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23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Maths 2 - G12 - TS" sheetId="1" r:id="rId4"/>
    <sheet state="visible" name="2Prof. Eng &amp; Mech Sci  G15  SS" sheetId="2" r:id="rId5"/>
    <sheet state="visible" name="2SWD G12-14 JA" sheetId="3" r:id="rId6"/>
    <sheet state="visible" name="2ECM-G15 SK" sheetId="4" r:id="rId7"/>
    <sheet state="visible" name="2Maths 2-G15 SK" sheetId="5" r:id="rId8"/>
    <sheet state="visible" name="2PLTS G24-25 SK" sheetId="6" r:id="rId9"/>
    <sheet state="visible" name="2PHYSICS - G24 - SMSTR2-DC" sheetId="7" r:id="rId10"/>
    <sheet state="visible" name="2COMP G24 &amp; 25 - SMSTR2 -EM" sheetId="8" r:id="rId11"/>
    <sheet state="visible" name="2PLTS G24 &amp; 25 - SMSTR2 -EM" sheetId="9" r:id="rId12"/>
    <sheet state="visible" name=" 2TPE G27-G27 DC" sheetId="10" r:id="rId13"/>
    <sheet state="visible" name="2ELECTRONICS G12-G13 DC" sheetId="11" r:id="rId14"/>
    <sheet state="visible" name="2TPE G12 NA" sheetId="12" r:id="rId15"/>
    <sheet state="visible" name="2TPE G13 NA" sheetId="13" r:id="rId16"/>
    <sheet state="visible" name="2TPE G14 NA" sheetId="14" r:id="rId17"/>
    <sheet state="visible" name="2EP G15 NA" sheetId="15" r:id="rId18"/>
    <sheet state="visible" name="2HBIO G23 MM" sheetId="16" r:id="rId19"/>
    <sheet state="visible" name="2PLTS BIO G23G25 MM" sheetId="17" r:id="rId20"/>
    <sheet state="visible" name="2Biology G23,25 RD" sheetId="18" r:id="rId21"/>
    <sheet state="visible" name="2COMPUTING FG25 EM" sheetId="19" r:id="rId22"/>
    <sheet state="visible" name="2AppLIED MAths2  G24 DB" sheetId="20" r:id="rId23"/>
    <sheet state="visible" name="2App MAths2 G25 DB " sheetId="21" r:id="rId24"/>
    <sheet state="visible" name="2MATH02 -  G13 - SMSTR 2-DB" sheetId="22" r:id="rId25"/>
    <sheet state="visible" name="2MATHS02 - G14 - SMSTR2-DB" sheetId="23" r:id="rId26"/>
    <sheet state="visible" name="2Physics G25 DB" sheetId="24" r:id="rId27"/>
    <sheet state="visible" name="2MATHS0 2G26 DB" sheetId="25" r:id="rId28"/>
    <sheet state="visible" name="2MATHS02 G27 DB" sheetId="26" r:id="rId29"/>
    <sheet state="visible" name="2H&amp;N G26-27 TA" sheetId="27" r:id="rId30"/>
    <sheet state="visible" name="2H&amp;N G14 TA" sheetId="28" r:id="rId31"/>
    <sheet state="visible" name="2SOFTWARE DESIGN G26-OU" sheetId="29" r:id="rId32"/>
    <sheet state="visible" name="2SOFTWARE DESIGN YG27 OU" sheetId="30" r:id="rId33"/>
    <sheet state="visible" name="2Chem  G  RD " sheetId="31" r:id="rId34"/>
    <sheet state="visible" name="----- FG30 --" sheetId="32" r:id="rId35"/>
    <sheet state="visible" name="&gt;&gt;&gt; Semester 01 &gt;&gt;&gt;&gt;" sheetId="33" r:id="rId36"/>
    <sheet state="hidden" name="Math01 YG15M AK Draft" sheetId="34" r:id="rId37"/>
    <sheet state="visible" name="1Math01 YG12 DB" sheetId="35" r:id="rId38"/>
    <sheet state="visible" name="1Math01 YG13 AK" sheetId="36" r:id="rId39"/>
    <sheet state="visible" name="1Computing, H&amp;N G12 TA" sheetId="37" r:id="rId40"/>
    <sheet state="visible" name="1Computing, H&amp;N YG13 TA" sheetId="38" r:id="rId41"/>
    <sheet state="visible" name="1Computing YG14 EM" sheetId="39" r:id="rId42"/>
    <sheet state="visible" name="1Math01 YG14 DB" sheetId="40" r:id="rId43"/>
    <sheet state="visible" name="1Electronics G15  DC" sheetId="41" r:id="rId44"/>
    <sheet state="visible" name="1Math01 YG15 AK" sheetId="42" r:id="rId45"/>
    <sheet state="visible" name="1COMPUTING YG15  (OU)" sheetId="43" r:id="rId46"/>
    <sheet state="visible" name="1EMS G15 NA" sheetId="44" r:id="rId47"/>
    <sheet state="visible" name="1CORE MATHS G22  DC" sheetId="45" r:id="rId48"/>
    <sheet state="visible" name="1Pure Maths G23 NA " sheetId="46" r:id="rId49"/>
    <sheet state="visible" name="Applied maths 1 DB" sheetId="47" r:id="rId50"/>
    <sheet state="visible" name="----- FG25 --" sheetId="48" r:id="rId51"/>
    <sheet state="visible" name="1Pure maths G24 NA" sheetId="49" r:id="rId52"/>
    <sheet state="visible" name="1Pure maths G25 NA  " sheetId="50" r:id="rId53"/>
    <sheet state="visible" name="1Applied Maths1 G25  DC" sheetId="51" r:id="rId54"/>
    <sheet state="visible" name="1Math01 G26 - SShah" sheetId="52" r:id="rId55"/>
    <sheet state="visible" name="1Computing G26 JA" sheetId="53" r:id="rId56"/>
    <sheet state="visible" name="1Math01 YG27 AK" sheetId="54" r:id="rId57"/>
    <sheet state="visible" name="1COMPUTING YG27 OU" sheetId="55" r:id="rId58"/>
    <sheet state="visible" name="------- FG21 --" sheetId="56" r:id="rId59"/>
    <sheet state="visible" name="------ FG22 -- " sheetId="57" r:id="rId60"/>
  </sheets>
  <definedNames/>
  <calcPr/>
</workbook>
</file>

<file path=xl/sharedStrings.xml><?xml version="1.0" encoding="utf-8"?>
<sst xmlns="http://schemas.openxmlformats.org/spreadsheetml/2006/main" count="17400" uniqueCount="1593">
  <si>
    <t>Maths 2</t>
  </si>
  <si>
    <t>WEEK 1</t>
  </si>
  <si>
    <t>w/c 1 June</t>
  </si>
  <si>
    <t>WEEK 2</t>
  </si>
  <si>
    <t>w/c 8 June</t>
  </si>
  <si>
    <t>WEEK 3</t>
  </si>
  <si>
    <t>w/c 15 June</t>
  </si>
  <si>
    <t>WEEK 4</t>
  </si>
  <si>
    <t>w/c 22 June</t>
  </si>
  <si>
    <t>WEEK 5</t>
  </si>
  <si>
    <t>w/c 29 June</t>
  </si>
  <si>
    <t>WEEK 6</t>
  </si>
  <si>
    <t>w/c 6 July</t>
  </si>
  <si>
    <t>WEEK 7</t>
  </si>
  <si>
    <t>w/c 13 July</t>
  </si>
  <si>
    <t>WEEK 8</t>
  </si>
  <si>
    <t>w/c 20 July</t>
  </si>
  <si>
    <t>WEEK 9</t>
  </si>
  <si>
    <t>w/c 27 July</t>
  </si>
  <si>
    <t>Student Progression Tracking January Cohort</t>
  </si>
  <si>
    <t>Semester One</t>
  </si>
  <si>
    <t>https://brightspace.hud.ac.uk/d2l/le/content/83167/viewContent/433752/View</t>
  </si>
  <si>
    <t>https://brightspace.hud.ac.uk/d2l/le/content/83167/viewContent/433753/View</t>
  </si>
  <si>
    <t>https://brightspace.hud.ac.uk/d2l/le/content/83167/viewContent/557469/View</t>
  </si>
  <si>
    <t>https://brightspace.hud.ac.uk/d2l/le/content/83167/viewContent/554531/View</t>
  </si>
  <si>
    <t>https://huddersfield.brightspace.com/d2l/le/content/83167/viewContent/433725/View</t>
  </si>
  <si>
    <t>https://huddersfield.brightspace.com/d2l/le/content/83167/viewContent/433755/View</t>
  </si>
  <si>
    <t>https://brightspace.hud.ac.uk/d2l/le/content/83167/viewContent/557663/View</t>
  </si>
  <si>
    <t>https://brightspace.hud.ac.uk/d2l/le/content/83167/viewContent/433731/View</t>
  </si>
  <si>
    <t>https://brightspace.hud.ac.uk/d2l/le/content/83167/viewContent/503865/View</t>
  </si>
  <si>
    <t>https://brightspace.hud.ac.uk/d2l/le/content/83167/viewContent/562014/View</t>
  </si>
  <si>
    <t>https://brightspace.hud.ac.uk/d2l/le/content/83167/viewContent/561792/View</t>
  </si>
  <si>
    <t>Surname</t>
  </si>
  <si>
    <t>First name</t>
  </si>
  <si>
    <t>ID Number</t>
  </si>
  <si>
    <t>SG ID</t>
  </si>
  <si>
    <t>Integrating Products</t>
  </si>
  <si>
    <t>Integrating Quotients</t>
  </si>
  <si>
    <t>Quiz</t>
  </si>
  <si>
    <t>Class (Zoom)</t>
  </si>
  <si>
    <t>Integrating using trig</t>
  </si>
  <si>
    <t>Multiple Integrals</t>
  </si>
  <si>
    <t>Partial Differentiation</t>
  </si>
  <si>
    <t>Euler's Method</t>
  </si>
  <si>
    <t>GULERIA</t>
  </si>
  <si>
    <t>Tarun</t>
  </si>
  <si>
    <t>N</t>
  </si>
  <si>
    <t>LEE</t>
  </si>
  <si>
    <t>Jun Bond</t>
  </si>
  <si>
    <t>Y</t>
  </si>
  <si>
    <t>BHATTI</t>
  </si>
  <si>
    <t>Muhammad Yousuf</t>
  </si>
  <si>
    <t>ALAM</t>
  </si>
  <si>
    <t>Hamza</t>
  </si>
  <si>
    <t>SEMBUYA</t>
  </si>
  <si>
    <t>Marcus</t>
  </si>
  <si>
    <t>MALHI</t>
  </si>
  <si>
    <t>Jaspinder Kaur</t>
  </si>
  <si>
    <t>.</t>
  </si>
  <si>
    <t>Sahil</t>
  </si>
  <si>
    <t>PATEL</t>
  </si>
  <si>
    <t>Rutvik Dineshibhai</t>
  </si>
  <si>
    <t>KUMAR</t>
  </si>
  <si>
    <t>Aman</t>
  </si>
  <si>
    <t>n/a</t>
  </si>
  <si>
    <t>SINGH</t>
  </si>
  <si>
    <t>Onkar</t>
  </si>
  <si>
    <t>Attendance / Engagament</t>
  </si>
  <si>
    <t>Highest Engaged</t>
  </si>
  <si>
    <t>Of the 8 students in the group, 5 are attending regularly and fully engaging, the other 3 have never attended - Lynn has been informed and I have emailed the students.</t>
  </si>
  <si>
    <t>The same 3 non-attenders from last week are still not attending - I have had no response to the emails I have sent them. 2 new students were supposed to join the group for the first time on Thursday afternoon - neither attended. I have informed Lynn about all this.</t>
  </si>
  <si>
    <t>TPE</t>
  </si>
  <si>
    <t>u1976951</t>
  </si>
  <si>
    <t>Mohamed Suleiman</t>
  </si>
  <si>
    <t>p</t>
  </si>
  <si>
    <t>u1977018</t>
  </si>
  <si>
    <t>Rohan Muhammad</t>
  </si>
  <si>
    <t>u2061277</t>
  </si>
  <si>
    <t>Syed Hassan Shah</t>
  </si>
  <si>
    <t>a</t>
  </si>
  <si>
    <t>u1977096</t>
  </si>
  <si>
    <t>Mohammed Al-nuaimi</t>
  </si>
  <si>
    <t>u1966811</t>
  </si>
  <si>
    <t>Bashayir Al-Zadjali</t>
  </si>
  <si>
    <t>u1976975</t>
  </si>
  <si>
    <t>Dion Morris</t>
  </si>
  <si>
    <t>u1976953</t>
  </si>
  <si>
    <t>Shaurya Sharma</t>
  </si>
  <si>
    <t>u1977029</t>
  </si>
  <si>
    <t>Mustafa Mohammed</t>
  </si>
  <si>
    <t>u1977028</t>
  </si>
  <si>
    <t>Umar Khan</t>
  </si>
  <si>
    <t>u2053657</t>
  </si>
  <si>
    <t>Ali Husnain</t>
  </si>
  <si>
    <t>u1976853</t>
  </si>
  <si>
    <t>Caled Kho</t>
  </si>
  <si>
    <t>u1876720</t>
  </si>
  <si>
    <t>Hanane Legouiet</t>
  </si>
  <si>
    <t>u1973170</t>
  </si>
  <si>
    <t>Yousuf Al-Awadi</t>
  </si>
  <si>
    <t>u2061717</t>
  </si>
  <si>
    <t>Aburhanuddini Attarwalla</t>
  </si>
  <si>
    <t>u2058261</t>
  </si>
  <si>
    <t>Malik Khizar</t>
  </si>
  <si>
    <t>u2063479</t>
  </si>
  <si>
    <t>Kabir Afzal</t>
  </si>
  <si>
    <t>u2061354</t>
  </si>
  <si>
    <t>Manesh Kumar</t>
  </si>
  <si>
    <t>u2061300</t>
  </si>
  <si>
    <t>Abdul Rehman</t>
  </si>
  <si>
    <t>u2061562</t>
  </si>
  <si>
    <t>Usama Waheed</t>
  </si>
  <si>
    <t>u2061120</t>
  </si>
  <si>
    <t>Muhammed akthar</t>
  </si>
  <si>
    <t>u2063911</t>
  </si>
  <si>
    <t>Tabish Shaukat</t>
  </si>
  <si>
    <t>Mech Sci</t>
  </si>
  <si>
    <t>Assignment1 submitted</t>
  </si>
  <si>
    <t>y</t>
  </si>
  <si>
    <t>Shaurya Sharma (Veer)</t>
  </si>
  <si>
    <t>n</t>
  </si>
  <si>
    <t>w/c 30 Mar</t>
  </si>
  <si>
    <t>w/c 6 Apr</t>
  </si>
  <si>
    <t>w/c 13 Apr</t>
  </si>
  <si>
    <t>w/c 20 Apr</t>
  </si>
  <si>
    <t>w/c 27 Apr</t>
  </si>
  <si>
    <t>w/c 4 May</t>
  </si>
  <si>
    <t>w/c 11 May</t>
  </si>
  <si>
    <t>w/c 18 May</t>
  </si>
  <si>
    <t>w/c 25May</t>
  </si>
  <si>
    <t>WEEK 10</t>
  </si>
  <si>
    <t>w/c 1st June</t>
  </si>
  <si>
    <t>WEEK 11</t>
  </si>
  <si>
    <t>w/c 8th June</t>
  </si>
  <si>
    <t>WEEK 12</t>
  </si>
  <si>
    <t>w/c 15th June</t>
  </si>
  <si>
    <t>WEEK 13</t>
  </si>
  <si>
    <t>w/c 22nd June</t>
  </si>
  <si>
    <t>Student Progression Tracking September Cohort</t>
  </si>
  <si>
    <t>floatvsdouble</t>
  </si>
  <si>
    <t>C++ review</t>
  </si>
  <si>
    <t>Datatypes</t>
  </si>
  <si>
    <t>Algorithm</t>
  </si>
  <si>
    <t>class diagram</t>
  </si>
  <si>
    <t>psudocode</t>
  </si>
  <si>
    <t>summative</t>
  </si>
  <si>
    <t>logbook</t>
  </si>
  <si>
    <t>Program analysis</t>
  </si>
  <si>
    <t>use case</t>
  </si>
  <si>
    <t>activity</t>
  </si>
  <si>
    <t>classes from cases</t>
  </si>
  <si>
    <t>OOP</t>
  </si>
  <si>
    <t>Layout manager</t>
  </si>
  <si>
    <t>Wireframe</t>
  </si>
  <si>
    <t>Func decomposition</t>
  </si>
  <si>
    <t>Sequence</t>
  </si>
  <si>
    <t>File access</t>
  </si>
  <si>
    <t>Point2d</t>
  </si>
  <si>
    <t>simple sort</t>
  </si>
  <si>
    <t>hash</t>
  </si>
  <si>
    <t>Lesson 3</t>
  </si>
  <si>
    <t>Submission week</t>
  </si>
  <si>
    <t>Discussion</t>
  </si>
  <si>
    <t>Tasks completed</t>
  </si>
  <si>
    <t>Zoom mtg</t>
  </si>
  <si>
    <t>zoom1</t>
  </si>
  <si>
    <t>zoom2</t>
  </si>
  <si>
    <t>ZOOM</t>
  </si>
  <si>
    <t>ZOOM MTG</t>
  </si>
  <si>
    <t>MIDSEM Exam</t>
  </si>
  <si>
    <t>Final Zoom</t>
  </si>
  <si>
    <t>SG Number</t>
  </si>
  <si>
    <t>https://brightspace.hud.ac.uk/d2l/le/83234/discussions/topics/6793/View</t>
  </si>
  <si>
    <t>https://brightspace.hud.ac.uk/d2l/le/83234/discussions/topics/7000/View</t>
  </si>
  <si>
    <t>https://brightspace.hud.ac.uk/d2l/le/83234/discussions/topics/7101/View</t>
  </si>
  <si>
    <t>https://brightspace.hud.ac.uk/d2l/le/83234/discussions/topics/7393/View</t>
  </si>
  <si>
    <t>https://brightspace.hud.ac.uk/d2l/le/83234/discussions/topics/7438/View</t>
  </si>
  <si>
    <t>https://brightspace.hud.ac.uk/d2l/le/83234/discussions/topics/7435/View</t>
  </si>
  <si>
    <t>https://brightspace.hud.ac.uk/d2l/le/83234/discussions/topics/7447/View</t>
  </si>
  <si>
    <t>https://brightspace.hud.ac.uk/d2l/le/83234/discussions/topics/7495/View</t>
  </si>
  <si>
    <t>https://brightspace.hud.ac.uk/d2l/le/83234/discussions/topics/7515/View</t>
  </si>
  <si>
    <t>https://brightspace.hud.ac.uk/d2l/le/83234/discussions/topics/7582/View</t>
  </si>
  <si>
    <t>https://brightspace.hud.ac.uk/d2l/le/83234/discussions/topics/7522/View</t>
  </si>
  <si>
    <t>https://brightspace.hud.ac.uk/d2l/le/83234/discussions/topics/7594/View</t>
  </si>
  <si>
    <t>https://brightspace.hud.ac.uk/d2l/le/83234/discussions/topics/7672/View</t>
  </si>
  <si>
    <t>https://brightspace.hud.ac.uk/d2l/le/83234/discussions/topics/7744/View</t>
  </si>
  <si>
    <t>https://brightspace.hud.ac.uk/d2l/le/83234/discussions/topics/7641/View</t>
  </si>
  <si>
    <t>Jobanpreet</t>
  </si>
  <si>
    <t>u1976986</t>
  </si>
  <si>
    <t>NO</t>
  </si>
  <si>
    <t>u1977019</t>
  </si>
  <si>
    <t>YES</t>
  </si>
  <si>
    <t>No</t>
  </si>
  <si>
    <t>Ekjot Kaur</t>
  </si>
  <si>
    <t>u1976856</t>
  </si>
  <si>
    <t>Mai</t>
  </si>
  <si>
    <t>AL-KUBAISI</t>
  </si>
  <si>
    <t>u1975043</t>
  </si>
  <si>
    <t>Alanoud</t>
  </si>
  <si>
    <t>u1968382</t>
  </si>
  <si>
    <t>u1977101</t>
  </si>
  <si>
    <t>u1977094</t>
  </si>
  <si>
    <t>u1977024</t>
  </si>
  <si>
    <t>u2060936</t>
  </si>
  <si>
    <t>u1977034</t>
  </si>
  <si>
    <t>u1977066</t>
  </si>
  <si>
    <t>Abhishek</t>
  </si>
  <si>
    <t>PUNIA</t>
  </si>
  <si>
    <t>u1976987</t>
  </si>
  <si>
    <t>u1977006</t>
  </si>
  <si>
    <t>Anshul</t>
  </si>
  <si>
    <t>SHARMA</t>
  </si>
  <si>
    <t>u1976851</t>
  </si>
  <si>
    <t>GROUP 13</t>
  </si>
  <si>
    <t>Jaskirat Kaur</t>
  </si>
  <si>
    <t>..</t>
  </si>
  <si>
    <t>u2057448</t>
  </si>
  <si>
    <t>Jagjeet Singh</t>
  </si>
  <si>
    <t>u2061374</t>
  </si>
  <si>
    <t>Sahil Kumar</t>
  </si>
  <si>
    <t>u2062181</t>
  </si>
  <si>
    <t>Priya</t>
  </si>
  <si>
    <t>u2061803</t>
  </si>
  <si>
    <t>Manroj Singh</t>
  </si>
  <si>
    <t>u2061507</t>
  </si>
  <si>
    <t>NN</t>
  </si>
  <si>
    <t>Abdulrahman Hashim</t>
  </si>
  <si>
    <t>AL-NAHARI</t>
  </si>
  <si>
    <t>u1975917</t>
  </si>
  <si>
    <t>Gurmeet Singh</t>
  </si>
  <si>
    <t>BAJWA</t>
  </si>
  <si>
    <t>u2061994</t>
  </si>
  <si>
    <t>Yuxiang</t>
  </si>
  <si>
    <t>CHEN</t>
  </si>
  <si>
    <t>u2051106</t>
  </si>
  <si>
    <t>Shivam</t>
  </si>
  <si>
    <t>u2061565</t>
  </si>
  <si>
    <t>Muhammad</t>
  </si>
  <si>
    <t>ZAIN</t>
  </si>
  <si>
    <t>u2061349</t>
  </si>
  <si>
    <t>GROUP 14</t>
  </si>
  <si>
    <t>Prachi</t>
  </si>
  <si>
    <t>u2061364</t>
  </si>
  <si>
    <t>Harpanthpreet Singh</t>
  </si>
  <si>
    <t>u1976852</t>
  </si>
  <si>
    <t>u1977090</t>
  </si>
  <si>
    <t>Lovedeep Singh</t>
  </si>
  <si>
    <t>u2064900</t>
  </si>
  <si>
    <t>Sushant</t>
  </si>
  <si>
    <t>BASNET</t>
  </si>
  <si>
    <t>u2062851</t>
  </si>
  <si>
    <t>Samjhana</t>
  </si>
  <si>
    <t>BHATTARI</t>
  </si>
  <si>
    <t>u2062964</t>
  </si>
  <si>
    <t>Jiten</t>
  </si>
  <si>
    <t>BISTA</t>
  </si>
  <si>
    <t>u2062857</t>
  </si>
  <si>
    <t>Basanta</t>
  </si>
  <si>
    <t>BOHARA</t>
  </si>
  <si>
    <t>u2062960</t>
  </si>
  <si>
    <t>THARU Niraj</t>
  </si>
  <si>
    <t>CHAUDHARY</t>
  </si>
  <si>
    <t>u2061627</t>
  </si>
  <si>
    <t>Saroj</t>
  </si>
  <si>
    <t>DHIMAL</t>
  </si>
  <si>
    <t>u2061806</t>
  </si>
  <si>
    <t>Sagandeep Singh</t>
  </si>
  <si>
    <t>GILL</t>
  </si>
  <si>
    <t>u2061805</t>
  </si>
  <si>
    <t>Rupesh Kumar</t>
  </si>
  <si>
    <t>GUPTA</t>
  </si>
  <si>
    <t>u2062550</t>
  </si>
  <si>
    <t>Santosh</t>
  </si>
  <si>
    <t>MALLA</t>
  </si>
  <si>
    <t>u2061804</t>
  </si>
  <si>
    <t>Rakesh</t>
  </si>
  <si>
    <t>MANDAL</t>
  </si>
  <si>
    <t>u2063180</t>
  </si>
  <si>
    <t>Muhammad Haider Ali</t>
  </si>
  <si>
    <t>NOON</t>
  </si>
  <si>
    <t>u2057829</t>
  </si>
  <si>
    <t>Amandeep Kaur</t>
  </si>
  <si>
    <t>SIDHU</t>
  </si>
  <si>
    <t>u1977064</t>
  </si>
  <si>
    <t>Muhammad Kaleem</t>
  </si>
  <si>
    <t>ULLAH</t>
  </si>
  <si>
    <t>u2061122</t>
  </si>
  <si>
    <t>Week Commencing 1</t>
  </si>
  <si>
    <t>Week Commencing 2</t>
  </si>
  <si>
    <t>Week Commencing 3</t>
  </si>
  <si>
    <t>Week Commencing 4</t>
  </si>
  <si>
    <t>Week Commencing 5</t>
  </si>
  <si>
    <t>Week Commencing 6</t>
  </si>
  <si>
    <t>Week Commencing 7</t>
  </si>
  <si>
    <t>Week Commencing 8</t>
  </si>
  <si>
    <t>Week Commencing 9</t>
  </si>
  <si>
    <t>Week Commencing 10</t>
  </si>
  <si>
    <t>Zoom Meeting</t>
  </si>
  <si>
    <t>Students name</t>
  </si>
  <si>
    <t>User ID</t>
  </si>
  <si>
    <t>online activity</t>
  </si>
  <si>
    <t>home work</t>
  </si>
  <si>
    <t>prepare with the lecture</t>
  </si>
  <si>
    <t>AFZAL</t>
  </si>
  <si>
    <t>KABIR</t>
  </si>
  <si>
    <t>AKHTAR</t>
  </si>
  <si>
    <t>MUHAMMAD USMAN</t>
  </si>
  <si>
    <t>AL-AWADI</t>
  </si>
  <si>
    <t>YOUSUF Abdulrahman</t>
  </si>
  <si>
    <t>ATTARWALLA</t>
  </si>
  <si>
    <t>Burhanuddini</t>
  </si>
  <si>
    <t>HUSNAIN</t>
  </si>
  <si>
    <t>ALI</t>
  </si>
  <si>
    <t>KHAN</t>
  </si>
  <si>
    <t>UMAR</t>
  </si>
  <si>
    <t>KHIZAR</t>
  </si>
  <si>
    <t>MALIK SHABAN</t>
  </si>
  <si>
    <t>KHO</t>
  </si>
  <si>
    <t>CALEB CHEN ZHONG</t>
  </si>
  <si>
    <t>MANESH</t>
  </si>
  <si>
    <t>LEGOUIET</t>
  </si>
  <si>
    <t>HANANE</t>
  </si>
  <si>
    <t>U1876720</t>
  </si>
  <si>
    <t>MIR</t>
  </si>
  <si>
    <t>MOHAMMED MUSTAFA</t>
  </si>
  <si>
    <t>MORRIS</t>
  </si>
  <si>
    <t>DION JUDE</t>
  </si>
  <si>
    <t>REHMAN</t>
  </si>
  <si>
    <t>ABD UR</t>
  </si>
  <si>
    <t>SHAURYA VEER</t>
  </si>
  <si>
    <t>SHAUKAT</t>
  </si>
  <si>
    <t>TABISH</t>
  </si>
  <si>
    <t>WAHEED</t>
  </si>
  <si>
    <t>USAMA</t>
  </si>
  <si>
    <t>Engagment/ Attendance</t>
  </si>
  <si>
    <t>Integrals using Trigonometric Substitution and Identities (DB)</t>
  </si>
  <si>
    <t>Partial Diffrentiation</t>
  </si>
  <si>
    <t>Eular's Method</t>
  </si>
  <si>
    <t>assignment 1</t>
  </si>
  <si>
    <t>assignment 2</t>
  </si>
  <si>
    <t>MOHAMED</t>
  </si>
  <si>
    <t>ROHAN</t>
  </si>
  <si>
    <t>SHAH</t>
  </si>
  <si>
    <t>Syed Hassan Fattah Mahmood</t>
  </si>
  <si>
    <t>ALNUAIMI</t>
  </si>
  <si>
    <t>Mohammed</t>
  </si>
  <si>
    <t>AL-ZADJALI</t>
  </si>
  <si>
    <t>Bashayir</t>
  </si>
  <si>
    <t>week 1</t>
  </si>
  <si>
    <t>week 2</t>
  </si>
  <si>
    <t>week 3</t>
  </si>
  <si>
    <t>week 4</t>
  </si>
  <si>
    <t>week 5</t>
  </si>
  <si>
    <t>week 6</t>
  </si>
  <si>
    <t>week 7</t>
  </si>
  <si>
    <t>week 8</t>
  </si>
  <si>
    <t>week 9</t>
  </si>
  <si>
    <t>chat (https://hudac.zoom.us/j/64554347131)</t>
  </si>
  <si>
    <t>meeting minutes</t>
  </si>
  <si>
    <t>learning log</t>
  </si>
  <si>
    <t>1- ALPHA</t>
  </si>
  <si>
    <t>NAEEM</t>
  </si>
  <si>
    <t>Nabeegh Abdullah Bin</t>
  </si>
  <si>
    <t>u1977213</t>
  </si>
  <si>
    <t>1-ALPHA</t>
  </si>
  <si>
    <t>BENALLOU</t>
  </si>
  <si>
    <t>Nesrine</t>
  </si>
  <si>
    <t>u1977287</t>
  </si>
  <si>
    <t>ASIM</t>
  </si>
  <si>
    <t>Abdullah</t>
  </si>
  <si>
    <t>u1977275</t>
  </si>
  <si>
    <t>2- STAR TEAM</t>
  </si>
  <si>
    <t>MENDES</t>
  </si>
  <si>
    <t>Luyindula Mantondo Alvaro</t>
  </si>
  <si>
    <t>u1977220</t>
  </si>
  <si>
    <t>RONG</t>
  </si>
  <si>
    <t>Guem Dhal Marial</t>
  </si>
  <si>
    <t>u1977218</t>
  </si>
  <si>
    <t>ALMIARI</t>
  </si>
  <si>
    <t>Khaled</t>
  </si>
  <si>
    <t>u1977281</t>
  </si>
  <si>
    <t>GROUP 3</t>
  </si>
  <si>
    <t>TAUSIF</t>
  </si>
  <si>
    <t>Jamal</t>
  </si>
  <si>
    <t>u1977206</t>
  </si>
  <si>
    <t>JALLAB</t>
  </si>
  <si>
    <t>Abdulhadi</t>
  </si>
  <si>
    <t>u1977293</t>
  </si>
  <si>
    <t>Umar</t>
  </si>
  <si>
    <t>u1977209</t>
  </si>
  <si>
    <t>CHOWDHURY</t>
  </si>
  <si>
    <t>Jubayed Hussen</t>
  </si>
  <si>
    <t>u1977301</t>
  </si>
  <si>
    <t>Week no.</t>
  </si>
  <si>
    <t>Sessions per Week</t>
  </si>
  <si>
    <t>WC/01 JUN</t>
  </si>
  <si>
    <t>WC/08 JUN</t>
  </si>
  <si>
    <t>W/C - 15 JUN</t>
  </si>
  <si>
    <t>W/C - JUN 22</t>
  </si>
  <si>
    <t>W/C - 29 JUN</t>
  </si>
  <si>
    <t>&lt;Date&gt;</t>
  </si>
  <si>
    <t>% ATTENDANCE</t>
  </si>
  <si>
    <t>TOTAL ATTENDED</t>
  </si>
  <si>
    <t>Name</t>
  </si>
  <si>
    <t>ID</t>
  </si>
  <si>
    <t>Assignment 1</t>
  </si>
  <si>
    <t>Assignment 2</t>
  </si>
  <si>
    <t>Zoom 1</t>
  </si>
  <si>
    <t>Zoom 2</t>
  </si>
  <si>
    <t>Zoom 3</t>
  </si>
  <si>
    <t>Zoom Session 1</t>
  </si>
  <si>
    <t>Zoom Session 2</t>
  </si>
  <si>
    <t>Zoom Session 3</t>
  </si>
  <si>
    <t>Nabeegh Abdullah Bin NAEEM</t>
  </si>
  <si>
    <t>x</t>
  </si>
  <si>
    <t>Abdullah Asim</t>
  </si>
  <si>
    <t>Abdullah Jabbar</t>
  </si>
  <si>
    <t>Junaid Ahmed</t>
  </si>
  <si>
    <t>Naanshak Lalong</t>
  </si>
  <si>
    <t>Alaa Ibrahim</t>
  </si>
  <si>
    <t>Mohamed Ahmed Abdelmeguid</t>
  </si>
  <si>
    <t>Maya Hatem Mohamed</t>
  </si>
  <si>
    <t>Muhammad Usman Khan</t>
  </si>
  <si>
    <t>YauvanKumar Vasudev</t>
  </si>
  <si>
    <t>Khaled Almiari</t>
  </si>
  <si>
    <t>Aizaz Khan</t>
  </si>
  <si>
    <t>Nesrine Beallou</t>
  </si>
  <si>
    <t>Luyindula Mendes</t>
  </si>
  <si>
    <t>Jinglong Shu</t>
  </si>
  <si>
    <t>GROUP 24</t>
  </si>
  <si>
    <t>WEEK 1 (W/C 01.06.2020)</t>
  </si>
  <si>
    <t>WEEK 2 (W/C 10.06.2020)</t>
  </si>
  <si>
    <t>WEEK 3 (W/C 15.06.2020)</t>
  </si>
  <si>
    <t>WAP</t>
  </si>
  <si>
    <t>Objectives</t>
  </si>
  <si>
    <t>Screencast</t>
  </si>
  <si>
    <t>Independent Study</t>
  </si>
  <si>
    <t xml:space="preserve">Zoom </t>
  </si>
  <si>
    <t>Words to Learn</t>
  </si>
  <si>
    <t>Screencast 1</t>
  </si>
  <si>
    <t>Screencast 2</t>
  </si>
  <si>
    <t>Logbook activities</t>
  </si>
  <si>
    <t>Comments</t>
  </si>
  <si>
    <t xml:space="preserve">Lesson 1 </t>
  </si>
  <si>
    <t>Lesson 2 - Quiz 1</t>
  </si>
  <si>
    <t>https://brightspace.hud.ac.uk/d2l/le/content/83220/viewContent/555286/View</t>
  </si>
  <si>
    <t>https://brightspace.hud.ac.uk/d2l/le/content/83220/viewContent/435581/View</t>
  </si>
  <si>
    <t>https://brightspace.hud.ac.uk/d2l/le/content/83220/viewContent/435583/View</t>
  </si>
  <si>
    <t>https://brightspace.hud.ac.uk/d2l/le/content/83220/viewContent/435585/View</t>
  </si>
  <si>
    <t>https://brightspace.hud.ac.uk/d2l/le/content/83220/viewContent/559040/View</t>
  </si>
  <si>
    <t>https://brightspace.hud.ac.uk/d2l/le/content/83220/viewContent/435586/View</t>
  </si>
  <si>
    <t>https://brightspace.hud.ac.uk/d2l/le/content/83220/Home</t>
  </si>
  <si>
    <t>https://brightspace.hud.ac.uk/d2l/le/content/83220/viewContent/559298/View</t>
  </si>
  <si>
    <t>https://brightspace.hud.ac.uk/d2l/le/content/83220/viewContent/559046/View</t>
  </si>
  <si>
    <t>https://brightspace.hud.ac.uk/d2l/le/content/83220/viewContent/435589/View</t>
  </si>
  <si>
    <t>https://brightspace.hud.ac.uk/d2l/le/content/83220/viewContent/435591/View</t>
  </si>
  <si>
    <t>https://brightspace.hud.ac.uk/d2l/le/content/83220/viewContent/435594/View</t>
  </si>
  <si>
    <t>https://brightspace.hud.ac.uk/d2l/le/content/83220/viewContent/435592/View</t>
  </si>
  <si>
    <t>https://brightspace.hud.ac.uk/d2l/le/content/83220/viewContent/435565/View</t>
  </si>
  <si>
    <t>https://brightspace.hud.ac.uk/d2l/le/content/83220/viewContent/435596/View</t>
  </si>
  <si>
    <t>https://brightspace.hud.ac.uk/d2l/le/content/83220/viewContent/562576/View</t>
  </si>
  <si>
    <t>Student is highly engaged both in Brightspace materials and Zoom sessions</t>
  </si>
  <si>
    <t xml:space="preserve"> </t>
  </si>
  <si>
    <t>No engagement.</t>
  </si>
  <si>
    <t>Engagement is intermittent</t>
  </si>
  <si>
    <t>No engagement in Zoom session</t>
  </si>
  <si>
    <t xml:space="preserve">Attended only Zoom sessions. </t>
  </si>
  <si>
    <t xml:space="preserve">Attending only Zoom sessions. </t>
  </si>
  <si>
    <t>No engagement. Email received requesting info on assignments</t>
  </si>
  <si>
    <t>Only attended one Zoom session</t>
  </si>
  <si>
    <t>Engagement in Zoom sessions is sporadic</t>
  </si>
  <si>
    <t>GROUP 25</t>
  </si>
  <si>
    <t>Lesson 1</t>
  </si>
  <si>
    <r>
      <rPr>
        <color rgb="FF1155CC"/>
        <u/>
      </rPr>
      <t>https://brightspace.hud.ac.uk/d2l/le/content/83220/viewContent/435596/View</t>
    </r>
    <r>
      <t>w</t>
    </r>
  </si>
  <si>
    <t>Farjana Ferdousi Rima</t>
  </si>
  <si>
    <t>Quite engaged in Zoom sessions</t>
  </si>
  <si>
    <t>Rana Faran Ali</t>
  </si>
  <si>
    <t>Subhan Ali</t>
  </si>
  <si>
    <t>Attended all Zoom sessions but no interaction with Brightspace materials</t>
  </si>
  <si>
    <t>Omar Hosny Mohamed Ahmed</t>
  </si>
  <si>
    <t>Hardly any engagement</t>
  </si>
  <si>
    <t>Talha Shahnawaz</t>
  </si>
  <si>
    <t>Only attended Zoom sessions</t>
  </si>
  <si>
    <t>Muhammad Ashraf</t>
  </si>
  <si>
    <t>Hardly any engagement. Not attended any Zoom sessions</t>
  </si>
  <si>
    <t>Dilman Tamang</t>
  </si>
  <si>
    <t>Highly engaged in Zoom sessions</t>
  </si>
  <si>
    <t xml:space="preserve">Lesson 1 PDF </t>
  </si>
  <si>
    <t xml:space="preserve">Lesson 2 Screencast </t>
  </si>
  <si>
    <t xml:space="preserve">Lesson 1 Screencast </t>
  </si>
  <si>
    <t>Survey/Poll 1</t>
  </si>
  <si>
    <t xml:space="preserve">Survey/Poll 2 </t>
  </si>
  <si>
    <t>Lesson 2 Video</t>
  </si>
  <si>
    <t>Survey/Poll 3</t>
  </si>
  <si>
    <t>Assignment submission</t>
  </si>
  <si>
    <t xml:space="preserve">
Lesson 1 Belbin's</t>
  </si>
  <si>
    <t>Lesson 1 Proper boss</t>
  </si>
  <si>
    <t>Lesson 2 Project Brief</t>
  </si>
  <si>
    <t xml:space="preserve">
Lesson 2 Diverse team</t>
  </si>
  <si>
    <t>Lesson 2 Learning Logs</t>
  </si>
  <si>
    <t xml:space="preserve">
Lesson 2 MoM</t>
  </si>
  <si>
    <t xml:space="preserve">
Lesson 2 Team Working (a poll)</t>
  </si>
  <si>
    <t>MoM submission</t>
  </si>
  <si>
    <t xml:space="preserve">Zoom1 </t>
  </si>
  <si>
    <t>https://brightspace.hud.ac.uk/d2l/le/content/83177/viewContent/555429/View</t>
  </si>
  <si>
    <t>https://brightspace.hud.ac.uk/d2l/le/content/83177/viewContent/555431/View</t>
  </si>
  <si>
    <t>https://brightspace.hud.ac.uk/d2l/le/content/83177/viewContent/556007/View</t>
  </si>
  <si>
    <t>https://brightspace.hud.ac.uk/d2l/le/content/83177/viewContent/559066/View</t>
  </si>
  <si>
    <t>https://brightspace.hud.ac.uk/d2l/le/content/83177/viewContent/560140/View</t>
  </si>
  <si>
    <t>https://brightspace.hud.ac.uk/d2l/le/content/83177/viewContent/559071/View</t>
  </si>
  <si>
    <t>https://brightspace.hud.ac.uk/d2l/le/content/83177/viewContent/559118/View</t>
  </si>
  <si>
    <t>https://brightspace.hud.ac.uk/d2l/le/content/83177/viewContent/559129/View</t>
  </si>
  <si>
    <t>https://brightspace.hud.ac.uk/d2l/le/content/83177/viewContent/559132/View</t>
  </si>
  <si>
    <t>https://brightspace.hud.ac.uk/d2l/le/content/83177/viewContent/559133/View</t>
  </si>
  <si>
    <t>https://brightspace.hud.ac.uk/d2l/le/content/83177/viewContent/562722/View</t>
  </si>
  <si>
    <t>https://brightspace.hud.ac.uk/d2l/le/content/83177/viewContent/562723/View</t>
  </si>
  <si>
    <t>https://brightspace.hud.ac.uk/d2l/le/content/83177/viewContent/562747/View</t>
  </si>
  <si>
    <t>https://brightspace.hud.ac.uk/d2l/le/content/83177/viewContent/562724/View</t>
  </si>
  <si>
    <t>https://brightspace.hud.ac.uk/d2l/le/content/83177/viewContent/562748/View</t>
  </si>
  <si>
    <t>https://brightspace.hud.ac.uk/d2l/le/content/83177/viewContent/562750/View</t>
  </si>
  <si>
    <t>https://brightspace.hud.ac.uk/d2l/le/content/83177/viewContent/564538/View</t>
  </si>
  <si>
    <t>Highly engaged both in Brightspace materials and Zoom sessions</t>
  </si>
  <si>
    <t>No engagement</t>
  </si>
  <si>
    <t xml:space="preserve">OK. Did engage when prompted. </t>
  </si>
  <si>
    <t>Engagement is moderately high during Zoom session</t>
  </si>
  <si>
    <t>Engagement is moderately high</t>
  </si>
  <si>
    <t>Lesson 1 PDF</t>
  </si>
  <si>
    <t xml:space="preserve">
Lesson 1 Screencast </t>
  </si>
  <si>
    <t>Survey/Poll 2</t>
  </si>
  <si>
    <t xml:space="preserve">Lesson 1 Belbin's </t>
  </si>
  <si>
    <t>Lesson 2 Diverse team</t>
  </si>
  <si>
    <t>Lesson 2 MoM</t>
  </si>
  <si>
    <t>Lesson 2 Team Working (a poll)</t>
  </si>
  <si>
    <t xml:space="preserve">https://brightspace.hud.ac.uk/d2l/le/content/83177/viewContent/562722/View							</t>
  </si>
  <si>
    <t>Attended only 1 Zoom session</t>
  </si>
  <si>
    <t>Abdulhadi Jallab</t>
  </si>
  <si>
    <t>Didn't join group breakout room</t>
  </si>
  <si>
    <t>01/06 Jun</t>
  </si>
  <si>
    <t>08/06 Jun</t>
  </si>
  <si>
    <t>w/c 15 Jun</t>
  </si>
  <si>
    <t>WEEK11</t>
  </si>
  <si>
    <t>Lesson 2</t>
  </si>
  <si>
    <t>LOCATION</t>
  </si>
  <si>
    <t>BS mats</t>
  </si>
  <si>
    <t>Zoom Session</t>
  </si>
  <si>
    <t>Live chat</t>
  </si>
  <si>
    <t>Tasks Completed</t>
  </si>
  <si>
    <t>Amninder</t>
  </si>
  <si>
    <t>https://brightspace.hud.ac.uk/d2l/le/content/83156/viewContent/433095/View</t>
  </si>
  <si>
    <t>Assignment</t>
  </si>
  <si>
    <t>https://hudac.zoom.us/j/61909042316</t>
  </si>
  <si>
    <t>https://hudac.zoom.us/j/69287328412</t>
  </si>
  <si>
    <t>https://brightspace.hud.ac.uk/d2l/le/content/83156/viewContent/562512/View</t>
  </si>
  <si>
    <t>https://hudac.zoom.us/j/64871575347</t>
  </si>
  <si>
    <t>https://hudac.zoom.us/j/68275639105</t>
  </si>
  <si>
    <t>Ranjana</t>
  </si>
  <si>
    <t>https://brightspace.hud.ac.uk/d2l/le/content/83156/viewContent/559341/View</t>
  </si>
  <si>
    <t>https://hudac.zoom.us/j/64871575348</t>
  </si>
  <si>
    <t>https://hudac.zoom.us/j/68275639106</t>
  </si>
  <si>
    <t>Sarvjeet</t>
  </si>
  <si>
    <t>https://hudac.zoom.us/j/64871575349</t>
  </si>
  <si>
    <t>https://hudac.zoom.us/j/68275639107</t>
  </si>
  <si>
    <t>SHRESTHA</t>
  </si>
  <si>
    <t>Shuvam</t>
  </si>
  <si>
    <t>https://hudac.zoom.us/j/64871575350</t>
  </si>
  <si>
    <t>https://hudac.zoom.us/j/68275639108</t>
  </si>
  <si>
    <t>Sukhmanpreet</t>
  </si>
  <si>
    <t>https://hudac.zoom.us/j/64871575351</t>
  </si>
  <si>
    <t>https://hudac.zoom.us/j/68275639109</t>
  </si>
  <si>
    <t>KHADKA</t>
  </si>
  <si>
    <t>Sunil</t>
  </si>
  <si>
    <t>https://hudac.zoom.us/j/64871575352</t>
  </si>
  <si>
    <t>https://hudac.zoom.us/j/68275639110</t>
  </si>
  <si>
    <t>KC</t>
  </si>
  <si>
    <t>Sanjit</t>
  </si>
  <si>
    <t>https://hudac.zoom.us/j/64871575353</t>
  </si>
  <si>
    <t>https://hudac.zoom.us/j/68275639111</t>
  </si>
  <si>
    <t>MAHATO</t>
  </si>
  <si>
    <t>Roshan Prasad</t>
  </si>
  <si>
    <t>https://hudac.zoom.us/j/64871575354</t>
  </si>
  <si>
    <t>https://hudac.zoom.us/j/68275639112</t>
  </si>
  <si>
    <t>Pratik</t>
  </si>
  <si>
    <t>https://hudac.zoom.us/j/64871575355</t>
  </si>
  <si>
    <t>https://hudac.zoom.us/j/68275639113</t>
  </si>
  <si>
    <t>Bibek Kumar</t>
  </si>
  <si>
    <t>https://hudac.zoom.us/j/64871575356</t>
  </si>
  <si>
    <t>https://hudac.zoom.us/j/68275639114</t>
  </si>
  <si>
    <t>NEUPANE</t>
  </si>
  <si>
    <t>Kunal</t>
  </si>
  <si>
    <t>https://hudac.zoom.us/j/64871575357</t>
  </si>
  <si>
    <t>https://hudac.zoom.us/j/68275639115</t>
  </si>
  <si>
    <t>Navpreet Kaur</t>
  </si>
  <si>
    <t>https://hudac.zoom.us/j/64871575358</t>
  </si>
  <si>
    <t>https://hudac.zoom.us/j/68275639116</t>
  </si>
  <si>
    <t>Sahibkamaljot Singh</t>
  </si>
  <si>
    <t>https://hudac.zoom.us/j/64871575359</t>
  </si>
  <si>
    <t>https://hudac.zoom.us/j/68275639117</t>
  </si>
  <si>
    <t>SAH</t>
  </si>
  <si>
    <t>Roshan Kumar</t>
  </si>
  <si>
    <t>https://hudac.zoom.us/j/64871575360</t>
  </si>
  <si>
    <t>https://hudac.zoom.us/j/68275639118</t>
  </si>
  <si>
    <t>SULMAN</t>
  </si>
  <si>
    <t>https://hudac.zoom.us/j/64871575361</t>
  </si>
  <si>
    <t>https://hudac.zoom.us/j/68275639119</t>
  </si>
  <si>
    <t>KHALID</t>
  </si>
  <si>
    <t>Saifullah</t>
  </si>
  <si>
    <t>https://hudac.zoom.us/j/64871575362</t>
  </si>
  <si>
    <t>https://hudac.zoom.us/j/68275639120</t>
  </si>
  <si>
    <t>BUTT</t>
  </si>
  <si>
    <t>Muhammad Sameer</t>
  </si>
  <si>
    <t>https://hudac.zoom.us/j/64871575363</t>
  </si>
  <si>
    <t>https://hudac.zoom.us/j/68275639121</t>
  </si>
  <si>
    <t>PANDEY</t>
  </si>
  <si>
    <t>Richard Billium</t>
  </si>
  <si>
    <t>https://hudac.zoom.us/j/64871575364</t>
  </si>
  <si>
    <t>https://hudac.zoom.us/j/68275639122</t>
  </si>
  <si>
    <t>K C</t>
  </si>
  <si>
    <t>Prameesh</t>
  </si>
  <si>
    <t>https://hudac.zoom.us/j/64871575365</t>
  </si>
  <si>
    <t>https://hudac.zoom.us/j/68275639123</t>
  </si>
  <si>
    <t>CHAUDHUR</t>
  </si>
  <si>
    <t>Bishal</t>
  </si>
  <si>
    <t>https://hudac.zoom.us/j/64871575366</t>
  </si>
  <si>
    <t>https://hudac.zoom.us/j/68275639124</t>
  </si>
  <si>
    <t>Manisha</t>
  </si>
  <si>
    <t>https://hudac.zoom.us/j/64871575367</t>
  </si>
  <si>
    <t>https://hudac.zoom.us/j/68275639125</t>
  </si>
  <si>
    <t>Samundra</t>
  </si>
  <si>
    <t>https://hudac.zoom.us/j/64871575368</t>
  </si>
  <si>
    <t>https://hudac.zoom.us/j/68275639126</t>
  </si>
  <si>
    <t>SHOUKAT</t>
  </si>
  <si>
    <t>Malik Tiayyab</t>
  </si>
  <si>
    <t>https://hudac.zoom.us/j/64871575369</t>
  </si>
  <si>
    <t>https://hudac.zoom.us/j/68275639127</t>
  </si>
  <si>
    <t>RANA</t>
  </si>
  <si>
    <t>Hemraj</t>
  </si>
  <si>
    <t>https://hudac.zoom.us/j/64871575370</t>
  </si>
  <si>
    <t>https://hudac.zoom.us/j/68275639128</t>
  </si>
  <si>
    <t>B.K</t>
  </si>
  <si>
    <t>Anita</t>
  </si>
  <si>
    <t>https://hudac.zoom.us/j/64871575371</t>
  </si>
  <si>
    <t>https://hudac.zoom.us/j/68275639129</t>
  </si>
  <si>
    <t>What tasks covered?</t>
  </si>
  <si>
    <t>Any Discussion Made? What is the address?</t>
  </si>
  <si>
    <t>What is the address?</t>
  </si>
  <si>
    <t>Was this Zoom Chat?</t>
  </si>
  <si>
    <t>BS Mats</t>
  </si>
  <si>
    <t>BS QUIZ</t>
  </si>
  <si>
    <t>U1976851</t>
  </si>
  <si>
    <t>https://brightspace.hud.ac.uk/d2l/le/content/83150/viewContent/556305/View</t>
  </si>
  <si>
    <t>https://eu01web.zoom.usc/69151624587/start/w</t>
  </si>
  <si>
    <t>https://hudac.zoom.us/s/63911940431#success</t>
  </si>
  <si>
    <t>https://brightspace.hud.ac.uk/d2l/le/content/83150/viewContent/559146/View</t>
  </si>
  <si>
    <t>https://brightspace.hud.ac.uk/d2l/le/content/83150/fullscreen/492551/ViewLocation?title=Boolean+Algebra+and+Logic+Simplification&amp;location=%2fd2l%2flms%2fquizzing%2fuser%2fquiz_summary.d2l%3fqi%3d24849%26ou%3d83150%26cfql%3d1%26isprv%3d1%26dnb%3d1</t>
  </si>
  <si>
    <t>https://hudac.zoom.us/j/62333201143</t>
  </si>
  <si>
    <t>https://hudac.zoom.us/j/64981189249</t>
  </si>
  <si>
    <t>https://brightspace.hud.ac.uk/d2l/le/content/83150/viewContent/562627/View</t>
  </si>
  <si>
    <t>https://hudac.zoom.us/j/67236615051</t>
  </si>
  <si>
    <t>https://brightspace.hud.ac.uk/d2l/le/content/83150/fullscreen/492552/ViewLocation?title=Karnaugh+Mapping+DC&amp;location=%2fd2l%2flms%2fquizzing%2fuser%2fquiz_summary.d2l%3fqi%3d24850%26ou%3d83150%26cfql%3d1%26isprv%3d1%26dnb%3d1</t>
  </si>
  <si>
    <t>https://hudac.zoom.us/j/63903382950</t>
  </si>
  <si>
    <t>U1976986</t>
  </si>
  <si>
    <t>https://brightspace.hud.ac.uk/d2l/le/content/83150/fullscreen/492551/ViewLocation?title=Boolean+Algebra+and+Logic+Simplification&amp;location=%2fd2l%2flms%2fquizzing%2fuser%2fquiz_summary.d2l%3fqi%3d24849%26ou%3d83150%26cfql%3d1%26isprv%3d1%26dnb%3d2</t>
  </si>
  <si>
    <t>https://hudac.zoom.us/j/67236615052</t>
  </si>
  <si>
    <t>https://brightspace.hud.ac.uk/d2l/le/content/83150/fullscreen/492552/ViewLocation?title=Karnaugh+Mapping+DC&amp;location=%2fd2l%2flms%2fquizzing%2fuser%2fquiz_summary.d2l%3fqi%3d24850%26ou%3d83150%26cfql%3d1%26isprv%3d1%26dnb%3d2</t>
  </si>
  <si>
    <t>https://hudac.zoom.us/j/63903382951</t>
  </si>
  <si>
    <t>U1976987</t>
  </si>
  <si>
    <t>https://brightspace.hud.ac.uk/d2l/le/content/83150/fullscreen/492551/ViewLocation?title=Boolean+Algebra+and+Logic+Simplification&amp;location=%2fd2l%2flms%2fquizzing%2fuser%2fquiz_summary.d2l%3fqi%3d24849%26ou%3d83150%26cfql%3d1%26isprv%3d1%26dnb%3d3</t>
  </si>
  <si>
    <t>https://hudac.zoom.us/j/67236615053</t>
  </si>
  <si>
    <t>https://brightspace.hud.ac.uk/d2l/le/content/83150/fullscreen/492552/ViewLocation?title=Karnaugh+Mapping+DC&amp;location=%2fd2l%2flms%2fquizzing%2fuser%2fquiz_summary.d2l%3fqi%3d24850%26ou%3d83150%26cfql%3d1%26isprv%3d1%26dnb%3d3</t>
  </si>
  <si>
    <t>https://hudac.zoom.us/j/63903382952</t>
  </si>
  <si>
    <t>U1975043</t>
  </si>
  <si>
    <t>https://brightspace.hud.ac.uk/d2l/le/content/83150/fullscreen/492551/ViewLocation?title=Boolean+Algebra+and+Logic+Simplification&amp;location=%2fd2l%2flms%2fquizzing%2fuser%2fquiz_summary.d2l%3fqi%3d24849%26ou%3d83150%26cfql%3d1%26isprv%3d1%26dnb%3d4</t>
  </si>
  <si>
    <t>https://hudac.zoom.us/j/67236615054</t>
  </si>
  <si>
    <t>https://brightspace.hud.ac.uk/d2l/le/content/83150/fullscreen/492552/ViewLocation?title=Karnaugh+Mapping+DC&amp;location=%2fd2l%2flms%2fquizzing%2fuser%2fquiz_summary.d2l%3fqi%3d24850%26ou%3d83150%26cfql%3d1%26isprv%3d1%26dnb%3d4</t>
  </si>
  <si>
    <t>https://hudac.zoom.us/j/63903382953</t>
  </si>
  <si>
    <t>U1968382</t>
  </si>
  <si>
    <t>https://brightspace.hud.ac.uk/d2l/le/content/83150/fullscreen/492551/ViewLocation?title=Boolean+Algebra+and+Logic+Simplification&amp;location=%2fd2l%2flms%2fquizzing%2fuser%2fquiz_summary.d2l%3fqi%3d24849%26ou%3d83150%26cfql%3d1%26isprv%3d1%26dnb%3d5</t>
  </si>
  <si>
    <t>https://hudac.zoom.us/j/67236615055</t>
  </si>
  <si>
    <t>https://brightspace.hud.ac.uk/d2l/le/content/83150/fullscreen/492552/ViewLocation?title=Karnaugh+Mapping+DC&amp;location=%2fd2l%2flms%2fquizzing%2fuser%2fquiz_summary.d2l%3fqi%3d24850%26ou%3d83150%26cfql%3d1%26isprv%3d1%26dnb%3d5</t>
  </si>
  <si>
    <t>https://hudac.zoom.us/j/63903382954</t>
  </si>
  <si>
    <t>U1976856</t>
  </si>
  <si>
    <t>https://brightspace.hud.ac.uk/d2l/le/content/83150/fullscreen/492551/ViewLocation?title=Boolean+Algebra+and+Logic+Simplification&amp;location=%2fd2l%2flms%2fquizzing%2fuser%2fquiz_summary.d2l%3fqi%3d24849%26ou%3d83150%26cfql%3d1%26isprv%3d1%26dnb%3d6</t>
  </si>
  <si>
    <t>https://hudac.zoom.us/j/67236615056</t>
  </si>
  <si>
    <t>https://brightspace.hud.ac.uk/d2l/le/content/83150/fullscreen/492552/ViewLocation?title=Karnaugh+Mapping+DC&amp;location=%2fd2l%2flms%2fquizzing%2fuser%2fquiz_summary.d2l%3fqi%3d24850%26ou%3d83150%26cfql%3d1%26isprv%3d1%26dnb%3d6</t>
  </si>
  <si>
    <t>https://hudac.zoom.us/j/63903382955</t>
  </si>
  <si>
    <t>Abdulrahman Hashim AM</t>
  </si>
  <si>
    <t>U1975917</t>
  </si>
  <si>
    <t>https://brightspace.hud.ac.uk/d2l/le/content/83150/fullscreen/492551/ViewLocation?title=Boolean+Algebra+and+Logic+Simplification&amp;location=%2fd2l%2flms%2fquizzing%2fuser%2fquiz_summary.d2l%3fqi%3d24849%26ou%3d83150%26cfql%3d1%26isprv%3d1%26dnb%3d7</t>
  </si>
  <si>
    <t>https://hudac.zoom.us/j/67236615057</t>
  </si>
  <si>
    <t>https://brightspace.hud.ac.uk/d2l/le/content/83150/fullscreen/492552/ViewLocation?title=Karnaugh+Mapping+DC&amp;location=%2fd2l%2flms%2fquizzing%2fuser%2fquiz_summary.d2l%3fqi%3d24850%26ou%3d83150%26cfql%3d1%26isprv%3d1%26dnb%3d7</t>
  </si>
  <si>
    <t>https://hudac.zoom.us/j/63903382956</t>
  </si>
  <si>
    <t xml:space="preserve">GULERIA </t>
  </si>
  <si>
    <t xml:space="preserve">Tarun </t>
  </si>
  <si>
    <t>absent</t>
  </si>
  <si>
    <t>…</t>
  </si>
  <si>
    <t>Anoop</t>
  </si>
  <si>
    <t xml:space="preserve">Jun Bond </t>
  </si>
  <si>
    <t>present</t>
  </si>
  <si>
    <t>ill</t>
  </si>
  <si>
    <t xml:space="preserve">Onkar Singh </t>
  </si>
  <si>
    <t xml:space="preserve">PUNIA </t>
  </si>
  <si>
    <t xml:space="preserve">Abhishek </t>
  </si>
  <si>
    <t xml:space="preserve">Marcus </t>
  </si>
  <si>
    <t xml:space="preserve">MALHI </t>
  </si>
  <si>
    <t xml:space="preserve">Jaspinder Kaur </t>
  </si>
  <si>
    <t xml:space="preserve">Mai </t>
  </si>
  <si>
    <t xml:space="preserve">Alanoud </t>
  </si>
  <si>
    <t xml:space="preserve">Sahil </t>
  </si>
  <si>
    <t>Vishal Singh (terminated)</t>
  </si>
  <si>
    <t xml:space="preserve">Rutvik Dineshibhai </t>
  </si>
  <si>
    <t>Akashdeep Singh (terminated)</t>
  </si>
  <si>
    <t>Present</t>
  </si>
  <si>
    <t xml:space="preserve">SINGH </t>
  </si>
  <si>
    <t xml:space="preserve">Sahilpreet </t>
  </si>
  <si>
    <t xml:space="preserve">Muhammad   </t>
  </si>
  <si>
    <t>Harpreet (deferred due to illness)</t>
  </si>
  <si>
    <t xml:space="preserve">Amrik Singh </t>
  </si>
  <si>
    <t>Aman (terminated)</t>
  </si>
  <si>
    <t>EMA</t>
  </si>
  <si>
    <t xml:space="preserve">Rima Wahid </t>
  </si>
  <si>
    <t>KAUR</t>
  </si>
  <si>
    <t xml:space="preserve">Amanjot </t>
  </si>
  <si>
    <t>Simranjeet</t>
  </si>
  <si>
    <t xml:space="preserve">Jagjeet Singh </t>
  </si>
  <si>
    <t>health issue</t>
  </si>
  <si>
    <t>forgot about the class</t>
  </si>
  <si>
    <t xml:space="preserve">Abdulrahman </t>
  </si>
  <si>
    <t>Mohit  terminated</t>
  </si>
  <si>
    <t xml:space="preserve">SHARMA </t>
  </si>
  <si>
    <t xml:space="preserve">Shivana </t>
  </si>
  <si>
    <t xml:space="preserve">Manroj Singh </t>
  </si>
  <si>
    <t>internet problem</t>
  </si>
  <si>
    <t xml:space="preserve">Sagandeep Singh </t>
  </si>
  <si>
    <t xml:space="preserve">Prachi </t>
  </si>
  <si>
    <t xml:space="preserve">Harpanthpreet Singh </t>
  </si>
  <si>
    <t>forgot</t>
  </si>
  <si>
    <t>network problem</t>
  </si>
  <si>
    <t xml:space="preserve">DHIMAL </t>
  </si>
  <si>
    <t>Dilmohit Narain Singh (terminated)</t>
  </si>
  <si>
    <t xml:space="preserve">Vivek </t>
  </si>
  <si>
    <t xml:space="preserve">MALLA </t>
  </si>
  <si>
    <t xml:space="preserve">Santosh </t>
  </si>
  <si>
    <t>CHAUDHARY THARU</t>
  </si>
  <si>
    <t>Niraj</t>
  </si>
  <si>
    <t>internet issues</t>
  </si>
  <si>
    <t xml:space="preserve">Muhammad Kaleem </t>
  </si>
  <si>
    <t xml:space="preserve">BISTA </t>
  </si>
  <si>
    <t xml:space="preserve">Jiten </t>
  </si>
  <si>
    <t>internet issue</t>
  </si>
  <si>
    <t>moved home</t>
  </si>
  <si>
    <t xml:space="preserve">BASNET </t>
  </si>
  <si>
    <t xml:space="preserve">Sushant </t>
  </si>
  <si>
    <t xml:space="preserve">Samjhana </t>
  </si>
  <si>
    <t xml:space="preserve">MANDAL </t>
  </si>
  <si>
    <t xml:space="preserve">Rakesh </t>
  </si>
  <si>
    <t>not aware</t>
  </si>
  <si>
    <t xml:space="preserve">Basanta </t>
  </si>
  <si>
    <t xml:space="preserve">Navjot Singh </t>
  </si>
  <si>
    <t xml:space="preserve">Lovedeep Singh </t>
  </si>
  <si>
    <t>w/c 23 Mar</t>
  </si>
  <si>
    <t>WEEK 14</t>
  </si>
  <si>
    <t>w/c 01 June</t>
  </si>
  <si>
    <t>Zoom</t>
  </si>
  <si>
    <t>Task Completed</t>
  </si>
  <si>
    <t>Mock Exams</t>
  </si>
  <si>
    <t xml:space="preserve">MOHAMED </t>
  </si>
  <si>
    <t>Syed Hassan Fattah</t>
  </si>
  <si>
    <t>computer/internet issues</t>
  </si>
  <si>
    <t xml:space="preserve">Mohammed </t>
  </si>
  <si>
    <t xml:space="preserve">Bashayir </t>
  </si>
  <si>
    <t>EXAM Engaged</t>
  </si>
  <si>
    <t>Semester Two</t>
  </si>
  <si>
    <t>w/c 01/06/2020</t>
  </si>
  <si>
    <t>w/c 08/06/20</t>
  </si>
  <si>
    <t>w/c 15/06/2020</t>
  </si>
  <si>
    <t>Quiz 1</t>
  </si>
  <si>
    <t>Quiz 2</t>
  </si>
  <si>
    <t>Agyemang Ethel Nana</t>
  </si>
  <si>
    <t>X</t>
  </si>
  <si>
    <t>Moyo Nyasha Sallom</t>
  </si>
  <si>
    <t>Randhawa Harman</t>
  </si>
  <si>
    <t>SHAMS GOWAYEGANI Shams Hossein</t>
  </si>
  <si>
    <t>w/c 08/06/2020</t>
  </si>
  <si>
    <t>Reflective Log</t>
  </si>
  <si>
    <t>Student Rep Meeting with Stephen</t>
  </si>
  <si>
    <t>Aslam Laiba</t>
  </si>
  <si>
    <t>Gurung Dushita</t>
  </si>
  <si>
    <t>Gurung Yadika</t>
  </si>
  <si>
    <t>Rahman Jafnah Binte</t>
  </si>
  <si>
    <t>Akroum Ahmed Amine</t>
  </si>
  <si>
    <t>Mansour Mohab</t>
  </si>
  <si>
    <t>Sonara Harsh Dipak Kumar</t>
  </si>
  <si>
    <t>w/c 25 May</t>
  </si>
  <si>
    <t xml:space="preserve">Biology assignment grade </t>
  </si>
  <si>
    <t xml:space="preserve">ATP Quiz </t>
  </si>
  <si>
    <t xml:space="preserve">Respiration Quiz </t>
  </si>
  <si>
    <t>Global Warming Quiz/assignment</t>
  </si>
  <si>
    <t xml:space="preserve">Live Chat support session 23rd April . </t>
  </si>
  <si>
    <t xml:space="preserve">Live Zoom Chat </t>
  </si>
  <si>
    <t xml:space="preserve">Live Chat 30th April </t>
  </si>
  <si>
    <t xml:space="preserve">Live Chat 05/05/20 </t>
  </si>
  <si>
    <t xml:space="preserve">task </t>
  </si>
  <si>
    <t xml:space="preserve">Live Chat 07/05/20 </t>
  </si>
  <si>
    <t xml:space="preserve">Live Chat 12/05/20 </t>
  </si>
  <si>
    <t xml:space="preserve">Practice Paper </t>
  </si>
  <si>
    <t xml:space="preserve">Practice Paper 3 </t>
  </si>
  <si>
    <t xml:space="preserve">Live chat 15/05/20 </t>
  </si>
  <si>
    <t xml:space="preserve">Practice Paper 4 </t>
  </si>
  <si>
    <t>https://huddersfield.brightspace.com/d2l/lms/dropbox/admin/folders_manage.d2l?ou=83215</t>
  </si>
  <si>
    <t>https://huddersfield.brightspace.com/d2l/le/content/83215/Home</t>
  </si>
  <si>
    <t>https://hudac.zoom.us/j/97556532563?pwd=VjVEdEVSaFdwaDdqTmpzRXVYZ3Bzdz09</t>
  </si>
  <si>
    <t>https://hudac.zoom.us/j/97556532563</t>
  </si>
  <si>
    <t xml:space="preserve">Final Exam Marks 22/05/20 </t>
  </si>
  <si>
    <t>ASLAM</t>
  </si>
  <si>
    <t xml:space="preserve">Laiba </t>
  </si>
  <si>
    <t xml:space="preserve">GURUNG </t>
  </si>
  <si>
    <t xml:space="preserve">Dishutta </t>
  </si>
  <si>
    <t xml:space="preserve">Yadika </t>
  </si>
  <si>
    <t>RAHMAN</t>
  </si>
  <si>
    <t xml:space="preserve">Jafnah </t>
  </si>
  <si>
    <t>AKROUM</t>
  </si>
  <si>
    <t xml:space="preserve">Ahmed </t>
  </si>
  <si>
    <t>?</t>
  </si>
  <si>
    <t xml:space="preserve">deffered </t>
  </si>
  <si>
    <t>MANSOUR</t>
  </si>
  <si>
    <t xml:space="preserve">Mohab </t>
  </si>
  <si>
    <t xml:space="preserve">SONARA </t>
  </si>
  <si>
    <t xml:space="preserve">Harsh </t>
  </si>
  <si>
    <t>AL-ADHAMI</t>
  </si>
  <si>
    <t>Sinan</t>
  </si>
  <si>
    <t>BUDHA</t>
  </si>
  <si>
    <t xml:space="preserve">Perma </t>
  </si>
  <si>
    <t xml:space="preserve">AGYEMANG </t>
  </si>
  <si>
    <t xml:space="preserve">Ethel </t>
  </si>
  <si>
    <t>MOYO</t>
  </si>
  <si>
    <t xml:space="preserve">Nyasha </t>
  </si>
  <si>
    <t>RANDHAWA</t>
  </si>
  <si>
    <t xml:space="preserve">Harman </t>
  </si>
  <si>
    <t xml:space="preserve">No response </t>
  </si>
  <si>
    <t>SHAMS GOWAYEGANI</t>
  </si>
  <si>
    <t xml:space="preserve">Seyed </t>
  </si>
  <si>
    <t xml:space="preserve">King </t>
  </si>
  <si>
    <t xml:space="preserve">ali </t>
  </si>
  <si>
    <t xml:space="preserve">I was told to add this on by Lyn </t>
  </si>
  <si>
    <t>Attendance/ Engament Statistics</t>
  </si>
  <si>
    <t>please see the exam spreadsheet</t>
  </si>
  <si>
    <t>Jamal Tausif</t>
  </si>
  <si>
    <t>Sinan Mamoon Ahmed Al-Adhami</t>
  </si>
  <si>
    <t>Jubayed Hussen Chowdry</t>
  </si>
  <si>
    <t xml:space="preserve">Nabeegh Abdullah Bin </t>
  </si>
  <si>
    <t>Naanshak Lalong (Simon)</t>
  </si>
  <si>
    <t>Guem Dhal Marial Rong</t>
  </si>
  <si>
    <t>Ahmed Abdalla Abdelemeguid</t>
  </si>
  <si>
    <t>Maya Ahmed Kamal</t>
  </si>
  <si>
    <t xml:space="preserve">Muhammad Usman Khan </t>
  </si>
  <si>
    <t>YauvanKumar Vasudev Patel</t>
  </si>
  <si>
    <t>Nesrine Bennalou</t>
  </si>
  <si>
    <t>E-mailed students waiting for response</t>
  </si>
  <si>
    <t>Yuxiang Chen</t>
  </si>
  <si>
    <t>Muhammad Zain</t>
  </si>
  <si>
    <t xml:space="preserve">Gurmeet </t>
  </si>
  <si>
    <t xml:space="preserve">Jagjeet </t>
  </si>
  <si>
    <t xml:space="preserve">Manroj </t>
  </si>
  <si>
    <t>Sagandeep Singh Gill</t>
  </si>
  <si>
    <t>Amandeep Kaur Sidhu</t>
  </si>
  <si>
    <t>Saroj Dhimal</t>
  </si>
  <si>
    <t>Santosh Malla</t>
  </si>
  <si>
    <t>Niraj Chaudhary</t>
  </si>
  <si>
    <t>Muhammad Kaleem Ullah</t>
  </si>
  <si>
    <t>Muhammad Haider Ali Noon</t>
  </si>
  <si>
    <t>Jiten Bista</t>
  </si>
  <si>
    <t>Sushant Basnet</t>
  </si>
  <si>
    <t>Samjhana Bhattari</t>
  </si>
  <si>
    <t>Rakesh Mandel</t>
  </si>
  <si>
    <t>Basanta Bohara</t>
  </si>
  <si>
    <t>Ahmed Akroum</t>
  </si>
  <si>
    <t>Laiba Aslam</t>
  </si>
  <si>
    <t>Pema Budha</t>
  </si>
  <si>
    <t>Dishuta Gurung</t>
  </si>
  <si>
    <t>Yadika Gurung</t>
  </si>
  <si>
    <t>Mohab Mansour</t>
  </si>
  <si>
    <t>Jafnah Rahman</t>
  </si>
  <si>
    <t>Harsh Sonara</t>
  </si>
  <si>
    <t>Roshan Kumar Sah</t>
  </si>
  <si>
    <t>Muhammad Sulman</t>
  </si>
  <si>
    <t>Muhammad Sameer Butt</t>
  </si>
  <si>
    <t>Richard Billium Pandey</t>
  </si>
  <si>
    <t>Prameesh KC</t>
  </si>
  <si>
    <t>Bishal Chaudhar</t>
  </si>
  <si>
    <t>Hemraj Rana</t>
  </si>
  <si>
    <t>Samundra Shrestha</t>
  </si>
  <si>
    <t>Malik Tiayyab Shoukhat</t>
  </si>
  <si>
    <t>Manisha KC</t>
  </si>
  <si>
    <t>Anita BK</t>
  </si>
  <si>
    <t>Ranjana Basnet</t>
  </si>
  <si>
    <t>Shuvam Shrestha</t>
  </si>
  <si>
    <t>Sunil Khadka</t>
  </si>
  <si>
    <t>Sanjit KC</t>
  </si>
  <si>
    <t>Roshan Prasad Mahato</t>
  </si>
  <si>
    <t>Pratik Shrestha</t>
  </si>
  <si>
    <t>Bibek Kumar Shah</t>
  </si>
  <si>
    <t>Kunal Neupane</t>
  </si>
  <si>
    <t>W1</t>
  </si>
  <si>
    <t>W2</t>
  </si>
  <si>
    <t>The Students has a very low engagement rate, very bad communication during class time especially G26</t>
  </si>
  <si>
    <t>The Students has a very low engagement rate, very bad communication during class time</t>
  </si>
  <si>
    <t>Semester Two+A39:S50</t>
  </si>
  <si>
    <t>WEEK 1 logbook</t>
  </si>
  <si>
    <t>w/c 01 Jun</t>
  </si>
  <si>
    <t>w/c 08 Jun</t>
  </si>
  <si>
    <t>week4</t>
  </si>
  <si>
    <t>w/c 22 Jun</t>
  </si>
  <si>
    <t>w/c 29 Jun</t>
  </si>
  <si>
    <t>w/c 06 Jul</t>
  </si>
  <si>
    <t>w/c 13 Jul</t>
  </si>
  <si>
    <t>w/c 20 Jul</t>
  </si>
  <si>
    <t>w/c 27 Jul</t>
  </si>
  <si>
    <t>w/c 03/08</t>
  </si>
  <si>
    <t>w/c 10 Aug</t>
  </si>
  <si>
    <t>w/c 17 Aug Assignement Submission Week</t>
  </si>
  <si>
    <t>Lesson 2 Zoom chat</t>
  </si>
  <si>
    <t>Lesson 1 Zoom chat</t>
  </si>
  <si>
    <t xml:space="preserve">Lesson 1 Zoom chat </t>
  </si>
  <si>
    <t>zoom</t>
  </si>
  <si>
    <t>2</t>
  </si>
  <si>
    <t>Sahibkamaljot</t>
  </si>
  <si>
    <t>3</t>
  </si>
  <si>
    <t>ANITA</t>
  </si>
  <si>
    <t>B. K</t>
  </si>
  <si>
    <t>4</t>
  </si>
  <si>
    <t>MUHAMMAD SAMEER</t>
  </si>
  <si>
    <t>5</t>
  </si>
  <si>
    <t>BISHAL</t>
  </si>
  <si>
    <t>7</t>
  </si>
  <si>
    <t>PRAMEESH</t>
  </si>
  <si>
    <t xml:space="preserve">K. C. </t>
  </si>
  <si>
    <t>8</t>
  </si>
  <si>
    <t>MANISHA</t>
  </si>
  <si>
    <t>K. C.</t>
  </si>
  <si>
    <t>9</t>
  </si>
  <si>
    <t>NAVPREET</t>
  </si>
  <si>
    <t>10</t>
  </si>
  <si>
    <t>SAIFULLAH</t>
  </si>
  <si>
    <t>11</t>
  </si>
  <si>
    <t>RICHARD BILLIUM</t>
  </si>
  <si>
    <t>12</t>
  </si>
  <si>
    <t>HEMRAJ</t>
  </si>
  <si>
    <t>13</t>
  </si>
  <si>
    <t>ROSHAN</t>
  </si>
  <si>
    <t>14</t>
  </si>
  <si>
    <t>MALIK TIAYYAB</t>
  </si>
  <si>
    <t>15</t>
  </si>
  <si>
    <t>SAMUNDRA</t>
  </si>
  <si>
    <t>18</t>
  </si>
  <si>
    <t>MUHAMMAD</t>
  </si>
  <si>
    <t xml:space="preserve">Semester </t>
  </si>
  <si>
    <t>lesson 2 Zoom chat</t>
  </si>
  <si>
    <t>Zoom chat</t>
  </si>
  <si>
    <t xml:space="preserve">  </t>
  </si>
  <si>
    <t xml:space="preserve">Great </t>
  </si>
  <si>
    <r>
      <rPr>
        <sz val="12.0"/>
      </rPr>
      <t>Week 1st June</t>
    </r>
    <r>
      <rPr>
        <sz val="24.0"/>
      </rPr>
      <t xml:space="preserve"> </t>
    </r>
  </si>
  <si>
    <t>Week 8th June</t>
  </si>
  <si>
    <t xml:space="preserve">Week 15th June </t>
  </si>
  <si>
    <t xml:space="preserve">Semester Two </t>
  </si>
  <si>
    <t xml:space="preserve">EXAM </t>
  </si>
  <si>
    <t xml:space="preserve">Exam </t>
  </si>
  <si>
    <t xml:space="preserve">Live chat </t>
  </si>
  <si>
    <t>Ali</t>
  </si>
  <si>
    <t>Laiba</t>
  </si>
  <si>
    <t>GURUNG</t>
  </si>
  <si>
    <t>Dishutta</t>
  </si>
  <si>
    <t xml:space="preserve">y </t>
  </si>
  <si>
    <t>Yadika</t>
  </si>
  <si>
    <t>Jafnah Binte</t>
  </si>
  <si>
    <t>Ahmed Amine</t>
  </si>
  <si>
    <t xml:space="preserve">Deferred </t>
  </si>
  <si>
    <t>Mohab</t>
  </si>
  <si>
    <t xml:space="preserve">Email sent </t>
  </si>
  <si>
    <t xml:space="preserve">emailed office </t>
  </si>
  <si>
    <t>SONARA</t>
  </si>
  <si>
    <t>Harsh DipakKumar</t>
  </si>
  <si>
    <t>Sinan Mamoon</t>
  </si>
  <si>
    <t>1 hour late</t>
  </si>
  <si>
    <t>Pema</t>
  </si>
  <si>
    <t xml:space="preserve">n </t>
  </si>
  <si>
    <t>ARIF</t>
  </si>
  <si>
    <t>Shehroz</t>
  </si>
  <si>
    <t>o</t>
  </si>
  <si>
    <t>/</t>
  </si>
  <si>
    <t>NASAR</t>
  </si>
  <si>
    <t xml:space="preserve">Mehmood Khan </t>
  </si>
  <si>
    <t>TAYYAB</t>
  </si>
  <si>
    <t xml:space="preserve">AHMAD </t>
  </si>
  <si>
    <t xml:space="preserve">Pir Shafi  </t>
  </si>
  <si>
    <t>ZAFAR</t>
  </si>
  <si>
    <t xml:space="preserve">Hamza </t>
  </si>
  <si>
    <t>TRUONG</t>
  </si>
  <si>
    <t>Thi Huyen Tram</t>
  </si>
  <si>
    <t xml:space="preserve">KIANI </t>
  </si>
  <si>
    <t xml:space="preserve">Muhammad Usama </t>
  </si>
  <si>
    <t xml:space="preserve">IQBAL </t>
  </si>
  <si>
    <t xml:space="preserve">AKBAR </t>
  </si>
  <si>
    <t xml:space="preserve">Abdullah </t>
  </si>
  <si>
    <t>AZIB</t>
  </si>
  <si>
    <t>Muhmmmad</t>
  </si>
  <si>
    <t>HADI</t>
  </si>
  <si>
    <t xml:space="preserve">Abdul </t>
  </si>
  <si>
    <t>OJHA</t>
  </si>
  <si>
    <t>Anjila</t>
  </si>
  <si>
    <t>POUDEL</t>
  </si>
  <si>
    <t xml:space="preserve">Bidhya Raj </t>
  </si>
  <si>
    <t>LAWAT</t>
  </si>
  <si>
    <t xml:space="preserve">Bikesh </t>
  </si>
  <si>
    <t>Pappu</t>
  </si>
  <si>
    <t xml:space="preserve">RIMAL </t>
  </si>
  <si>
    <t>Amit</t>
  </si>
  <si>
    <t xml:space="preserve">Altafur </t>
  </si>
  <si>
    <t>https://brightspace.hud.ac.uk/d2l/le/content/83164/contentfile/531365/EditFile?fm=0</t>
  </si>
  <si>
    <t>Differentialassignment</t>
  </si>
  <si>
    <t>Dion Jude</t>
  </si>
  <si>
    <t>assignment</t>
  </si>
  <si>
    <t>Shaurya Veer</t>
  </si>
  <si>
    <t>MIR MOHAMMED</t>
  </si>
  <si>
    <t>Mustafa</t>
  </si>
  <si>
    <t>khan</t>
  </si>
  <si>
    <t>husnain</t>
  </si>
  <si>
    <t>ZHOU</t>
  </si>
  <si>
    <t>Chuangyi</t>
  </si>
  <si>
    <t>N\A</t>
  </si>
  <si>
    <t xml:space="preserve">Caleb Chen Zhong </t>
  </si>
  <si>
    <t>Hanane</t>
  </si>
  <si>
    <t xml:space="preserve">AL AWADI </t>
  </si>
  <si>
    <t>Yousuf Abdulrahman</t>
  </si>
  <si>
    <t>Malik Shaban</t>
  </si>
  <si>
    <t xml:space="preserve">Uzair </t>
  </si>
  <si>
    <t xml:space="preserve">Kabir </t>
  </si>
  <si>
    <t xml:space="preserve">Manesh </t>
  </si>
  <si>
    <t>Abd Ur</t>
  </si>
  <si>
    <t>shah</t>
  </si>
  <si>
    <t>syed hasan fatah</t>
  </si>
  <si>
    <t>alnuaimi</t>
  </si>
  <si>
    <t>mohammed</t>
  </si>
  <si>
    <t>alzadjal</t>
  </si>
  <si>
    <t>bashayer</t>
  </si>
  <si>
    <t>waheed</t>
  </si>
  <si>
    <t>usama</t>
  </si>
  <si>
    <t>kumar</t>
  </si>
  <si>
    <t>akhtar</t>
  </si>
  <si>
    <t>muhammed usman</t>
  </si>
  <si>
    <t>O</t>
  </si>
  <si>
    <t>Assiignment</t>
  </si>
  <si>
    <t>Practice Paper</t>
  </si>
  <si>
    <t>https://huddersfield.brightspace.com/d2l/le/content/83164/Home</t>
  </si>
  <si>
    <t xml:space="preserve">Assignment </t>
  </si>
  <si>
    <t>FINAL EXAM</t>
  </si>
  <si>
    <t>Cheated on exam - raised issue with Lynn and Abdelaziz on 22/05 by e-mail on Outlook</t>
  </si>
  <si>
    <t>Absent from Exam - Reason unknown - student has been contacted by SET team regarding absence</t>
  </si>
  <si>
    <t>X?</t>
  </si>
  <si>
    <t>Exam Attendaance</t>
  </si>
  <si>
    <t>Wc 23/3</t>
  </si>
  <si>
    <t>Vectors assignment</t>
  </si>
  <si>
    <t>Probability assignment</t>
  </si>
  <si>
    <t>Statidtics</t>
  </si>
  <si>
    <t>Exam</t>
  </si>
  <si>
    <t>DIFFERENTIAL EQ ASSIGNMENT</t>
  </si>
  <si>
    <t>Assignment https://brightspace.hud.ac.uk/d2l/common/dialogs/quickLink/quickLink.d2l?ou=83164&amp;type=coursefile&amp;fileId=Laplace+Transform+-+Assignmment+1.pdf</t>
  </si>
  <si>
    <t>Laplace completed</t>
  </si>
  <si>
    <t>https://huddersfield.brightspace.com/d2l/le/content/83164/viewContent/537266/View</t>
  </si>
  <si>
    <t>Zoom Attend 22/4/20</t>
  </si>
  <si>
    <t>zoom 23/4-3pm</t>
  </si>
  <si>
    <t>Newtons Raphson BY29/4</t>
  </si>
  <si>
    <t>https://huddersfield.brightspace.com/d2l/le/content/83164/viewContent/537528/View</t>
  </si>
  <si>
    <t>Zoom 129/4/20</t>
  </si>
  <si>
    <t>Zoom 30/4/20</t>
  </si>
  <si>
    <t>https://huddersfield.brightspace.com/d2l/le/content/83164/viewContent/541080/View</t>
  </si>
  <si>
    <t>Zoom 1 6/5/20 11am</t>
  </si>
  <si>
    <t>Zoom 2 7/5/20 3pm</t>
  </si>
  <si>
    <t>Zoom1 13/5/20</t>
  </si>
  <si>
    <t>Zoom 2 14/5/20</t>
  </si>
  <si>
    <t xml:space="preserve"> ASSIGNMENT</t>
  </si>
  <si>
    <t>Attend</t>
  </si>
  <si>
    <t>Sub. time</t>
  </si>
  <si>
    <t>Chat</t>
  </si>
  <si>
    <t>Completion</t>
  </si>
  <si>
    <t>No Idea good students</t>
  </si>
  <si>
    <t>never seen</t>
  </si>
  <si>
    <t>not seen</t>
  </si>
  <si>
    <t>terminated</t>
  </si>
  <si>
    <t>missing a lot of classes after lockdown</t>
  </si>
  <si>
    <t>absent a lot</t>
  </si>
  <si>
    <t>not seen after lockdown</t>
  </si>
  <si>
    <t>M</t>
  </si>
  <si>
    <t>Problem Uploading</t>
  </si>
  <si>
    <t>Accepted by mail</t>
  </si>
  <si>
    <t>sent by mail</t>
  </si>
  <si>
    <t>not seen for long time</t>
  </si>
  <si>
    <t>DATA MISSING</t>
  </si>
  <si>
    <t>EXAM DATA MISSING</t>
  </si>
  <si>
    <t xml:space="preserve">Lesson 1    </t>
  </si>
  <si>
    <t xml:space="preserve">Lesson 2 </t>
  </si>
  <si>
    <t>BrightSpace materials</t>
  </si>
  <si>
    <t>BS&gt;Assessment&gt;Logbook</t>
  </si>
  <si>
    <t>Logbook</t>
  </si>
  <si>
    <t>Vishal Singh</t>
  </si>
  <si>
    <t xml:space="preserve">Akashdeep Singh </t>
  </si>
  <si>
    <t>Please explain this information by adding correct heading</t>
  </si>
  <si>
    <t xml:space="preserve">Yuxiang </t>
  </si>
  <si>
    <t xml:space="preserve">Harpreet </t>
  </si>
  <si>
    <t xml:space="preserve">Mohit </t>
  </si>
  <si>
    <t>EXAM ATTENDANCE</t>
  </si>
  <si>
    <t xml:space="preserve">THIS MODULE HAS NO EXAM  </t>
  </si>
  <si>
    <t>https://brightspace.hud.ac.uk/d2l/le/content/83153/viewContent/532397/View</t>
  </si>
  <si>
    <t>https://brightspace.hud.ac.uk/d2l/lms/chat/user/chat.d2l?cid=501&amp;ou=83153</t>
  </si>
  <si>
    <t>https://brightspace.hud.ac.uk/d2l/le/content/83153/viewContent/532761/View</t>
  </si>
  <si>
    <t>https://brightspace.hud.ac.uk/d2l/le/content/83153/Home?itemIdentifier=D2L.LE.Content.ContentObject.ModuleCO-532382</t>
  </si>
  <si>
    <t>https://brightspace.hud.ac.uk/d2l/lms/quizzing/admin/modify/quiz_newedit_properties.d2l?qi=26659&amp;ou=83153</t>
  </si>
  <si>
    <t>https://brightspace.hud.ac.uk/d2l/le/content/83153/viewContent/533196/View</t>
  </si>
  <si>
    <t>https://brightspace.hud.ac.uk/d2l/lms/chat/user/chat.d2l?cid=596&amp;ou=83153</t>
  </si>
  <si>
    <t>https://brightspace.hud.ac.uk/d2l/le/content/83153/viewContent/535610/View</t>
  </si>
  <si>
    <t>https://brightspace.hud.ac.uk/d2l/le/content/83153/viewContent/539957/View</t>
  </si>
  <si>
    <t>https://brightspace.hud.ac.uk/d2l/le/content/83153/viewContent/535331/View</t>
  </si>
  <si>
    <t>https://brightspace.hud.ac.uk/d2l/le/content/83153/viewContent/539685/View</t>
  </si>
  <si>
    <t>https://brightspace.hud.ac.uk/d2l/le/content/83153/viewContent/539683/View</t>
  </si>
  <si>
    <t>https://brightspace.hud.ac.uk/d2l/le/content/83153/viewContent/542090/View</t>
  </si>
  <si>
    <t>https://brightspace.hud.ac.uk/d2l/le/content/83153/viewContent/541828/View</t>
  </si>
  <si>
    <t>https://brightspace.hud.ac.uk/d2l/le/content/83153/viewContent/541851/View</t>
  </si>
  <si>
    <t>https://brightspace.hud.ac.uk/d2l/le/content/83153/Home</t>
  </si>
  <si>
    <t>https://brightspace.hud.ac.uk/d2l/le/content/83153/viewContent/542091/View</t>
  </si>
  <si>
    <t>https://hudac.zoom.us/j/93516324650</t>
  </si>
  <si>
    <t>https://brightspace.hud.ac.uk/d2l/le/content/83153/viewContent/547113/View</t>
  </si>
  <si>
    <t>https://brightspace.hud.ac.uk/d2l/le/content/83153/viewContent/541873/View</t>
  </si>
  <si>
    <t>https://brightspace.hud.ac.uk/d2l/le/content/83153/viewContent/548704/View</t>
  </si>
  <si>
    <t>https://brightspace.hud.ac.uk/d2l/le/content/83153/viewContent/548687/View</t>
  </si>
  <si>
    <t>https://www.google.com/url?q=https%3A%2F%2Fhudac.zoom.us%2Fj%2F97588906883</t>
  </si>
  <si>
    <t>https://brightspace.hud.ac.uk/d2l/le/content/83153/viewContent/549577/View</t>
  </si>
  <si>
    <t>https://hudac.zoom.us/j/97588906883</t>
  </si>
  <si>
    <t>Lecture Material</t>
  </si>
  <si>
    <t>Quiz 2 solution</t>
  </si>
  <si>
    <t>Logbook Assignment</t>
  </si>
  <si>
    <t>Project Specification</t>
  </si>
  <si>
    <t>Project proposal</t>
  </si>
  <si>
    <t xml:space="preserve">Logbook Assignment </t>
  </si>
  <si>
    <t>Final Assessment</t>
  </si>
  <si>
    <t xml:space="preserve">Y </t>
  </si>
  <si>
    <t>Bank Holiday</t>
  </si>
  <si>
    <t>Quiz 3</t>
  </si>
  <si>
    <t>-</t>
  </si>
  <si>
    <t xml:space="preserve">Is this the exam attendance record? </t>
  </si>
  <si>
    <t>Yes, it says Final Exam under Assignment type</t>
  </si>
  <si>
    <t>https://brightspace.hud.ac.uk/d2l/le/83150/discussions/threads/13309/View</t>
  </si>
  <si>
    <t>EXERCISE</t>
  </si>
  <si>
    <t>https://brightspace.hud.ac.uk/d2l/le/content/83150/viewContent/532115/View</t>
  </si>
  <si>
    <t>https://brightspace.hud.ac.uk/d2l/le/content/83150/viewContent/538533/View</t>
  </si>
  <si>
    <t>https://brightspace.hud.ac.uk/d2l/le/content/83150/viewContent/537614/View</t>
  </si>
  <si>
    <t>https://hudac.zoom.us/j/96589470542</t>
  </si>
  <si>
    <t>https://brightspace.hud.ac.uk/d2l/le/content/83150/fullscreen/547100/ViewLocation?title=Shift+Registers+and+Counters&amp;location=%2fd2l%2flms%2fquizzing%2fuser%2fquiz_summary.d2l%3fqi%3d27351%26ou%3d83150%26cfql%3d1%26isprv%3d1%26dnb%3d1</t>
  </si>
  <si>
    <t>https://hudac.zoom.us/j/99338833274</t>
  </si>
  <si>
    <t>https://brightspace.hud.ac.uk/d2l/le/content/83150/viewContent/548681/View</t>
  </si>
  <si>
    <t>https://brightspace.hud.ac.uk/d2l/le/content/83150/viewContent/548723/View</t>
  </si>
  <si>
    <t>https://hudac.zoom.us/j/94823790612</t>
  </si>
  <si>
    <t>https://brightspace.hud.ac.uk/d2l/le/content/83150/Home?itemIdentifier=D2L.LE.Content.ContentObject.ModuleCO-551906</t>
  </si>
  <si>
    <t>https://brightspace.hud.ac.uk/d2l/le/content/83150/fullscreen/547100/ViewLocation?title=Shift+Registers+and+Counters&amp;location=%2fd2l%2flms%2fquizzing%2fuser%2fquiz_summary.d2l%3fqi%3d27351%26ou%3d83150%26cfql%3d1%26isprv%3d1%26dnb%3d2</t>
  </si>
  <si>
    <t>https://brightspace.hud.ac.uk/d2l/le/content/83150/Home?itemIdentifier=D2L.LE.Content.ContentObject.ModuleCO-551907</t>
  </si>
  <si>
    <t>https://brightspace.hud.ac.uk/d2l/le/content/83150/fullscreen/547100/ViewLocation?title=Shift+Registers+and+Counters&amp;location=%2fd2l%2flms%2fquizzing%2fuser%2fquiz_summary.d2l%3fqi%3d27351%26ou%3d83150%26cfql%3d1%26isprv%3d1%26dnb%3d3</t>
  </si>
  <si>
    <t>https://brightspace.hud.ac.uk/d2l/le/content/83150/Home?itemIdentifier=D2L.LE.Content.ContentObject.ModuleCO-551908</t>
  </si>
  <si>
    <t>No \Submission</t>
  </si>
  <si>
    <t>Why?</t>
  </si>
  <si>
    <t>https://brightspace.hud.ac.uk/d2l/le/content/83150/fullscreen/547100/ViewLocation?title=Shift+Registers+and+Counters&amp;location=%2fd2l%2flms%2fquizzing%2fuser%2fquiz_summary.d2l%3fqi%3d27351%26ou%3d83150%26cfql%3d1%26isprv%3d1%26dnb%3d4</t>
  </si>
  <si>
    <t>https://brightspace.hud.ac.uk/d2l/le/content/83150/Home?itemIdentifier=D2L.LE.Content.ContentObject.ModuleCO-551909</t>
  </si>
  <si>
    <t>https://brightspace.hud.ac.uk/d2l/le/content/83150/fullscreen/547100/ViewLocation?title=Shift+Registers+and+Counters&amp;location=%2fd2l%2flms%2fquizzing%2fuser%2fquiz_summary.d2l%3fqi%3d27351%26ou%3d83150%26cfql%3d1%26isprv%3d1%26dnb%3d5</t>
  </si>
  <si>
    <t>https://brightspace.hud.ac.uk/d2l/le/content/83150/Home?itemIdentifier=D2L.LE.Content.ContentObject.ModuleCO-551910</t>
  </si>
  <si>
    <t>Vectors</t>
  </si>
  <si>
    <t>fINAL EXAM</t>
  </si>
  <si>
    <t>21/4/20</t>
  </si>
  <si>
    <t>23/4 ZOOM</t>
  </si>
  <si>
    <t>ON VECTORS</t>
  </si>
  <si>
    <t>Vector assignment</t>
  </si>
  <si>
    <t>ZOOM 1</t>
  </si>
  <si>
    <t xml:space="preserve">Zoom 2 </t>
  </si>
  <si>
    <t>Pobabilty</t>
  </si>
  <si>
    <t>Statistics</t>
  </si>
  <si>
    <t>Final Exam</t>
  </si>
  <si>
    <t>Submission time</t>
  </si>
  <si>
    <t>https://brightspace.hud.ac.uk/d2l/le/content/83164/viewContent/533622/View</t>
  </si>
  <si>
    <t>Laplace</t>
  </si>
  <si>
    <t>Zoom 21/4/20 330pm</t>
  </si>
  <si>
    <t>Zoom attend</t>
  </si>
  <si>
    <t>Zoom28/4/20</t>
  </si>
  <si>
    <t>Attend 5/5/20</t>
  </si>
  <si>
    <t>Attend 7/5/20</t>
  </si>
  <si>
    <t>link to vprob assignment</t>
  </si>
  <si>
    <t>Zoom1 12/5/20 3pm</t>
  </si>
  <si>
    <t>Zoom 2 14/5/20 10 Am</t>
  </si>
  <si>
    <t>DE Assignment</t>
  </si>
  <si>
    <t>Lapl Assignment by 17/4</t>
  </si>
  <si>
    <t xml:space="preserve">Location </t>
  </si>
  <si>
    <t>Newton Raphson by 29/4</t>
  </si>
  <si>
    <t xml:space="preserve"> Newton-R assignmnt</t>
  </si>
  <si>
    <t>Zoom  1 21/4</t>
  </si>
  <si>
    <t>LATE</t>
  </si>
  <si>
    <t>Email</t>
  </si>
  <si>
    <t xml:space="preserve">By email </t>
  </si>
  <si>
    <t xml:space="preserve">y  </t>
  </si>
  <si>
    <t xml:space="preserve">never seen </t>
  </si>
  <si>
    <t>4:26AM</t>
  </si>
  <si>
    <t>Usama ?</t>
  </si>
  <si>
    <t>Lynn dealing with claim problems</t>
  </si>
  <si>
    <t>AKTHAR</t>
  </si>
  <si>
    <t xml:space="preserve">Muhammed Usman </t>
  </si>
  <si>
    <t>4.26 AM</t>
  </si>
  <si>
    <t>Tabish</t>
  </si>
  <si>
    <t>4.29 AM</t>
  </si>
  <si>
    <t>w/c 06 Apr</t>
  </si>
  <si>
    <t>w/c 04 May</t>
  </si>
  <si>
    <t>w/c 25th May</t>
  </si>
  <si>
    <t>w/c 8th June Exam Week</t>
  </si>
  <si>
    <t>zoom chat</t>
  </si>
  <si>
    <t>https://brightspace.hud.ac.uk/d2l/le/content/83153/viewContent/532223/View</t>
  </si>
  <si>
    <t>Exercise</t>
  </si>
  <si>
    <t>https://brightspace.hud.ac.uk/d2l/le/content/83153/viewContent/534674/View</t>
  </si>
  <si>
    <t>https://brightspace.hud.ac.uk/d2l/le/content/83153/viewContent/536708/View</t>
  </si>
  <si>
    <t>https://brightspace.hud.ac.uk/d2l/le/content/83153/viewContent/540808/View</t>
  </si>
  <si>
    <t>https://brightspace.hud.ac.uk/d2l/le/content/83153/viewContent/542092/View</t>
  </si>
  <si>
    <t>https://brightspace.hud.ac.uk/d2l/le/content/83153/viewContent/547771/View</t>
  </si>
  <si>
    <t>https://brightspace.hud.ac.uk/d2l/le/content/83153/viewContent/549542/View</t>
  </si>
  <si>
    <t>exam</t>
  </si>
  <si>
    <t>Add Link</t>
  </si>
  <si>
    <t>https://brightspace.hud.ac.uk/d2l/le/content/83161/Home</t>
  </si>
  <si>
    <t>yes</t>
  </si>
  <si>
    <t>Add Commnet</t>
  </si>
  <si>
    <t>MUHAMMAD USMAN SAEED</t>
  </si>
  <si>
    <t>Is this the exam attendance record?</t>
  </si>
  <si>
    <t>Reports</t>
  </si>
  <si>
    <t>Mock Exam</t>
  </si>
  <si>
    <t>End Exam</t>
  </si>
  <si>
    <t>https://hudac.zoom.us/account/my/report</t>
  </si>
  <si>
    <t>MEMON</t>
  </si>
  <si>
    <t>Mahin Rafikbhai</t>
  </si>
  <si>
    <t>https://brightspace.hud.ac.uk/d2l/le/content/83198/viewContent/528277/View</t>
  </si>
  <si>
    <t>VIDEO &amp; EXERCISE</t>
  </si>
  <si>
    <t>https://brightspace.hud.ac.uk/d2l/le/content/83198/viewContent/533457/View</t>
  </si>
  <si>
    <t>https://brightspace.hud.ac.uk/d2l/lms/quizzing/user/attempt/quiz_start_frame_auto.d2l?ou=83198&amp;isprv=1&amp;drc=0&amp;qi=24585&amp;cfql=0&amp;dnb=0</t>
  </si>
  <si>
    <t>https://brightspace.hud.ac.uk/d2l/le/content/83198/viewContent/535360/View</t>
  </si>
  <si>
    <t>https://brightspace.hud.ac.uk/d2l/le/content/83198/viewContent/536938/View</t>
  </si>
  <si>
    <t>https://brightspace.hud.ac.uk/d2l/le/content/83198/viewContent/536939/View</t>
  </si>
  <si>
    <t>https://hudac.zoom.us/j/95017067660</t>
  </si>
  <si>
    <t>https://hudac.zoom.us/j/91314829335</t>
  </si>
  <si>
    <t>https://brightspace.hud.ac.uk/d2l/le/content/83198/viewContent/546958/View</t>
  </si>
  <si>
    <t>https://brightspace.hud.ac.uk/d2l/le/content/83198/fullscreen/546927/ViewLocation?title=Probability&amp;location=%2fd2l%2flms%2fquizzing%2fuser%2fquiz_summary.d2l%3fqi%3d24857%26ou%3d83198%26cfql%3d1%26isprv%3d1%26dnb%3d1</t>
  </si>
  <si>
    <t>https://hudac.zoom.us/j/92544577068</t>
  </si>
  <si>
    <t>https://brightspace.hud.ac.uk/d2l/le/dropbox/83198/15102/DownloadAttachment?fid=419024</t>
  </si>
  <si>
    <t>https://brightspace.hud.ac.uk/d2l/le/content/83198/viewContent/546652/View</t>
  </si>
  <si>
    <t>HASHMI</t>
  </si>
  <si>
    <t>Hasan Iftikhar</t>
  </si>
  <si>
    <t>https://brightspace.hud.ac.uk/d2l/lms/quizzing/user/attempt/quiz_start_frame_auto.d2l?ou=83198&amp;isprv=1&amp;drc=0&amp;qi=24585&amp;cfql=0&amp;dnb=1</t>
  </si>
  <si>
    <t>https://brightspace.hud.ac.uk/d2l/le/content/83198/fullscreen/546927/ViewLocation?title=Probability&amp;location=%2fd2l%2flms%2fquizzing%2fuser%2fquiz_summary.d2l%3fqi%3d24857%26ou%3d83198%26cfql%3d1%26isprv%3d1%26dnb%3d2</t>
  </si>
  <si>
    <t>https://brightspace.hud.ac.uk/d2l/le/dropbox/83198/15102/DownloadAttachment?fid=419025</t>
  </si>
  <si>
    <t>AL-NAIMI</t>
  </si>
  <si>
    <t>Saqar</t>
  </si>
  <si>
    <t>https://brightspace.hud.ac.uk/d2l/lms/quizzing/user/attempt/quiz_start_frame_auto.d2l?ou=83198&amp;isprv=1&amp;drc=0&amp;qi=24585&amp;cfql=0&amp;dnb=2</t>
  </si>
  <si>
    <t>https://brightspace.hud.ac.uk/d2l/le/content/83198/fullscreen/546927/ViewLocation?title=Probability&amp;location=%2fd2l%2flms%2fquizzing%2fuser%2fquiz_summary.d2l%3fqi%3d24857%26ou%3d83198%26cfql%3d1%26isprv%3d1%26dnb%3d3</t>
  </si>
  <si>
    <t>https://brightspace.hud.ac.uk/d2l/le/dropbox/83198/15102/DownloadAttachment?fid=419026</t>
  </si>
  <si>
    <t>Tayab</t>
  </si>
  <si>
    <t>https://brightspace.hud.ac.uk/d2l/lms/quizzing/user/attempt/quiz_start_frame_auto.d2l?ou=83198&amp;isprv=1&amp;drc=0&amp;qi=24585&amp;cfql=0&amp;dnb=3</t>
  </si>
  <si>
    <t>https://brightspace.hud.ac.uk/d2l/le/content/83198/fullscreen/546927/ViewLocation?title=Probability&amp;location=%2fd2l%2flms%2fquizzing%2fuser%2fquiz_summary.d2l%3fqi%3d24857%26ou%3d83198%26cfql%3d1%26isprv%3d1%26dnb%3d4</t>
  </si>
  <si>
    <t>https://brightspace.hud.ac.uk/d2l/le/dropbox/83198/15102/DownloadAttachment?fid=419027</t>
  </si>
  <si>
    <t>Reason unkown. Student not engaging and no response from student.</t>
  </si>
  <si>
    <t>SHEHATA</t>
  </si>
  <si>
    <t xml:space="preserve">Maha Raafat Faisal </t>
  </si>
  <si>
    <t>https://brightspace.hud.ac.uk/d2l/lms/quizzing/user/attempt/quiz_start_frame_auto.d2l?ou=83198&amp;isprv=1&amp;drc=0&amp;qi=24585&amp;cfql=0&amp;dnb=4</t>
  </si>
  <si>
    <t>https://brightspace.hud.ac.uk/d2l/le/content/83198/fullscreen/546927/ViewLocation?title=Probability&amp;location=%2fd2l%2flms%2fquizzing%2fuser%2fquiz_summary.d2l%3fqi%3d24857%26ou%3d83198%26cfql%3d1%26isprv%3d1%26dnb%3d5</t>
  </si>
  <si>
    <t>https://brightspace.hud.ac.uk/d2l/le/dropbox/83198/15102/DownloadAttachment?fid=419028</t>
  </si>
  <si>
    <t>IRFAN</t>
  </si>
  <si>
    <t xml:space="preserve">Zarish </t>
  </si>
  <si>
    <t>https://brightspace.hud.ac.uk/d2l/lms/quizzing/user/attempt/quiz_start_frame_auto.d2l?ou=83198&amp;isprv=1&amp;drc=0&amp;qi=24585&amp;cfql=0&amp;dnb=5</t>
  </si>
  <si>
    <t>https://brightspace.hud.ac.uk/d2l/le/content/83198/fullscreen/546927/ViewLocation?title=Probability&amp;location=%2fd2l%2flms%2fquizzing%2fuser%2fquiz_summary.d2l%3fqi%3d24857%26ou%3d83198%26cfql%3d1%26isprv%3d1%26dnb%3d6</t>
  </si>
  <si>
    <t>https://brightspace.hud.ac.uk/d2l/le/dropbox/83198/15102/DownloadAttachment?fid=419029</t>
  </si>
  <si>
    <t>SHRESTHA SUMI</t>
  </si>
  <si>
    <t xml:space="preserve">Jivan Raj </t>
  </si>
  <si>
    <t>https://brightspace.hud.ac.uk/d2l/lms/quizzing/user/attempt/quiz_start_frame_auto.d2l?ou=83198&amp;isprv=1&amp;drc=0&amp;qi=24585&amp;cfql=0&amp;dnb=6</t>
  </si>
  <si>
    <t>https://brightspace.hud.ac.uk/d2l/le/content/83198/fullscreen/546927/ViewLocation?title=Probability&amp;location=%2fd2l%2flms%2fquizzing%2fuser%2fquiz_summary.d2l%3fqi%3d24857%26ou%3d83198%26cfql%3d1%26isprv%3d1%26dnb%3d7</t>
  </si>
  <si>
    <t>https://brightspace.hud.ac.uk/d2l/le/dropbox/83198/15102/DownloadAttachment?fid=419030</t>
  </si>
  <si>
    <t>SALEEM</t>
  </si>
  <si>
    <t>Hayyan</t>
  </si>
  <si>
    <t>https://brightspace.hud.ac.uk/d2l/lms/quizzing/user/attempt/quiz_start_frame_auto.d2l?ou=83198&amp;isprv=1&amp;drc=0&amp;qi=24585&amp;cfql=0&amp;dnb=7</t>
  </si>
  <si>
    <t>https://brightspace.hud.ac.uk/d2l/le/content/83198/fullscreen/546927/ViewLocation?title=Probability&amp;location=%2fd2l%2flms%2fquizzing%2fuser%2fquiz_summary.d2l%3fqi%3d24857%26ou%3d83198%26cfql%3d1%26isprv%3d1%26dnb%3d8</t>
  </si>
  <si>
    <t>https://brightspace.hud.ac.uk/d2l/le/dropbox/83198/15102/DownloadAttachment?fid=419031</t>
  </si>
  <si>
    <t xml:space="preserve">Jagroop Singh </t>
  </si>
  <si>
    <t>https://brightspace.hud.ac.uk/d2l/lms/quizzing/user/attempt/quiz_start_frame_auto.d2l?ou=83198&amp;isprv=1&amp;drc=0&amp;qi=24585&amp;cfql=0&amp;dnb=8</t>
  </si>
  <si>
    <t>https://brightspace.hud.ac.uk/d2l/le/content/83198/fullscreen/546927/ViewLocation?title=Probability&amp;location=%2fd2l%2flms%2fquizzing%2fuser%2fquiz_summary.d2l%3fqi%3d24857%26ou%3d83198%26cfql%3d1%26isprv%3d1%26dnb%3d9</t>
  </si>
  <si>
    <t>https://brightspace.hud.ac.uk/d2l/le/dropbox/83198/15102/DownloadAttachment?fid=419032</t>
  </si>
  <si>
    <t>Hardeep</t>
  </si>
  <si>
    <t>https://brightspace.hud.ac.uk/d2l/lms/quizzing/user/attempt/quiz_start_frame_auto.d2l?ou=83198&amp;isprv=1&amp;drc=0&amp;qi=24585&amp;cfql=0&amp;dnb=9</t>
  </si>
  <si>
    <t>https://brightspace.hud.ac.uk/d2l/le/content/83198/fullscreen/546927/ViewLocation?title=Probability&amp;location=%2fd2l%2flms%2fquizzing%2fuser%2fquiz_summary.d2l%3fqi%3d24857%26ou%3d83198%26cfql%3d1%26isprv%3d1%26dnb%3d10</t>
  </si>
  <si>
    <t>https://brightspace.hud.ac.uk/d2l/le/dropbox/83198/15102/DownloadAttachment?fid=419033</t>
  </si>
  <si>
    <t>Student terminated according to email from ISC</t>
  </si>
  <si>
    <t>HASSAN</t>
  </si>
  <si>
    <t xml:space="preserve">Darab </t>
  </si>
  <si>
    <t>https://brightspace.hud.ac.uk/d2l/lms/quizzing/user/attempt/quiz_start_frame_auto.d2l?ou=83198&amp;isprv=1&amp;drc=0&amp;qi=24585&amp;cfql=0&amp;dnb=10</t>
  </si>
  <si>
    <t>https://brightspace.hud.ac.uk/d2l/le/content/83198/fullscreen/546927/ViewLocation?title=Probability&amp;location=%2fd2l%2flms%2fquizzing%2fuser%2fquiz_summary.d2l%3fqi%3d24857%26ou%3d83198%26cfql%3d1%26isprv%3d1%26dnb%3d11</t>
  </si>
  <si>
    <t>https://brightspace.hud.ac.uk/d2l/le/dropbox/83198/15102/DownloadAttachment?fid=419034</t>
  </si>
  <si>
    <t xml:space="preserve">Khalid Seraj </t>
  </si>
  <si>
    <t>https://brightspace.hud.ac.uk/d2l/lms/quizzing/user/attempt/quiz_start_frame_auto.d2l?ou=83198&amp;isprv=1&amp;drc=0&amp;qi=24585&amp;cfql=0&amp;dnb=11</t>
  </si>
  <si>
    <t>https://brightspace.hud.ac.uk/d2l/le/content/83198/fullscreen/546927/ViewLocation?title=Probability&amp;location=%2fd2l%2flms%2fquizzing%2fuser%2fquiz_summary.d2l%3fqi%3d24857%26ou%3d83198%26cfql%3d1%26isprv%3d1%26dnb%3d12</t>
  </si>
  <si>
    <t>https://brightspace.hud.ac.uk/d2l/le/dropbox/83198/15102/DownloadAttachment?fid=419035</t>
  </si>
  <si>
    <t xml:space="preserve">Bijay </t>
  </si>
  <si>
    <t>https://brightspace.hud.ac.uk/d2l/lms/quizzing/user/attempt/quiz_start_frame_auto.d2l?ou=83198&amp;isprv=1&amp;drc=0&amp;qi=24585&amp;cfql=0&amp;dnb=12</t>
  </si>
  <si>
    <t>https://brightspace.hud.ac.uk/d2l/le/content/83198/fullscreen/546927/ViewLocation?title=Probability&amp;location=%2fd2l%2flms%2fquizzing%2fuser%2fquiz_summary.d2l%3fqi%3d24857%26ou%3d83198%26cfql%3d1%26isprv%3d1%26dnb%3d13</t>
  </si>
  <si>
    <t>https://brightspace.hud.ac.uk/d2l/le/dropbox/83198/15102/DownloadAttachment?fid=419036</t>
  </si>
  <si>
    <t xml:space="preserve">AHMED </t>
  </si>
  <si>
    <t xml:space="preserve">Tanvir </t>
  </si>
  <si>
    <t>https://brightspace.hud.ac.uk/d2l/lms/quizzing/user/attempt/quiz_start_frame_auto.d2l?ou=83198&amp;isprv=1&amp;drc=0&amp;qi=24585&amp;cfql=0&amp;dnb=13</t>
  </si>
  <si>
    <t>https://brightspace.hud.ac.uk/d2l/le/content/83198/fullscreen/546927/ViewLocation?title=Probability&amp;location=%2fd2l%2flms%2fquizzing%2fuser%2fquiz_summary.d2l%3fqi%3d24857%26ou%3d83198%26cfql%3d1%26isprv%3d1%26dnb%3d14</t>
  </si>
  <si>
    <t>https://brightspace.hud.ac.uk/d2l/le/dropbox/83198/15102/DownloadAttachment?fid=419037</t>
  </si>
  <si>
    <t>KUMAL</t>
  </si>
  <si>
    <t>Pratikshya</t>
  </si>
  <si>
    <t>https://brightspace.hud.ac.uk/d2l/lms/quizzing/user/attempt/quiz_start_frame_auto.d2l?ou=83198&amp;isprv=1&amp;drc=0&amp;qi=24585&amp;cfql=0&amp;dnb=14</t>
  </si>
  <si>
    <t>https://brightspace.hud.ac.uk/d2l/le/content/83198/fullscreen/546927/ViewLocation?title=Probability&amp;location=%2fd2l%2flms%2fquizzing%2fuser%2fquiz_summary.d2l%3fqi%3d24857%26ou%3d83198%26cfql%3d1%26isprv%3d1%26dnb%3d15</t>
  </si>
  <si>
    <t>https://brightspace.hud.ac.uk/d2l/le/dropbox/83198/15102/DownloadAttachment?fid=419038</t>
  </si>
  <si>
    <t>CARINE</t>
  </si>
  <si>
    <t>https://brightspace.hud.ac.uk/d2l/lms/quizzing/user/attempt/quiz_start_frame_auto.d2l?ou=83198&amp;isprv=1&amp;drc=0&amp;qi=24585&amp;cfql=0&amp;dnb=15</t>
  </si>
  <si>
    <t>https://brightspace.hud.ac.uk/d2l/le/content/83198/fullscreen/546927/ViewLocation?title=Probability&amp;location=%2fd2l%2flms%2fquizzing%2fuser%2fquiz_summary.d2l%3fqi%3d24857%26ou%3d83198%26cfql%3d1%26isprv%3d1%26dnb%3d16</t>
  </si>
  <si>
    <t>https://brightspace.hud.ac.uk/d2l/le/dropbox/83198/15102/DownloadAttachment?fid=419039</t>
  </si>
  <si>
    <t>SIGE</t>
  </si>
  <si>
    <t>WANG</t>
  </si>
  <si>
    <t>https://brightspace.hud.ac.uk/d2l/lms/quizzing/user/attempt/quiz_start_frame_auto.d2l?ou=83198&amp;isprv=1&amp;drc=0&amp;qi=24585&amp;cfql=0&amp;dnb=16</t>
  </si>
  <si>
    <t>https://brightspace.hud.ac.uk/d2l/le/content/83198/fullscreen/546927/ViewLocation?title=Probability&amp;location=%2fd2l%2flms%2fquizzing%2fuser%2fquiz_summary.d2l%3fqi%3d24857%26ou%3d83198%26cfql%3d1%26isprv%3d1%26dnb%3d17</t>
  </si>
  <si>
    <t>https://brightspace.hud.ac.uk/d2l/le/dropbox/83198/15102/DownloadAttachment?fid=419040</t>
  </si>
  <si>
    <t>LING</t>
  </si>
  <si>
    <t>DANG</t>
  </si>
  <si>
    <t>https://brightspace.hud.ac.uk/d2l/lms/quizzing/user/attempt/quiz_start_frame_auto.d2l?ou=83198&amp;isprv=1&amp;drc=0&amp;qi=24585&amp;cfql=0&amp;dnb=17</t>
  </si>
  <si>
    <t>https://brightspace.hud.ac.uk/d2l/le/content/83198/fullscreen/546927/ViewLocation?title=Probability&amp;location=%2fd2l%2flms%2fquizzing%2fuser%2fquiz_summary.d2l%3fqi%3d24857%26ou%3d83198%26cfql%3d1%26isprv%3d1%26dnb%3d18</t>
  </si>
  <si>
    <t>https://brightspace.hud.ac.uk/d2l/le/dropbox/83198/15102/DownloadAttachment?fid=419041</t>
  </si>
  <si>
    <t>exams</t>
  </si>
  <si>
    <t>Ethel Nana</t>
  </si>
  <si>
    <t>https://brightspace.hud.ac.uk/d2l/le/content/83203/Home</t>
  </si>
  <si>
    <t xml:space="preserve">Nyasha Sallom </t>
  </si>
  <si>
    <t>Harman</t>
  </si>
  <si>
    <t>Lynn  is following up</t>
  </si>
  <si>
    <t xml:space="preserve">Seyed Hossein </t>
  </si>
  <si>
    <t>Rothnorak</t>
  </si>
  <si>
    <t>Khan</t>
  </si>
  <si>
    <t>Ahmed</t>
  </si>
  <si>
    <t>https://huddersfield.brightspace.com/d2l/le/content/83206/Home</t>
  </si>
  <si>
    <t xml:space="preserve">FINAL EXAM </t>
  </si>
  <si>
    <t xml:space="preserve">ASIM </t>
  </si>
  <si>
    <t>SHU</t>
  </si>
  <si>
    <t xml:space="preserve">Jinglong </t>
  </si>
  <si>
    <t>JABBAR</t>
  </si>
  <si>
    <t>AHMED (Junaid)</t>
  </si>
  <si>
    <t>Junaid</t>
  </si>
  <si>
    <t xml:space="preserve">LALONG </t>
  </si>
  <si>
    <t xml:space="preserve">Naanshak </t>
  </si>
  <si>
    <t xml:space="preserve">RONG </t>
  </si>
  <si>
    <t xml:space="preserve">Guem Dhal Marial </t>
  </si>
  <si>
    <t>IBRAHIM</t>
  </si>
  <si>
    <t>Alaa</t>
  </si>
  <si>
    <t>ABDELMEGUID</t>
  </si>
  <si>
    <t>Mohamed Ahmed Abdalla</t>
  </si>
  <si>
    <t>AHMED KAMAL (MAYA)</t>
  </si>
  <si>
    <t xml:space="preserve">Maya Hatem Mohamed </t>
  </si>
  <si>
    <t>UDDIN</t>
  </si>
  <si>
    <t>Emad</t>
  </si>
  <si>
    <t>Muhammad Usman</t>
  </si>
  <si>
    <t xml:space="preserve">PATEL </t>
  </si>
  <si>
    <t>Sadiq</t>
  </si>
  <si>
    <t>Aizaz</t>
  </si>
  <si>
    <t xml:space="preserve">Nesrine </t>
  </si>
  <si>
    <t>TOTAL ATTENDANCE</t>
  </si>
  <si>
    <t xml:space="preserve">Jafnah Binte </t>
  </si>
  <si>
    <t xml:space="preserve">Ahmed Amine </t>
  </si>
  <si>
    <t>RIMA</t>
  </si>
  <si>
    <t>Farjana Ferdousi</t>
  </si>
  <si>
    <t xml:space="preserve">TAUSIF </t>
  </si>
  <si>
    <t>Rana Faran</t>
  </si>
  <si>
    <t>Subhan</t>
  </si>
  <si>
    <t>AHMED</t>
  </si>
  <si>
    <t xml:space="preserve">Omar Hosny Mohamed </t>
  </si>
  <si>
    <t>SHAHNAWAZ</t>
  </si>
  <si>
    <t>Talha</t>
  </si>
  <si>
    <t>Sinan Mamoon Ahmed</t>
  </si>
  <si>
    <t>ASHRAF</t>
  </si>
  <si>
    <t xml:space="preserve">Muhammad </t>
  </si>
  <si>
    <t xml:space="preserve">TAMANG </t>
  </si>
  <si>
    <t>Dilman</t>
  </si>
  <si>
    <t>AHMED KAMAL</t>
  </si>
  <si>
    <t>Exams</t>
  </si>
  <si>
    <t>Dishuta</t>
  </si>
  <si>
    <t>End Exams</t>
  </si>
  <si>
    <t>https://brightspace.hud.ac.uk/d2l/le/content/83206/Home?itemIdentifier=D2L.LE.Content.ContentObject.ModuleCO-523524</t>
  </si>
  <si>
    <t>WEEK 7 EXERCISE</t>
  </si>
  <si>
    <t>https://brightspace.hud.ac.uk/d2l/le/content/83206/fullscreen/532178/ViewLocation?title=(DB)+Online+-+Friction+Quiz&amp;location=%2fd2l%2flms%2fquizzing%2fuser%2fquiz_summary.d2l%3fqi%3d26632%26ou%3d83206%26cfql%3d1%26isprv%3d1%26dnb%3d1</t>
  </si>
  <si>
    <t>https://brightspace.hud.ac.uk/d2l/le/content/83206/viewContent/532769/View</t>
  </si>
  <si>
    <t>https://brightspace.hud.ac.uk/d2l/le/content/83206/viewContent/535363/View</t>
  </si>
  <si>
    <t>https://hudac.zoom.us/meeting/93354056990</t>
  </si>
  <si>
    <t>https://hudac.zoom.us/j/96487803867</t>
  </si>
  <si>
    <t>https://brightspace.hud.ac.uk/d2l/le/content/83206/fullscreen/546902/ViewLocation?title=Centre+of+Mass+Quiz&amp;location=%2fd2l%2flms%2fquizzing%2fuser%2fquiz_summary.d2l%3fqi%3d26780%26ou%3d83206%26cfql%3d1%26isprv%3d1%26dnb%3d1</t>
  </si>
  <si>
    <t>https://hudac.zoom.us/j/97017042422</t>
  </si>
  <si>
    <t>https://brightspace.hud.ac.uk/d2l/le/content/83206/viewContent/495245/View</t>
  </si>
  <si>
    <t>https://brightspace.hud.ac.uk/d2l/le/content/83206/viewContent/546497/View</t>
  </si>
  <si>
    <t>https://brightspace.hud.ac.uk/d2l/le/content/83206/Home?itemIdentifier=D2L.LE.Content.ContentObject.ModuleCO-523525</t>
  </si>
  <si>
    <t>https://brightspace.hud.ac.uk/d2l/le/content/83206/fullscreen/532178/ViewLocation?title=(DB)+Online+-+Friction+Quiz&amp;location=%2fd2l%2flms%2fquizzing%2fuser%2fquiz_summary.d2l%3fqi%3d26632%26ou%3d83206%26cfql%3d1%26isprv%3d1%26dnb%3d2</t>
  </si>
  <si>
    <t>https://brightspace.hud.ac.uk/d2l/le/content/83206/fullscreen/546902/ViewLocation?title=Centre+of+Mass+Quiz&amp;location=%2fd2l%2flms%2fquizzing%2fuser%2fquiz_summary.d2l%3fqi%3d26780%26ou%3d83206%26cfql%3d1%26isprv%3d1%26dnb%3d2</t>
  </si>
  <si>
    <t>https://brightspace.hud.ac.uk/d2l/le/content/83206/Home?itemIdentifier=D2L.LE.Content.ContentObject.ModuleCO-523526</t>
  </si>
  <si>
    <t>https://brightspace.hud.ac.uk/d2l/le/content/83206/fullscreen/532178/ViewLocation?title=(DB)+Online+-+Friction+Quiz&amp;location=%2fd2l%2flms%2fquizzing%2fuser%2fquiz_summary.d2l%3fqi%3d26632%26ou%3d83206%26cfql%3d1%26isprv%3d1%26dnb%3d3</t>
  </si>
  <si>
    <t>https://brightspace.hud.ac.uk/d2l/le/content/83206/fullscreen/546902/ViewLocation?title=Centre+of+Mass+Quiz&amp;location=%2fd2l%2flms%2fquizzing%2fuser%2fquiz_summary.d2l%3fqi%3d26780%26ou%3d83206%26cfql%3d1%26isprv%3d1%26dnb%3d3</t>
  </si>
  <si>
    <t>Reason unknown. No response from student</t>
  </si>
  <si>
    <t>https://brightspace.hud.ac.uk/d2l/le/content/83206/Home?itemIdentifier=D2L.LE.Content.ContentObject.ModuleCO-523527</t>
  </si>
  <si>
    <t>https://brightspace.hud.ac.uk/d2l/le/content/83206/fullscreen/532178/ViewLocation?title=(DB)+Online+-+Friction+Quiz&amp;location=%2fd2l%2flms%2fquizzing%2fuser%2fquiz_summary.d2l%3fqi%3d26632%26ou%3d83206%26cfql%3d1%26isprv%3d1%26dnb%3d4</t>
  </si>
  <si>
    <t>https://brightspace.hud.ac.uk/d2l/le/content/83206/fullscreen/546902/ViewLocation?title=Centre+of+Mass+Quiz&amp;location=%2fd2l%2flms%2fquizzing%2fuser%2fquiz_summary.d2l%3fqi%3d26780%26ou%3d83206%26cfql%3d1%26isprv%3d1%26dnb%3d4</t>
  </si>
  <si>
    <t>https://brightspace.hud.ac.uk/d2l/le/content/83206/Home?itemIdentifier=D2L.LE.Content.ContentObject.ModuleCO-523528</t>
  </si>
  <si>
    <t>https://brightspace.hud.ac.uk/d2l/le/content/83206/fullscreen/532178/ViewLocation?title=(DB)+Online+-+Friction+Quiz&amp;location=%2fd2l%2flms%2fquizzing%2fuser%2fquiz_summary.d2l%3fqi%3d26632%26ou%3d83206%26cfql%3d1%26isprv%3d1%26dnb%3d5</t>
  </si>
  <si>
    <t>https://brightspace.hud.ac.uk/d2l/le/content/83206/fullscreen/546902/ViewLocation?title=Centre+of+Mass+Quiz&amp;location=%2fd2l%2flms%2fquizzing%2fuser%2fquiz_summary.d2l%3fqi%3d26780%26ou%3d83206%26cfql%3d1%26isprv%3d1%26dnb%3d5</t>
  </si>
  <si>
    <t>https://brightspace.hud.ac.uk/d2l/le/content/83206/Home?itemIdentifier=D2L.LE.Content.ContentObject.ModuleCO-523529</t>
  </si>
  <si>
    <t>https://brightspace.hud.ac.uk/d2l/le/content/83206/fullscreen/532178/ViewLocation?title=(DB)+Online+-+Friction+Quiz&amp;location=%2fd2l%2flms%2fquizzing%2fuser%2fquiz_summary.d2l%3fqi%3d26632%26ou%3d83206%26cfql%3d1%26isprv%3d1%26dnb%3d6</t>
  </si>
  <si>
    <t>https://brightspace.hud.ac.uk/d2l/le/content/83206/fullscreen/546902/ViewLocation?title=Centre+of+Mass+Quiz&amp;location=%2fd2l%2flms%2fquizzing%2fuser%2fquiz_summary.d2l%3fqi%3d26780%26ou%3d83206%26cfql%3d1%26isprv%3d1%26dnb%3d6</t>
  </si>
  <si>
    <t>https://brightspace.hud.ac.uk/d2l/le/content/83206/Home?itemIdentifier=D2L.LE.Content.ContentObject.ModuleCO-523530</t>
  </si>
  <si>
    <t>https://brightspace.hud.ac.uk/d2l/le/content/83206/fullscreen/532178/ViewLocation?title=(DB)+Online+-+Friction+Quiz&amp;location=%2fd2l%2flms%2fquizzing%2fuser%2fquiz_summary.d2l%3fqi%3d26632%26ou%3d83206%26cfql%3d1%26isprv%3d1%26dnb%3d7</t>
  </si>
  <si>
    <t>https://brightspace.hud.ac.uk/d2l/le/content/83206/fullscreen/546902/ViewLocation?title=Centre+of+Mass+Quiz&amp;location=%2fd2l%2flms%2fquizzing%2fuser%2fquiz_summary.d2l%3fqi%3d26780%26ou%3d83206%26cfql%3d1%26isprv%3d1%26dnb%3d7</t>
  </si>
  <si>
    <t>https://brightspace.hud.ac.uk/d2l/le/content/83206/Home?itemIdentifier=D2L.LE.Content.ContentObject.ModuleCO-523531</t>
  </si>
  <si>
    <t>https://brightspace.hud.ac.uk/d2l/le/content/83206/fullscreen/532178/ViewLocation?title=(DB)+Online+-+Friction+Quiz&amp;location=%2fd2l%2flms%2fquizzing%2fuser%2fquiz_summary.d2l%3fqi%3d26632%26ou%3d83206%26cfql%3d1%26isprv%3d1%26dnb%3d8</t>
  </si>
  <si>
    <t>https://brightspace.hud.ac.uk/d2l/le/content/83206/fullscreen/546902/ViewLocation?title=Centre+of+Mass+Quiz&amp;location=%2fd2l%2flms%2fquizzing%2fuser%2fquiz_summary.d2l%3fqi%3d26780%26ou%3d83206%26cfql%3d1%26isprv%3d1%26dnb%3d8</t>
  </si>
  <si>
    <t>https://brightspace.hud.ac.uk/d2l/le/content/83206/Home?itemIdentifier=D2L.LE.Content.ContentObject.ModuleCO-523532</t>
  </si>
  <si>
    <t>https://brightspace.hud.ac.uk/d2l/le/content/83206/fullscreen/532178/ViewLocation?title=(DB)+Online+-+Friction+Quiz&amp;location=%2fd2l%2flms%2fquizzing%2fuser%2fquiz_summary.d2l%3fqi%3d26632%26ou%3d83206%26cfql%3d1%26isprv%3d1%26dnb%3d9</t>
  </si>
  <si>
    <t>https://brightspace.hud.ac.uk/d2l/le/content/83206/fullscreen/546902/ViewLocation?title=Centre+of+Mass+Quiz&amp;location=%2fd2l%2flms%2fquizzing%2fuser%2fquiz_summary.d2l%3fqi%3d26780%26ou%3d83206%26cfql%3d1%26isprv%3d1%26dnb%3d9</t>
  </si>
  <si>
    <t>Mistake. Student not taking the module.</t>
  </si>
  <si>
    <t>https://brightspace.hud.ac.uk/d2l/le/content/83206/Home?itemIdentifier=D2L.LE.Content.ContentObject.ModuleCO-523533</t>
  </si>
  <si>
    <t>https://brightspace.hud.ac.uk/d2l/le/content/83206/fullscreen/532178/ViewLocation?title=(DB)+Online+-+Friction+Quiz&amp;location=%2fd2l%2flms%2fquizzing%2fuser%2fquiz_summary.d2l%3fqi%3d26632%26ou%3d83206%26cfql%3d1%26isprv%3d1%26dnb%3d10</t>
  </si>
  <si>
    <t>https://brightspace.hud.ac.uk/d2l/le/content/83206/fullscreen/546902/ViewLocation?title=Centre+of+Mass+Quiz&amp;location=%2fd2l%2flms%2fquizzing%2fuser%2fquiz_summary.d2l%3fqi%3d26780%26ou%3d83206%26cfql%3d1%26isprv%3d1%26dnb%3d10</t>
  </si>
  <si>
    <t>https://brightspace.hud.ac.uk/d2l/le/content/83206/Home?itemIdentifier=D2L.LE.Content.ContentObject.ModuleCO-523534</t>
  </si>
  <si>
    <t>https://brightspace.hud.ac.uk/d2l/le/content/83206/fullscreen/532178/ViewLocation?title=(DB)+Online+-+Friction+Quiz&amp;location=%2fd2l%2flms%2fquizzing%2fuser%2fquiz_summary.d2l%3fqi%3d26632%26ou%3d83206%26cfql%3d1%26isprv%3d1%26dnb%3d11</t>
  </si>
  <si>
    <t>https://brightspace.hud.ac.uk/d2l/le/content/83206/fullscreen/546902/ViewLocation?title=Centre+of+Mass+Quiz&amp;location=%2fd2l%2flms%2fquizzing%2fuser%2fquiz_summary.d2l%3fqi%3d26780%26ou%3d83206%26cfql%3d1%26isprv%3d1%26dnb%3d11</t>
  </si>
  <si>
    <t>https://brightspace.hud.ac.uk/d2l/le/content/83206/Home?itemIdentifier=D2L.LE.Content.ContentObject.ModuleCO-523535</t>
  </si>
  <si>
    <t>https://brightspace.hud.ac.uk/d2l/le/content/83206/fullscreen/532178/ViewLocation?title=(DB)+Online+-+Friction+Quiz&amp;location=%2fd2l%2flms%2fquizzing%2fuser%2fquiz_summary.d2l%3fqi%3d26632%26ou%3d83206%26cfql%3d1%26isprv%3d1%26dnb%3d12</t>
  </si>
  <si>
    <t>https://brightspace.hud.ac.uk/d2l/le/content/83206/fullscreen/546902/ViewLocation?title=Centre+of+Mass+Quiz&amp;location=%2fd2l%2flms%2fquizzing%2fuser%2fquiz_summary.d2l%3fqi%3d26780%26ou%3d83206%26cfql%3d1%26isprv%3d1%26dnb%3d12</t>
  </si>
  <si>
    <t>Location</t>
  </si>
  <si>
    <t>D.E. Equations</t>
  </si>
  <si>
    <t>Finding Roots</t>
  </si>
  <si>
    <t>Probability</t>
  </si>
  <si>
    <t>19.05.20</t>
  </si>
  <si>
    <t>SUBMISSION</t>
  </si>
  <si>
    <t>https://brightspace.hud.ac.uk/d2l/le/content/83164/Home</t>
  </si>
  <si>
    <t>Online Video 1</t>
  </si>
  <si>
    <t>Online Video 2</t>
  </si>
  <si>
    <t>https://huddersfield.brightspace.com/d2l/le/content/83164/Home?itemIdentifier=D2L.LE.Content.ContentObject.ModuleCO-534996</t>
  </si>
  <si>
    <t>DB's Videos</t>
  </si>
  <si>
    <t xml:space="preserve">https://brightspace.hud.ac.uk/d2l/le/content/83164/viewContent/537594/View  </t>
  </si>
  <si>
    <t>Online Lecture</t>
  </si>
  <si>
    <t>Assignemt</t>
  </si>
  <si>
    <t>https://brightspace.hud.ac.uk/d2l/le/content/83164/Home?itemIdentifier=D2L.LE.Content.ContentObject.ModuleCO-433485</t>
  </si>
  <si>
    <t>https://brightspace.hud.ac.uk/d2l/le/content/83164/Home?itemIdentifier=TOC</t>
  </si>
  <si>
    <t>Assignmetn</t>
  </si>
  <si>
    <t>Mid term Quiz</t>
  </si>
  <si>
    <t>End Term Exam</t>
  </si>
  <si>
    <t>https://huddersfield.brightspace.com/d2l/le/content/83164/Home?itemIdentifier=D2L.LE.Content.ContentObject.ModuleCO-534997</t>
  </si>
  <si>
    <t>https://brightspace.hud.ac.uk/d2l/le/content/83164/viewContent/537594/View</t>
  </si>
  <si>
    <t>https://brightspace.hud.ac.uk/d2l/le/content/83164/Home?itemIdentifier=D2L.LE.Content.ContentObject.ModuleCO-433486</t>
  </si>
  <si>
    <t>https://huddersfield.brightspace.com/d2l/le/content/83164/Home?itemIdentifier=D2L.LE.Content.ContentObject.ModuleCO-534998</t>
  </si>
  <si>
    <t>https://brightspace.hud.ac.uk/d2l/le/content/83164/Home?itemIdentifier=D2L.LE.Content.ContentObject.ModuleCO-433487</t>
  </si>
  <si>
    <t>Amrit</t>
  </si>
  <si>
    <t>https://huddersfield.brightspace.com/d2l/le/content/83164/Home?itemIdentifier=D2L.LE.Content.ContentObject.ModuleCO-534999</t>
  </si>
  <si>
    <t>https://brightspace.hud.ac.uk/d2l/le/content/83164/Home?itemIdentifier=D2L.LE.Content.ContentObject.ModuleCO-433488</t>
  </si>
  <si>
    <t>Bharat</t>
  </si>
  <si>
    <t>https://huddersfield.brightspace.com/d2l/le/content/83164/Home?itemIdentifier=D2L.LE.Content.ContentObject.ModuleCO-535000</t>
  </si>
  <si>
    <t>https://brightspace.hud.ac.uk/d2l/le/content/83164/Home?itemIdentifier=D2L.LE.Content.ContentObject.ModuleCO-433489</t>
  </si>
  <si>
    <t>https://huddersfield.brightspace.com/d2l/le/content/83164/Home?itemIdentifier=D2L.LE.Content.ContentObject.ModuleCO-535001</t>
  </si>
  <si>
    <t>https://brightspace.hud.ac.uk/d2l/le/content/83164/Home?itemIdentifier=D2L.LE.Content.ContentObject.ModuleCO-433490</t>
  </si>
  <si>
    <t xml:space="preserve">Arashdeep Singh </t>
  </si>
  <si>
    <t>https://huddersfield.brightspace.com/d2l/le/content/83164/Home?itemIdentifier=D2L.LE.Content.ContentObject.ModuleCO-535002</t>
  </si>
  <si>
    <t>https://brightspace.hud.ac.uk/d2l/le/content/83164/Home?itemIdentifier=D2L.LE.Content.ContentObject.ModuleCO-433491</t>
  </si>
  <si>
    <t xml:space="preserve">KHALID </t>
  </si>
  <si>
    <t xml:space="preserve">Saifullah </t>
  </si>
  <si>
    <t>https://huddersfield.brightspace.com/d2l/le/content/83164/Home?itemIdentifier=D2L.LE.Content.ContentObject.ModuleCO-535003</t>
  </si>
  <si>
    <t>https://brightspace.hud.ac.uk/d2l/le/content/83164/Home?itemIdentifier=D2L.LE.Content.ContentObject.ModuleCO-433492</t>
  </si>
  <si>
    <t>JANGRA</t>
  </si>
  <si>
    <t xml:space="preserve">Ankush </t>
  </si>
  <si>
    <t>https://huddersfield.brightspace.com/d2l/le/content/83164/Home?itemIdentifier=D2L.LE.Content.ContentObject.ModuleCO-535004</t>
  </si>
  <si>
    <t>https://brightspace.hud.ac.uk/d2l/le/content/83164/Home?itemIdentifier=D2L.LE.Content.ContentObject.ModuleCO-433493</t>
  </si>
  <si>
    <t>https://huddersfield.brightspace.com/d2l/le/content/83164/Home?itemIdentifier=D2L.LE.Content.ContentObject.ModuleCO-535005</t>
  </si>
  <si>
    <t>https://brightspace.hud.ac.uk/d2l/le/content/83164/Home?itemIdentifier=D2L.LE.Content.ContentObject.ModuleCO-433494</t>
  </si>
  <si>
    <t xml:space="preserve">Rupinderjit </t>
  </si>
  <si>
    <t>https://huddersfield.brightspace.com/d2l/le/content/83164/Home?itemIdentifier=D2L.LE.Content.ContentObject.ModuleCO-535006</t>
  </si>
  <si>
    <t>https://brightspace.hud.ac.uk/d2l/le/content/83164/Home?itemIdentifier=D2L.LE.Content.ContentObject.ModuleCO-433495</t>
  </si>
  <si>
    <t xml:space="preserve">Arshdeep </t>
  </si>
  <si>
    <t>https://huddersfield.brightspace.com/d2l/le/content/83164/Home?itemIdentifier=D2L.LE.Content.ContentObject.ModuleCO-535007</t>
  </si>
  <si>
    <t>https://brightspace.hud.ac.uk/d2l/le/content/83164/Home?itemIdentifier=D2L.LE.Content.ContentObject.ModuleCO-433496</t>
  </si>
  <si>
    <t>https://huddersfield.brightspace.com/d2l/le/content/83164/Home?itemIdentifier=D2L.LE.Content.ContentObject.ModuleCO-535008</t>
  </si>
  <si>
    <t>https://brightspace.hud.ac.uk/d2l/le/content/83164/Home?itemIdentifier=D2L.LE.Content.ContentObject.ModuleCO-433497</t>
  </si>
  <si>
    <t xml:space="preserve">K C </t>
  </si>
  <si>
    <t>https://huddersfield.brightspace.com/d2l/le/content/83164/Home?itemIdentifier=D2L.LE.Content.ContentObject.ModuleCO-535009</t>
  </si>
  <si>
    <t>https://brightspace.hud.ac.uk/d2l/le/content/83164/Home?itemIdentifier=D2L.LE.Content.ContentObject.ModuleCO-433498</t>
  </si>
  <si>
    <t>https://huddersfield.brightspace.com/d2l/le/content/83164/Home?itemIdentifier=D2L.LE.Content.ContentObject.ModuleCO-535010</t>
  </si>
  <si>
    <t>https://brightspace.hud.ac.uk/d2l/le/content/83164/Home?itemIdentifier=D2L.LE.Content.ContentObject.ModuleCO-433499</t>
  </si>
  <si>
    <t xml:space="preserve">Hemraj </t>
  </si>
  <si>
    <t>https://huddersfield.brightspace.com/d2l/le/content/83164/Home?itemIdentifier=D2L.LE.Content.ContentObject.ModuleCO-535011</t>
  </si>
  <si>
    <t>https://brightspace.hud.ac.uk/d2l/le/content/83164/Home?itemIdentifier=D2L.LE.Content.ContentObject.ModuleCO-433500</t>
  </si>
  <si>
    <t>https://huddersfield.brightspace.com/d2l/le/content/83164/Home?itemIdentifier=D2L.LE.Content.ContentObject.ModuleCO-535012</t>
  </si>
  <si>
    <t>https://brightspace.hud.ac.uk/d2l/le/content/83164/Home?itemIdentifier=D2L.LE.Content.ContentObject.ModuleCO-433501</t>
  </si>
  <si>
    <t>https://huddersfield.brightspace.com/d2l/le/content/83164/Home?itemIdentifier=D2L.LE.Content.ContentObject.ModuleCO-535013</t>
  </si>
  <si>
    <t>https://brightspace.hud.ac.uk/d2l/le/content/83164/Home?itemIdentifier=D2L.LE.Content.ContentObject.ModuleCO-433502</t>
  </si>
  <si>
    <t xml:space="preserve">Manisha </t>
  </si>
  <si>
    <t>https://huddersfield.brightspace.com/d2l/le/content/83164/Home?itemIdentifier=D2L.LE.Content.ContentObject.ModuleCO-535014</t>
  </si>
  <si>
    <t>https://brightspace.hud.ac.uk/d2l/le/content/83164/Home?itemIdentifier=D2L.LE.Content.ContentObject.ModuleCO-433503</t>
  </si>
  <si>
    <t>Add Comments</t>
  </si>
  <si>
    <t>https://huddersfield.brightspace.com/d2l/le/content/83164/Home?itemIdentifier=D2L.LE.Content.ContentObject.ModuleCO-535015</t>
  </si>
  <si>
    <t>https://brightspace.hud.ac.uk/d2l/le/content/83164/Home?itemIdentifier=D2L.LE.Content.ContentObject.ModuleCO-433504</t>
  </si>
  <si>
    <t>Exam Engaged</t>
  </si>
  <si>
    <t>WEEK 2L</t>
  </si>
  <si>
    <t>WEEK 3L</t>
  </si>
  <si>
    <t>WEEK 5L</t>
  </si>
  <si>
    <t xml:space="preserve">w/c 1st June 2020 </t>
  </si>
  <si>
    <t xml:space="preserve">w/c 8th June 2020 </t>
  </si>
  <si>
    <t>w/c 15th June 2020 Assignement Submission Week</t>
  </si>
  <si>
    <t>ZOOM metting 1</t>
  </si>
  <si>
    <t>Zoom meeting 2</t>
  </si>
  <si>
    <t>zoom mtg</t>
  </si>
  <si>
    <t>1</t>
  </si>
  <si>
    <t>BHARAT</t>
  </si>
  <si>
    <t>WEEK 4L</t>
  </si>
  <si>
    <t>6</t>
  </si>
  <si>
    <t>ANKUSH</t>
  </si>
  <si>
    <t>16</t>
  </si>
  <si>
    <t>ARASHDEEP</t>
  </si>
  <si>
    <t>17</t>
  </si>
  <si>
    <t>ARSHDEEP</t>
  </si>
  <si>
    <t>Root finding wk9</t>
  </si>
  <si>
    <t>Laplace Transform</t>
  </si>
  <si>
    <t>Formative quiz</t>
  </si>
  <si>
    <t>ASSIGNMENT</t>
  </si>
  <si>
    <t xml:space="preserve">ZOOM 1 </t>
  </si>
  <si>
    <t>ZOOM 2</t>
  </si>
  <si>
    <t>Final exam</t>
  </si>
  <si>
    <t>attendance</t>
  </si>
  <si>
    <t>Submission TIME</t>
  </si>
  <si>
    <t>Sequences</t>
  </si>
  <si>
    <t>Matrices, Determinants</t>
  </si>
  <si>
    <t>Differential equations</t>
  </si>
  <si>
    <t>Zoom 1 Frid24/4</t>
  </si>
  <si>
    <t>Zoom 2 24/4 1230pm</t>
  </si>
  <si>
    <t>Tasks completed 1/5</t>
  </si>
  <si>
    <t>1/5/2020 1030am</t>
  </si>
  <si>
    <t>Assignment completion</t>
  </si>
  <si>
    <t>1/5/2020 1230</t>
  </si>
  <si>
    <t>8/5 /20 1030 AM</t>
  </si>
  <si>
    <t>8/5/20 1230PM</t>
  </si>
  <si>
    <t>ZOOM1 15/5/20 1030</t>
  </si>
  <si>
    <t>ZOOM 2 15/ 1/20 1230</t>
  </si>
  <si>
    <t>Submit</t>
  </si>
  <si>
    <t>https://brightspace.hud.ac.uk/d2l/le/content/83164/viewContent/531340/View</t>
  </si>
  <si>
    <t>https://brightspace.hud.ac.uk/d2l/le/content/83164/viewContent/533672/View</t>
  </si>
  <si>
    <t>sequences</t>
  </si>
  <si>
    <t>Martices</t>
  </si>
  <si>
    <t xml:space="preserve">Ranjana </t>
  </si>
  <si>
    <t>NOT</t>
  </si>
  <si>
    <t>stopped coming before lockdown</t>
  </si>
  <si>
    <t>Sukhmanpreet Singh</t>
  </si>
  <si>
    <t>who is he ??</t>
  </si>
  <si>
    <t>TWICE</t>
  </si>
  <si>
    <t xml:space="preserve">Please fill </t>
  </si>
  <si>
    <t>w/c 8th June Assignement Submission Week</t>
  </si>
  <si>
    <t>zoom  chat</t>
  </si>
  <si>
    <t>https://brightspace.hud.ac.uk/d2l/le/content/83153/viewContent/536707/View</t>
  </si>
  <si>
    <t>Md Safur</t>
  </si>
  <si>
    <t>NAWAZ</t>
  </si>
  <si>
    <t>Ahmad</t>
  </si>
  <si>
    <t>LIU</t>
  </si>
  <si>
    <t>Jinju</t>
  </si>
  <si>
    <t>AL-BULUSHI</t>
  </si>
  <si>
    <t>AL-MUALM</t>
  </si>
  <si>
    <t>Anas Yahya Mohammed</t>
  </si>
  <si>
    <t>AKRAM</t>
  </si>
  <si>
    <t>Zohaib</t>
  </si>
  <si>
    <t>ISMAIL</t>
  </si>
  <si>
    <t>Tengyu</t>
  </si>
  <si>
    <t>DIWAN</t>
  </si>
  <si>
    <t>Aashiyana</t>
  </si>
  <si>
    <t>ESSAK BOGHA</t>
  </si>
  <si>
    <t>Mohamed Irfan</t>
  </si>
  <si>
    <t>TARIK</t>
  </si>
  <si>
    <t>Rohan</t>
  </si>
  <si>
    <t>Muhammad Umar</t>
  </si>
  <si>
    <t>HUANG</t>
  </si>
  <si>
    <t>Jinzhe</t>
  </si>
  <si>
    <t>MUHAYMIN</t>
  </si>
  <si>
    <t>SUMON</t>
  </si>
  <si>
    <t xml:space="preserve">Nahid Ahmad </t>
  </si>
  <si>
    <t>Wahab</t>
  </si>
  <si>
    <t>SHAKIL</t>
  </si>
  <si>
    <t>Rayhan Ahmed</t>
  </si>
  <si>
    <t>ABDELRADY</t>
  </si>
  <si>
    <t xml:space="preserve">Salma Mohamed </t>
  </si>
  <si>
    <t>ALMANSOORI</t>
  </si>
  <si>
    <t xml:space="preserve">Khalid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</si>
</sst>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dd-mmm"/>
    <numFmt numFmtId="165" formatCode="d-mmm"/>
    <numFmt numFmtId="166" formatCode="dd/mm/yyyy"/>
    <numFmt numFmtId="167" formatCode="d mmm"/>
    <numFmt numFmtId="168" formatCode="dd mmmm"/>
    <numFmt numFmtId="169" formatCode="d mmmm"/>
    <numFmt numFmtId="170" formatCode="d/m"/>
    <numFmt numFmtId="171" formatCode="D/M/YYYY"/>
  </numFmts>
  <fonts count="210">
    <font>
      <sz val="11.0"/>
      <color theme="1"/>
      <name val="Arial"/>
    </font>
    <font>
      <b/>
      <sz val="18.0"/>
      <color rgb="FFFF0000"/>
      <name val="Calibri"/>
    </font>
    <font>
      <sz val="11.0"/>
      <color theme="1"/>
      <name val="Calibri"/>
    </font>
    <font>
      <b/>
      <sz val="11.0"/>
      <color rgb="FF000000"/>
      <name val="Arial"/>
    </font>
    <font>
      <sz val="11.0"/>
      <color rgb="FF000000"/>
      <name val="Arial"/>
    </font>
    <font>
      <b/>
      <sz val="18.0"/>
      <color rgb="FFFFFFFF"/>
      <name val="Calibri"/>
    </font>
    <font/>
    <font>
      <u/>
      <sz val="11.0"/>
      <color rgb="FF0563C1"/>
      <name val="Calibri"/>
    </font>
    <font>
      <u/>
      <sz val="11.0"/>
      <color rgb="FF1155CC"/>
      <name val="Calibri"/>
    </font>
    <font>
      <b/>
      <sz val="14.0"/>
      <color rgb="FF000000"/>
      <name val="Calibri"/>
    </font>
    <font>
      <sz val="12.0"/>
      <color rgb="FF000000"/>
      <name val="Arial"/>
    </font>
    <font>
      <sz val="12.0"/>
      <color rgb="FF000000"/>
      <name val="Calibri"/>
    </font>
    <font>
      <b/>
      <sz val="12.0"/>
      <color rgb="FF000000"/>
      <name val="Calibri"/>
    </font>
    <font>
      <sz val="12.0"/>
      <color theme="1"/>
      <name val="Calibri"/>
    </font>
    <font>
      <sz val="11.0"/>
      <color rgb="FF000000"/>
      <name val="Roboto"/>
    </font>
    <font>
      <color theme="1"/>
      <name val="Calibri"/>
    </font>
    <font>
      <sz val="11.0"/>
      <color rgb="FF000000"/>
      <name val="Calibri"/>
    </font>
    <font>
      <color rgb="FF000000"/>
    </font>
    <font>
      <color rgb="FF000000"/>
      <name val="Calibri"/>
    </font>
    <font>
      <u/>
      <color rgb="FF000000"/>
    </font>
    <font>
      <b/>
      <sz val="11.0"/>
      <color theme="1"/>
      <name val="Calibri"/>
    </font>
    <font>
      <b/>
      <sz val="11.0"/>
      <color rgb="FF000000"/>
      <name val="Calibri"/>
    </font>
    <font>
      <b/>
      <color theme="1"/>
      <name val="Calibri"/>
    </font>
    <font>
      <u/>
      <sz val="11.0"/>
      <color rgb="FF000000"/>
      <name val="Calibri"/>
    </font>
    <font>
      <u/>
      <sz val="11.0"/>
      <color rgb="FF000000"/>
      <name val="Calibri"/>
    </font>
    <font>
      <u/>
      <sz val="11.0"/>
      <color rgb="FF1155CC"/>
      <name val="Calibri"/>
    </font>
    <font>
      <b/>
      <sz val="11.0"/>
      <color theme="1"/>
    </font>
    <font>
      <sz val="11.0"/>
      <color rgb="FF000000"/>
    </font>
    <font>
      <u/>
      <color rgb="FF0000FF"/>
    </font>
    <font>
      <u/>
      <color rgb="FF0000FF"/>
    </font>
    <font>
      <sz val="11.0"/>
    </font>
    <font>
      <b/>
      <sz val="10.0"/>
      <color rgb="FF000000"/>
      <name val="Trebuchet MS"/>
    </font>
    <font>
      <sz val="10.0"/>
      <color rgb="FF000000"/>
      <name val="Trebuchet MS"/>
    </font>
    <font>
      <sz val="10.0"/>
      <color theme="1"/>
      <name val="Trebuchet MS"/>
    </font>
    <font>
      <b/>
      <sz val="10.0"/>
      <color theme="1"/>
      <name val="Trebuchet MS"/>
    </font>
    <font>
      <b/>
      <sz val="20.0"/>
      <color theme="1"/>
      <name val="Calibri"/>
    </font>
    <font>
      <b/>
      <sz val="18.0"/>
      <color theme="0"/>
      <name val="Calibri"/>
    </font>
    <font>
      <b/>
      <sz val="22.0"/>
      <color theme="1"/>
      <name val="Calibri"/>
    </font>
    <font>
      <color theme="1"/>
      <name val="Arial"/>
    </font>
    <font>
      <sz val="10.0"/>
      <color rgb="FFFF0000"/>
      <name val="Trebuchet MS"/>
    </font>
    <font>
      <sz val="18.0"/>
      <color rgb="FF000000"/>
      <name val="Calibri"/>
    </font>
    <font>
      <sz val="18.0"/>
      <color theme="1"/>
      <name val="Calibri"/>
    </font>
    <font>
      <sz val="11.0"/>
      <color theme="10"/>
      <name val="Calibri"/>
    </font>
    <font>
      <u/>
      <sz val="11.0"/>
      <color rgb="FF0563C1"/>
      <name val="Calibri"/>
    </font>
    <font>
      <u/>
      <sz val="11.0"/>
      <color rgb="FF0563C1"/>
      <name val="Calibri"/>
    </font>
    <font>
      <u/>
      <sz val="11.0"/>
      <color rgb="FF3E8DEF"/>
      <name val="Lato"/>
    </font>
    <font>
      <u/>
      <sz val="10.0"/>
      <color rgb="FF0000FF"/>
      <name val="Trebuchet MS"/>
    </font>
    <font>
      <u/>
      <sz val="11.0"/>
      <color theme="10"/>
      <name val="Calibri"/>
    </font>
    <font>
      <b/>
      <sz val="18.0"/>
      <color theme="1"/>
      <name val="Calibri"/>
    </font>
    <font>
      <sz val="22.0"/>
      <color theme="1"/>
      <name val="Calibri"/>
    </font>
    <font>
      <color rgb="FF000000"/>
      <name val="Arial"/>
    </font>
    <font>
      <u/>
      <sz val="11.0"/>
      <color theme="10"/>
      <name val="Calibri"/>
    </font>
    <font>
      <b/>
      <sz val="18.0"/>
      <color rgb="FF000000"/>
      <name val="Calibri"/>
    </font>
    <font>
      <sz val="22.0"/>
      <color rgb="FFFF0000"/>
      <name val="Calibri"/>
    </font>
    <font>
      <u/>
      <sz val="11.0"/>
      <color theme="10"/>
      <name val="Calibri"/>
    </font>
    <font>
      <b/>
      <sz val="24.0"/>
      <color theme="1"/>
      <name val="Calibri"/>
    </font>
    <font>
      <sz val="24.0"/>
      <color theme="1"/>
      <name val="Calibri"/>
    </font>
    <font>
      <sz val="20.0"/>
      <color theme="1"/>
      <name val="Calibri"/>
    </font>
    <font>
      <sz val="16.0"/>
      <color theme="1"/>
      <name val="Calibri"/>
    </font>
    <font>
      <sz val="14.0"/>
      <color theme="1"/>
      <name val="Calibri"/>
    </font>
    <font>
      <sz val="20.0"/>
      <color rgb="FFFF0000"/>
      <name val="Calibri"/>
    </font>
    <font>
      <color rgb="FF000000"/>
      <name val="Trebuchet MS"/>
    </font>
    <font>
      <b/>
      <color theme="1"/>
      <name val="Trebuchet MS"/>
    </font>
    <font>
      <sz val="11.0"/>
      <color theme="1"/>
      <name val="Trebuchet MS"/>
    </font>
    <font>
      <u/>
      <sz val="10.0"/>
      <color rgb="FF0000FF"/>
      <name val="Trebuchet MS"/>
    </font>
    <font>
      <sz val="10.0"/>
      <name val="Trebuchet MS"/>
    </font>
    <font>
      <b/>
      <sz val="12.0"/>
      <color theme="1"/>
      <name val="Calibri"/>
    </font>
    <font>
      <sz val="20.0"/>
      <color rgb="FF000000"/>
      <name val="Calibri"/>
    </font>
    <font>
      <b/>
      <sz val="20.0"/>
      <color rgb="FF000000"/>
      <name val="Calibri"/>
    </font>
    <font>
      <b/>
      <sz val="20.0"/>
      <color rgb="FFFF0000"/>
      <name val="Calibri"/>
    </font>
    <font>
      <sz val="16.0"/>
      <color theme="1"/>
    </font>
    <font>
      <sz val="14.0"/>
      <color theme="1"/>
    </font>
    <font>
      <sz val="24.0"/>
      <color rgb="FFFF0000"/>
      <name val="Trebuchet MS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sz val="18.0"/>
      <color theme="1"/>
      <name val="Trebuchet MS"/>
    </font>
    <font>
      <b/>
      <sz val="11.0"/>
      <color rgb="FF000000"/>
    </font>
    <font>
      <b/>
      <sz val="12.0"/>
      <color rgb="FFFF0000"/>
      <name val="Calibri"/>
    </font>
    <font>
      <b/>
      <sz val="12.0"/>
      <color rgb="FF000000"/>
    </font>
    <font>
      <sz val="12.0"/>
      <color rgb="FF000000"/>
    </font>
    <font>
      <sz val="11.0"/>
      <color theme="1"/>
    </font>
    <font>
      <b/>
      <sz val="12.0"/>
      <color rgb="FFFF0000"/>
    </font>
    <font>
      <sz val="12.0"/>
      <color theme="1"/>
    </font>
    <font>
      <name val="Inherit"/>
    </font>
    <font>
      <b/>
      <sz val="24.0"/>
      <color theme="1"/>
      <name val="Trebuchet MS"/>
    </font>
    <font>
      <sz val="24.0"/>
      <color theme="1"/>
      <name val="Trebuchet MS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sz val="22.0"/>
      <color rgb="FF000000"/>
      <name val="Calibri"/>
    </font>
    <font>
      <sz val="14.0"/>
      <color theme="1"/>
      <name val="Trebuchet MS"/>
    </font>
    <font>
      <sz val="26.0"/>
      <color theme="1"/>
      <name val="Calibri"/>
    </font>
    <font>
      <sz val="26.0"/>
      <color theme="1"/>
      <name val="Trebuchet MS"/>
    </font>
    <font>
      <sz val="48.0"/>
      <color theme="1"/>
      <name val="Calibri"/>
    </font>
    <font>
      <sz val="28.0"/>
      <color theme="1"/>
      <name val="Calibri"/>
    </font>
    <font>
      <sz val="16.0"/>
      <color rgb="FF000000"/>
      <name val="Calibri"/>
    </font>
    <font>
      <sz val="11.0"/>
      <color rgb="FFFF0000"/>
      <name val="Calibri"/>
    </font>
    <font>
      <b/>
      <sz val="11.0"/>
      <color rgb="FFFF0000"/>
      <name val="Calibri"/>
    </font>
    <font>
      <b/>
      <sz val="20.0"/>
      <color theme="0"/>
      <name val="Calibri"/>
    </font>
    <font>
      <b/>
      <sz val="20.0"/>
      <color theme="1"/>
      <name val="Trebuchet MS"/>
    </font>
    <font>
      <sz val="20.0"/>
      <color rgb="FF000000"/>
      <name val="Trebuchet MS"/>
    </font>
    <font>
      <sz val="20.0"/>
      <color theme="1"/>
      <name val="Trebuchet MS"/>
    </font>
    <font>
      <b/>
      <sz val="20.0"/>
      <color rgb="FF000000"/>
      <name val="Trebuchet MS"/>
    </font>
    <font>
      <sz val="12.0"/>
      <color theme="1"/>
      <name val="Trebuchet MS"/>
    </font>
    <font>
      <b/>
      <sz val="16.0"/>
      <color theme="1"/>
      <name val="Trebuchet MS"/>
    </font>
    <font>
      <sz val="16.0"/>
      <color rgb="FF000000"/>
      <name val="Trebuchet MS"/>
    </font>
    <font>
      <sz val="16.0"/>
      <color theme="1"/>
      <name val="Trebuchet MS"/>
    </font>
    <font>
      <sz val="18.0"/>
      <name val="Trebuchet MS"/>
    </font>
    <font>
      <b/>
      <sz val="14.0"/>
      <color theme="0"/>
      <name val="Calibri"/>
    </font>
    <font>
      <sz val="24.0"/>
      <color rgb="FF000000"/>
      <name val="Arial"/>
    </font>
    <font>
      <sz val="24.0"/>
      <color rgb="FF000000"/>
      <name val="Calibri"/>
    </font>
    <font>
      <sz val="10.0"/>
      <color rgb="FF000000"/>
      <name val="Calibri"/>
    </font>
    <font>
      <sz val="10.0"/>
      <color theme="1"/>
      <name val="Calibri"/>
    </font>
    <font>
      <sz val="24.0"/>
      <color rgb="FFFF0000"/>
      <name val="Arial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  <name val="Calibri"/>
    </font>
    <font>
      <b/>
      <sz val="16.0"/>
      <color rgb="FFFF0000"/>
      <name val="Trebuchet MS"/>
    </font>
    <font>
      <sz val="20.0"/>
      <color rgb="FFFF0000"/>
      <name val="Trebuchet MS"/>
    </font>
    <font>
      <sz val="18.0"/>
      <color rgb="FFFF0000"/>
      <name val="Calibri"/>
    </font>
    <font>
      <sz val="16.0"/>
      <color rgb="FFFF0000"/>
      <name val="Calibri"/>
    </font>
    <font>
      <sz val="12.0"/>
      <color rgb="FFFF0000"/>
      <name val="Calibri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</font>
    <font>
      <b/>
      <sz val="20.0"/>
      <color rgb="FF00B050"/>
      <name val="Calibri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b/>
      <sz val="9.0"/>
      <color theme="1"/>
      <name val="Trebuchet MS"/>
    </font>
    <font>
      <u/>
      <sz val="11.0"/>
      <color theme="10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20.0"/>
      <color theme="10"/>
      <name val="Calibri"/>
    </font>
    <font>
      <u/>
      <sz val="20.0"/>
      <color theme="10"/>
      <name val="Calibri"/>
    </font>
    <font>
      <u/>
      <sz val="20.0"/>
      <color theme="10"/>
      <name val="Calibri"/>
    </font>
    <font>
      <u/>
      <sz val="20.0"/>
      <color theme="10"/>
      <name val="Calibri"/>
    </font>
    <font>
      <u/>
      <sz val="20.0"/>
      <color theme="10"/>
      <name val="Calibri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b/>
      <sz val="16.0"/>
      <color theme="1"/>
      <name val="Calibri"/>
    </font>
    <font>
      <b/>
      <u/>
      <sz val="11.0"/>
      <color theme="10"/>
      <name val="Calibri"/>
    </font>
    <font>
      <sz val="14.0"/>
      <color rgb="FF00000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b/>
      <sz val="24.0"/>
      <color rgb="FFFF0000"/>
      <name val="Trebuchet MS"/>
    </font>
    <font>
      <b/>
      <sz val="11.0"/>
      <color theme="1"/>
      <name val="Trebuchet MS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  <name val="Calibri"/>
    </font>
    <font>
      <strike/>
      <sz val="20.0"/>
      <color theme="1"/>
      <name val="Calibri"/>
    </font>
    <font>
      <strike/>
      <sz val="20.0"/>
      <color rgb="FF000000"/>
      <name val="Calibri"/>
    </font>
    <font>
      <strike/>
      <u/>
      <sz val="11.0"/>
      <color theme="10"/>
      <name val="Calibri"/>
    </font>
    <font>
      <strike/>
      <sz val="10.0"/>
      <color theme="1"/>
      <name val="Trebuchet MS"/>
    </font>
    <font>
      <strike/>
      <u/>
      <sz val="11.0"/>
      <color theme="10"/>
      <name val="Calibri"/>
    </font>
    <font>
      <strike/>
      <sz val="10.0"/>
      <color rgb="FF000000"/>
      <name val="Trebuchet MS"/>
    </font>
    <font>
      <strike/>
      <u/>
      <sz val="11.0"/>
      <color theme="10"/>
      <name val="Calibri"/>
    </font>
    <font>
      <strike/>
      <u/>
      <sz val="11.0"/>
      <color theme="10"/>
      <name val="Calibri"/>
    </font>
    <font>
      <strike/>
      <sz val="24.0"/>
      <color rgb="FFFF0000"/>
      <name val="Trebuchet MS"/>
    </font>
    <font>
      <sz val="14.0"/>
      <color rgb="FFFF0000"/>
      <name val="Trebuchet MS"/>
    </font>
    <font>
      <u/>
      <sz val="11.0"/>
      <color theme="10"/>
      <name val="Calibri"/>
    </font>
    <font>
      <sz val="24.0"/>
      <color rgb="FFFF0000"/>
      <name val="Calibri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</font>
    <font>
      <b/>
      <u/>
      <sz val="12.0"/>
      <color rgb="FF0000FF"/>
    </font>
    <font>
      <u/>
      <sz val="11.0"/>
      <color theme="10"/>
    </font>
    <font>
      <u/>
      <sz val="18.0"/>
      <color theme="10"/>
    </font>
    <font>
      <u/>
      <sz val="18.0"/>
      <color theme="10"/>
    </font>
    <font>
      <u/>
      <sz val="18.0"/>
      <color theme="10"/>
    </font>
    <font>
      <u/>
      <sz val="18.0"/>
      <color theme="10"/>
      <name val="Calibri"/>
    </font>
    <font>
      <u/>
      <sz val="18.0"/>
      <color theme="10"/>
    </font>
    <font>
      <u/>
      <sz val="18.0"/>
      <color theme="10"/>
    </font>
    <font>
      <b/>
      <sz val="22.0"/>
      <color rgb="FF000000"/>
      <name val="Calibri"/>
    </font>
  </fonts>
  <fills count="24">
    <fill>
      <patternFill patternType="none"/>
    </fill>
    <fill>
      <patternFill patternType="lightGray"/>
    </fill>
    <fill>
      <patternFill patternType="solid">
        <fgColor rgb="FFC6EFCE"/>
        <bgColor rgb="FFC6EFCE"/>
      </patternFill>
    </fill>
    <fill>
      <patternFill patternType="solid">
        <fgColor rgb="FFFFFF00"/>
        <bgColor rgb="FFFFFF00"/>
      </patternFill>
    </fill>
    <fill>
      <patternFill patternType="solid">
        <fgColor rgb="FF0070C0"/>
        <bgColor rgb="FF0070C0"/>
      </patternFill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FFF2CC"/>
        <bgColor rgb="FFFFF2CC"/>
      </patternFill>
    </fill>
    <fill>
      <patternFill patternType="solid">
        <fgColor rgb="FF999999"/>
        <bgColor rgb="FF999999"/>
      </patternFill>
    </fill>
    <fill>
      <patternFill patternType="solid">
        <fgColor rgb="FFDDEBF7"/>
        <bgColor rgb="FFDDEBF7"/>
      </patternFill>
    </fill>
    <fill>
      <patternFill patternType="solid">
        <fgColor rgb="FFFCE4D6"/>
        <bgColor rgb="FFFCE4D6"/>
      </patternFill>
    </fill>
    <fill>
      <patternFill patternType="solid">
        <fgColor rgb="FFFF0000"/>
        <bgColor rgb="FFFF0000"/>
      </patternFill>
    </fill>
    <fill>
      <patternFill patternType="solid">
        <fgColor theme="0"/>
        <bgColor theme="0"/>
      </patternFill>
    </fill>
    <fill>
      <patternFill patternType="solid">
        <fgColor rgb="FFD9D9D9"/>
        <bgColor rgb="FFD9D9D9"/>
      </patternFill>
    </fill>
    <fill>
      <patternFill patternType="solid">
        <fgColor rgb="FFD9EAD3"/>
        <bgColor rgb="FFD9EAD3"/>
      </patternFill>
    </fill>
    <fill>
      <patternFill patternType="solid">
        <fgColor rgb="FFCFE2F3"/>
        <bgColor rgb="FFCFE2F3"/>
      </patternFill>
    </fill>
    <fill>
      <patternFill patternType="solid">
        <fgColor rgb="FF00B0F0"/>
        <bgColor rgb="FF00B0F0"/>
      </patternFill>
    </fill>
    <fill>
      <patternFill patternType="solid">
        <fgColor rgb="FFFCE5CD"/>
        <bgColor rgb="FFFCE5CD"/>
      </patternFill>
    </fill>
    <fill>
      <patternFill patternType="solid">
        <fgColor rgb="FFC9DAF8"/>
        <bgColor rgb="FFC9DAF8"/>
      </patternFill>
    </fill>
    <fill>
      <patternFill patternType="solid">
        <fgColor rgb="FFF3F3F3"/>
        <bgColor rgb="FFF3F3F3"/>
      </patternFill>
    </fill>
    <fill>
      <patternFill patternType="solid">
        <fgColor rgb="FFE2EFDA"/>
        <bgColor rgb="FFE2EFDA"/>
      </patternFill>
    </fill>
    <fill>
      <patternFill patternType="solid">
        <fgColor rgb="FFD9E1F2"/>
        <bgColor rgb="FFD9E1F2"/>
      </patternFill>
    </fill>
    <fill>
      <patternFill patternType="solid">
        <fgColor rgb="FFC00000"/>
        <bgColor rgb="FFC00000"/>
      </patternFill>
    </fill>
    <fill>
      <patternFill patternType="solid">
        <fgColor rgb="FFC6E0B4"/>
        <bgColor rgb="FFC6E0B4"/>
      </patternFill>
    </fill>
  </fills>
  <borders count="13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/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top/>
      <bottom/>
    </border>
    <border>
      <top/>
      <bottom/>
    </border>
    <border>
      <right/>
      <top/>
      <bottom/>
    </border>
    <border>
      <left/>
      <right/>
      <top/>
      <bottom/>
    </border>
    <border>
      <left style="medium">
        <color rgb="FF000000"/>
      </left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thin">
        <color rgb="FF000000"/>
      </right>
      <top style="medium">
        <color rgb="FF000000"/>
      </top>
      <bottom/>
    </border>
    <border>
      <left style="thin">
        <color rgb="FF000000"/>
      </left>
      <right/>
      <top style="medium">
        <color rgb="FF000000"/>
      </top>
      <bottom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/>
      <right/>
      <bottom/>
    </border>
    <border>
      <left style="medium">
        <color rgb="FF000000"/>
      </left>
      <right/>
      <top/>
    </border>
    <border>
      <left/>
      <right/>
      <top/>
    </border>
    <border>
      <left/>
      <right style="medium">
        <color rgb="FF000000"/>
      </right>
      <top/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right style="thick">
        <color rgb="FF000000"/>
      </right>
      <top style="medium">
        <color rgb="FF000000"/>
      </top>
      <bottom style="medium">
        <color rgb="FF000000"/>
      </bottom>
    </border>
    <border>
      <bottom/>
    </border>
    <border>
      <left/>
      <top/>
      <bottom style="medium">
        <color rgb="FF000000"/>
      </bottom>
    </border>
    <border>
      <bottom style="medium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left/>
      <right/>
      <top style="medium">
        <color rgb="FF000000"/>
      </top>
      <bottom/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/>
      <top style="medium">
        <color rgb="FF000000"/>
      </top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/>
      <right/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</border>
    <border>
      <right style="medium">
        <color rgb="FF000000"/>
      </right>
      <top style="thin">
        <color rgb="FF000000"/>
      </top>
    </border>
    <border>
      <right style="medium">
        <color rgb="FF000000"/>
      </right>
      <top/>
      <bottom/>
    </border>
    <border>
      <right style="medium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</border>
    <border>
      <left style="thin">
        <color rgb="FFAAAAAA"/>
      </left>
      <right/>
      <top/>
      <bottom/>
    </border>
    <border>
      <left style="medium">
        <color rgb="FF000000"/>
      </left>
      <right style="medium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</border>
    <border>
      <left style="thin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thin">
        <color rgb="FF7F7F7F"/>
      </right>
      <top style="medium">
        <color rgb="FF000000"/>
      </top>
      <bottom style="medium">
        <color rgb="FF000000"/>
      </bottom>
    </border>
    <border>
      <left style="thin">
        <color rgb="FF7F7F7F"/>
      </left>
      <right style="thin">
        <color rgb="FF7F7F7F"/>
      </right>
      <top style="medium">
        <color rgb="FF000000"/>
      </top>
      <bottom style="medium">
        <color rgb="FF000000"/>
      </bottom>
    </border>
    <border>
      <left style="thin">
        <color rgb="FF7F7F7F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7F7F7F"/>
      </right>
      <top style="medium">
        <color rgb="FF000000"/>
      </top>
      <bottom/>
    </border>
    <border>
      <left style="thin">
        <color rgb="FF7F7F7F"/>
      </left>
      <right style="thin">
        <color rgb="FF7F7F7F"/>
      </right>
      <top style="medium">
        <color rgb="FF000000"/>
      </top>
      <bottom/>
    </border>
    <border>
      <left style="thin">
        <color rgb="FF7F7F7F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/>
      <top style="medium">
        <color rgb="FF000000"/>
      </top>
      <bottom style="medium">
        <color rgb="FF000000"/>
      </bottom>
    </border>
    <border>
      <left style="medium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7F7F7F"/>
      </right>
    </border>
    <border>
      <left style="thin">
        <color rgb="FF7F7F7F"/>
      </left>
      <right style="thin">
        <color rgb="FF7F7F7F"/>
      </right>
    </border>
    <border>
      <left style="thin">
        <color rgb="FF7F7F7F"/>
      </left>
    </border>
    <border>
      <top style="thin">
        <color rgb="FF000000"/>
      </top>
      <bottom style="medium">
        <color rgb="FF000000"/>
      </bottom>
    </border>
    <border>
      <right/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/>
    </border>
    <border>
      <left style="thin">
        <color rgb="FF000000"/>
      </left>
      <right style="medium">
        <color rgb="FF000000"/>
      </right>
      <top/>
      <bottom/>
    </border>
    <border>
      <left style="medium">
        <color rgb="FF000000"/>
      </left>
      <right style="thin">
        <color rgb="FF000000"/>
      </right>
      <top/>
      <bottom style="medium">
        <color rgb="FF000000"/>
      </bottom>
    </border>
    <border>
      <left style="thin">
        <color rgb="FF000000"/>
      </left>
      <right/>
      <top/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left/>
      <right/>
      <top style="thick">
        <color rgb="FF000000"/>
      </top>
      <bottom style="medium">
        <color rgb="FF000000"/>
      </bottom>
    </border>
    <border>
      <left style="thin">
        <color rgb="FF7F7F7F"/>
      </left>
      <right style="medium">
        <color rgb="FF000000"/>
      </right>
    </border>
    <border>
      <right style="thin">
        <color rgb="FF7F7F7F"/>
      </right>
      <top/>
      <bottom/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right style="thin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136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vertical="bottom"/>
    </xf>
    <xf borderId="1" fillId="2" fontId="2" numFmtId="0" xfId="0" applyAlignment="1" applyBorder="1" applyFont="1">
      <alignment vertical="bottom"/>
    </xf>
    <xf borderId="1" fillId="0" fontId="3" numFmtId="0" xfId="0" applyAlignment="1" applyBorder="1" applyFont="1">
      <alignment vertical="bottom"/>
    </xf>
    <xf borderId="1" fillId="3" fontId="4" numFmtId="0" xfId="0" applyAlignment="1" applyBorder="1" applyFill="1" applyFont="1">
      <alignment horizontal="center" vertical="bottom"/>
    </xf>
    <xf borderId="1" fillId="0" fontId="2" numFmtId="0" xfId="0" applyAlignment="1" applyBorder="1" applyFont="1">
      <alignment vertical="bottom"/>
    </xf>
    <xf borderId="1" fillId="2" fontId="1" numFmtId="0" xfId="0" applyAlignment="1" applyBorder="1" applyFont="1">
      <alignment shrinkToFit="0" vertical="bottom" wrapText="0"/>
    </xf>
    <xf borderId="2" fillId="4" fontId="5" numFmtId="0" xfId="0" applyAlignment="1" applyBorder="1" applyFill="1" applyFont="1">
      <alignment horizontal="center" vertical="bottom"/>
    </xf>
    <xf borderId="3" fillId="0" fontId="6" numFmtId="0" xfId="0" applyBorder="1" applyFont="1"/>
    <xf borderId="4" fillId="0" fontId="6" numFmtId="0" xfId="0" applyBorder="1" applyFont="1"/>
    <xf borderId="1" fillId="0" fontId="7" numFmtId="0" xfId="0" applyAlignment="1" applyBorder="1" applyFont="1">
      <alignment shrinkToFit="0" vertical="bottom" wrapText="1"/>
    </xf>
    <xf borderId="1" fillId="0" fontId="8" numFmtId="0" xfId="0" applyAlignment="1" applyBorder="1" applyFont="1">
      <alignment readingOrder="0" shrinkToFit="0" vertical="bottom" wrapText="1"/>
    </xf>
    <xf borderId="0" fillId="0" fontId="2" numFmtId="0" xfId="0" applyAlignment="1" applyFont="1">
      <alignment vertical="bottom"/>
    </xf>
    <xf borderId="1" fillId="5" fontId="9" numFmtId="0" xfId="0" applyAlignment="1" applyBorder="1" applyFill="1" applyFont="1">
      <alignment vertical="bottom"/>
    </xf>
    <xf borderId="1" fillId="5" fontId="9" numFmtId="0" xfId="0" applyAlignment="1" applyBorder="1" applyFont="1">
      <alignment horizontal="center" vertical="bottom"/>
    </xf>
    <xf borderId="1" fillId="6" fontId="4" numFmtId="0" xfId="0" applyAlignment="1" applyBorder="1" applyFill="1" applyFont="1">
      <alignment horizontal="center" shrinkToFit="0" vertical="bottom" wrapText="1"/>
    </xf>
    <xf borderId="1" fillId="7" fontId="3" numFmtId="0" xfId="0" applyAlignment="1" applyBorder="1" applyFill="1" applyFont="1">
      <alignment horizontal="center" shrinkToFit="0" vertical="bottom" wrapText="1"/>
    </xf>
    <xf borderId="5" fillId="6" fontId="4" numFmtId="0" xfId="0" applyAlignment="1" applyBorder="1" applyFont="1">
      <alignment horizontal="center" readingOrder="0" shrinkToFit="0" vertical="bottom" wrapText="1"/>
    </xf>
    <xf borderId="1" fillId="6" fontId="4" numFmtId="0" xfId="0" applyAlignment="1" applyBorder="1" applyFont="1">
      <alignment horizontal="center" readingOrder="0" shrinkToFit="0" vertical="bottom" wrapText="1"/>
    </xf>
    <xf borderId="1" fillId="7" fontId="2" numFmtId="0" xfId="0" applyAlignment="1" applyBorder="1" applyFont="1">
      <alignment horizontal="center" readingOrder="0" vertical="bottom"/>
    </xf>
    <xf borderId="0" fillId="6" fontId="10" numFmtId="0" xfId="0" applyAlignment="1" applyFont="1">
      <alignment horizontal="center" vertical="bottom"/>
    </xf>
    <xf borderId="1" fillId="7" fontId="2" numFmtId="0" xfId="0" applyAlignment="1" applyBorder="1" applyFont="1">
      <alignment vertical="bottom"/>
    </xf>
    <xf borderId="1" fillId="6" fontId="2" numFmtId="0" xfId="0" applyAlignment="1" applyBorder="1" applyFont="1">
      <alignment vertical="bottom"/>
    </xf>
    <xf borderId="1" fillId="5" fontId="11" numFmtId="0" xfId="0" applyAlignment="1" applyBorder="1" applyFont="1">
      <alignment vertical="bottom"/>
    </xf>
    <xf borderId="1" fillId="0" fontId="12" numFmtId="0" xfId="0" applyAlignment="1" applyBorder="1" applyFont="1">
      <alignment vertical="bottom"/>
    </xf>
    <xf borderId="1" fillId="0" fontId="13" numFmtId="0" xfId="0" applyAlignment="1" applyBorder="1" applyFont="1">
      <alignment horizontal="center" vertical="bottom"/>
    </xf>
    <xf borderId="6" fillId="6" fontId="13" numFmtId="0" xfId="0" applyAlignment="1" applyBorder="1" applyFont="1">
      <alignment horizontal="center" vertical="bottom"/>
    </xf>
    <xf borderId="7" fillId="6" fontId="13" numFmtId="0" xfId="0" applyAlignment="1" applyBorder="1" applyFont="1">
      <alignment horizontal="center" vertical="bottom"/>
    </xf>
    <xf borderId="7" fillId="6" fontId="10" numFmtId="0" xfId="0" applyAlignment="1" applyBorder="1" applyFont="1">
      <alignment horizontal="center" vertical="bottom"/>
    </xf>
    <xf borderId="7" fillId="7" fontId="13" numFmtId="0" xfId="0" applyAlignment="1" applyBorder="1" applyFont="1">
      <alignment horizontal="center" vertical="bottom"/>
    </xf>
    <xf borderId="8" fillId="7" fontId="13" numFmtId="0" xfId="0" applyAlignment="1" applyBorder="1" applyFont="1">
      <alignment horizontal="center" vertical="bottom"/>
    </xf>
    <xf borderId="7" fillId="7" fontId="10" numFmtId="0" xfId="0" applyAlignment="1" applyBorder="1" applyFont="1">
      <alignment horizontal="center" vertical="bottom"/>
    </xf>
    <xf borderId="8" fillId="7" fontId="10" numFmtId="0" xfId="0" applyAlignment="1" applyBorder="1" applyFont="1">
      <alignment horizontal="center" vertical="bottom"/>
    </xf>
    <xf borderId="6" fillId="6" fontId="2" numFmtId="0" xfId="0" applyAlignment="1" applyBorder="1" applyFont="1">
      <alignment vertical="bottom"/>
    </xf>
    <xf borderId="7" fillId="6" fontId="2" numFmtId="0" xfId="0" applyAlignment="1" applyBorder="1" applyFont="1">
      <alignment vertical="bottom"/>
    </xf>
    <xf borderId="7" fillId="7" fontId="2" numFmtId="0" xfId="0" applyAlignment="1" applyBorder="1" applyFont="1">
      <alignment vertical="bottom"/>
    </xf>
    <xf borderId="7" fillId="7" fontId="2" numFmtId="0" xfId="0" applyAlignment="1" applyBorder="1" applyFont="1">
      <alignment readingOrder="0" vertical="bottom"/>
    </xf>
    <xf borderId="8" fillId="7" fontId="2" numFmtId="0" xfId="0" applyAlignment="1" applyBorder="1" applyFont="1">
      <alignment readingOrder="0" vertical="bottom"/>
    </xf>
    <xf borderId="0" fillId="6" fontId="2" numFmtId="0" xfId="0" applyAlignment="1" applyFont="1">
      <alignment vertical="bottom"/>
    </xf>
    <xf borderId="0" fillId="7" fontId="2" numFmtId="0" xfId="0" applyAlignment="1" applyFont="1">
      <alignment vertical="bottom"/>
    </xf>
    <xf borderId="9" fillId="6" fontId="10" numFmtId="0" xfId="0" applyAlignment="1" applyBorder="1" applyFont="1">
      <alignment horizontal="center" vertical="bottom"/>
    </xf>
    <xf borderId="0" fillId="6" fontId="13" numFmtId="0" xfId="0" applyAlignment="1" applyFont="1">
      <alignment horizontal="center" readingOrder="0" vertical="bottom"/>
    </xf>
    <xf borderId="0" fillId="7" fontId="13" numFmtId="0" xfId="0" applyAlignment="1" applyFont="1">
      <alignment horizontal="center" vertical="bottom"/>
    </xf>
    <xf borderId="10" fillId="7" fontId="13" numFmtId="0" xfId="0" applyAlignment="1" applyBorder="1" applyFont="1">
      <alignment horizontal="center" vertical="bottom"/>
    </xf>
    <xf borderId="0" fillId="6" fontId="13" numFmtId="0" xfId="0" applyAlignment="1" applyFont="1">
      <alignment horizontal="center" vertical="bottom"/>
    </xf>
    <xf borderId="10" fillId="7" fontId="13" numFmtId="0" xfId="0" applyAlignment="1" applyBorder="1" applyFont="1">
      <alignment horizontal="center" readingOrder="0" vertical="bottom"/>
    </xf>
    <xf borderId="0" fillId="7" fontId="2" numFmtId="0" xfId="0" applyAlignment="1" applyFont="1">
      <alignment readingOrder="0" vertical="bottom"/>
    </xf>
    <xf borderId="10" fillId="7" fontId="2" numFmtId="0" xfId="0" applyAlignment="1" applyBorder="1" applyFont="1">
      <alignment readingOrder="0" vertical="bottom"/>
    </xf>
    <xf borderId="9" fillId="6" fontId="13" numFmtId="0" xfId="0" applyAlignment="1" applyBorder="1" applyFont="1">
      <alignment horizontal="center" readingOrder="0" vertical="bottom"/>
    </xf>
    <xf borderId="9" fillId="6" fontId="13" numFmtId="0" xfId="0" applyAlignment="1" applyBorder="1" applyFont="1">
      <alignment horizontal="center" vertical="bottom"/>
    </xf>
    <xf borderId="9" fillId="6" fontId="2" numFmtId="0" xfId="0" applyAlignment="1" applyBorder="1" applyFont="1">
      <alignment vertical="bottom"/>
    </xf>
    <xf borderId="1" fillId="0" fontId="11" numFmtId="0" xfId="0" applyAlignment="1" applyBorder="1" applyFont="1">
      <alignment horizontal="center" vertical="bottom"/>
    </xf>
    <xf borderId="1" fillId="5" fontId="12" numFmtId="0" xfId="0" applyAlignment="1" applyBorder="1" applyFont="1">
      <alignment vertical="bottom"/>
    </xf>
    <xf borderId="1" fillId="5" fontId="14" numFmtId="0" xfId="0" applyAlignment="1" applyBorder="1" applyFont="1">
      <alignment horizontal="center" vertical="bottom"/>
    </xf>
    <xf borderId="11" fillId="6" fontId="13" numFmtId="0" xfId="0" applyAlignment="1" applyBorder="1" applyFont="1">
      <alignment horizontal="center" vertical="bottom"/>
    </xf>
    <xf borderId="12" fillId="6" fontId="13" numFmtId="0" xfId="0" applyAlignment="1" applyBorder="1" applyFont="1">
      <alignment horizontal="center" vertical="bottom"/>
    </xf>
    <xf borderId="12" fillId="7" fontId="13" numFmtId="0" xfId="0" applyAlignment="1" applyBorder="1" applyFont="1">
      <alignment horizontal="center" vertical="bottom"/>
    </xf>
    <xf borderId="13" fillId="7" fontId="13" numFmtId="0" xfId="0" applyAlignment="1" applyBorder="1" applyFont="1">
      <alignment horizontal="center" vertical="bottom"/>
    </xf>
    <xf borderId="12" fillId="6" fontId="10" numFmtId="0" xfId="0" applyAlignment="1" applyBorder="1" applyFont="1">
      <alignment horizontal="center" vertical="bottom"/>
    </xf>
    <xf borderId="12" fillId="7" fontId="10" numFmtId="0" xfId="0" applyAlignment="1" applyBorder="1" applyFont="1">
      <alignment horizontal="center" vertical="bottom"/>
    </xf>
    <xf borderId="13" fillId="7" fontId="13" numFmtId="0" xfId="0" applyAlignment="1" applyBorder="1" applyFont="1">
      <alignment horizontal="center" readingOrder="0" vertical="bottom"/>
    </xf>
    <xf borderId="11" fillId="6" fontId="2" numFmtId="0" xfId="0" applyAlignment="1" applyBorder="1" applyFont="1">
      <alignment vertical="bottom"/>
    </xf>
    <xf borderId="12" fillId="6" fontId="2" numFmtId="0" xfId="0" applyAlignment="1" applyBorder="1" applyFont="1">
      <alignment vertical="bottom"/>
    </xf>
    <xf borderId="12" fillId="7" fontId="2" numFmtId="0" xfId="0" applyAlignment="1" applyBorder="1" applyFont="1">
      <alignment vertical="bottom"/>
    </xf>
    <xf borderId="12" fillId="7" fontId="2" numFmtId="0" xfId="0" applyAlignment="1" applyBorder="1" applyFont="1">
      <alignment readingOrder="0" vertical="bottom"/>
    </xf>
    <xf borderId="13" fillId="7" fontId="2" numFmtId="0" xfId="0" applyAlignment="1" applyBorder="1" applyFont="1">
      <alignment readingOrder="0" vertical="bottom"/>
    </xf>
    <xf borderId="2" fillId="0" fontId="11" numFmtId="0" xfId="0" applyAlignment="1" applyBorder="1" applyFont="1">
      <alignment horizontal="center" vertical="bottom"/>
    </xf>
    <xf borderId="0" fillId="0" fontId="11" numFmtId="0" xfId="0" applyAlignment="1" applyFont="1">
      <alignment horizontal="center" vertical="bottom"/>
    </xf>
    <xf borderId="0" fillId="0" fontId="11" numFmtId="0" xfId="0" applyAlignment="1" applyFont="1">
      <alignment shrinkToFit="0" vertical="bottom" wrapText="0"/>
    </xf>
    <xf borderId="0" fillId="0" fontId="11" numFmtId="0" xfId="0" applyAlignment="1" applyFont="1">
      <alignment vertical="bottom"/>
    </xf>
    <xf borderId="0" fillId="0" fontId="15" numFmtId="0" xfId="0" applyAlignment="1" applyFont="1">
      <alignment readingOrder="0" shrinkToFit="0" wrapText="1"/>
    </xf>
    <xf borderId="0" fillId="0" fontId="15" numFmtId="0" xfId="0" applyAlignment="1" applyFont="1">
      <alignment readingOrder="0"/>
    </xf>
    <xf borderId="0" fillId="0" fontId="16" numFmtId="0" xfId="0" applyAlignment="1" applyFont="1">
      <alignment shrinkToFit="0" vertical="bottom" wrapText="0"/>
    </xf>
    <xf borderId="0" fillId="0" fontId="16" numFmtId="164" xfId="0" applyAlignment="1" applyFont="1" applyNumberFormat="1">
      <alignment horizontal="right" readingOrder="0" shrinkToFit="0" vertical="bottom" wrapText="0"/>
    </xf>
    <xf borderId="0" fillId="0" fontId="16" numFmtId="165" xfId="0" applyAlignment="1" applyFont="1" applyNumberFormat="1">
      <alignment horizontal="right" readingOrder="0" shrinkToFit="0" vertical="bottom" wrapText="0"/>
    </xf>
    <xf borderId="0" fillId="0" fontId="16" numFmtId="0" xfId="0" applyAlignment="1" applyFont="1">
      <alignment readingOrder="0" shrinkToFit="0" vertical="bottom" wrapText="0"/>
    </xf>
    <xf borderId="0" fillId="5" fontId="16" numFmtId="0" xfId="0" applyAlignment="1" applyFont="1">
      <alignment readingOrder="0" shrinkToFit="0" vertical="bottom" wrapText="0"/>
    </xf>
    <xf borderId="0" fillId="0" fontId="17" numFmtId="0" xfId="0" applyAlignment="1" applyFont="1">
      <alignment readingOrder="0" shrinkToFit="0" wrapText="0"/>
    </xf>
    <xf borderId="0" fillId="0" fontId="18" numFmtId="0" xfId="0" applyAlignment="1" applyFont="1">
      <alignment shrinkToFit="0" wrapText="0"/>
    </xf>
    <xf borderId="0" fillId="0" fontId="18" numFmtId="0" xfId="0" applyAlignment="1" applyFont="1">
      <alignment readingOrder="0" shrinkToFit="0" wrapText="0"/>
    </xf>
    <xf borderId="0" fillId="0" fontId="19" numFmtId="0" xfId="0" applyAlignment="1" applyFont="1">
      <alignment readingOrder="0" shrinkToFit="0" wrapText="0"/>
    </xf>
    <xf borderId="0" fillId="8" fontId="18" numFmtId="0" xfId="0" applyAlignment="1" applyFill="1" applyFont="1">
      <alignment shrinkToFit="0" wrapText="0"/>
    </xf>
    <xf borderId="0" fillId="8" fontId="18" numFmtId="0" xfId="0" applyAlignment="1" applyFont="1">
      <alignment readingOrder="0" shrinkToFit="0" wrapText="0"/>
    </xf>
    <xf borderId="0" fillId="0" fontId="15" numFmtId="0" xfId="0" applyAlignment="1" applyFont="1">
      <alignment shrinkToFit="0" wrapText="0"/>
    </xf>
    <xf borderId="0" fillId="0" fontId="15" numFmtId="0" xfId="0" applyAlignment="1" applyFont="1">
      <alignment shrinkToFit="0" wrapText="0"/>
    </xf>
    <xf borderId="0" fillId="0" fontId="15" numFmtId="0" xfId="0" applyAlignment="1" applyFont="1">
      <alignment horizontal="center"/>
    </xf>
    <xf borderId="6" fillId="0" fontId="15" numFmtId="0" xfId="0" applyAlignment="1" applyBorder="1" applyFont="1">
      <alignment horizontal="center" readingOrder="0"/>
    </xf>
    <xf borderId="7" fillId="0" fontId="6" numFmtId="0" xfId="0" applyBorder="1" applyFont="1"/>
    <xf borderId="8" fillId="0" fontId="6" numFmtId="0" xfId="0" applyBorder="1" applyFont="1"/>
    <xf borderId="9" fillId="0" fontId="15" numFmtId="166" xfId="0" applyAlignment="1" applyBorder="1" applyFont="1" applyNumberFormat="1">
      <alignment horizontal="center" readingOrder="0"/>
    </xf>
    <xf borderId="10" fillId="0" fontId="6" numFmtId="0" xfId="0" applyBorder="1" applyFont="1"/>
    <xf borderId="9" fillId="0" fontId="15" numFmtId="0" xfId="0" applyAlignment="1" applyBorder="1" applyFont="1">
      <alignment horizontal="center"/>
    </xf>
    <xf borderId="0" fillId="0" fontId="15" numFmtId="0" xfId="0" applyAlignment="1" applyFont="1">
      <alignment horizontal="center" readingOrder="0"/>
    </xf>
    <xf borderId="10" fillId="0" fontId="15" numFmtId="0" xfId="0" applyAlignment="1" applyBorder="1" applyFont="1">
      <alignment horizontal="center" readingOrder="0"/>
    </xf>
    <xf borderId="2" fillId="0" fontId="15" numFmtId="0" xfId="0" applyAlignment="1" applyBorder="1" applyFont="1">
      <alignment horizontal="center"/>
    </xf>
    <xf borderId="3" fillId="0" fontId="15" numFmtId="0" xfId="0" applyAlignment="1" applyBorder="1" applyFont="1">
      <alignment horizontal="left" readingOrder="0"/>
    </xf>
    <xf borderId="3" fillId="0" fontId="15" numFmtId="0" xfId="0" applyAlignment="1" applyBorder="1" applyFont="1">
      <alignment horizontal="left"/>
    </xf>
    <xf borderId="3" fillId="0" fontId="15" numFmtId="0" xfId="0" applyAlignment="1" applyBorder="1" applyFont="1">
      <alignment horizontal="center" readingOrder="0"/>
    </xf>
    <xf borderId="2" fillId="0" fontId="15" numFmtId="0" xfId="0" applyAlignment="1" applyBorder="1" applyFont="1">
      <alignment horizontal="center" readingOrder="0"/>
    </xf>
    <xf borderId="3" fillId="0" fontId="15" numFmtId="0" xfId="0" applyAlignment="1" applyBorder="1" applyFont="1">
      <alignment horizontal="center"/>
    </xf>
    <xf borderId="3" fillId="0" fontId="15" numFmtId="166" xfId="0" applyAlignment="1" applyBorder="1" applyFont="1" applyNumberFormat="1">
      <alignment horizontal="center" readingOrder="0"/>
    </xf>
    <xf borderId="4" fillId="0" fontId="15" numFmtId="166" xfId="0" applyAlignment="1" applyBorder="1" applyFont="1" applyNumberFormat="1">
      <alignment horizontal="center" readingOrder="0"/>
    </xf>
    <xf borderId="4" fillId="0" fontId="15" numFmtId="0" xfId="0" applyAlignment="1" applyBorder="1" applyFont="1">
      <alignment horizontal="center"/>
    </xf>
    <xf borderId="0" fillId="0" fontId="15" numFmtId="0" xfId="0" applyAlignment="1" applyFont="1">
      <alignment horizontal="left" readingOrder="0"/>
    </xf>
    <xf borderId="10" fillId="0" fontId="15" numFmtId="0" xfId="0" applyAlignment="1" applyBorder="1" applyFont="1">
      <alignment horizontal="center"/>
    </xf>
    <xf borderId="9" fillId="0" fontId="15" numFmtId="0" xfId="0" applyAlignment="1" applyBorder="1" applyFont="1">
      <alignment horizontal="center" readingOrder="0"/>
    </xf>
    <xf borderId="4" fillId="0" fontId="15" numFmtId="0" xfId="0" applyAlignment="1" applyBorder="1" applyFont="1">
      <alignment horizontal="center" readingOrder="0"/>
    </xf>
    <xf borderId="0" fillId="0" fontId="16" numFmtId="0" xfId="0" applyFont="1"/>
    <xf borderId="0" fillId="0" fontId="15" numFmtId="0" xfId="0" applyAlignment="1" applyFont="1">
      <alignment horizontal="center" shrinkToFit="0" wrapText="1"/>
    </xf>
    <xf borderId="9" fillId="0" fontId="15" numFmtId="0" xfId="0" applyAlignment="1" applyBorder="1" applyFont="1">
      <alignment horizontal="center" shrinkToFit="0" wrapText="1"/>
    </xf>
    <xf borderId="0" fillId="0" fontId="15" numFmtId="0" xfId="0" applyAlignment="1" applyFont="1">
      <alignment horizontal="center" readingOrder="0" shrinkToFit="0" wrapText="1"/>
    </xf>
    <xf borderId="10" fillId="0" fontId="15" numFmtId="0" xfId="0" applyAlignment="1" applyBorder="1" applyFont="1">
      <alignment horizontal="center" readingOrder="0" shrinkToFit="0" wrapText="1"/>
    </xf>
    <xf borderId="9" fillId="0" fontId="15" numFmtId="0" xfId="0" applyAlignment="1" applyBorder="1" applyFont="1">
      <alignment horizontal="center" readingOrder="0" shrinkToFit="0" wrapText="1"/>
    </xf>
    <xf borderId="0" fillId="0" fontId="15" numFmtId="0" xfId="0" applyAlignment="1" applyFont="1">
      <alignment horizontal="left"/>
    </xf>
    <xf borderId="0" fillId="0" fontId="15" numFmtId="166" xfId="0" applyAlignment="1" applyFont="1" applyNumberFormat="1">
      <alignment horizontal="center" readingOrder="0"/>
    </xf>
    <xf borderId="1" fillId="9" fontId="20" numFmtId="0" xfId="0" applyAlignment="1" applyBorder="1" applyFill="1" applyFont="1">
      <alignment horizontal="center"/>
    </xf>
    <xf borderId="0" fillId="0" fontId="15" numFmtId="0" xfId="0" applyFont="1"/>
    <xf borderId="0" fillId="0" fontId="2" numFmtId="0" xfId="0" applyAlignment="1" applyFont="1">
      <alignment horizontal="center"/>
    </xf>
    <xf borderId="14" fillId="9" fontId="2" numFmtId="0" xfId="0" applyBorder="1" applyFont="1"/>
    <xf borderId="0" fillId="0" fontId="2" numFmtId="1" xfId="0" applyFont="1" applyNumberFormat="1"/>
    <xf borderId="1" fillId="0" fontId="16" numFmtId="0" xfId="0" applyAlignment="1" applyBorder="1" applyFont="1">
      <alignment readingOrder="0" shrinkToFit="0" vertical="bottom" wrapText="0"/>
    </xf>
    <xf borderId="4" fillId="0" fontId="16" numFmtId="0" xfId="0" applyAlignment="1" applyBorder="1" applyFont="1">
      <alignment horizontal="right" shrinkToFit="0" vertical="bottom" wrapText="0"/>
    </xf>
    <xf borderId="1" fillId="10" fontId="20" numFmtId="0" xfId="0" applyAlignment="1" applyBorder="1" applyFill="1" applyFont="1">
      <alignment horizontal="center"/>
    </xf>
    <xf borderId="1" fillId="10" fontId="16" numFmtId="0" xfId="0" applyAlignment="1" applyBorder="1" applyFont="1">
      <alignment readingOrder="0" shrinkToFit="0" vertical="bottom" wrapText="0"/>
    </xf>
    <xf borderId="15" fillId="10" fontId="20" numFmtId="0" xfId="0" applyAlignment="1" applyBorder="1" applyFont="1">
      <alignment horizontal="center"/>
    </xf>
    <xf borderId="16" fillId="9" fontId="20" numFmtId="0" xfId="0" applyAlignment="1" applyBorder="1" applyFont="1">
      <alignment horizontal="center"/>
    </xf>
    <xf borderId="17" fillId="10" fontId="20" numFmtId="0" xfId="0" applyAlignment="1" applyBorder="1" applyFont="1">
      <alignment horizontal="center"/>
    </xf>
    <xf borderId="1" fillId="10" fontId="21" numFmtId="0" xfId="0" applyAlignment="1" applyBorder="1" applyFont="1">
      <alignment horizontal="center" readingOrder="0"/>
    </xf>
    <xf borderId="16" fillId="9" fontId="2" numFmtId="0" xfId="0" applyAlignment="1" applyBorder="1" applyFont="1">
      <alignment horizontal="center"/>
    </xf>
    <xf borderId="1" fillId="0" fontId="16" numFmtId="0" xfId="0" applyAlignment="1" applyBorder="1" applyFont="1">
      <alignment shrinkToFit="0" vertical="bottom" wrapText="0"/>
    </xf>
    <xf borderId="0" fillId="11" fontId="16" numFmtId="0" xfId="0" applyAlignment="1" applyFill="1" applyFont="1">
      <alignment shrinkToFit="0" vertical="bottom" wrapText="0"/>
    </xf>
    <xf borderId="1" fillId="11" fontId="16" numFmtId="0" xfId="0" applyAlignment="1" applyBorder="1" applyFont="1">
      <alignment shrinkToFit="0" vertical="bottom" wrapText="0"/>
    </xf>
    <xf borderId="1" fillId="11" fontId="20" numFmtId="0" xfId="0" applyAlignment="1" applyBorder="1" applyFont="1">
      <alignment horizontal="center"/>
    </xf>
    <xf borderId="4" fillId="0" fontId="16" numFmtId="0" xfId="0" applyAlignment="1" applyBorder="1" applyFont="1">
      <alignment horizontal="right" readingOrder="0" shrinkToFit="0" vertical="bottom" wrapText="0"/>
    </xf>
    <xf borderId="1" fillId="0" fontId="16" numFmtId="0" xfId="0" applyAlignment="1" applyBorder="1" applyFont="1">
      <alignment shrinkToFit="0" vertical="bottom" wrapText="0"/>
    </xf>
    <xf borderId="18" fillId="0" fontId="11" numFmtId="0" xfId="0" applyAlignment="1" applyBorder="1" applyFont="1">
      <alignment vertical="top"/>
    </xf>
    <xf borderId="19" fillId="0" fontId="11" numFmtId="0" xfId="0" applyAlignment="1" applyBorder="1" applyFont="1">
      <alignment horizontal="center" vertical="center"/>
    </xf>
    <xf borderId="20" fillId="9" fontId="20" numFmtId="0" xfId="0" applyAlignment="1" applyBorder="1" applyFont="1">
      <alignment horizontal="center"/>
    </xf>
    <xf borderId="20" fillId="9" fontId="2" numFmtId="0" xfId="0" applyAlignment="1" applyBorder="1" applyFont="1">
      <alignment horizontal="center"/>
    </xf>
    <xf borderId="21" fillId="0" fontId="11" numFmtId="0" xfId="0" applyBorder="1" applyFont="1"/>
    <xf borderId="22" fillId="0" fontId="11" numFmtId="0" xfId="0" applyAlignment="1" applyBorder="1" applyFont="1">
      <alignment horizontal="center" readingOrder="1" shrinkToFit="0" vertical="center" wrapText="1"/>
    </xf>
    <xf borderId="0" fillId="0" fontId="22" numFmtId="0" xfId="0" applyAlignment="1" applyFont="1">
      <alignment horizontal="center" readingOrder="0"/>
    </xf>
    <xf borderId="0" fillId="0" fontId="15" numFmtId="0" xfId="0" applyAlignment="1" applyFont="1">
      <alignment horizontal="center" readingOrder="0" vertical="center"/>
    </xf>
    <xf borderId="0" fillId="0" fontId="16" numFmtId="0" xfId="0" applyAlignment="1" applyFont="1">
      <alignment horizontal="right" shrinkToFit="0" vertical="bottom" wrapText="0"/>
    </xf>
    <xf borderId="0" fillId="0" fontId="16" numFmtId="0" xfId="0" applyAlignment="1" applyFont="1">
      <alignment horizontal="center" readingOrder="0" vertical="center"/>
    </xf>
    <xf borderId="0" fillId="9" fontId="2" numFmtId="0" xfId="0" applyFont="1"/>
    <xf borderId="0" fillId="0" fontId="6" numFmtId="0" xfId="0" applyAlignment="1" applyFont="1">
      <alignment horizontal="center" readingOrder="0"/>
    </xf>
    <xf borderId="0" fillId="0" fontId="23" numFmtId="0" xfId="0" applyAlignment="1" applyFont="1">
      <alignment horizontal="left" readingOrder="0" shrinkToFit="0" vertical="top" wrapText="1"/>
    </xf>
    <xf borderId="0" fillId="0" fontId="24" numFmtId="0" xfId="0" applyAlignment="1" applyFont="1">
      <alignment horizontal="left" readingOrder="0" shrinkToFit="0" vertical="top" wrapText="1"/>
    </xf>
    <xf borderId="0" fillId="0" fontId="16" numFmtId="0" xfId="0" applyAlignment="1" applyFont="1">
      <alignment horizontal="left" readingOrder="0" shrinkToFit="0" vertical="top" wrapText="1"/>
    </xf>
    <xf borderId="0" fillId="0" fontId="25" numFmtId="0" xfId="0" applyAlignment="1" applyFont="1">
      <alignment horizontal="left" readingOrder="0" shrinkToFit="0" vertical="top" wrapText="1"/>
    </xf>
    <xf borderId="0" fillId="10" fontId="20" numFmtId="0" xfId="0" applyAlignment="1" applyFont="1">
      <alignment horizontal="center"/>
    </xf>
    <xf borderId="23" fillId="9" fontId="20" numFmtId="0" xfId="0" applyAlignment="1" applyBorder="1" applyFont="1">
      <alignment horizontal="center"/>
    </xf>
    <xf borderId="23" fillId="9" fontId="2" numFmtId="0" xfId="0" applyAlignment="1" applyBorder="1" applyFont="1">
      <alignment horizontal="center"/>
    </xf>
    <xf borderId="1" fillId="10" fontId="16" numFmtId="0" xfId="0" applyAlignment="1" applyBorder="1" applyFont="1">
      <alignment horizontal="center" readingOrder="0" shrinkToFit="0" vertical="center" wrapText="0"/>
    </xf>
    <xf borderId="24" fillId="9" fontId="26" numFmtId="0" xfId="0" applyAlignment="1" applyBorder="1" applyFont="1">
      <alignment horizontal="center"/>
    </xf>
    <xf borderId="1" fillId="9" fontId="16" numFmtId="0" xfId="0" applyAlignment="1" applyBorder="1" applyFont="1">
      <alignment horizontal="left" readingOrder="0" shrinkToFit="0" vertical="top" wrapText="1"/>
    </xf>
    <xf borderId="1" fillId="9" fontId="26" numFmtId="0" xfId="0" applyAlignment="1" applyBorder="1" applyFont="1">
      <alignment horizontal="center"/>
    </xf>
    <xf borderId="25" fillId="9" fontId="26" numFmtId="0" xfId="0" applyAlignment="1" applyBorder="1" applyFont="1">
      <alignment horizontal="center"/>
    </xf>
    <xf borderId="1" fillId="9" fontId="27" numFmtId="0" xfId="0" applyAlignment="1" applyBorder="1" applyFont="1">
      <alignment horizontal="left" readingOrder="0" shrinkToFit="0" vertical="top" wrapText="1"/>
    </xf>
    <xf borderId="26" fillId="9" fontId="26" numFmtId="0" xfId="0" applyAlignment="1" applyBorder="1" applyFont="1">
      <alignment horizontal="center"/>
    </xf>
    <xf borderId="0" fillId="0" fontId="6" numFmtId="0" xfId="0" applyAlignment="1" applyFont="1">
      <alignment readingOrder="0"/>
    </xf>
    <xf borderId="0" fillId="0" fontId="6" numFmtId="0" xfId="0" applyAlignment="1" applyFont="1">
      <alignment horizontal="center" readingOrder="0" shrinkToFit="0" wrapText="1"/>
    </xf>
    <xf borderId="0" fillId="0" fontId="28" numFmtId="0" xfId="0" applyAlignment="1" applyFont="1">
      <alignment readingOrder="0" shrinkToFit="0" wrapText="1"/>
    </xf>
    <xf borderId="0" fillId="0" fontId="29" numFmtId="0" xfId="0" applyAlignment="1" applyFont="1">
      <alignment readingOrder="0" shrinkToFit="0" wrapText="1"/>
    </xf>
    <xf borderId="0" fillId="0" fontId="6" numFmtId="0" xfId="0" applyAlignment="1" applyFont="1">
      <alignment readingOrder="0" shrinkToFit="0" wrapText="1"/>
    </xf>
    <xf borderId="1" fillId="0" fontId="2" numFmtId="0" xfId="0" applyBorder="1" applyFont="1"/>
    <xf borderId="1" fillId="0" fontId="2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left" readingOrder="1" shrinkToFit="0" vertical="top" wrapText="1"/>
    </xf>
    <xf borderId="1" fillId="0" fontId="30" numFmtId="0" xfId="0" applyAlignment="1" applyBorder="1" applyFont="1">
      <alignment horizontal="left" readingOrder="1" shrinkToFit="0" vertical="top" wrapText="1"/>
    </xf>
    <xf borderId="1" fillId="0" fontId="2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left" readingOrder="1" shrinkToFit="0" vertical="center" wrapText="1"/>
    </xf>
    <xf borderId="1" fillId="5" fontId="2" numFmtId="0" xfId="0" applyBorder="1" applyFont="1"/>
    <xf borderId="2" fillId="10" fontId="16" numFmtId="0" xfId="0" applyAlignment="1" applyBorder="1" applyFont="1">
      <alignment horizontal="center" readingOrder="0" shrinkToFit="0" vertical="center" wrapText="0"/>
    </xf>
    <xf borderId="4" fillId="10" fontId="16" numFmtId="0" xfId="0" applyAlignment="1" applyBorder="1" applyFont="1">
      <alignment horizontal="center" readingOrder="0" shrinkToFit="0" vertical="center" wrapText="0"/>
    </xf>
    <xf borderId="0" fillId="12" fontId="26" numFmtId="0" xfId="0" applyAlignment="1" applyFill="1" applyFont="1">
      <alignment horizontal="center"/>
    </xf>
    <xf borderId="0" fillId="0" fontId="6" numFmtId="0" xfId="0" applyAlignment="1" applyFont="1">
      <alignment horizontal="center" readingOrder="0" vertical="center"/>
    </xf>
    <xf borderId="0" fillId="0" fontId="6" numFmtId="0" xfId="0" applyAlignment="1" applyFont="1">
      <alignment horizontal="center" readingOrder="0" shrinkToFit="0" vertical="center" wrapText="1"/>
    </xf>
    <xf borderId="1" fillId="0" fontId="2" numFmtId="0" xfId="0" applyAlignment="1" applyBorder="1" applyFont="1">
      <alignment readingOrder="0" shrinkToFit="0" vertical="bottom" wrapText="0"/>
    </xf>
    <xf borderId="4" fillId="0" fontId="2" numFmtId="0" xfId="0" applyAlignment="1" applyBorder="1" applyFont="1">
      <alignment horizontal="right" readingOrder="0" shrinkToFit="0" vertical="bottom" wrapText="0"/>
    </xf>
    <xf borderId="1" fillId="0" fontId="13" numFmtId="0" xfId="0" applyBorder="1" applyFont="1"/>
    <xf borderId="1" fillId="0" fontId="13" numFmtId="0" xfId="0" applyAlignment="1" applyBorder="1" applyFont="1">
      <alignment horizontal="center" vertical="center"/>
    </xf>
    <xf borderId="1" fillId="0" fontId="13" numFmtId="0" xfId="0" applyAlignment="1" applyBorder="1" applyFont="1">
      <alignment horizontal="left" readingOrder="1" shrinkToFit="0" vertical="top" wrapText="1"/>
    </xf>
    <xf borderId="1" fillId="0" fontId="13" numFmtId="0" xfId="0" applyAlignment="1" applyBorder="1" applyFont="1">
      <alignment horizontal="center" shrinkToFit="0" vertical="center" wrapText="1"/>
    </xf>
    <xf borderId="1" fillId="0" fontId="13" numFmtId="0" xfId="0" applyAlignment="1" applyBorder="1" applyFont="1">
      <alignment horizontal="left" readingOrder="1" shrinkToFit="0" vertical="center" wrapText="1"/>
    </xf>
    <xf borderId="1" fillId="9" fontId="27" numFmtId="0" xfId="0" applyAlignment="1" applyBorder="1" applyFont="1">
      <alignment horizontal="left" readingOrder="0" shrinkToFit="0" wrapText="1"/>
    </xf>
    <xf borderId="1" fillId="5" fontId="13" numFmtId="0" xfId="0" applyBorder="1" applyFont="1"/>
    <xf borderId="27" fillId="0" fontId="2" numFmtId="0" xfId="0" applyBorder="1" applyFont="1"/>
    <xf borderId="28" fillId="0" fontId="31" numFmtId="0" xfId="0" applyAlignment="1" applyBorder="1" applyFont="1">
      <alignment readingOrder="0"/>
    </xf>
    <xf borderId="28" fillId="0" fontId="32" numFmtId="0" xfId="0" applyAlignment="1" applyBorder="1" applyFont="1">
      <alignment readingOrder="0"/>
    </xf>
    <xf borderId="28" fillId="0" fontId="33" numFmtId="0" xfId="0" applyBorder="1" applyFont="1"/>
    <xf borderId="28" fillId="0" fontId="33" numFmtId="0" xfId="0" applyAlignment="1" applyBorder="1" applyFont="1">
      <alignment horizontal="center" vertical="center"/>
    </xf>
    <xf borderId="29" fillId="0" fontId="33" numFmtId="0" xfId="0" applyBorder="1" applyFont="1"/>
    <xf borderId="0" fillId="0" fontId="31" numFmtId="0" xfId="0" applyAlignment="1" applyFont="1">
      <alignment readingOrder="0"/>
    </xf>
    <xf borderId="0" fillId="0" fontId="32" numFmtId="0" xfId="0" applyAlignment="1" applyFont="1">
      <alignment readingOrder="0"/>
    </xf>
    <xf borderId="0" fillId="0" fontId="33" numFmtId="0" xfId="0" applyFont="1"/>
    <xf borderId="27" fillId="0" fontId="31" numFmtId="0" xfId="0" applyAlignment="1" applyBorder="1" applyFont="1">
      <alignment readingOrder="0"/>
    </xf>
    <xf borderId="0" fillId="0" fontId="32" numFmtId="167" xfId="0" applyAlignment="1" applyFont="1" applyNumberFormat="1">
      <alignment readingOrder="0"/>
    </xf>
    <xf borderId="28" fillId="0" fontId="32" numFmtId="167" xfId="0" applyAlignment="1" applyBorder="1" applyFont="1" applyNumberFormat="1">
      <alignment readingOrder="0"/>
    </xf>
    <xf borderId="29" fillId="0" fontId="34" numFmtId="0" xfId="0" applyAlignment="1" applyBorder="1" applyFont="1">
      <alignment horizontal="center" vertical="center"/>
    </xf>
    <xf borderId="0" fillId="0" fontId="32" numFmtId="168" xfId="0" applyAlignment="1" applyFont="1" applyNumberFormat="1">
      <alignment readingOrder="0"/>
    </xf>
    <xf borderId="0" fillId="0" fontId="34" numFmtId="0" xfId="0" applyAlignment="1" applyFont="1">
      <alignment horizontal="center" vertical="center"/>
    </xf>
    <xf borderId="0" fillId="0" fontId="32" numFmtId="169" xfId="0" applyAlignment="1" applyFont="1" applyNumberFormat="1">
      <alignment readingOrder="0"/>
    </xf>
    <xf borderId="28" fillId="0" fontId="32" numFmtId="169" xfId="0" applyAlignment="1" applyBorder="1" applyFont="1" applyNumberFormat="1">
      <alignment readingOrder="0"/>
    </xf>
    <xf borderId="0" fillId="0" fontId="35" numFmtId="0" xfId="0" applyFont="1"/>
    <xf borderId="30" fillId="0" fontId="35" numFmtId="0" xfId="0" applyBorder="1" applyFont="1"/>
    <xf borderId="31" fillId="0" fontId="35" numFmtId="0" xfId="0" applyBorder="1" applyFont="1"/>
    <xf borderId="0" fillId="0" fontId="34" numFmtId="0" xfId="0" applyFont="1"/>
    <xf borderId="31" fillId="0" fontId="34" numFmtId="0" xfId="0" applyBorder="1" applyFont="1"/>
    <xf borderId="30" fillId="0" fontId="34" numFmtId="0" xfId="0" applyBorder="1" applyFont="1"/>
    <xf borderId="31" fillId="0" fontId="34" numFmtId="0" xfId="0" applyAlignment="1" applyBorder="1" applyFont="1">
      <alignment horizontal="center" vertical="center"/>
    </xf>
    <xf borderId="32" fillId="4" fontId="36" numFmtId="0" xfId="0" applyAlignment="1" applyBorder="1" applyFont="1">
      <alignment horizontal="center"/>
    </xf>
    <xf borderId="33" fillId="0" fontId="6" numFmtId="0" xfId="0" applyBorder="1" applyFont="1"/>
    <xf borderId="34" fillId="0" fontId="6" numFmtId="0" xfId="0" applyBorder="1" applyFont="1"/>
    <xf borderId="35" fillId="4" fontId="36" numFmtId="0" xfId="0" applyAlignment="1" applyBorder="1" applyFont="1">
      <alignment horizontal="center"/>
    </xf>
    <xf borderId="36" fillId="13" fontId="34" numFmtId="0" xfId="0" applyBorder="1" applyFill="1" applyFont="1"/>
    <xf borderId="35" fillId="14" fontId="34" numFmtId="0" xfId="0" applyAlignment="1" applyBorder="1" applyFill="1" applyFont="1">
      <alignment shrinkToFit="0" wrapText="1"/>
    </xf>
    <xf borderId="35" fillId="6" fontId="34" numFmtId="0" xfId="0" applyAlignment="1" applyBorder="1" applyFont="1">
      <alignment shrinkToFit="0" wrapText="1"/>
    </xf>
    <xf borderId="35" fillId="14" fontId="31" numFmtId="0" xfId="0" applyAlignment="1" applyBorder="1" applyFont="1">
      <alignment readingOrder="0" shrinkToFit="0" wrapText="1"/>
    </xf>
    <xf borderId="35" fillId="7" fontId="34" numFmtId="0" xfId="0" applyAlignment="1" applyBorder="1" applyFont="1">
      <alignment horizontal="center" shrinkToFit="0" vertical="center" wrapText="1"/>
    </xf>
    <xf borderId="37" fillId="15" fontId="34" numFmtId="0" xfId="0" applyAlignment="1" applyBorder="1" applyFill="1" applyFont="1">
      <alignment shrinkToFit="0" wrapText="1"/>
    </xf>
    <xf borderId="35" fillId="7" fontId="31" numFmtId="0" xfId="0" applyAlignment="1" applyBorder="1" applyFont="1">
      <alignment readingOrder="0" shrinkToFit="0" wrapText="1"/>
    </xf>
    <xf borderId="35" fillId="7" fontId="34" numFmtId="0" xfId="0" applyAlignment="1" applyBorder="1" applyFont="1">
      <alignment shrinkToFit="0" wrapText="1"/>
    </xf>
    <xf borderId="35" fillId="15" fontId="34" numFmtId="0" xfId="0" applyAlignment="1" applyBorder="1" applyFont="1">
      <alignment shrinkToFit="0" wrapText="1"/>
    </xf>
    <xf borderId="36" fillId="14" fontId="34" numFmtId="0" xfId="0" applyAlignment="1" applyBorder="1" applyFont="1">
      <alignment shrinkToFit="0" wrapText="1"/>
    </xf>
    <xf borderId="37" fillId="16" fontId="34" numFmtId="0" xfId="0" applyAlignment="1" applyBorder="1" applyFill="1" applyFont="1">
      <alignment horizontal="center" shrinkToFit="0" vertical="center" wrapText="1"/>
    </xf>
    <xf borderId="35" fillId="16" fontId="34" numFmtId="0" xfId="0" applyAlignment="1" applyBorder="1" applyFont="1">
      <alignment horizontal="center" shrinkToFit="0" vertical="center" wrapText="1"/>
    </xf>
    <xf borderId="38" fillId="12" fontId="37" numFmtId="0" xfId="0" applyAlignment="1" applyBorder="1" applyFont="1">
      <alignment horizontal="center" vertical="center"/>
    </xf>
    <xf borderId="39" fillId="12" fontId="37" numFmtId="0" xfId="0" applyAlignment="1" applyBorder="1" applyFont="1">
      <alignment horizontal="center" shrinkToFit="0" vertical="center" wrapText="1"/>
    </xf>
    <xf borderId="40" fillId="12" fontId="37" numFmtId="0" xfId="0" applyAlignment="1" applyBorder="1" applyFont="1">
      <alignment horizontal="center" shrinkToFit="0" vertical="center" wrapText="1"/>
    </xf>
    <xf borderId="36" fillId="13" fontId="33" numFmtId="0" xfId="0" applyBorder="1" applyFont="1"/>
    <xf borderId="35" fillId="14" fontId="33" numFmtId="0" xfId="0" applyAlignment="1" applyBorder="1" applyFont="1">
      <alignment shrinkToFit="0" wrapText="1"/>
    </xf>
    <xf borderId="35" fillId="6" fontId="33" numFmtId="0" xfId="0" applyAlignment="1" applyBorder="1" applyFont="1">
      <alignment shrinkToFit="0" wrapText="1"/>
    </xf>
    <xf borderId="35" fillId="7" fontId="33" numFmtId="0" xfId="0" applyAlignment="1" applyBorder="1" applyFont="1">
      <alignment horizontal="center" shrinkToFit="0" vertical="center" wrapText="1"/>
    </xf>
    <xf borderId="37" fillId="15" fontId="33" numFmtId="0" xfId="0" applyAlignment="1" applyBorder="1" applyFont="1">
      <alignment shrinkToFit="0" wrapText="1"/>
    </xf>
    <xf borderId="0" fillId="14" fontId="38" numFmtId="0" xfId="0" applyAlignment="1" applyFont="1">
      <alignment vertical="bottom"/>
    </xf>
    <xf borderId="0" fillId="6" fontId="38" numFmtId="0" xfId="0" applyAlignment="1" applyFont="1">
      <alignment vertical="bottom"/>
    </xf>
    <xf borderId="35" fillId="14" fontId="39" numFmtId="0" xfId="0" applyAlignment="1" applyBorder="1" applyFont="1">
      <alignment shrinkToFit="0" vertical="center" wrapText="1"/>
    </xf>
    <xf borderId="35" fillId="7" fontId="33" numFmtId="0" xfId="0" applyAlignment="1" applyBorder="1" applyFont="1">
      <alignment readingOrder="0" shrinkToFit="0" wrapText="1"/>
    </xf>
    <xf borderId="35" fillId="7" fontId="2" numFmtId="0" xfId="0" applyAlignment="1" applyBorder="1" applyFont="1">
      <alignment vertical="bottom"/>
    </xf>
    <xf borderId="35" fillId="7" fontId="33" numFmtId="0" xfId="0" applyAlignment="1" applyBorder="1" applyFont="1">
      <alignment shrinkToFit="0" wrapText="1"/>
    </xf>
    <xf borderId="35" fillId="15" fontId="33" numFmtId="0" xfId="0" applyAlignment="1" applyBorder="1" applyFont="1">
      <alignment shrinkToFit="0" wrapText="1"/>
    </xf>
    <xf borderId="36" fillId="14" fontId="39" numFmtId="0" xfId="0" applyAlignment="1" applyBorder="1" applyFont="1">
      <alignment shrinkToFit="0" vertical="center" wrapText="1"/>
    </xf>
    <xf borderId="1" fillId="0" fontId="40" numFmtId="0" xfId="0" applyAlignment="1" applyBorder="1" applyFont="1">
      <alignment shrinkToFit="0" vertical="bottom" wrapText="0"/>
    </xf>
    <xf borderId="1" fillId="0" fontId="40" numFmtId="0" xfId="0" applyAlignment="1" applyBorder="1" applyFont="1">
      <alignment vertical="bottom"/>
    </xf>
    <xf borderId="1" fillId="0" fontId="40" numFmtId="0" xfId="0" applyAlignment="1" applyBorder="1" applyFont="1">
      <alignment horizontal="right" vertical="bottom"/>
    </xf>
    <xf borderId="41" fillId="0" fontId="41" numFmtId="0" xfId="0" applyAlignment="1" applyBorder="1" applyFont="1">
      <alignment horizontal="center" readingOrder="1" vertical="center"/>
    </xf>
    <xf borderId="36" fillId="13" fontId="42" numFmtId="0" xfId="0" applyBorder="1" applyFont="1"/>
    <xf borderId="0" fillId="14" fontId="43" numFmtId="0" xfId="0" applyAlignment="1" applyFont="1">
      <alignment readingOrder="0" shrinkToFit="0" vertical="bottom" wrapText="1"/>
    </xf>
    <xf borderId="0" fillId="6" fontId="38" numFmtId="0" xfId="0" applyAlignment="1" applyFont="1">
      <alignment horizontal="center" readingOrder="0" vertical="bottom"/>
    </xf>
    <xf borderId="35" fillId="6" fontId="33" numFmtId="0" xfId="0" applyAlignment="1" applyBorder="1" applyFont="1">
      <alignment readingOrder="0" shrinkToFit="0" wrapText="1"/>
    </xf>
    <xf borderId="35" fillId="7" fontId="33" numFmtId="0" xfId="0" applyAlignment="1" applyBorder="1" applyFont="1">
      <alignment horizontal="center" readingOrder="0" shrinkToFit="0" vertical="center" wrapText="1"/>
    </xf>
    <xf borderId="0" fillId="14" fontId="38" numFmtId="0" xfId="0" applyAlignment="1" applyFont="1">
      <alignment readingOrder="0" vertical="bottom"/>
    </xf>
    <xf borderId="0" fillId="14" fontId="44" numFmtId="0" xfId="0" applyAlignment="1" applyFont="1">
      <alignment readingOrder="0" vertical="bottom"/>
    </xf>
    <xf borderId="0" fillId="6" fontId="38" numFmtId="0" xfId="0" applyAlignment="1" applyFont="1">
      <alignment readingOrder="0" vertical="bottom"/>
    </xf>
    <xf borderId="42" fillId="7" fontId="2" numFmtId="0" xfId="0" applyAlignment="1" applyBorder="1" applyFont="1">
      <alignment vertical="bottom"/>
    </xf>
    <xf borderId="0" fillId="5" fontId="45" numFmtId="0" xfId="0" applyAlignment="1" applyFont="1">
      <alignment readingOrder="0" shrinkToFit="0" wrapText="1"/>
    </xf>
    <xf borderId="35" fillId="6" fontId="33" numFmtId="0" xfId="0" applyAlignment="1" applyBorder="1" applyFont="1">
      <alignment horizontal="center" readingOrder="0" shrinkToFit="0" wrapText="1"/>
    </xf>
    <xf borderId="35" fillId="14" fontId="46" numFmtId="0" xfId="0" applyAlignment="1" applyBorder="1" applyFont="1">
      <alignment readingOrder="0" shrinkToFit="0" wrapText="1"/>
    </xf>
    <xf borderId="36" fillId="14" fontId="33" numFmtId="0" xfId="0" applyAlignment="1" applyBorder="1" applyFont="1">
      <alignment shrinkToFit="0" wrapText="1"/>
    </xf>
    <xf borderId="18" fillId="0" fontId="41" numFmtId="0" xfId="0" applyAlignment="1" applyBorder="1" applyFont="1">
      <alignment horizontal="center" readingOrder="1" vertical="center"/>
    </xf>
    <xf borderId="36" fillId="13" fontId="47" numFmtId="0" xfId="0" applyBorder="1" applyFont="1"/>
    <xf borderId="35" fillId="14" fontId="33" numFmtId="0" xfId="0" applyAlignment="1" applyBorder="1" applyFont="1">
      <alignment readingOrder="0" shrinkToFit="0" wrapText="1"/>
    </xf>
    <xf borderId="1" fillId="0" fontId="40" numFmtId="0" xfId="0" applyAlignment="1" applyBorder="1" applyFont="1">
      <alignment vertical="bottom"/>
    </xf>
    <xf borderId="42" fillId="7" fontId="2" numFmtId="0" xfId="0" applyAlignment="1" applyBorder="1" applyFont="1">
      <alignment vertical="bottom"/>
    </xf>
    <xf borderId="1" fillId="0" fontId="41" numFmtId="0" xfId="0" applyAlignment="1" applyBorder="1" applyFont="1">
      <alignment shrinkToFit="0" vertical="bottom" wrapText="0"/>
    </xf>
    <xf borderId="1" fillId="0" fontId="48" numFmtId="0" xfId="0" applyAlignment="1" applyBorder="1" applyFont="1">
      <alignment shrinkToFit="0" vertical="bottom" wrapText="0"/>
    </xf>
    <xf borderId="1" fillId="0" fontId="41" numFmtId="0" xfId="0" applyAlignment="1" applyBorder="1" applyFont="1">
      <alignment horizontal="right" shrinkToFit="0" wrapText="0"/>
    </xf>
    <xf borderId="1" fillId="0" fontId="41" numFmtId="0" xfId="0" applyAlignment="1" applyBorder="1" applyFont="1">
      <alignment shrinkToFit="0" vertical="bottom" wrapText="0"/>
    </xf>
    <xf borderId="1" fillId="0" fontId="49" numFmtId="0" xfId="0" applyAlignment="1" applyBorder="1" applyFont="1">
      <alignment horizontal="center" shrinkToFit="0" wrapText="0"/>
    </xf>
    <xf borderId="0" fillId="6" fontId="38" numFmtId="0" xfId="0" applyAlignment="1" applyFont="1">
      <alignment horizontal="center" readingOrder="0" shrinkToFit="0" vertical="bottom" wrapText="0"/>
    </xf>
    <xf borderId="0" fillId="6" fontId="38" numFmtId="0" xfId="0" applyAlignment="1" applyFont="1">
      <alignment readingOrder="0" shrinkToFit="0" vertical="bottom" wrapText="0"/>
    </xf>
    <xf borderId="21" fillId="0" fontId="41" numFmtId="0" xfId="0" applyAlignment="1" applyBorder="1" applyFont="1">
      <alignment horizontal="center" readingOrder="1" vertical="center"/>
    </xf>
    <xf borderId="0" fillId="6" fontId="50" numFmtId="0" xfId="0" applyAlignment="1" applyFont="1">
      <alignment horizontal="center" readingOrder="0" vertical="bottom"/>
    </xf>
    <xf borderId="2" fillId="0" fontId="49" numFmtId="0" xfId="0" applyAlignment="1" applyBorder="1" applyFont="1">
      <alignment horizontal="center" vertical="center"/>
    </xf>
    <xf borderId="35" fillId="6" fontId="33" numFmtId="0" xfId="0" applyBorder="1" applyFont="1"/>
    <xf borderId="35" fillId="14" fontId="33" numFmtId="0" xfId="0" applyBorder="1" applyFont="1"/>
    <xf borderId="35" fillId="7" fontId="33" numFmtId="0" xfId="0" applyAlignment="1" applyBorder="1" applyFont="1">
      <alignment horizontal="center" vertical="center"/>
    </xf>
    <xf borderId="37" fillId="15" fontId="33" numFmtId="0" xfId="0" applyBorder="1" applyFont="1"/>
    <xf borderId="0" fillId="6" fontId="50" numFmtId="0" xfId="0" applyAlignment="1" applyFont="1">
      <alignment readingOrder="0" vertical="bottom"/>
    </xf>
    <xf borderId="35" fillId="7" fontId="33" numFmtId="0" xfId="0" applyBorder="1" applyFont="1"/>
    <xf borderId="35" fillId="15" fontId="33" numFmtId="0" xfId="0" applyBorder="1" applyFont="1"/>
    <xf borderId="35" fillId="6" fontId="33" numFmtId="0" xfId="0" applyAlignment="1" applyBorder="1" applyFont="1">
      <alignment horizontal="center" readingOrder="0"/>
    </xf>
    <xf borderId="35" fillId="6" fontId="33" numFmtId="0" xfId="0" applyAlignment="1" applyBorder="1" applyFont="1">
      <alignment readingOrder="0"/>
    </xf>
    <xf borderId="36" fillId="14" fontId="33" numFmtId="0" xfId="0" applyBorder="1" applyFont="1"/>
    <xf borderId="37" fillId="16" fontId="34" numFmtId="0" xfId="0" applyAlignment="1" applyBorder="1" applyFont="1">
      <alignment horizontal="center" vertical="center"/>
    </xf>
    <xf borderId="35" fillId="16" fontId="34" numFmtId="0" xfId="0" applyAlignment="1" applyBorder="1" applyFont="1">
      <alignment horizontal="center" vertical="center"/>
    </xf>
    <xf borderId="43" fillId="13" fontId="51" numFmtId="0" xfId="0" applyBorder="1" applyFont="1"/>
    <xf borderId="44" fillId="6" fontId="33" numFmtId="0" xfId="0" applyBorder="1" applyFont="1"/>
    <xf borderId="44" fillId="14" fontId="33" numFmtId="0" xfId="0" applyBorder="1" applyFont="1"/>
    <xf borderId="44" fillId="7" fontId="33" numFmtId="0" xfId="0" applyAlignment="1" applyBorder="1" applyFont="1">
      <alignment horizontal="center" vertical="center"/>
    </xf>
    <xf borderId="45" fillId="15" fontId="33" numFmtId="0" xfId="0" applyBorder="1" applyFont="1"/>
    <xf borderId="44" fillId="6" fontId="33" numFmtId="0" xfId="0" applyAlignment="1" applyBorder="1" applyFont="1">
      <alignment horizontal="center" readingOrder="0"/>
    </xf>
    <xf borderId="44" fillId="6" fontId="33" numFmtId="0" xfId="0" applyAlignment="1" applyBorder="1" applyFont="1">
      <alignment readingOrder="0"/>
    </xf>
    <xf borderId="44" fillId="7" fontId="33" numFmtId="0" xfId="0" applyBorder="1" applyFont="1"/>
    <xf borderId="43" fillId="14" fontId="33" numFmtId="0" xfId="0" applyBorder="1" applyFont="1"/>
    <xf borderId="44" fillId="15" fontId="33" numFmtId="0" xfId="0" applyBorder="1" applyFont="1"/>
    <xf borderId="45" fillId="16" fontId="34" numFmtId="0" xfId="0" applyAlignment="1" applyBorder="1" applyFont="1">
      <alignment horizontal="center" vertical="center"/>
    </xf>
    <xf borderId="1" fillId="0" fontId="16" numFmtId="0" xfId="0" applyAlignment="1" applyBorder="1" applyFont="1">
      <alignment vertical="bottom"/>
    </xf>
    <xf borderId="19" fillId="0" fontId="40" numFmtId="0" xfId="0" applyAlignment="1" applyBorder="1" applyFont="1">
      <alignment horizontal="left" readingOrder="1" shrinkToFit="0" vertical="top" wrapText="1"/>
    </xf>
    <xf borderId="18" fillId="0" fontId="52" numFmtId="0" xfId="0" applyAlignment="1" applyBorder="1" applyFont="1">
      <alignment horizontal="left" readingOrder="1" shrinkToFit="0" vertical="top" wrapText="1"/>
    </xf>
    <xf borderId="4" fillId="0" fontId="53" numFmtId="0" xfId="0" applyAlignment="1" applyBorder="1" applyFont="1">
      <alignment horizontal="center" readingOrder="1" shrinkToFit="0" vertical="center" wrapText="1"/>
    </xf>
    <xf borderId="46" fillId="13" fontId="54" numFmtId="0" xfId="0" applyBorder="1" applyFont="1"/>
    <xf borderId="47" fillId="14" fontId="33" numFmtId="0" xfId="0" applyBorder="1" applyFont="1"/>
    <xf borderId="47" fillId="6" fontId="33" numFmtId="0" xfId="0" applyBorder="1" applyFont="1"/>
    <xf borderId="47" fillId="7" fontId="33" numFmtId="0" xfId="0" applyAlignment="1" applyBorder="1" applyFont="1">
      <alignment horizontal="center" vertical="center"/>
    </xf>
    <xf borderId="48" fillId="15" fontId="33" numFmtId="0" xfId="0" applyBorder="1" applyFont="1"/>
    <xf borderId="46" fillId="14" fontId="33" numFmtId="0" xfId="0" applyBorder="1" applyFont="1"/>
    <xf borderId="47" fillId="7" fontId="33" numFmtId="0" xfId="0" applyBorder="1" applyFont="1"/>
    <xf borderId="47" fillId="15" fontId="33" numFmtId="0" xfId="0" applyBorder="1" applyFont="1"/>
    <xf borderId="48" fillId="16" fontId="34" numFmtId="0" xfId="0" applyAlignment="1" applyBorder="1" applyFont="1">
      <alignment horizontal="center" vertical="center"/>
    </xf>
    <xf borderId="0" fillId="0" fontId="2" numFmtId="0" xfId="0" applyAlignment="1" applyFont="1">
      <alignment horizontal="center" vertical="center"/>
    </xf>
    <xf borderId="0" fillId="0" fontId="20" numFmtId="0" xfId="0" applyAlignment="1" applyFont="1">
      <alignment horizontal="center" vertical="center"/>
    </xf>
    <xf borderId="49" fillId="0" fontId="55" numFmtId="0" xfId="0" applyAlignment="1" applyBorder="1" applyFont="1">
      <alignment horizontal="center" vertical="center"/>
    </xf>
    <xf borderId="50" fillId="0" fontId="6" numFmtId="0" xfId="0" applyBorder="1" applyFont="1"/>
    <xf borderId="50" fillId="0" fontId="56" numFmtId="0" xfId="0" applyBorder="1" applyFont="1"/>
    <xf borderId="50" fillId="0" fontId="56" numFmtId="0" xfId="0" applyAlignment="1" applyBorder="1" applyFont="1">
      <alignment horizontal="center" vertical="center"/>
    </xf>
    <xf borderId="51" fillId="0" fontId="56" numFmtId="0" xfId="0" applyAlignment="1" applyBorder="1" applyFont="1">
      <alignment horizontal="center" vertical="center"/>
    </xf>
    <xf borderId="52" fillId="0" fontId="56" numFmtId="0" xfId="0" applyBorder="1" applyFont="1"/>
    <xf borderId="0" fillId="0" fontId="56" numFmtId="0" xfId="0" applyFont="1"/>
    <xf borderId="30" fillId="0" fontId="13" numFmtId="0" xfId="0" applyAlignment="1" applyBorder="1" applyFont="1">
      <alignment shrinkToFit="0" wrapText="1"/>
    </xf>
    <xf borderId="0" fillId="0" fontId="57" numFmtId="0" xfId="0" applyFont="1"/>
    <xf borderId="0" fillId="0" fontId="58" numFmtId="0" xfId="0" applyAlignment="1" applyFont="1">
      <alignment shrinkToFit="0" wrapText="1"/>
    </xf>
    <xf borderId="0" fillId="0" fontId="59" numFmtId="0" xfId="0" applyAlignment="1" applyFont="1">
      <alignment shrinkToFit="0" wrapText="1"/>
    </xf>
    <xf borderId="0" fillId="0" fontId="60" numFmtId="0" xfId="0" applyAlignment="1" applyFont="1">
      <alignment horizontal="center" shrinkToFit="0" vertical="center" wrapText="1"/>
    </xf>
    <xf borderId="0" fillId="0" fontId="61" numFmtId="0" xfId="0" applyAlignment="1" applyFont="1">
      <alignment vertical="bottom"/>
    </xf>
    <xf borderId="53" fillId="0" fontId="2" numFmtId="0" xfId="0" applyAlignment="1" applyBorder="1" applyFont="1">
      <alignment vertical="bottom"/>
    </xf>
    <xf borderId="42" fillId="6" fontId="62" numFmtId="0" xfId="0" applyAlignment="1" applyBorder="1" applyFont="1">
      <alignment shrinkToFit="0" vertical="bottom" wrapText="1"/>
    </xf>
    <xf borderId="35" fillId="6" fontId="34" numFmtId="0" xfId="0" applyAlignment="1" applyBorder="1" applyFont="1">
      <alignment readingOrder="0" shrinkToFit="0" wrapText="1"/>
    </xf>
    <xf borderId="0" fillId="14" fontId="38" numFmtId="0" xfId="0" applyAlignment="1" applyFont="1">
      <alignment readingOrder="0" shrinkToFit="0" vertical="bottom" wrapText="1"/>
    </xf>
    <xf borderId="42" fillId="6" fontId="2" numFmtId="0" xfId="0" applyAlignment="1" applyBorder="1" applyFont="1">
      <alignment vertical="bottom"/>
    </xf>
    <xf borderId="35" fillId="14" fontId="34" numFmtId="0" xfId="0" applyAlignment="1" applyBorder="1" applyFont="1">
      <alignment readingOrder="0" shrinkToFit="0" wrapText="1"/>
    </xf>
    <xf borderId="1" fillId="0" fontId="41" numFmtId="0" xfId="0" applyAlignment="1" applyBorder="1" applyFont="1">
      <alignment readingOrder="0" shrinkToFit="0" vertical="bottom" wrapText="0"/>
    </xf>
    <xf borderId="1" fillId="0" fontId="48" numFmtId="0" xfId="0" applyAlignment="1" applyBorder="1" applyFont="1">
      <alignment readingOrder="0" shrinkToFit="0" vertical="bottom" wrapText="0"/>
    </xf>
    <xf borderId="1" fillId="0" fontId="49" numFmtId="0" xfId="0" applyAlignment="1" applyBorder="1" applyFont="1">
      <alignment horizontal="center" readingOrder="0" shrinkToFit="0" wrapText="0"/>
    </xf>
    <xf borderId="1" fillId="0" fontId="49" numFmtId="0" xfId="0" applyAlignment="1" applyBorder="1" applyFont="1">
      <alignment horizontal="center" shrinkToFit="0" wrapText="0"/>
    </xf>
    <xf borderId="0" fillId="6" fontId="63" numFmtId="0" xfId="0" applyAlignment="1" applyFont="1">
      <alignment horizontal="center" vertical="bottom"/>
    </xf>
    <xf borderId="35" fillId="7" fontId="64" numFmtId="0" xfId="0" applyAlignment="1" applyBorder="1" applyFont="1">
      <alignment readingOrder="0" shrinkToFit="0" wrapText="1"/>
    </xf>
    <xf borderId="5" fillId="0" fontId="48" numFmtId="0" xfId="0" applyAlignment="1" applyBorder="1" applyFont="1">
      <alignment readingOrder="0" shrinkToFit="0" vertical="bottom" wrapText="0"/>
    </xf>
    <xf borderId="5" fillId="0" fontId="49" numFmtId="0" xfId="0" applyAlignment="1" applyBorder="1" applyFont="1">
      <alignment horizontal="center" readingOrder="0" shrinkToFit="0" wrapText="0"/>
    </xf>
    <xf borderId="2" fillId="0" fontId="41" numFmtId="0" xfId="0" applyAlignment="1" applyBorder="1" applyFont="1">
      <alignment readingOrder="0" shrinkToFit="0" vertical="bottom" wrapText="0"/>
    </xf>
    <xf borderId="2" fillId="0" fontId="48" numFmtId="0" xfId="0" applyAlignment="1" applyBorder="1" applyFont="1">
      <alignment readingOrder="0" shrinkToFit="0" vertical="bottom" wrapText="0"/>
    </xf>
    <xf borderId="4" fillId="0" fontId="49" numFmtId="0" xfId="0" applyAlignment="1" applyBorder="1" applyFont="1">
      <alignment horizontal="center" shrinkToFit="0" wrapText="0"/>
    </xf>
    <xf borderId="53" fillId="6" fontId="63" numFmtId="0" xfId="0" applyAlignment="1" applyBorder="1" applyFont="1">
      <alignment horizontal="center" vertical="bottom"/>
    </xf>
    <xf borderId="42" fillId="6" fontId="2" numFmtId="0" xfId="0" applyAlignment="1" applyBorder="1" applyFont="1">
      <alignment vertical="bottom"/>
    </xf>
    <xf borderId="54" fillId="7" fontId="33" numFmtId="0" xfId="0" applyBorder="1" applyFont="1"/>
    <xf borderId="55" fillId="0" fontId="2" numFmtId="0" xfId="0" applyAlignment="1" applyBorder="1" applyFont="1">
      <alignment vertical="bottom"/>
    </xf>
    <xf borderId="55" fillId="0" fontId="2" numFmtId="0" xfId="0" applyAlignment="1" applyBorder="1" applyFont="1">
      <alignment vertical="bottom"/>
    </xf>
    <xf borderId="0" fillId="0" fontId="57" numFmtId="0" xfId="0" applyAlignment="1" applyFont="1">
      <alignment horizontal="right" vertical="bottom"/>
    </xf>
    <xf borderId="56" fillId="0" fontId="11" numFmtId="0" xfId="0" applyAlignment="1" applyBorder="1" applyFont="1">
      <alignment horizontal="left" readingOrder="1" shrinkToFit="0" vertical="center" wrapText="1"/>
    </xf>
    <xf borderId="57" fillId="0" fontId="12" numFmtId="0" xfId="0" applyAlignment="1" applyBorder="1" applyFont="1">
      <alignment horizontal="left" readingOrder="1" vertical="center"/>
    </xf>
    <xf borderId="58" fillId="0" fontId="41" numFmtId="0" xfId="0" applyAlignment="1" applyBorder="1" applyFont="1">
      <alignment horizontal="center" readingOrder="1" shrinkToFit="0" vertical="center" wrapText="1"/>
    </xf>
    <xf borderId="35" fillId="6" fontId="65" numFmtId="0" xfId="0" applyAlignment="1" applyBorder="1" applyFont="1">
      <alignment readingOrder="0" shrinkToFit="0" wrapText="1"/>
    </xf>
    <xf borderId="35" fillId="7" fontId="65" numFmtId="0" xfId="0" applyAlignment="1" applyBorder="1" applyFont="1">
      <alignment readingOrder="0" shrinkToFit="0" wrapText="1"/>
    </xf>
    <xf borderId="19" fillId="0" fontId="11" numFmtId="0" xfId="0" applyAlignment="1" applyBorder="1" applyFont="1">
      <alignment horizontal="left" readingOrder="1" shrinkToFit="0" vertical="center" wrapText="1"/>
    </xf>
    <xf borderId="18" fillId="0" fontId="12" numFmtId="0" xfId="0" applyAlignment="1" applyBorder="1" applyFont="1">
      <alignment horizontal="left" readingOrder="1" shrinkToFit="0" vertical="center" wrapText="1"/>
    </xf>
    <xf borderId="19" fillId="0" fontId="41" numFmtId="0" xfId="0" applyAlignment="1" applyBorder="1" applyFont="1">
      <alignment horizontal="center" readingOrder="1" vertical="center"/>
    </xf>
    <xf borderId="19" fillId="0" fontId="13" numFmtId="0" xfId="0" applyAlignment="1" applyBorder="1" applyFont="1">
      <alignment horizontal="left" readingOrder="1" vertical="center"/>
    </xf>
    <xf borderId="18" fillId="0" fontId="66" numFmtId="0" xfId="0" applyAlignment="1" applyBorder="1" applyFont="1">
      <alignment horizontal="left" readingOrder="1" vertical="center"/>
    </xf>
    <xf borderId="37" fillId="15" fontId="33" numFmtId="0" xfId="0" applyAlignment="1" applyBorder="1" applyFont="1">
      <alignment readingOrder="0" shrinkToFit="0" wrapText="1"/>
    </xf>
    <xf borderId="35" fillId="15" fontId="33" numFmtId="0" xfId="0" applyAlignment="1" applyBorder="1" applyFont="1">
      <alignment readingOrder="0" shrinkToFit="0" wrapText="1"/>
    </xf>
    <xf borderId="19" fillId="0" fontId="41" numFmtId="0" xfId="0" applyAlignment="1" applyBorder="1" applyFont="1">
      <alignment horizontal="center" readingOrder="1" shrinkToFit="0" vertical="center" wrapText="1"/>
    </xf>
    <xf borderId="18" fillId="0" fontId="12" numFmtId="0" xfId="0" applyAlignment="1" applyBorder="1" applyFont="1">
      <alignment horizontal="left" readingOrder="1" vertical="center"/>
    </xf>
    <xf borderId="19" fillId="0" fontId="11" numFmtId="0" xfId="0" applyAlignment="1" applyBorder="1" applyFont="1">
      <alignment horizontal="left" readingOrder="1" vertical="center"/>
    </xf>
    <xf borderId="22" fillId="0" fontId="11" numFmtId="0" xfId="0" applyAlignment="1" applyBorder="1" applyFont="1">
      <alignment horizontal="left" readingOrder="1" vertical="center"/>
    </xf>
    <xf borderId="21" fillId="0" fontId="12" numFmtId="0" xfId="0" applyAlignment="1" applyBorder="1" applyFont="1">
      <alignment horizontal="left" readingOrder="1" vertical="center"/>
    </xf>
    <xf borderId="22" fillId="0" fontId="41" numFmtId="0" xfId="0" applyAlignment="1" applyBorder="1" applyFont="1">
      <alignment horizontal="center" readingOrder="1" vertical="center"/>
    </xf>
    <xf borderId="58" fillId="0" fontId="67" numFmtId="0" xfId="0" applyAlignment="1" applyBorder="1" applyFont="1">
      <alignment horizontal="left" readingOrder="1" shrinkToFit="0" vertical="top" wrapText="1"/>
    </xf>
    <xf borderId="59" fillId="0" fontId="68" numFmtId="0" xfId="0" applyBorder="1" applyFont="1"/>
    <xf borderId="60" fillId="0" fontId="41" numFmtId="0" xfId="0" applyAlignment="1" applyBorder="1" applyFont="1">
      <alignment horizontal="center" readingOrder="1" shrinkToFit="0" vertical="center" wrapText="1"/>
    </xf>
    <xf borderId="61" fillId="0" fontId="41" numFmtId="0" xfId="0" applyAlignment="1" applyBorder="1" applyFont="1">
      <alignment horizontal="center" readingOrder="1" shrinkToFit="0" vertical="center" wrapText="1"/>
    </xf>
    <xf borderId="19" fillId="0" fontId="67" numFmtId="0" xfId="0" applyAlignment="1" applyBorder="1" applyFont="1">
      <alignment horizontal="left" readingOrder="1" shrinkToFit="0" vertical="top" wrapText="1"/>
    </xf>
    <xf borderId="2" fillId="0" fontId="69" numFmtId="0" xfId="0" applyAlignment="1" applyBorder="1" applyFont="1">
      <alignment horizontal="left" readingOrder="1" shrinkToFit="0" vertical="top" wrapText="1"/>
    </xf>
    <xf borderId="62" fillId="0" fontId="41" numFmtId="0" xfId="0" applyAlignment="1" applyBorder="1" applyFont="1">
      <alignment horizontal="center" readingOrder="1" vertical="center"/>
    </xf>
    <xf borderId="63" fillId="0" fontId="41" numFmtId="0" xfId="0" applyAlignment="1" applyBorder="1" applyFont="1">
      <alignment horizontal="center" readingOrder="1" vertical="center"/>
    </xf>
    <xf borderId="2" fillId="0" fontId="68" numFmtId="0" xfId="0" applyAlignment="1" applyBorder="1" applyFont="1">
      <alignment horizontal="left" readingOrder="1" shrinkToFit="0" vertical="top" wrapText="1"/>
    </xf>
    <xf borderId="19" fillId="0" fontId="57" numFmtId="0" xfId="0" applyBorder="1" applyFont="1"/>
    <xf borderId="2" fillId="0" fontId="35" numFmtId="0" xfId="0" applyBorder="1" applyFont="1"/>
    <xf borderId="2" fillId="0" fontId="68" numFmtId="0" xfId="0" applyBorder="1" applyFont="1"/>
    <xf borderId="62" fillId="0" fontId="41" numFmtId="0" xfId="0" applyAlignment="1" applyBorder="1" applyFont="1">
      <alignment horizontal="center" readingOrder="1" shrinkToFit="0" vertical="center" wrapText="1"/>
    </xf>
    <xf borderId="63" fillId="0" fontId="41" numFmtId="0" xfId="0" applyAlignment="1" applyBorder="1" applyFont="1">
      <alignment horizontal="center" readingOrder="1" shrinkToFit="0" vertical="center" wrapText="1"/>
    </xf>
    <xf borderId="2" fillId="0" fontId="68" numFmtId="0" xfId="0" applyAlignment="1" applyBorder="1" applyFont="1">
      <alignment horizontal="left" readingOrder="1" vertical="top"/>
    </xf>
    <xf borderId="19" fillId="0" fontId="67" numFmtId="0" xfId="0" applyAlignment="1" applyBorder="1" applyFont="1">
      <alignment horizontal="left" vertical="top"/>
    </xf>
    <xf borderId="2" fillId="0" fontId="68" numFmtId="0" xfId="0" applyAlignment="1" applyBorder="1" applyFont="1">
      <alignment vertical="top"/>
    </xf>
    <xf borderId="22" fillId="0" fontId="67" numFmtId="0" xfId="0" applyAlignment="1" applyBorder="1" applyFont="1">
      <alignment horizontal="left" vertical="top"/>
    </xf>
    <xf borderId="64" fillId="0" fontId="68" numFmtId="0" xfId="0" applyAlignment="1" applyBorder="1" applyFont="1">
      <alignment vertical="top"/>
    </xf>
    <xf borderId="65" fillId="0" fontId="41" numFmtId="0" xfId="0" applyAlignment="1" applyBorder="1" applyFont="1">
      <alignment horizontal="center" readingOrder="1" vertical="center"/>
    </xf>
    <xf borderId="66" fillId="0" fontId="41" numFmtId="0" xfId="0" applyAlignment="1" applyBorder="1" applyFont="1">
      <alignment horizontal="center" readingOrder="1" vertical="center"/>
    </xf>
    <xf borderId="28" fillId="0" fontId="32" numFmtId="170" xfId="0" applyAlignment="1" applyBorder="1" applyFont="1" applyNumberFormat="1">
      <alignment readingOrder="0"/>
    </xf>
    <xf borderId="0" fillId="0" fontId="32" numFmtId="170" xfId="0" applyAlignment="1" applyFont="1" applyNumberFormat="1">
      <alignment readingOrder="0"/>
    </xf>
    <xf borderId="41" fillId="0" fontId="68" numFmtId="0" xfId="0" applyBorder="1" applyFont="1"/>
    <xf borderId="58" fillId="0" fontId="67" numFmtId="0" xfId="0" applyAlignment="1" applyBorder="1" applyFont="1">
      <alignment horizontal="center" readingOrder="1" shrinkToFit="0" vertical="center" wrapText="1"/>
    </xf>
    <xf borderId="61" fillId="0" fontId="67" numFmtId="0" xfId="0" applyAlignment="1" applyBorder="1" applyFont="1">
      <alignment horizontal="center" readingOrder="1" shrinkToFit="0" vertical="center" wrapText="1"/>
    </xf>
    <xf borderId="18" fillId="0" fontId="68" numFmtId="0" xfId="0" applyAlignment="1" applyBorder="1" applyFont="1">
      <alignment horizontal="left" readingOrder="1" shrinkToFit="0" vertical="top" wrapText="1"/>
    </xf>
    <xf borderId="19" fillId="0" fontId="67" numFmtId="0" xfId="0" applyAlignment="1" applyBorder="1" applyFont="1">
      <alignment horizontal="center" readingOrder="1" shrinkToFit="0" vertical="center" wrapText="1"/>
    </xf>
    <xf borderId="63" fillId="0" fontId="67" numFmtId="0" xfId="0" applyAlignment="1" applyBorder="1" applyFont="1">
      <alignment horizontal="center" readingOrder="1" shrinkToFit="0" vertical="center" wrapText="1"/>
    </xf>
    <xf borderId="18" fillId="0" fontId="35" numFmtId="0" xfId="0" applyBorder="1" applyFont="1"/>
    <xf borderId="19" fillId="0" fontId="57" numFmtId="0" xfId="0" applyAlignment="1" applyBorder="1" applyFont="1">
      <alignment horizontal="center" vertical="center"/>
    </xf>
    <xf borderId="63" fillId="0" fontId="57" numFmtId="0" xfId="0" applyAlignment="1" applyBorder="1" applyFont="1">
      <alignment horizontal="center" vertical="center"/>
    </xf>
    <xf borderId="18" fillId="0" fontId="68" numFmtId="0" xfId="0" applyBorder="1" applyFont="1"/>
    <xf borderId="18" fillId="0" fontId="68" numFmtId="0" xfId="0" applyAlignment="1" applyBorder="1" applyFont="1">
      <alignment horizontal="left" readingOrder="1" vertical="top"/>
    </xf>
    <xf borderId="18" fillId="0" fontId="68" numFmtId="0" xfId="0" applyAlignment="1" applyBorder="1" applyFont="1">
      <alignment vertical="top"/>
    </xf>
    <xf borderId="19" fillId="0" fontId="67" numFmtId="0" xfId="0" applyAlignment="1" applyBorder="1" applyFont="1">
      <alignment horizontal="center" vertical="center"/>
    </xf>
    <xf borderId="63" fillId="0" fontId="67" numFmtId="0" xfId="0" applyAlignment="1" applyBorder="1" applyFont="1">
      <alignment horizontal="center" vertical="center"/>
    </xf>
    <xf borderId="22" fillId="0" fontId="67" numFmtId="0" xfId="0" applyAlignment="1" applyBorder="1" applyFont="1">
      <alignment horizontal="left" readingOrder="1" shrinkToFit="0" vertical="top" wrapText="1"/>
    </xf>
    <xf borderId="21" fillId="0" fontId="68" numFmtId="0" xfId="0" applyBorder="1" applyFont="1"/>
    <xf borderId="22" fillId="0" fontId="67" numFmtId="0" xfId="0" applyAlignment="1" applyBorder="1" applyFont="1">
      <alignment horizontal="center" readingOrder="1" shrinkToFit="0" vertical="center" wrapText="1"/>
    </xf>
    <xf borderId="66" fillId="0" fontId="67" numFmtId="0" xfId="0" applyAlignment="1" applyBorder="1" applyFont="1">
      <alignment horizontal="center" readingOrder="1" shrinkToFit="0" vertical="center" wrapText="1"/>
    </xf>
    <xf borderId="35" fillId="7" fontId="33" numFmtId="0" xfId="0" applyAlignment="1" applyBorder="1" applyFont="1">
      <alignment horizontal="center" readingOrder="0" vertical="center"/>
    </xf>
    <xf borderId="35" fillId="7" fontId="33" numFmtId="0" xfId="0" applyAlignment="1" applyBorder="1" applyFont="1">
      <alignment readingOrder="0"/>
    </xf>
    <xf borderId="35" fillId="7" fontId="65" numFmtId="0" xfId="0" applyAlignment="1" applyBorder="1" applyFont="1">
      <alignment readingOrder="0"/>
    </xf>
    <xf borderId="0" fillId="0" fontId="70" numFmtId="0" xfId="0" applyAlignment="1" applyFont="1">
      <alignment shrinkToFit="0" wrapText="1"/>
    </xf>
    <xf borderId="0" fillId="0" fontId="71" numFmtId="0" xfId="0" applyAlignment="1" applyFont="1">
      <alignment shrinkToFit="0" wrapText="1"/>
    </xf>
    <xf borderId="67" fillId="3" fontId="31" numFmtId="0" xfId="0" applyAlignment="1" applyBorder="1" applyFont="1">
      <alignment readingOrder="0"/>
    </xf>
    <xf borderId="35" fillId="3" fontId="31" numFmtId="0" xfId="0" applyAlignment="1" applyBorder="1" applyFont="1">
      <alignment readingOrder="0"/>
    </xf>
    <xf borderId="35" fillId="3" fontId="34" numFmtId="0" xfId="0" applyBorder="1" applyFont="1"/>
    <xf borderId="27" fillId="0" fontId="34" numFmtId="0" xfId="0" applyBorder="1" applyFont="1"/>
    <xf borderId="55" fillId="0" fontId="72" numFmtId="0" xfId="0" applyAlignment="1" applyBorder="1" applyFont="1">
      <alignment horizontal="center"/>
    </xf>
    <xf borderId="55" fillId="0" fontId="6" numFmtId="0" xfId="0" applyBorder="1" applyFont="1"/>
    <xf borderId="68" fillId="0" fontId="6" numFmtId="0" xfId="0" applyBorder="1" applyFont="1"/>
    <xf borderId="36" fillId="2" fontId="35" numFmtId="0" xfId="0" applyBorder="1" applyFont="1"/>
    <xf borderId="35" fillId="2" fontId="35" numFmtId="0" xfId="0" applyBorder="1" applyFont="1"/>
    <xf borderId="37" fillId="2" fontId="35" numFmtId="0" xfId="0" applyBorder="1" applyFont="1"/>
    <xf borderId="67" fillId="2" fontId="35" numFmtId="0" xfId="0" applyBorder="1" applyFont="1"/>
    <xf borderId="69" fillId="2" fontId="35" numFmtId="0" xfId="0" applyBorder="1" applyFont="1"/>
    <xf borderId="70" fillId="2" fontId="35" numFmtId="0" xfId="0" applyBorder="1" applyFont="1"/>
    <xf borderId="71" fillId="4" fontId="36" numFmtId="0" xfId="0" applyAlignment="1" applyBorder="1" applyFont="1">
      <alignment horizontal="center"/>
    </xf>
    <xf borderId="72" fillId="0" fontId="6" numFmtId="0" xfId="0" applyBorder="1" applyFont="1"/>
    <xf borderId="73" fillId="0" fontId="6" numFmtId="0" xfId="0" applyBorder="1" applyFont="1"/>
    <xf borderId="67" fillId="4" fontId="36" numFmtId="0" xfId="0" applyAlignment="1" applyBorder="1" applyFont="1">
      <alignment horizontal="center"/>
    </xf>
    <xf borderId="74" fillId="12" fontId="37" numFmtId="0" xfId="0" applyAlignment="1" applyBorder="1" applyFont="1">
      <alignment horizontal="center" vertical="center"/>
    </xf>
    <xf borderId="75" fillId="12" fontId="37" numFmtId="0" xfId="0" applyAlignment="1" applyBorder="1" applyFont="1">
      <alignment horizontal="center" shrinkToFit="0" vertical="center" wrapText="1"/>
    </xf>
    <xf borderId="76" fillId="12" fontId="37" numFmtId="0" xfId="0" applyAlignment="1" applyBorder="1" applyFont="1">
      <alignment horizontal="center" shrinkToFit="0" vertical="center" wrapText="1"/>
    </xf>
    <xf borderId="56" fillId="0" fontId="41" numFmtId="0" xfId="0" applyAlignment="1" applyBorder="1" applyFont="1">
      <alignment horizontal="left" vertical="center"/>
    </xf>
    <xf borderId="77" fillId="0" fontId="48" numFmtId="0" xfId="0" applyAlignment="1" applyBorder="1" applyFont="1">
      <alignment horizontal="left" vertical="center"/>
    </xf>
    <xf borderId="77" fillId="0" fontId="57" numFmtId="0" xfId="0" applyAlignment="1" applyBorder="1" applyFont="1">
      <alignment horizontal="center" readingOrder="1" vertical="center"/>
    </xf>
    <xf borderId="11" fillId="0" fontId="57" numFmtId="0" xfId="0" applyAlignment="1" applyBorder="1" applyFont="1">
      <alignment horizontal="center" vertical="center"/>
    </xf>
    <xf borderId="36" fillId="13" fontId="42" numFmtId="0" xfId="0" applyAlignment="1" applyBorder="1" applyFont="1">
      <alignment shrinkToFit="0" wrapText="1"/>
    </xf>
    <xf borderId="35" fillId="14" fontId="42" numFmtId="0" xfId="0" applyAlignment="1" applyBorder="1" applyFont="1">
      <alignment shrinkToFit="0" wrapText="1"/>
    </xf>
    <xf borderId="35" fillId="6" fontId="33" numFmtId="0" xfId="0" applyAlignment="1" applyBorder="1" applyFont="1">
      <alignment horizontal="center" shrinkToFit="0" wrapText="1"/>
    </xf>
    <xf borderId="36" fillId="14" fontId="42" numFmtId="0" xfId="0" applyAlignment="1" applyBorder="1" applyFont="1">
      <alignment shrinkToFit="0" wrapText="1"/>
    </xf>
    <xf borderId="35" fillId="7" fontId="42" numFmtId="0" xfId="0" applyAlignment="1" applyBorder="1" applyFont="1">
      <alignment shrinkToFit="0" wrapText="1"/>
    </xf>
    <xf borderId="35" fillId="7" fontId="42" numFmtId="0" xfId="0" applyAlignment="1" applyBorder="1" applyFont="1">
      <alignment horizontal="center" shrinkToFit="0" wrapText="1"/>
    </xf>
    <xf borderId="35" fillId="6" fontId="42" numFmtId="0" xfId="0" applyAlignment="1" applyBorder="1" applyFont="1">
      <alignment shrinkToFit="0" wrapText="1"/>
    </xf>
    <xf borderId="19" fillId="0" fontId="41" numFmtId="0" xfId="0" applyAlignment="1" applyBorder="1" applyFont="1">
      <alignment horizontal="left" vertical="center"/>
    </xf>
    <xf borderId="1" fillId="0" fontId="48" numFmtId="0" xfId="0" applyAlignment="1" applyBorder="1" applyFont="1">
      <alignment horizontal="left" vertical="center"/>
    </xf>
    <xf borderId="1" fillId="0" fontId="57" numFmtId="0" xfId="0" applyAlignment="1" applyBorder="1" applyFont="1">
      <alignment horizontal="center" readingOrder="1" vertical="center"/>
    </xf>
    <xf borderId="2" fillId="0" fontId="57" numFmtId="0" xfId="0" applyAlignment="1" applyBorder="1" applyFont="1">
      <alignment horizontal="center" vertical="center"/>
    </xf>
    <xf borderId="36" fillId="13" fontId="73" numFmtId="0" xfId="0" applyAlignment="1" applyBorder="1" applyFont="1">
      <alignment shrinkToFit="0" wrapText="1"/>
    </xf>
    <xf borderId="35" fillId="14" fontId="74" numFmtId="0" xfId="0" applyAlignment="1" applyBorder="1" applyFont="1">
      <alignment shrinkToFit="0" wrapText="1"/>
    </xf>
    <xf borderId="36" fillId="14" fontId="75" numFmtId="0" xfId="0" applyAlignment="1" applyBorder="1" applyFont="1">
      <alignment shrinkToFit="0" wrapText="1"/>
    </xf>
    <xf borderId="35" fillId="7" fontId="76" numFmtId="0" xfId="0" applyAlignment="1" applyBorder="1" applyFont="1">
      <alignment shrinkToFit="0" wrapText="1"/>
    </xf>
    <xf borderId="35" fillId="6" fontId="77" numFmtId="0" xfId="0" applyAlignment="1" applyBorder="1" applyFont="1">
      <alignment shrinkToFit="0" wrapText="1"/>
    </xf>
    <xf borderId="1" fillId="0" fontId="57" numFmtId="0" xfId="0" applyAlignment="1" applyBorder="1" applyFont="1">
      <alignment horizontal="center" vertical="center"/>
    </xf>
    <xf borderId="35" fillId="6" fontId="39" numFmtId="0" xfId="0" applyAlignment="1" applyBorder="1" applyFont="1">
      <alignment horizontal="center" shrinkToFit="0" wrapText="1"/>
    </xf>
    <xf borderId="19" fillId="0" fontId="40" numFmtId="0" xfId="0" applyAlignment="1" applyBorder="1" applyFont="1">
      <alignment horizontal="left" vertical="center"/>
    </xf>
    <xf borderId="1" fillId="0" fontId="52" numFmtId="0" xfId="0" applyAlignment="1" applyBorder="1" applyFont="1">
      <alignment horizontal="left" vertical="center"/>
    </xf>
    <xf borderId="2" fillId="0" fontId="67" numFmtId="0" xfId="0" applyAlignment="1" applyBorder="1" applyFont="1">
      <alignment horizontal="center" vertical="center"/>
    </xf>
    <xf borderId="19" fillId="0" fontId="40" numFmtId="0" xfId="0" applyAlignment="1" applyBorder="1" applyFont="1">
      <alignment horizontal="left" readingOrder="1" shrinkToFit="0" vertical="center" wrapText="1"/>
    </xf>
    <xf borderId="1" fillId="0" fontId="52" numFmtId="0" xfId="0" applyAlignment="1" applyBorder="1" applyFont="1">
      <alignment horizontal="left" readingOrder="1" vertical="center"/>
    </xf>
    <xf borderId="2" fillId="0" fontId="67" numFmtId="0" xfId="0" applyAlignment="1" applyBorder="1" applyFont="1">
      <alignment horizontal="center" shrinkToFit="0" vertical="center" wrapText="1"/>
    </xf>
    <xf borderId="46" fillId="13" fontId="78" numFmtId="0" xfId="0" applyAlignment="1" applyBorder="1" applyFont="1">
      <alignment shrinkToFit="0" wrapText="1"/>
    </xf>
    <xf borderId="47" fillId="14" fontId="33" numFmtId="0" xfId="0" applyAlignment="1" applyBorder="1" applyFont="1">
      <alignment shrinkToFit="0" wrapText="1"/>
    </xf>
    <xf borderId="47" fillId="6" fontId="33" numFmtId="0" xfId="0" applyAlignment="1" applyBorder="1" applyFont="1">
      <alignment shrinkToFit="0" wrapText="1"/>
    </xf>
    <xf borderId="48" fillId="15" fontId="33" numFmtId="0" xfId="0" applyAlignment="1" applyBorder="1" applyFont="1">
      <alignment shrinkToFit="0" wrapText="1"/>
    </xf>
    <xf borderId="46" fillId="14" fontId="79" numFmtId="0" xfId="0" applyAlignment="1" applyBorder="1" applyFont="1">
      <alignment shrinkToFit="0" wrapText="1"/>
    </xf>
    <xf borderId="47" fillId="6" fontId="33" numFmtId="0" xfId="0" applyAlignment="1" applyBorder="1" applyFont="1">
      <alignment horizontal="center" shrinkToFit="0" wrapText="1"/>
    </xf>
    <xf borderId="47" fillId="6" fontId="33" numFmtId="0" xfId="0" applyAlignment="1" applyBorder="1" applyFont="1">
      <alignment readingOrder="0" shrinkToFit="0" wrapText="1"/>
    </xf>
    <xf borderId="47" fillId="7" fontId="33" numFmtId="0" xfId="0" applyAlignment="1" applyBorder="1" applyFont="1">
      <alignment readingOrder="0" shrinkToFit="0" wrapText="1"/>
    </xf>
    <xf borderId="47" fillId="6" fontId="80" numFmtId="0" xfId="0" applyAlignment="1" applyBorder="1" applyFont="1">
      <alignment shrinkToFit="0" wrapText="1"/>
    </xf>
    <xf borderId="47" fillId="7" fontId="33" numFmtId="0" xfId="0" applyAlignment="1" applyBorder="1" applyFont="1">
      <alignment shrinkToFit="0" wrapText="1"/>
    </xf>
    <xf borderId="46" fillId="14" fontId="33" numFmtId="0" xfId="0" applyAlignment="1" applyBorder="1" applyFont="1">
      <alignment shrinkToFit="0" wrapText="1"/>
    </xf>
    <xf borderId="78" fillId="0" fontId="40" numFmtId="0" xfId="0" applyAlignment="1" applyBorder="1" applyFont="1">
      <alignment horizontal="left" readingOrder="1" shrinkToFit="0" vertical="center" wrapText="1"/>
    </xf>
    <xf borderId="5" fillId="0" fontId="52" numFmtId="0" xfId="0" applyAlignment="1" applyBorder="1" applyFont="1">
      <alignment horizontal="left" readingOrder="1" vertical="center"/>
    </xf>
    <xf borderId="5" fillId="0" fontId="57" numFmtId="0" xfId="0" applyAlignment="1" applyBorder="1" applyFont="1">
      <alignment horizontal="center" vertical="center"/>
    </xf>
    <xf borderId="6" fillId="0" fontId="57" numFmtId="0" xfId="0" applyAlignment="1" applyBorder="1" applyFont="1">
      <alignment horizontal="center" vertical="center"/>
    </xf>
    <xf borderId="35" fillId="13" fontId="33" numFmtId="0" xfId="0" applyBorder="1" applyFont="1"/>
    <xf borderId="79" fillId="13" fontId="33" numFmtId="0" xfId="0" applyBorder="1" applyFont="1"/>
    <xf borderId="79" fillId="14" fontId="33" numFmtId="0" xfId="0" applyAlignment="1" applyBorder="1" applyFont="1">
      <alignment shrinkToFit="0" wrapText="1"/>
    </xf>
    <xf borderId="79" fillId="6" fontId="81" numFmtId="0" xfId="0" applyAlignment="1" applyBorder="1" applyFont="1">
      <alignment horizontal="center" shrinkToFit="0" vertical="center" wrapText="1"/>
    </xf>
    <xf borderId="79" fillId="14" fontId="33" numFmtId="0" xfId="0" applyAlignment="1" applyBorder="1" applyFont="1">
      <alignment horizontal="center" shrinkToFit="0" vertical="center" wrapText="1"/>
    </xf>
    <xf borderId="79" fillId="6" fontId="33" numFmtId="0" xfId="0" applyAlignment="1" applyBorder="1" applyFont="1">
      <alignment horizontal="center" shrinkToFit="0" vertical="center" wrapText="1"/>
    </xf>
    <xf borderId="79" fillId="7" fontId="33" numFmtId="0" xfId="0" applyAlignment="1" applyBorder="1" applyFont="1">
      <alignment horizontal="center" shrinkToFit="0" vertical="center" wrapText="1"/>
    </xf>
    <xf borderId="79" fillId="15" fontId="81" numFmtId="0" xfId="0" applyAlignment="1" applyBorder="1" applyFont="1">
      <alignment horizontal="center" shrinkToFit="0" vertical="center" wrapText="1"/>
    </xf>
    <xf borderId="79" fillId="6" fontId="33" numFmtId="0" xfId="0" applyAlignment="1" applyBorder="1" applyFont="1">
      <alignment shrinkToFit="0" wrapText="1"/>
    </xf>
    <xf borderId="79" fillId="7" fontId="33" numFmtId="0" xfId="0" applyAlignment="1" applyBorder="1" applyFont="1">
      <alignment shrinkToFit="0" wrapText="1"/>
    </xf>
    <xf borderId="79" fillId="15" fontId="33" numFmtId="0" xfId="0" applyAlignment="1" applyBorder="1" applyFont="1">
      <alignment shrinkToFit="0" wrapText="1"/>
    </xf>
    <xf borderId="79" fillId="7" fontId="81" numFmtId="0" xfId="0" applyAlignment="1" applyBorder="1" applyFont="1">
      <alignment horizontal="center" shrinkToFit="0" vertical="center" wrapText="1"/>
    </xf>
    <xf borderId="80" fillId="15" fontId="33" numFmtId="0" xfId="0" applyAlignment="1" applyBorder="1" applyFont="1">
      <alignment shrinkToFit="0" wrapText="1"/>
    </xf>
    <xf borderId="56" fillId="0" fontId="40" numFmtId="0" xfId="0" applyAlignment="1" applyBorder="1" applyFont="1">
      <alignment horizontal="left" readingOrder="1" shrinkToFit="0" vertical="center" wrapText="1"/>
    </xf>
    <xf borderId="77" fillId="0" fontId="52" numFmtId="0" xfId="0" applyAlignment="1" applyBorder="1" applyFont="1">
      <alignment horizontal="left" readingOrder="1" vertical="center"/>
    </xf>
    <xf borderId="77" fillId="0" fontId="57" numFmtId="0" xfId="0" applyAlignment="1" applyBorder="1" applyFont="1">
      <alignment horizontal="center" vertical="center"/>
    </xf>
    <xf borderId="0" fillId="0" fontId="57" numFmtId="0" xfId="0" applyAlignment="1" applyFont="1">
      <alignment horizontal="center" vertical="center"/>
    </xf>
    <xf borderId="22" fillId="0" fontId="40" numFmtId="0" xfId="0" applyAlignment="1" applyBorder="1" applyFont="1">
      <alignment horizontal="left" readingOrder="1" shrinkToFit="0" vertical="center" wrapText="1"/>
    </xf>
    <xf borderId="81" fillId="0" fontId="52" numFmtId="0" xfId="0" applyAlignment="1" applyBorder="1" applyFont="1">
      <alignment horizontal="left" readingOrder="1" vertical="center"/>
    </xf>
    <xf borderId="81" fillId="0" fontId="57" numFmtId="0" xfId="0" applyAlignment="1" applyBorder="1" applyFont="1">
      <alignment horizontal="center" vertical="center"/>
    </xf>
    <xf borderId="64" fillId="0" fontId="57" numFmtId="0" xfId="0" applyAlignment="1" applyBorder="1" applyFont="1">
      <alignment horizontal="center" vertical="center"/>
    </xf>
    <xf borderId="82" fillId="0" fontId="40" numFmtId="0" xfId="0" applyAlignment="1" applyBorder="1" applyFont="1">
      <alignment horizontal="left" readingOrder="1" shrinkToFit="0" vertical="center" wrapText="1"/>
    </xf>
    <xf borderId="83" fillId="0" fontId="52" numFmtId="0" xfId="0" applyAlignment="1" applyBorder="1" applyFont="1">
      <alignment horizontal="left" readingOrder="1" vertical="center"/>
    </xf>
    <xf borderId="83" fillId="0" fontId="57" numFmtId="0" xfId="0" applyAlignment="1" applyBorder="1" applyFont="1">
      <alignment horizontal="center" vertical="center"/>
    </xf>
    <xf borderId="9" fillId="0" fontId="67" numFmtId="0" xfId="0" applyAlignment="1" applyBorder="1" applyFont="1">
      <alignment horizontal="center" shrinkToFit="0" vertical="center" wrapText="1"/>
    </xf>
    <xf borderId="22" fillId="0" fontId="2" numFmtId="0" xfId="0" applyBorder="1" applyFont="1"/>
    <xf borderId="81" fillId="0" fontId="2" numFmtId="0" xfId="0" applyAlignment="1" applyBorder="1" applyFont="1">
      <alignment shrinkToFit="0" wrapText="1"/>
    </xf>
    <xf borderId="84" fillId="0" fontId="2" numFmtId="0" xfId="0" applyBorder="1" applyFont="1"/>
    <xf borderId="85" fillId="0" fontId="2" numFmtId="0" xfId="0" applyAlignment="1" applyBorder="1" applyFont="1">
      <alignment shrinkToFit="0" wrapText="1"/>
    </xf>
    <xf borderId="86" fillId="0" fontId="2" numFmtId="0" xfId="0" applyAlignment="1" applyBorder="1" applyFont="1">
      <alignment shrinkToFit="0" wrapText="1"/>
    </xf>
    <xf borderId="87" fillId="12" fontId="37" numFmtId="0" xfId="0" applyAlignment="1" applyBorder="1" applyFont="1">
      <alignment horizontal="center" shrinkToFit="0" vertical="center" wrapText="1"/>
    </xf>
    <xf borderId="56" fillId="0" fontId="2" numFmtId="0" xfId="0" applyBorder="1" applyFont="1"/>
    <xf borderId="77" fillId="0" fontId="2" numFmtId="0" xfId="0" applyAlignment="1" applyBorder="1" applyFont="1">
      <alignment shrinkToFit="0" wrapText="1"/>
    </xf>
    <xf borderId="57" fillId="0" fontId="2" numFmtId="0" xfId="0" applyAlignment="1" applyBorder="1" applyFont="1">
      <alignment shrinkToFit="0" wrapText="1"/>
    </xf>
    <xf borderId="19" fillId="0" fontId="2" numFmtId="0" xfId="0" applyBorder="1" applyFont="1"/>
    <xf borderId="1" fillId="0" fontId="2" numFmtId="0" xfId="0" applyAlignment="1" applyBorder="1" applyFont="1">
      <alignment shrinkToFit="0" wrapText="1"/>
    </xf>
    <xf borderId="18" fillId="0" fontId="2" numFmtId="0" xfId="0" applyAlignment="1" applyBorder="1" applyFont="1">
      <alignment shrinkToFit="0" wrapText="1"/>
    </xf>
    <xf borderId="21" fillId="0" fontId="2" numFmtId="0" xfId="0" applyAlignment="1" applyBorder="1" applyFont="1">
      <alignment shrinkToFit="0" wrapText="1"/>
    </xf>
    <xf borderId="88" fillId="0" fontId="2" numFmtId="0" xfId="0" applyAlignment="1" applyBorder="1" applyFont="1">
      <alignment shrinkToFit="0" wrapText="1"/>
    </xf>
    <xf borderId="1" fillId="9" fontId="21" numFmtId="0" xfId="0" applyAlignment="1" applyBorder="1" applyFont="1">
      <alignment horizontal="center" readingOrder="0"/>
    </xf>
    <xf borderId="59" fillId="0" fontId="12" numFmtId="0" xfId="0" applyAlignment="1" applyBorder="1" applyFont="1">
      <alignment readingOrder="0"/>
    </xf>
    <xf borderId="41" fillId="0" fontId="11" numFmtId="0" xfId="0" applyAlignment="1" applyBorder="1" applyFont="1">
      <alignment horizontal="center" vertical="center"/>
    </xf>
    <xf borderId="1" fillId="10" fontId="82" numFmtId="0" xfId="0" applyAlignment="1" applyBorder="1" applyFont="1">
      <alignment horizontal="center" readingOrder="0"/>
    </xf>
    <xf borderId="2" fillId="0" fontId="83" numFmtId="0" xfId="0" applyAlignment="1" applyBorder="1" applyFont="1">
      <alignment horizontal="left" readingOrder="1" shrinkToFit="0" vertical="top" wrapText="1"/>
    </xf>
    <xf borderId="18" fillId="0" fontId="13" numFmtId="0" xfId="0" applyAlignment="1" applyBorder="1" applyFont="1">
      <alignment horizontal="center" vertical="center"/>
    </xf>
    <xf borderId="2" fillId="0" fontId="12" numFmtId="0" xfId="0" applyAlignment="1" applyBorder="1" applyFont="1">
      <alignment horizontal="left" readingOrder="1" shrinkToFit="0" vertical="top" wrapText="1"/>
    </xf>
    <xf borderId="19" fillId="0" fontId="12" numFmtId="0" xfId="0" applyAlignment="1" applyBorder="1" applyFont="1">
      <alignment horizontal="left" readingOrder="0" vertical="top"/>
    </xf>
    <xf borderId="1" fillId="0" fontId="84" numFmtId="0" xfId="0" applyAlignment="1" applyBorder="1" applyFont="1">
      <alignment horizontal="left" readingOrder="0"/>
    </xf>
    <xf borderId="1" fillId="0" fontId="85" numFmtId="0" xfId="0" applyAlignment="1" applyBorder="1" applyFont="1">
      <alignment horizontal="center" vertical="center"/>
    </xf>
    <xf borderId="1" fillId="0" fontId="82" numFmtId="0" xfId="0" applyAlignment="1" applyBorder="1" applyFont="1">
      <alignment horizontal="center" readingOrder="0"/>
    </xf>
    <xf borderId="16" fillId="0" fontId="26" numFmtId="0" xfId="0" applyAlignment="1" applyBorder="1" applyFont="1">
      <alignment horizontal="center"/>
    </xf>
    <xf borderId="1" fillId="0" fontId="26" numFmtId="0" xfId="0" applyAlignment="1" applyBorder="1" applyFont="1">
      <alignment horizontal="center"/>
    </xf>
    <xf borderId="16" fillId="0" fontId="86" numFmtId="0" xfId="0" applyAlignment="1" applyBorder="1" applyFont="1">
      <alignment horizontal="center"/>
    </xf>
    <xf borderId="35" fillId="0" fontId="33" numFmtId="0" xfId="0" applyAlignment="1" applyBorder="1" applyFont="1">
      <alignment shrinkToFit="0" wrapText="1"/>
    </xf>
    <xf borderId="1" fillId="0" fontId="87" numFmtId="0" xfId="0" applyAlignment="1" applyBorder="1" applyFont="1">
      <alignment horizontal="left" readingOrder="1" shrinkToFit="0" vertical="top" wrapText="1"/>
    </xf>
    <xf borderId="1" fillId="0" fontId="88" numFmtId="0" xfId="0" applyAlignment="1" applyBorder="1" applyFont="1">
      <alignment horizontal="center" vertical="center"/>
    </xf>
    <xf borderId="1" fillId="0" fontId="12" numFmtId="0" xfId="0" applyAlignment="1" applyBorder="1" applyFont="1">
      <alignment horizontal="left" readingOrder="1" shrinkToFit="0" vertical="top" wrapText="1"/>
    </xf>
    <xf borderId="1" fillId="0" fontId="12" numFmtId="0" xfId="0" applyAlignment="1" applyBorder="1" applyFont="1">
      <alignment horizontal="left" readingOrder="0" vertical="top"/>
    </xf>
    <xf borderId="1" fillId="0" fontId="11" numFmtId="0" xfId="0" applyAlignment="1" applyBorder="1" applyFont="1">
      <alignment horizontal="left" readingOrder="0" shrinkToFit="0" vertical="bottom" wrapText="0"/>
    </xf>
    <xf borderId="1" fillId="0" fontId="89" numFmtId="0" xfId="0" applyAlignment="1" applyBorder="1" applyFont="1">
      <alignment horizontal="center" shrinkToFit="0" vertical="bottom" wrapText="0"/>
    </xf>
    <xf borderId="35" fillId="0" fontId="33" numFmtId="0" xfId="0" applyBorder="1" applyFont="1"/>
    <xf borderId="1" fillId="0" fontId="11" numFmtId="0" xfId="0" applyAlignment="1" applyBorder="1" applyFont="1">
      <alignment horizontal="left" shrinkToFit="0" vertical="bottom" wrapText="0"/>
    </xf>
    <xf borderId="28" fillId="0" fontId="2" numFmtId="0" xfId="0" applyBorder="1" applyFont="1"/>
    <xf borderId="29" fillId="0" fontId="2" numFmtId="0" xfId="0" applyBorder="1" applyFont="1"/>
    <xf borderId="30" fillId="0" fontId="56" numFmtId="0" xfId="0" applyBorder="1" applyFont="1"/>
    <xf borderId="0" fillId="0" fontId="90" numFmtId="0" xfId="0" applyFont="1"/>
    <xf borderId="0" fillId="0" fontId="91" numFmtId="0" xfId="0" applyFont="1"/>
    <xf borderId="31" fillId="0" fontId="91" numFmtId="0" xfId="0" applyBorder="1" applyFont="1"/>
    <xf borderId="30" fillId="0" fontId="90" numFmtId="0" xfId="0" applyBorder="1" applyFont="1"/>
    <xf borderId="35" fillId="7" fontId="34" numFmtId="171" xfId="0" applyAlignment="1" applyBorder="1" applyFont="1" applyNumberFormat="1">
      <alignment shrinkToFit="0" wrapText="1"/>
    </xf>
    <xf borderId="89" fillId="13" fontId="33" numFmtId="0" xfId="0" applyBorder="1" applyFont="1"/>
    <xf borderId="79" fillId="14" fontId="92" numFmtId="0" xfId="0" applyAlignment="1" applyBorder="1" applyFont="1">
      <alignment shrinkToFit="0" wrapText="1"/>
    </xf>
    <xf borderId="79" fillId="6" fontId="93" numFmtId="0" xfId="0" applyAlignment="1" applyBorder="1" applyFont="1">
      <alignment shrinkToFit="0" wrapText="1"/>
    </xf>
    <xf borderId="79" fillId="7" fontId="94" numFmtId="0" xfId="0" applyAlignment="1" applyBorder="1" applyFont="1">
      <alignment shrinkToFit="0" wrapText="1"/>
    </xf>
    <xf borderId="89" fillId="14" fontId="33" numFmtId="0" xfId="0" applyAlignment="1" applyBorder="1" applyFont="1">
      <alignment shrinkToFit="0" wrapText="1"/>
    </xf>
    <xf borderId="0" fillId="0" fontId="58" numFmtId="0" xfId="0" applyAlignment="1" applyFont="1">
      <alignment horizontal="center" vertical="center"/>
    </xf>
    <xf borderId="58" fillId="0" fontId="57" numFmtId="0" xfId="0" applyAlignment="1" applyBorder="1" applyFont="1">
      <alignment vertical="top"/>
    </xf>
    <xf borderId="41" fillId="0" fontId="35" numFmtId="0" xfId="0" applyAlignment="1" applyBorder="1" applyFont="1">
      <alignment vertical="top"/>
    </xf>
    <xf borderId="90" fillId="0" fontId="49" numFmtId="0" xfId="0" applyAlignment="1" applyBorder="1" applyFont="1">
      <alignment horizontal="center" vertical="center"/>
    </xf>
    <xf borderId="59" fillId="0" fontId="49" numFmtId="0" xfId="0" applyAlignment="1" applyBorder="1" applyFont="1">
      <alignment horizontal="center" vertical="center"/>
    </xf>
    <xf borderId="35" fillId="6" fontId="33" numFmtId="9" xfId="0" applyAlignment="1" applyBorder="1" applyFont="1" applyNumberFormat="1">
      <alignment shrinkToFit="0" wrapText="1"/>
    </xf>
    <xf borderId="35" fillId="14" fontId="33" numFmtId="9" xfId="0" applyAlignment="1" applyBorder="1" applyFont="1" applyNumberFormat="1">
      <alignment shrinkToFit="0" wrapText="1"/>
    </xf>
    <xf borderId="35" fillId="7" fontId="33" numFmtId="9" xfId="0" applyAlignment="1" applyBorder="1" applyFont="1" applyNumberFormat="1">
      <alignment shrinkToFit="0" wrapText="1"/>
    </xf>
    <xf borderId="19" fillId="0" fontId="57" numFmtId="0" xfId="0" applyAlignment="1" applyBorder="1" applyFont="1">
      <alignment vertical="top"/>
    </xf>
    <xf borderId="18" fillId="0" fontId="35" numFmtId="0" xfId="0" applyAlignment="1" applyBorder="1" applyFont="1">
      <alignment vertical="top"/>
    </xf>
    <xf borderId="4" fillId="0" fontId="49" numFmtId="0" xfId="0" applyAlignment="1" applyBorder="1" applyFont="1">
      <alignment horizontal="center" vertical="center"/>
    </xf>
    <xf borderId="35" fillId="7" fontId="33" numFmtId="10" xfId="0" applyAlignment="1" applyBorder="1" applyFont="1" applyNumberFormat="1">
      <alignment shrinkToFit="0" wrapText="1"/>
    </xf>
    <xf borderId="19" fillId="0" fontId="67" numFmtId="0" xfId="0" applyAlignment="1" applyBorder="1" applyFont="1">
      <alignment horizontal="left" readingOrder="1" shrinkToFit="0" vertical="top" wrapText="1"/>
    </xf>
    <xf borderId="18" fillId="0" fontId="68" numFmtId="0" xfId="0" applyAlignment="1" applyBorder="1" applyFont="1">
      <alignment horizontal="left" readingOrder="1" shrinkToFit="0" vertical="top" wrapText="1"/>
    </xf>
    <xf borderId="4" fillId="0" fontId="95" numFmtId="0" xfId="0" applyAlignment="1" applyBorder="1" applyFont="1">
      <alignment horizontal="center" readingOrder="1" shrinkToFit="0" vertical="center" wrapText="1"/>
    </xf>
    <xf borderId="2" fillId="0" fontId="95" numFmtId="0" xfId="0" applyAlignment="1" applyBorder="1" applyFont="1">
      <alignment horizontal="center" readingOrder="1" shrinkToFit="0" vertical="center" wrapText="1"/>
    </xf>
    <xf borderId="35" fillId="15" fontId="72" numFmtId="0" xfId="0" applyAlignment="1" applyBorder="1" applyFont="1">
      <alignment horizontal="center" shrinkToFit="0" wrapText="1"/>
    </xf>
    <xf borderId="19" fillId="0" fontId="67" numFmtId="0" xfId="0" applyAlignment="1" applyBorder="1" applyFont="1">
      <alignment shrinkToFit="0" vertical="top" wrapText="1"/>
    </xf>
    <xf borderId="18" fillId="0" fontId="68" numFmtId="0" xfId="0" applyAlignment="1" applyBorder="1" applyFont="1">
      <alignment shrinkToFit="0" vertical="top" wrapText="1"/>
    </xf>
    <xf borderId="2" fillId="0" fontId="95" numFmtId="0" xfId="0" applyAlignment="1" applyBorder="1" applyFont="1">
      <alignment horizontal="center" shrinkToFit="0" vertical="center" wrapText="1"/>
    </xf>
    <xf borderId="35" fillId="6" fontId="33" numFmtId="10" xfId="0" applyAlignment="1" applyBorder="1" applyFont="1" applyNumberFormat="1">
      <alignment shrinkToFit="0" wrapText="1"/>
    </xf>
    <xf borderId="4" fillId="0" fontId="49" numFmtId="0" xfId="0" applyAlignment="1" applyBorder="1" applyFont="1">
      <alignment horizontal="center" shrinkToFit="0" vertical="center" wrapText="1"/>
    </xf>
    <xf borderId="4" fillId="0" fontId="95" numFmtId="0" xfId="0" applyAlignment="1" applyBorder="1" applyFont="1">
      <alignment horizontal="center" vertical="center"/>
    </xf>
    <xf borderId="46" fillId="13" fontId="33" numFmtId="0" xfId="0" applyBorder="1" applyFont="1"/>
    <xf borderId="35" fillId="14" fontId="63" numFmtId="0" xfId="0" applyAlignment="1" applyBorder="1" applyFont="1">
      <alignment shrinkToFit="0" wrapText="1"/>
    </xf>
    <xf borderId="35" fillId="6" fontId="63" numFmtId="0" xfId="0" applyAlignment="1" applyBorder="1" applyFont="1">
      <alignment shrinkToFit="0" wrapText="1"/>
    </xf>
    <xf borderId="35" fillId="7" fontId="63" numFmtId="0" xfId="0" applyAlignment="1" applyBorder="1" applyFont="1">
      <alignment shrinkToFit="0" wrapText="1"/>
    </xf>
    <xf borderId="91" fillId="0" fontId="57" numFmtId="0" xfId="0" applyAlignment="1" applyBorder="1" applyFont="1">
      <alignment vertical="top"/>
    </xf>
    <xf borderId="7" fillId="0" fontId="35" numFmtId="0" xfId="0" applyAlignment="1" applyBorder="1" applyFont="1">
      <alignment vertical="top"/>
    </xf>
    <xf borderId="7" fillId="0" fontId="49" numFmtId="0" xfId="0" applyAlignment="1" applyBorder="1" applyFont="1">
      <alignment horizontal="center" vertical="center"/>
    </xf>
    <xf borderId="92" fillId="0" fontId="49" numFmtId="0" xfId="0" applyAlignment="1" applyBorder="1" applyFont="1">
      <alignment horizontal="center" vertical="center"/>
    </xf>
    <xf borderId="79" fillId="7" fontId="96" numFmtId="10" xfId="0" applyAlignment="1" applyBorder="1" applyFont="1" applyNumberFormat="1">
      <alignment shrinkToFit="0" wrapText="1"/>
    </xf>
    <xf borderId="0" fillId="0" fontId="97" numFmtId="0" xfId="0" applyFont="1"/>
    <xf borderId="49" fillId="0" fontId="97" numFmtId="0" xfId="0" applyAlignment="1" applyBorder="1" applyFont="1">
      <alignment horizontal="center" vertical="center"/>
    </xf>
    <xf borderId="51" fillId="0" fontId="6" numFmtId="0" xfId="0" applyBorder="1" applyFont="1"/>
    <xf borderId="79" fillId="13" fontId="98" numFmtId="0" xfId="0" applyBorder="1" applyFont="1"/>
    <xf borderId="79" fillId="14" fontId="98" numFmtId="0" xfId="0" applyAlignment="1" applyBorder="1" applyFont="1">
      <alignment shrinkToFit="0" wrapText="1"/>
    </xf>
    <xf borderId="79" fillId="6" fontId="98" numFmtId="0" xfId="0" applyAlignment="1" applyBorder="1" applyFont="1">
      <alignment shrinkToFit="0" wrapText="1"/>
    </xf>
    <xf borderId="79" fillId="7" fontId="98" numFmtId="0" xfId="0" applyAlignment="1" applyBorder="1" applyFont="1">
      <alignment shrinkToFit="0" wrapText="1"/>
    </xf>
    <xf borderId="79" fillId="15" fontId="98" numFmtId="0" xfId="0" applyAlignment="1" applyBorder="1" applyFont="1">
      <alignment shrinkToFit="0" wrapText="1"/>
    </xf>
    <xf borderId="79" fillId="7" fontId="96" numFmtId="0" xfId="0" applyAlignment="1" applyBorder="1" applyFont="1">
      <alignment horizontal="center" shrinkToFit="0" vertical="center" wrapText="1"/>
    </xf>
    <xf borderId="80" fillId="15" fontId="98" numFmtId="0" xfId="0" applyAlignment="1" applyBorder="1" applyFont="1">
      <alignment shrinkToFit="0" wrapText="1"/>
    </xf>
    <xf borderId="0" fillId="0" fontId="99" numFmtId="0" xfId="0" applyFont="1"/>
    <xf borderId="0" fillId="0" fontId="100" numFmtId="0" xfId="0" applyFont="1"/>
    <xf borderId="0" fillId="0" fontId="2" numFmtId="9" xfId="0" applyFont="1" applyNumberFormat="1"/>
    <xf borderId="0" fillId="0" fontId="2" numFmtId="10" xfId="0" applyFont="1" applyNumberFormat="1"/>
    <xf borderId="0" fillId="0" fontId="2" numFmtId="0" xfId="0" applyAlignment="1" applyFont="1">
      <alignment shrinkToFit="0" wrapText="1"/>
    </xf>
    <xf borderId="1" fillId="0" fontId="13" numFmtId="0" xfId="0" applyAlignment="1" applyBorder="1" applyFont="1">
      <alignment horizontal="left"/>
    </xf>
    <xf borderId="1" fillId="9" fontId="82" numFmtId="0" xfId="0" applyAlignment="1" applyBorder="1" applyFont="1">
      <alignment horizontal="center" readingOrder="0"/>
    </xf>
    <xf borderId="14" fillId="15" fontId="2" numFmtId="0" xfId="0" applyBorder="1" applyFont="1"/>
    <xf borderId="41" fillId="0" fontId="58" numFmtId="0" xfId="0" applyAlignment="1" applyBorder="1" applyFont="1">
      <alignment horizontal="left"/>
    </xf>
    <xf borderId="58" fillId="0" fontId="11" numFmtId="0" xfId="0" applyAlignment="1" applyBorder="1" applyFont="1">
      <alignment horizontal="center" readingOrder="1" shrinkToFit="0" vertical="center" wrapText="1"/>
    </xf>
    <xf borderId="1" fillId="17" fontId="15" numFmtId="0" xfId="0" applyBorder="1" applyFill="1" applyFont="1"/>
    <xf borderId="1" fillId="17" fontId="15" numFmtId="0" xfId="0" applyAlignment="1" applyBorder="1" applyFont="1">
      <alignment readingOrder="0"/>
    </xf>
    <xf borderId="0" fillId="15" fontId="15" numFmtId="0" xfId="0" applyFont="1"/>
    <xf borderId="1" fillId="17" fontId="15" numFmtId="0" xfId="0" applyBorder="1" applyFont="1"/>
    <xf borderId="1" fillId="17" fontId="21" numFmtId="0" xfId="0" applyAlignment="1" applyBorder="1" applyFont="1">
      <alignment horizontal="center" readingOrder="0"/>
    </xf>
    <xf borderId="1" fillId="17" fontId="20" numFmtId="0" xfId="0" applyAlignment="1" applyBorder="1" applyFont="1">
      <alignment horizontal="center"/>
    </xf>
    <xf borderId="93" fillId="9" fontId="20" numFmtId="0" xfId="0" applyAlignment="1" applyBorder="1" applyFont="1">
      <alignment horizontal="center"/>
    </xf>
    <xf borderId="18" fillId="0" fontId="101" numFmtId="0" xfId="0" applyAlignment="1" applyBorder="1" applyFont="1">
      <alignment horizontal="left" readingOrder="1" shrinkToFit="0" vertical="top" wrapText="1"/>
    </xf>
    <xf borderId="19" fillId="0" fontId="11" numFmtId="0" xfId="0" applyAlignment="1" applyBorder="1" applyFont="1">
      <alignment horizontal="center" readingOrder="1" shrinkToFit="0" vertical="center" wrapText="1"/>
    </xf>
    <xf borderId="1" fillId="17" fontId="6" numFmtId="0" xfId="0" applyAlignment="1" applyBorder="1" applyFont="1">
      <alignment readingOrder="0"/>
    </xf>
    <xf borderId="19" fillId="0" fontId="13" numFmtId="0" xfId="0" applyAlignment="1" applyBorder="1" applyFont="1">
      <alignment horizontal="center" vertical="center"/>
    </xf>
    <xf borderId="18" fillId="0" fontId="58" numFmtId="0" xfId="0" applyBorder="1" applyFont="1"/>
    <xf borderId="18" fillId="0" fontId="58" numFmtId="0" xfId="0" applyAlignment="1" applyBorder="1" applyFont="1">
      <alignment horizontal="left"/>
    </xf>
    <xf borderId="94" fillId="9" fontId="20" numFmtId="0" xfId="0" applyAlignment="1" applyBorder="1" applyFont="1">
      <alignment horizontal="center"/>
    </xf>
    <xf borderId="18" fillId="0" fontId="58" numFmtId="0" xfId="0" applyAlignment="1" applyBorder="1" applyFont="1">
      <alignment horizontal="left" readingOrder="1" shrinkToFit="0" vertical="top" wrapText="1"/>
    </xf>
    <xf borderId="14" fillId="18" fontId="86" numFmtId="0" xfId="0" applyBorder="1" applyFill="1" applyFont="1"/>
    <xf borderId="1" fillId="17" fontId="6" numFmtId="0" xfId="0" applyBorder="1" applyFont="1"/>
    <xf borderId="0" fillId="18" fontId="6" numFmtId="0" xfId="0" applyFont="1"/>
    <xf borderId="93" fillId="9" fontId="26" numFmtId="0" xfId="0" applyAlignment="1" applyBorder="1" applyFont="1">
      <alignment horizontal="center"/>
    </xf>
    <xf borderId="59" fillId="0" fontId="12" numFmtId="0" xfId="0" applyBorder="1" applyFont="1"/>
    <xf borderId="61" fillId="0" fontId="2" numFmtId="0" xfId="0" applyAlignment="1" applyBorder="1" applyFont="1">
      <alignment horizontal="center" readingOrder="1" shrinkToFit="0" vertical="center" wrapText="1"/>
    </xf>
    <xf borderId="1" fillId="17" fontId="15" numFmtId="0" xfId="0" applyAlignment="1" applyBorder="1" applyFont="1">
      <alignment horizontal="center"/>
    </xf>
    <xf borderId="1" fillId="17" fontId="15" numFmtId="0" xfId="0" applyAlignment="1" applyBorder="1" applyFont="1">
      <alignment horizontal="center"/>
    </xf>
    <xf borderId="1" fillId="17" fontId="15" numFmtId="0" xfId="0" applyAlignment="1" applyBorder="1" applyFont="1">
      <alignment horizontal="center" readingOrder="0"/>
    </xf>
    <xf borderId="0" fillId="15" fontId="15" numFmtId="0" xfId="0" applyAlignment="1" applyFont="1">
      <alignment horizontal="center"/>
    </xf>
    <xf borderId="2" fillId="0" fontId="83" numFmtId="0" xfId="0" applyAlignment="1" applyBorder="1" applyFont="1">
      <alignment horizontal="left" readingOrder="1" shrinkToFit="0" vertical="top" wrapText="1"/>
    </xf>
    <xf borderId="63" fillId="0" fontId="2" numFmtId="0" xfId="0" applyAlignment="1" applyBorder="1" applyFont="1">
      <alignment horizontal="center" readingOrder="1" vertical="center"/>
    </xf>
    <xf borderId="2" fillId="0" fontId="12" numFmtId="0" xfId="0" applyAlignment="1" applyBorder="1" applyFont="1">
      <alignment horizontal="left" readingOrder="1" shrinkToFit="0" vertical="top" wrapText="1"/>
    </xf>
    <xf borderId="2" fillId="0" fontId="66" numFmtId="0" xfId="0" applyBorder="1" applyFont="1"/>
    <xf borderId="2" fillId="0" fontId="12" numFmtId="0" xfId="0" applyAlignment="1" applyBorder="1" applyFont="1">
      <alignment vertical="top"/>
    </xf>
    <xf borderId="64" fillId="0" fontId="12" numFmtId="0" xfId="0" applyAlignment="1" applyBorder="1" applyFont="1">
      <alignment vertical="top"/>
    </xf>
    <xf borderId="66" fillId="0" fontId="2" numFmtId="0" xfId="0" applyAlignment="1" applyBorder="1" applyFont="1">
      <alignment horizontal="center" readingOrder="1" vertical="center"/>
    </xf>
    <xf borderId="41" fillId="0" fontId="11" numFmtId="0" xfId="0" applyBorder="1" applyFont="1"/>
    <xf borderId="18" fillId="0" fontId="11" numFmtId="0" xfId="0" applyAlignment="1" applyBorder="1" applyFont="1">
      <alignment horizontal="left" readingOrder="1" shrinkToFit="0" vertical="top" wrapText="1"/>
    </xf>
    <xf borderId="18" fillId="0" fontId="13" numFmtId="0" xfId="0" applyBorder="1" applyFont="1"/>
    <xf borderId="18" fillId="0" fontId="11" numFmtId="0" xfId="0" applyAlignment="1" applyBorder="1" applyFont="1">
      <alignment horizontal="left" readingOrder="1" vertical="top"/>
    </xf>
    <xf borderId="0" fillId="15" fontId="15" numFmtId="0" xfId="0" applyFont="1"/>
    <xf borderId="1" fillId="17" fontId="2" numFmtId="0" xfId="0" applyAlignment="1" applyBorder="1" applyFont="1">
      <alignment vertical="bottom"/>
    </xf>
    <xf borderId="4" fillId="17" fontId="2" numFmtId="0" xfId="0" applyAlignment="1" applyBorder="1" applyFont="1">
      <alignment vertical="bottom"/>
    </xf>
    <xf borderId="0" fillId="15" fontId="2" numFmtId="0" xfId="0" applyAlignment="1" applyFont="1">
      <alignment vertical="bottom"/>
    </xf>
    <xf borderId="77" fillId="17" fontId="2" numFmtId="0" xfId="0" applyAlignment="1" applyBorder="1" applyFont="1">
      <alignment vertical="bottom"/>
    </xf>
    <xf borderId="13" fillId="17" fontId="2" numFmtId="0" xfId="0" applyAlignment="1" applyBorder="1" applyFont="1">
      <alignment vertical="bottom"/>
    </xf>
    <xf borderId="59" fillId="0" fontId="13" numFmtId="0" xfId="0" applyAlignment="1" applyBorder="1" applyFont="1">
      <alignment horizontal="center" readingOrder="1" shrinkToFit="0" vertical="center" wrapText="1"/>
    </xf>
    <xf borderId="2" fillId="0" fontId="13" numFmtId="0" xfId="0" applyAlignment="1" applyBorder="1" applyFont="1">
      <alignment horizontal="center" readingOrder="1" shrinkToFit="0" vertical="center" wrapText="1"/>
    </xf>
    <xf borderId="64" fillId="0" fontId="13" numFmtId="0" xfId="0" applyAlignment="1" applyBorder="1" applyFont="1">
      <alignment horizontal="center" readingOrder="1" shrinkToFit="0" vertical="center" wrapText="1"/>
    </xf>
    <xf borderId="24" fillId="10" fontId="20" numFmtId="0" xfId="0" applyAlignment="1" applyBorder="1" applyFont="1">
      <alignment horizontal="center"/>
    </xf>
    <xf borderId="24" fillId="10" fontId="21" numFmtId="0" xfId="0" applyAlignment="1" applyBorder="1" applyFont="1">
      <alignment horizontal="center" readingOrder="0"/>
    </xf>
    <xf borderId="0" fillId="0" fontId="21" numFmtId="0" xfId="0" applyAlignment="1" applyFont="1">
      <alignment horizontal="center"/>
    </xf>
    <xf borderId="0" fillId="0" fontId="102" numFmtId="0" xfId="0" applyFont="1"/>
    <xf borderId="0" fillId="0" fontId="103" numFmtId="0" xfId="0" applyAlignment="1" applyFont="1">
      <alignment horizontal="center"/>
    </xf>
    <xf borderId="0" fillId="0" fontId="102" numFmtId="0" xfId="0" applyAlignment="1" applyFont="1">
      <alignment horizontal="center"/>
    </xf>
    <xf borderId="95" fillId="0" fontId="2" numFmtId="0" xfId="0" applyAlignment="1" applyBorder="1" applyFont="1">
      <alignment shrinkToFit="0" wrapText="1"/>
    </xf>
    <xf borderId="1" fillId="0" fontId="16" numFmtId="0" xfId="0" applyAlignment="1" applyBorder="1" applyFont="1">
      <alignment readingOrder="0" shrinkToFit="0" wrapText="1"/>
    </xf>
    <xf borderId="96" fillId="9" fontId="16" numFmtId="0" xfId="0" applyAlignment="1" applyBorder="1" applyFont="1">
      <alignment horizontal="center" readingOrder="0" shrinkToFit="0" vertical="center" wrapText="1"/>
    </xf>
    <xf borderId="97" fillId="0" fontId="6" numFmtId="0" xfId="0" applyBorder="1" applyFont="1"/>
    <xf borderId="0" fillId="9" fontId="2" numFmtId="0" xfId="0" applyAlignment="1" applyFont="1">
      <alignment horizontal="center"/>
    </xf>
    <xf borderId="23" fillId="0" fontId="6" numFmtId="0" xfId="0" applyBorder="1" applyFont="1"/>
    <xf borderId="18" fillId="0" fontId="11" numFmtId="0" xfId="0" applyBorder="1" applyFont="1"/>
    <xf borderId="0" fillId="0" fontId="57" numFmtId="0" xfId="0" applyAlignment="1" applyFont="1">
      <alignment shrinkToFit="0" wrapText="1"/>
    </xf>
    <xf borderId="0" fillId="0" fontId="104" numFmtId="0" xfId="0" applyAlignment="1" applyFont="1">
      <alignment shrinkToFit="0" wrapText="1"/>
    </xf>
    <xf borderId="0" fillId="0" fontId="105" numFmtId="0" xfId="0" applyFont="1"/>
    <xf borderId="0" fillId="0" fontId="106" numFmtId="0" xfId="0" applyAlignment="1" applyFont="1">
      <alignment readingOrder="0"/>
    </xf>
    <xf borderId="0" fillId="0" fontId="107" numFmtId="0" xfId="0" applyFont="1"/>
    <xf borderId="27" fillId="0" fontId="108" numFmtId="0" xfId="0" applyAlignment="1" applyBorder="1" applyFont="1">
      <alignment readingOrder="0"/>
    </xf>
    <xf borderId="28" fillId="0" fontId="106" numFmtId="0" xfId="0" applyAlignment="1" applyBorder="1" applyFont="1">
      <alignment horizontal="center" readingOrder="0"/>
    </xf>
    <xf borderId="28" fillId="0" fontId="107" numFmtId="0" xfId="0" applyBorder="1" applyFont="1"/>
    <xf borderId="28" fillId="0" fontId="107" numFmtId="0" xfId="0" applyAlignment="1" applyBorder="1" applyFont="1">
      <alignment horizontal="center"/>
    </xf>
    <xf borderId="29" fillId="0" fontId="107" numFmtId="0" xfId="0" applyBorder="1" applyFont="1"/>
    <xf borderId="0" fillId="0" fontId="108" numFmtId="0" xfId="0" applyAlignment="1" applyFont="1">
      <alignment readingOrder="0"/>
    </xf>
    <xf borderId="27" fillId="0" fontId="105" numFmtId="0" xfId="0" applyBorder="1" applyFont="1"/>
    <xf borderId="28" fillId="0" fontId="106" numFmtId="0" xfId="0" applyAlignment="1" applyBorder="1" applyFont="1">
      <alignment readingOrder="0"/>
    </xf>
    <xf borderId="89" fillId="2" fontId="69" numFmtId="0" xfId="0" applyBorder="1" applyFont="1"/>
    <xf borderId="79" fillId="2" fontId="69" numFmtId="0" xfId="0" applyBorder="1" applyFont="1"/>
    <xf borderId="80" fillId="2" fontId="69" numFmtId="0" xfId="0" applyBorder="1" applyFont="1"/>
    <xf borderId="79" fillId="2" fontId="21" numFmtId="0" xfId="0" applyBorder="1" applyFont="1"/>
    <xf borderId="71" fillId="4" fontId="5" numFmtId="0" xfId="0" applyAlignment="1" applyBorder="1" applyFont="1">
      <alignment horizontal="center" readingOrder="0"/>
    </xf>
    <xf borderId="98" fillId="13" fontId="34" numFmtId="0" xfId="0" applyBorder="1" applyFont="1"/>
    <xf borderId="35" fillId="6" fontId="34" numFmtId="0" xfId="0" applyAlignment="1" applyBorder="1" applyFont="1">
      <alignment horizontal="center" shrinkToFit="0" wrapText="1"/>
    </xf>
    <xf borderId="35" fillId="7" fontId="31" numFmtId="0" xfId="0" applyAlignment="1" applyBorder="1" applyFont="1">
      <alignment horizontal="center" readingOrder="0" shrinkToFit="0" wrapText="1"/>
    </xf>
    <xf borderId="35" fillId="15" fontId="31" numFmtId="0" xfId="0" applyAlignment="1" applyBorder="1" applyFont="1">
      <alignment readingOrder="0" shrinkToFit="0" wrapText="1"/>
    </xf>
    <xf borderId="37" fillId="15" fontId="31" numFmtId="0" xfId="0" applyAlignment="1" applyBorder="1" applyFont="1">
      <alignment readingOrder="0" shrinkToFit="0" wrapText="1"/>
    </xf>
    <xf borderId="38" fillId="12" fontId="37" numFmtId="0" xfId="0" applyAlignment="1" applyBorder="1" applyFont="1">
      <alignment horizontal="center" shrinkToFit="0" vertical="center" wrapText="1"/>
    </xf>
    <xf borderId="35" fillId="7" fontId="33" numFmtId="0" xfId="0" applyAlignment="1" applyBorder="1" applyFont="1">
      <alignment horizontal="center" shrinkToFit="0" wrapText="1"/>
    </xf>
    <xf quotePrefix="1" borderId="35" fillId="12" fontId="2" numFmtId="0" xfId="0" applyBorder="1" applyFont="1"/>
    <xf borderId="15" fillId="5" fontId="68" numFmtId="0" xfId="0" applyAlignment="1" applyBorder="1" applyFont="1">
      <alignment horizontal="left" readingOrder="1" shrinkToFit="0" vertical="top" wrapText="1"/>
    </xf>
    <xf borderId="58" fillId="12" fontId="67" numFmtId="0" xfId="0" applyAlignment="1" applyBorder="1" applyFont="1">
      <alignment horizontal="left" readingOrder="1" shrinkToFit="0" vertical="top" wrapText="1"/>
    </xf>
    <xf borderId="62" fillId="5" fontId="41" numFmtId="0" xfId="0" applyAlignment="1" applyBorder="1" applyFont="1">
      <alignment horizontal="center" readingOrder="1" vertical="center"/>
    </xf>
    <xf borderId="35" fillId="3" fontId="33" numFmtId="0" xfId="0" applyAlignment="1" applyBorder="1" applyFont="1">
      <alignment shrinkToFit="0" wrapText="1"/>
    </xf>
    <xf borderId="35" fillId="7" fontId="33" numFmtId="0" xfId="0" applyAlignment="1" applyBorder="1" applyFont="1">
      <alignment horizontal="center" readingOrder="0" shrinkToFit="0" wrapText="1"/>
    </xf>
    <xf quotePrefix="1" borderId="0" fillId="0" fontId="2" numFmtId="0" xfId="0" applyFont="1"/>
    <xf borderId="15" fillId="12" fontId="68" numFmtId="0" xfId="0" applyAlignment="1" applyBorder="1" applyFont="1">
      <alignment horizontal="left" readingOrder="1" shrinkToFit="0" vertical="top" wrapText="1"/>
    </xf>
    <xf borderId="19" fillId="12" fontId="67" numFmtId="0" xfId="0" applyAlignment="1" applyBorder="1" applyFont="1">
      <alignment horizontal="left" readingOrder="1" shrinkToFit="0" vertical="top" wrapText="1"/>
    </xf>
    <xf borderId="62" fillId="12" fontId="41" numFmtId="0" xfId="0" applyAlignment="1" applyBorder="1" applyFont="1">
      <alignment horizontal="center" readingOrder="1" vertical="center"/>
    </xf>
    <xf borderId="15" fillId="12" fontId="35" numFmtId="0" xfId="0" applyBorder="1" applyFont="1"/>
    <xf borderId="19" fillId="12" fontId="57" numFmtId="0" xfId="0" applyBorder="1" applyFont="1"/>
    <xf borderId="15" fillId="5" fontId="68" numFmtId="0" xfId="0" applyBorder="1" applyFont="1"/>
    <xf borderId="19" fillId="5" fontId="67" numFmtId="0" xfId="0" applyAlignment="1" applyBorder="1" applyFont="1">
      <alignment horizontal="left" readingOrder="1" shrinkToFit="0" vertical="top" wrapText="1"/>
    </xf>
    <xf borderId="35" fillId="12" fontId="2" numFmtId="0" xfId="0" applyBorder="1" applyFont="1"/>
    <xf borderId="62" fillId="5" fontId="41" numFmtId="0" xfId="0" applyAlignment="1" applyBorder="1" applyFont="1">
      <alignment horizontal="center" readingOrder="1" shrinkToFit="0" vertical="center" wrapText="1"/>
    </xf>
    <xf borderId="15" fillId="5" fontId="68" numFmtId="0" xfId="0" applyAlignment="1" applyBorder="1" applyFont="1">
      <alignment horizontal="left" readingOrder="1" vertical="top"/>
    </xf>
    <xf borderId="0" fillId="0" fontId="2" numFmtId="0" xfId="0" applyFont="1"/>
    <xf borderId="15" fillId="5" fontId="35" numFmtId="0" xfId="0" applyBorder="1" applyFont="1"/>
    <xf borderId="19" fillId="5" fontId="57" numFmtId="0" xfId="0" applyBorder="1" applyFont="1"/>
    <xf borderId="15" fillId="5" fontId="68" numFmtId="0" xfId="0" applyAlignment="1" applyBorder="1" applyFont="1">
      <alignment vertical="top"/>
    </xf>
    <xf borderId="19" fillId="5" fontId="67" numFmtId="0" xfId="0" applyAlignment="1" applyBorder="1" applyFont="1">
      <alignment horizontal="left" vertical="top"/>
    </xf>
    <xf borderId="47" fillId="3" fontId="33" numFmtId="0" xfId="0" applyAlignment="1" applyBorder="1" applyFont="1">
      <alignment shrinkToFit="0" wrapText="1"/>
    </xf>
    <xf borderId="44" fillId="7" fontId="33" numFmtId="0" xfId="0" applyAlignment="1" applyBorder="1" applyFont="1">
      <alignment horizontal="center" readingOrder="0" shrinkToFit="0" wrapText="1"/>
    </xf>
    <xf borderId="44" fillId="7" fontId="33" numFmtId="0" xfId="0" applyAlignment="1" applyBorder="1" applyFont="1">
      <alignment shrinkToFit="0" wrapText="1"/>
    </xf>
    <xf borderId="6" fillId="0" fontId="68" numFmtId="0" xfId="0" applyAlignment="1" applyBorder="1" applyFont="1">
      <alignment vertical="top"/>
    </xf>
    <xf borderId="78" fillId="0" fontId="67" numFmtId="0" xfId="0" applyAlignment="1" applyBorder="1" applyFont="1">
      <alignment horizontal="left" vertical="top"/>
    </xf>
    <xf borderId="99" fillId="0" fontId="41" numFmtId="0" xfId="0" applyAlignment="1" applyBorder="1" applyFont="1">
      <alignment horizontal="center" readingOrder="1" vertical="center"/>
    </xf>
    <xf borderId="79" fillId="6" fontId="96" numFmtId="0" xfId="0" applyAlignment="1" applyBorder="1" applyFont="1">
      <alignment horizontal="center" shrinkToFit="0" vertical="center" wrapText="1"/>
    </xf>
    <xf borderId="79" fillId="15" fontId="96" numFmtId="0" xfId="0" applyAlignment="1" applyBorder="1" applyFont="1">
      <alignment horizontal="center" shrinkToFit="0" vertical="center" wrapText="1"/>
    </xf>
    <xf borderId="89" fillId="14" fontId="109" numFmtId="0" xfId="0" applyAlignment="1" applyBorder="1" applyFont="1">
      <alignment horizontal="center" shrinkToFit="0" vertical="center" wrapText="1"/>
    </xf>
    <xf borderId="79" fillId="6" fontId="109" numFmtId="0" xfId="0" applyAlignment="1" applyBorder="1" applyFont="1">
      <alignment horizontal="center" shrinkToFit="0" vertical="center" wrapText="1"/>
    </xf>
    <xf borderId="79" fillId="7" fontId="109" numFmtId="0" xfId="0" applyAlignment="1" applyBorder="1" applyFont="1">
      <alignment horizontal="center" shrinkToFit="0" vertical="center" wrapText="1"/>
    </xf>
    <xf borderId="80" fillId="15" fontId="109" numFmtId="0" xfId="0" applyAlignment="1" applyBorder="1" applyFont="1">
      <alignment horizontal="center" shrinkToFit="0" vertical="center" wrapText="1"/>
    </xf>
    <xf borderId="79" fillId="14" fontId="109" numFmtId="0" xfId="0" applyAlignment="1" applyBorder="1" applyFont="1">
      <alignment horizontal="center" shrinkToFit="0" vertical="center" wrapText="1"/>
    </xf>
    <xf borderId="9" fillId="0" fontId="2" numFmtId="0" xfId="0" applyAlignment="1" applyBorder="1" applyFont="1">
      <alignment shrinkToFit="0" wrapText="1"/>
    </xf>
    <xf borderId="82" fillId="0" fontId="2" numFmtId="0" xfId="0" applyBorder="1" applyFont="1"/>
    <xf borderId="82" fillId="0" fontId="2" numFmtId="0" xfId="0" applyAlignment="1" applyBorder="1" applyFont="1">
      <alignment shrinkToFit="0" wrapText="1"/>
    </xf>
    <xf borderId="100" fillId="0" fontId="2" numFmtId="0" xfId="0" applyAlignment="1" applyBorder="1" applyFont="1">
      <alignment shrinkToFit="0" wrapText="1"/>
    </xf>
    <xf borderId="0" fillId="7" fontId="33" numFmtId="0" xfId="0" applyAlignment="1" applyFont="1">
      <alignment shrinkToFit="0" wrapText="1"/>
    </xf>
    <xf borderId="75" fillId="0" fontId="2" numFmtId="0" xfId="0" applyAlignment="1" applyBorder="1" applyFont="1">
      <alignment shrinkToFit="0" wrapText="1"/>
    </xf>
    <xf borderId="74" fillId="0" fontId="2" numFmtId="0" xfId="0" applyBorder="1" applyFont="1"/>
    <xf borderId="32" fillId="4" fontId="5" numFmtId="0" xfId="0" applyAlignment="1" applyBorder="1" applyFont="1">
      <alignment horizontal="center" readingOrder="0"/>
    </xf>
    <xf borderId="101" fillId="12" fontId="37" numFmtId="0" xfId="0" applyAlignment="1" applyBorder="1" applyFont="1">
      <alignment horizontal="center" shrinkToFit="0" vertical="center" wrapText="1"/>
    </xf>
    <xf borderId="58" fillId="0" fontId="2" numFmtId="0" xfId="0" applyBorder="1" applyFont="1"/>
    <xf borderId="41" fillId="0" fontId="2" numFmtId="0" xfId="0" applyAlignment="1" applyBorder="1" applyFont="1">
      <alignment shrinkToFit="0" wrapText="1"/>
    </xf>
    <xf borderId="35" fillId="6" fontId="33" numFmtId="0" xfId="0" applyAlignment="1" applyBorder="1" applyFont="1">
      <alignment horizontal="center"/>
    </xf>
    <xf borderId="35" fillId="7" fontId="33" numFmtId="0" xfId="0" applyAlignment="1" applyBorder="1" applyFont="1">
      <alignment horizontal="center"/>
    </xf>
    <xf borderId="0" fillId="0" fontId="58" numFmtId="0" xfId="0" applyFont="1"/>
    <xf borderId="27" fillId="0" fontId="58" numFmtId="0" xfId="0" applyBorder="1" applyFont="1"/>
    <xf borderId="28" fillId="0" fontId="110" numFmtId="0" xfId="0" applyBorder="1" applyFont="1"/>
    <xf borderId="28" fillId="0" fontId="111" numFmtId="0" xfId="0" applyAlignment="1" applyBorder="1" applyFont="1">
      <alignment readingOrder="0"/>
    </xf>
    <xf borderId="28" fillId="0" fontId="112" numFmtId="0" xfId="0" applyBorder="1" applyFont="1"/>
    <xf borderId="29" fillId="0" fontId="112" numFmtId="0" xfId="0" applyBorder="1" applyFont="1"/>
    <xf borderId="0" fillId="0" fontId="110" numFmtId="0" xfId="0" applyFont="1"/>
    <xf borderId="0" fillId="0" fontId="111" numFmtId="0" xfId="0" applyAlignment="1" applyFont="1">
      <alignment readingOrder="0"/>
    </xf>
    <xf borderId="0" fillId="0" fontId="112" numFmtId="0" xfId="0" applyFont="1"/>
    <xf borderId="27" fillId="0" fontId="110" numFmtId="0" xfId="0" applyBorder="1" applyFont="1"/>
    <xf borderId="89" fillId="2" fontId="35" numFmtId="0" xfId="0" applyBorder="1" applyFont="1"/>
    <xf borderId="79" fillId="2" fontId="35" numFmtId="0" xfId="0" applyBorder="1" applyFont="1"/>
    <xf borderId="80" fillId="2" fontId="35" numFmtId="0" xfId="0" applyBorder="1" applyFont="1"/>
    <xf borderId="58" fillId="5" fontId="40" numFmtId="0" xfId="0" applyBorder="1" applyFont="1"/>
    <xf borderId="95" fillId="5" fontId="41" numFmtId="0" xfId="0" applyAlignment="1" applyBorder="1" applyFont="1">
      <alignment shrinkToFit="0" wrapText="1"/>
    </xf>
    <xf borderId="95" fillId="0" fontId="41" numFmtId="0" xfId="0" applyAlignment="1" applyBorder="1" applyFont="1">
      <alignment shrinkToFit="0" wrapText="1"/>
    </xf>
    <xf borderId="59" fillId="0" fontId="41" numFmtId="0" xfId="0" applyAlignment="1" applyBorder="1" applyFont="1">
      <alignment shrinkToFit="0" wrapText="1"/>
    </xf>
    <xf borderId="35" fillId="14" fontId="81" numFmtId="0" xfId="0" applyAlignment="1" applyBorder="1" applyFont="1">
      <alignment shrinkToFit="0" wrapText="1"/>
    </xf>
    <xf borderId="35" fillId="6" fontId="81" numFmtId="0" xfId="0" applyAlignment="1" applyBorder="1" applyFont="1">
      <alignment shrinkToFit="0" wrapText="1"/>
    </xf>
    <xf borderId="35" fillId="7" fontId="81" numFmtId="0" xfId="0" applyAlignment="1" applyBorder="1" applyFont="1">
      <alignment readingOrder="0" shrinkToFit="0" wrapText="1"/>
    </xf>
    <xf borderId="37" fillId="15" fontId="81" numFmtId="0" xfId="0" applyAlignment="1" applyBorder="1" applyFont="1">
      <alignment shrinkToFit="0" wrapText="1"/>
    </xf>
    <xf borderId="35" fillId="15" fontId="81" numFmtId="0" xfId="0" applyAlignment="1" applyBorder="1" applyFont="1">
      <alignment shrinkToFit="0" wrapText="1"/>
    </xf>
    <xf borderId="35" fillId="7" fontId="81" numFmtId="0" xfId="0" applyAlignment="1" applyBorder="1" applyFont="1">
      <alignment shrinkToFit="0" wrapText="1"/>
    </xf>
    <xf borderId="19" fillId="0" fontId="41" numFmtId="0" xfId="0" applyBorder="1" applyFont="1"/>
    <xf borderId="1" fillId="0" fontId="41" numFmtId="0" xfId="0" applyAlignment="1" applyBorder="1" applyFont="1">
      <alignment shrinkToFit="0" wrapText="1"/>
    </xf>
    <xf borderId="2" fillId="0" fontId="41" numFmtId="0" xfId="0" applyAlignment="1" applyBorder="1" applyFont="1">
      <alignment shrinkToFit="0" wrapText="1"/>
    </xf>
    <xf borderId="35" fillId="6" fontId="81" numFmtId="0" xfId="0" applyAlignment="1" applyBorder="1" applyFont="1">
      <alignment readingOrder="0" shrinkToFit="0" wrapText="1"/>
    </xf>
    <xf borderId="37" fillId="15" fontId="113" numFmtId="0" xfId="0" applyAlignment="1" applyBorder="1" applyFont="1">
      <alignment readingOrder="0" shrinkToFit="0" wrapText="1"/>
    </xf>
    <xf borderId="19" fillId="5" fontId="41" numFmtId="0" xfId="0" applyBorder="1" applyFont="1"/>
    <xf borderId="1" fillId="5" fontId="41" numFmtId="0" xfId="0" applyAlignment="1" applyBorder="1" applyFont="1">
      <alignment shrinkToFit="0" wrapText="1"/>
    </xf>
    <xf borderId="47" fillId="14" fontId="81" numFmtId="0" xfId="0" applyAlignment="1" applyBorder="1" applyFont="1">
      <alignment shrinkToFit="0" wrapText="1"/>
    </xf>
    <xf borderId="47" fillId="6" fontId="81" numFmtId="0" xfId="0" applyAlignment="1" applyBorder="1" applyFont="1">
      <alignment shrinkToFit="0" wrapText="1"/>
    </xf>
    <xf borderId="47" fillId="7" fontId="81" numFmtId="0" xfId="0" applyAlignment="1" applyBorder="1" applyFont="1">
      <alignment readingOrder="0" shrinkToFit="0" wrapText="1"/>
    </xf>
    <xf borderId="48" fillId="15" fontId="81" numFmtId="0" xfId="0" applyAlignment="1" applyBorder="1" applyFont="1">
      <alignment shrinkToFit="0" wrapText="1"/>
    </xf>
    <xf borderId="44" fillId="7" fontId="65" numFmtId="0" xfId="0" applyAlignment="1" applyBorder="1" applyFont="1">
      <alignment readingOrder="0" shrinkToFit="0" wrapText="1"/>
    </xf>
    <xf borderId="47" fillId="7" fontId="81" numFmtId="0" xfId="0" applyAlignment="1" applyBorder="1" applyFont="1">
      <alignment shrinkToFit="0" wrapText="1"/>
    </xf>
    <xf borderId="78" fillId="0" fontId="2" numFmtId="0" xfId="0" applyBorder="1" applyFont="1"/>
    <xf borderId="5" fillId="0" fontId="2" numFmtId="0" xfId="0" applyAlignment="1" applyBorder="1" applyFont="1">
      <alignment shrinkToFit="0" wrapText="1"/>
    </xf>
    <xf borderId="6" fillId="0" fontId="2" numFmtId="0" xfId="0" applyAlignment="1" applyBorder="1" applyFont="1">
      <alignment shrinkToFit="0" wrapText="1"/>
    </xf>
    <xf borderId="49" fillId="0" fontId="48" numFmtId="0" xfId="0" applyAlignment="1" applyBorder="1" applyFont="1">
      <alignment horizontal="center" vertical="center"/>
    </xf>
    <xf borderId="79" fillId="13" fontId="81" numFmtId="0" xfId="0" applyBorder="1" applyFont="1"/>
    <xf borderId="79" fillId="14" fontId="81" numFmtId="0" xfId="0" applyAlignment="1" applyBorder="1" applyFont="1">
      <alignment shrinkToFit="0" wrapText="1"/>
    </xf>
    <xf borderId="79" fillId="6" fontId="81" numFmtId="0" xfId="0" applyAlignment="1" applyBorder="1" applyFont="1">
      <alignment shrinkToFit="0" wrapText="1"/>
    </xf>
    <xf borderId="79" fillId="7" fontId="81" numFmtId="0" xfId="0" applyAlignment="1" applyBorder="1" applyFont="1">
      <alignment shrinkToFit="0" wrapText="1"/>
    </xf>
    <xf borderId="79" fillId="15" fontId="81" numFmtId="0" xfId="0" applyAlignment="1" applyBorder="1" applyFont="1">
      <alignment shrinkToFit="0" wrapText="1"/>
    </xf>
    <xf borderId="11" fillId="0" fontId="2" numFmtId="0" xfId="0" applyAlignment="1" applyBorder="1" applyFont="1">
      <alignment shrinkToFit="0" wrapText="1"/>
    </xf>
    <xf borderId="2" fillId="0" fontId="2" numFmtId="0" xfId="0" applyAlignment="1" applyBorder="1" applyFont="1">
      <alignment shrinkToFit="0" wrapText="1"/>
    </xf>
    <xf borderId="64" fillId="0" fontId="2" numFmtId="0" xfId="0" applyAlignment="1" applyBorder="1" applyFont="1">
      <alignment shrinkToFit="0" wrapText="1"/>
    </xf>
    <xf borderId="0" fillId="0" fontId="114" numFmtId="0" xfId="0" applyAlignment="1" applyFont="1">
      <alignment readingOrder="0" shrinkToFit="0" wrapText="1"/>
    </xf>
    <xf borderId="0" fillId="0" fontId="115" numFmtId="0" xfId="0" applyAlignment="1" applyFont="1">
      <alignment readingOrder="0" shrinkToFit="0" vertical="bottom" wrapText="0"/>
    </xf>
    <xf borderId="0" fillId="0" fontId="115" numFmtId="0" xfId="0" applyAlignment="1" applyFont="1">
      <alignment shrinkToFit="0" vertical="bottom" wrapText="0"/>
    </xf>
    <xf borderId="0" fillId="0" fontId="116" numFmtId="0" xfId="0" applyAlignment="1" applyFont="1">
      <alignment readingOrder="0" shrinkToFit="0" vertical="bottom" wrapText="0"/>
    </xf>
    <xf borderId="0" fillId="0" fontId="116" numFmtId="0" xfId="0" applyAlignment="1" applyFont="1">
      <alignment shrinkToFit="0" vertical="bottom" wrapText="0"/>
    </xf>
    <xf borderId="49" fillId="2" fontId="35" numFmtId="0" xfId="0" applyAlignment="1" applyBorder="1" applyFont="1">
      <alignment horizontal="center"/>
    </xf>
    <xf borderId="49" fillId="4" fontId="5" numFmtId="0" xfId="0" applyAlignment="1" applyBorder="1" applyFont="1">
      <alignment horizontal="center" readingOrder="0"/>
    </xf>
    <xf borderId="44" fillId="6" fontId="31" numFmtId="0" xfId="0" applyAlignment="1" applyBorder="1" applyFont="1">
      <alignment readingOrder="0" shrinkToFit="0" wrapText="1"/>
    </xf>
    <xf borderId="44" fillId="7" fontId="31" numFmtId="0" xfId="0" applyAlignment="1" applyBorder="1" applyFont="1">
      <alignment readingOrder="0" shrinkToFit="0" wrapText="1"/>
    </xf>
    <xf borderId="44" fillId="15" fontId="34" numFmtId="0" xfId="0" applyAlignment="1" applyBorder="1" applyFont="1">
      <alignment shrinkToFit="0" wrapText="1"/>
    </xf>
    <xf borderId="44" fillId="6" fontId="34" numFmtId="0" xfId="0" applyAlignment="1" applyBorder="1" applyFont="1">
      <alignment shrinkToFit="0" wrapText="1"/>
    </xf>
    <xf borderId="44" fillId="7" fontId="34" numFmtId="0" xfId="0" applyAlignment="1" applyBorder="1" applyFont="1">
      <alignment shrinkToFit="0" wrapText="1"/>
    </xf>
    <xf borderId="44" fillId="14" fontId="34" numFmtId="0" xfId="0" applyAlignment="1" applyBorder="1" applyFont="1">
      <alignment shrinkToFit="0" wrapText="1"/>
    </xf>
    <xf borderId="74" fillId="12" fontId="37" numFmtId="0" xfId="0" applyAlignment="1" applyBorder="1" applyFont="1">
      <alignment horizontal="center" shrinkToFit="0" vertical="center" wrapText="1"/>
    </xf>
    <xf borderId="1" fillId="12" fontId="37" numFmtId="0" xfId="0" applyAlignment="1" applyBorder="1" applyFont="1">
      <alignment horizontal="center" shrinkToFit="0" vertical="center" wrapText="1"/>
    </xf>
    <xf borderId="1" fillId="6" fontId="33" numFmtId="0" xfId="0" applyAlignment="1" applyBorder="1" applyFont="1">
      <alignment shrinkToFit="0" wrapText="1"/>
    </xf>
    <xf borderId="1" fillId="7" fontId="33" numFmtId="0" xfId="0" applyAlignment="1" applyBorder="1" applyFont="1">
      <alignment shrinkToFit="0" wrapText="1"/>
    </xf>
    <xf borderId="1" fillId="15" fontId="33" numFmtId="0" xfId="0" applyAlignment="1" applyBorder="1" applyFont="1">
      <alignment shrinkToFit="0" wrapText="1"/>
    </xf>
    <xf borderId="33" fillId="14" fontId="33" numFmtId="0" xfId="0" applyAlignment="1" applyBorder="1" applyFont="1">
      <alignment shrinkToFit="0" wrapText="1"/>
    </xf>
    <xf borderId="1" fillId="14" fontId="33" numFmtId="0" xfId="0" applyAlignment="1" applyBorder="1" applyFont="1">
      <alignment shrinkToFit="0" wrapText="1"/>
    </xf>
    <xf borderId="34" fillId="15" fontId="33" numFmtId="0" xfId="0" applyAlignment="1" applyBorder="1" applyFont="1">
      <alignment shrinkToFit="0" wrapText="1"/>
    </xf>
    <xf borderId="56" fillId="0" fontId="117" numFmtId="0" xfId="0" applyAlignment="1" applyBorder="1" applyFont="1">
      <alignment horizontal="left" readingOrder="1" shrinkToFit="0" vertical="top" wrapText="1"/>
    </xf>
    <xf borderId="57" fillId="0" fontId="117" numFmtId="0" xfId="0" applyAlignment="1" applyBorder="1" applyFont="1">
      <alignment horizontal="left" readingOrder="1" shrinkToFit="0" vertical="top" wrapText="1"/>
    </xf>
    <xf borderId="56" fillId="0" fontId="118" numFmtId="0" xfId="0" applyBorder="1" applyFont="1"/>
    <xf borderId="1" fillId="0" fontId="117" numFmtId="0" xfId="0" applyAlignment="1" applyBorder="1" applyFont="1">
      <alignment horizontal="left" readingOrder="1" shrinkToFit="0" vertical="top" wrapText="1"/>
    </xf>
    <xf borderId="1" fillId="6" fontId="38" numFmtId="0" xfId="0" applyAlignment="1" applyBorder="1" applyFont="1">
      <alignment horizontal="right" readingOrder="0" vertical="bottom"/>
    </xf>
    <xf borderId="1" fillId="7" fontId="38" numFmtId="0" xfId="0" applyAlignment="1" applyBorder="1" applyFont="1">
      <alignment readingOrder="0" vertical="bottom"/>
    </xf>
    <xf borderId="1" fillId="15" fontId="38" numFmtId="0" xfId="0" applyAlignment="1" applyBorder="1" applyFont="1">
      <alignment vertical="bottom"/>
    </xf>
    <xf borderId="1" fillId="6" fontId="38" numFmtId="0" xfId="0" applyAlignment="1" applyBorder="1" applyFont="1">
      <alignment vertical="bottom"/>
    </xf>
    <xf borderId="1" fillId="7" fontId="33" numFmtId="0" xfId="0" applyAlignment="1" applyBorder="1" applyFont="1">
      <alignment readingOrder="0" shrinkToFit="0" wrapText="1"/>
    </xf>
    <xf borderId="1" fillId="6" fontId="33" numFmtId="0" xfId="0" applyAlignment="1" applyBorder="1" applyFont="1">
      <alignment readingOrder="0" shrinkToFit="0" wrapText="1"/>
    </xf>
    <xf borderId="1" fillId="6" fontId="2" numFmtId="0" xfId="0" applyAlignment="1" applyBorder="1" applyFont="1">
      <alignment vertical="bottom"/>
    </xf>
    <xf borderId="19" fillId="0" fontId="117" numFmtId="0" xfId="0" applyAlignment="1" applyBorder="1" applyFont="1">
      <alignment horizontal="left" readingOrder="1" shrinkToFit="0" vertical="top" wrapText="1"/>
    </xf>
    <xf borderId="18" fillId="0" fontId="117" numFmtId="0" xfId="0" applyAlignment="1" applyBorder="1" applyFont="1">
      <alignment horizontal="left" readingOrder="1" shrinkToFit="0" vertical="top" wrapText="1"/>
    </xf>
    <xf borderId="19" fillId="0" fontId="118" numFmtId="0" xfId="0" applyAlignment="1" applyBorder="1" applyFont="1">
      <alignment readingOrder="0"/>
    </xf>
    <xf borderId="18" fillId="0" fontId="118" numFmtId="0" xfId="0" applyAlignment="1" applyBorder="1" applyFont="1">
      <alignment readingOrder="0"/>
    </xf>
    <xf borderId="1" fillId="0" fontId="118" numFmtId="0" xfId="0" applyAlignment="1" applyBorder="1" applyFont="1">
      <alignment horizontal="left" readingOrder="0"/>
    </xf>
    <xf borderId="1" fillId="6" fontId="12" numFmtId="0" xfId="0" applyAlignment="1" applyBorder="1" applyFont="1">
      <alignment horizontal="right" shrinkToFit="0" vertical="bottom" wrapText="1"/>
    </xf>
    <xf borderId="19" fillId="12" fontId="118" numFmtId="0" xfId="0" applyAlignment="1" applyBorder="1" applyFont="1">
      <alignment readingOrder="0"/>
    </xf>
    <xf borderId="1" fillId="15" fontId="119" numFmtId="0" xfId="0" applyAlignment="1" applyBorder="1" applyFont="1">
      <alignment horizontal="center" vertical="bottom"/>
    </xf>
    <xf borderId="1" fillId="6" fontId="38" numFmtId="0" xfId="0" applyAlignment="1" applyBorder="1" applyFont="1">
      <alignment readingOrder="0" vertical="bottom"/>
    </xf>
    <xf borderId="19" fillId="0" fontId="118" numFmtId="0" xfId="0" applyBorder="1" applyFont="1"/>
    <xf borderId="18" fillId="0" fontId="118" numFmtId="0" xfId="0" applyBorder="1" applyFont="1"/>
    <xf borderId="18" fillId="0" fontId="118" numFmtId="0" xfId="0" applyAlignment="1" applyBorder="1" applyFont="1">
      <alignment horizontal="left"/>
    </xf>
    <xf borderId="42" fillId="6" fontId="33" numFmtId="0" xfId="0" applyAlignment="1" applyBorder="1" applyFont="1">
      <alignment shrinkToFit="0" wrapText="1"/>
    </xf>
    <xf borderId="42" fillId="7" fontId="33" numFmtId="0" xfId="0" applyAlignment="1" applyBorder="1" applyFont="1">
      <alignment shrinkToFit="0" wrapText="1"/>
    </xf>
    <xf borderId="42" fillId="15" fontId="33" numFmtId="0" xfId="0" applyAlignment="1" applyBorder="1" applyFont="1">
      <alignment shrinkToFit="0" wrapText="1"/>
    </xf>
    <xf borderId="42" fillId="14" fontId="33" numFmtId="0" xfId="0" applyAlignment="1" applyBorder="1" applyFont="1">
      <alignment shrinkToFit="0" wrapText="1"/>
    </xf>
    <xf borderId="19" fillId="0" fontId="2" numFmtId="0" xfId="0" applyAlignment="1" applyBorder="1" applyFont="1">
      <alignment shrinkToFit="0" wrapText="1"/>
    </xf>
    <xf borderId="22" fillId="0" fontId="2" numFmtId="0" xfId="0" applyAlignment="1" applyBorder="1" applyFont="1">
      <alignment shrinkToFit="0" wrapText="1"/>
    </xf>
    <xf borderId="102" fillId="12" fontId="37" numFmtId="0" xfId="0" applyAlignment="1" applyBorder="1" applyFont="1">
      <alignment horizontal="center" vertical="center"/>
    </xf>
    <xf borderId="103" fillId="12" fontId="37" numFmtId="0" xfId="0" applyAlignment="1" applyBorder="1" applyFont="1">
      <alignment horizontal="center" shrinkToFit="0" vertical="center" wrapText="1"/>
    </xf>
    <xf borderId="104" fillId="12" fontId="37" numFmtId="0" xfId="0" applyAlignment="1" applyBorder="1" applyFont="1">
      <alignment horizontal="center" shrinkToFit="0" vertical="center" wrapText="1"/>
    </xf>
    <xf borderId="0" fillId="0" fontId="114" numFmtId="0" xfId="0" applyAlignment="1" applyFont="1">
      <alignment shrinkToFit="0" wrapText="1"/>
    </xf>
    <xf borderId="79" fillId="2" fontId="20" numFmtId="0" xfId="0" applyBorder="1" applyFont="1"/>
    <xf borderId="105" fillId="12" fontId="37" numFmtId="0" xfId="0" applyAlignment="1" applyBorder="1" applyFont="1">
      <alignment horizontal="center" vertical="center"/>
    </xf>
    <xf borderId="106" fillId="12" fontId="37" numFmtId="0" xfId="0" applyAlignment="1" applyBorder="1" applyFont="1">
      <alignment horizontal="center" shrinkToFit="0" vertical="center" wrapText="1"/>
    </xf>
    <xf borderId="107" fillId="12" fontId="37" numFmtId="0" xfId="0" applyAlignment="1" applyBorder="1" applyFont="1">
      <alignment horizontal="center" shrinkToFit="0" vertical="center" wrapText="1"/>
    </xf>
    <xf borderId="95" fillId="0" fontId="57" numFmtId="0" xfId="0" applyAlignment="1" applyBorder="1" applyFont="1">
      <alignment vertical="top"/>
    </xf>
    <xf borderId="95" fillId="0" fontId="57" numFmtId="0" xfId="0" applyAlignment="1" applyBorder="1" applyFont="1">
      <alignment horizontal="left" vertical="top"/>
    </xf>
    <xf borderId="41" fillId="0" fontId="57" numFmtId="0" xfId="0" applyAlignment="1" applyBorder="1" applyFont="1">
      <alignment horizontal="left" vertical="top"/>
    </xf>
    <xf borderId="1" fillId="0" fontId="57" numFmtId="0" xfId="0" applyAlignment="1" applyBorder="1" applyFont="1">
      <alignment vertical="top"/>
    </xf>
    <xf borderId="1" fillId="0" fontId="57" numFmtId="0" xfId="0" applyAlignment="1" applyBorder="1" applyFont="1">
      <alignment horizontal="left" vertical="top"/>
    </xf>
    <xf borderId="18" fillId="0" fontId="57" numFmtId="0" xfId="0" applyAlignment="1" applyBorder="1" applyFont="1">
      <alignment horizontal="left" vertical="top"/>
    </xf>
    <xf borderId="19" fillId="0" fontId="118" numFmtId="0" xfId="0" applyAlignment="1" applyBorder="1" applyFont="1">
      <alignment horizontal="left"/>
    </xf>
    <xf borderId="1" fillId="0" fontId="118" numFmtId="0" xfId="0" applyAlignment="1" applyBorder="1" applyFont="1">
      <alignment horizontal="left"/>
    </xf>
    <xf borderId="22" fillId="0" fontId="118" numFmtId="0" xfId="0" applyAlignment="1" applyBorder="1" applyFont="1">
      <alignment horizontal="left"/>
    </xf>
    <xf borderId="81" fillId="0" fontId="118" numFmtId="0" xfId="0" applyAlignment="1" applyBorder="1" applyFont="1">
      <alignment horizontal="left"/>
    </xf>
    <xf borderId="0" fillId="0" fontId="20" numFmtId="0" xfId="0" applyFont="1"/>
    <xf borderId="0" fillId="0" fontId="36" numFmtId="0" xfId="0" applyAlignment="1" applyFont="1">
      <alignment horizontal="center"/>
    </xf>
    <xf borderId="0" fillId="0" fontId="34" numFmtId="0" xfId="0" applyAlignment="1" applyFont="1">
      <alignment shrinkToFit="0" wrapText="1"/>
    </xf>
    <xf borderId="0" fillId="0" fontId="37" numFmtId="0" xfId="0" applyAlignment="1" applyFont="1">
      <alignment horizontal="center" vertical="center"/>
    </xf>
    <xf borderId="0" fillId="0" fontId="37" numFmtId="0" xfId="0" applyAlignment="1" applyFont="1">
      <alignment horizontal="center" shrinkToFit="0" vertical="center" wrapText="1"/>
    </xf>
    <xf borderId="0" fillId="0" fontId="33" numFmtId="0" xfId="0" applyAlignment="1" applyFont="1">
      <alignment shrinkToFit="0" wrapText="1"/>
    </xf>
    <xf borderId="0" fillId="0" fontId="57" numFmtId="0" xfId="0" applyAlignment="1" applyFont="1">
      <alignment vertical="top"/>
    </xf>
    <xf borderId="0" fillId="0" fontId="57" numFmtId="0" xfId="0" applyAlignment="1" applyFont="1">
      <alignment horizontal="left" vertical="top"/>
    </xf>
    <xf borderId="0" fillId="0" fontId="118" numFmtId="0" xfId="0" applyAlignment="1" applyFont="1">
      <alignment horizontal="left"/>
    </xf>
    <xf borderId="35" fillId="13" fontId="120" numFmtId="0" xfId="0" applyBorder="1" applyFont="1"/>
    <xf borderId="35" fillId="13" fontId="121" numFmtId="0" xfId="0" applyBorder="1" applyFont="1"/>
    <xf borderId="108" fillId="0" fontId="41" numFmtId="0" xfId="0" applyBorder="1" applyFont="1"/>
    <xf borderId="108" fillId="0" fontId="48" numFmtId="0" xfId="0" applyBorder="1" applyFont="1"/>
    <xf borderId="108" fillId="0" fontId="49" numFmtId="0" xfId="0" applyAlignment="1" applyBorder="1" applyFont="1">
      <alignment horizontal="center" vertical="center"/>
    </xf>
    <xf borderId="108" fillId="0" fontId="2" numFmtId="0" xfId="0" applyBorder="1" applyFont="1"/>
    <xf borderId="108" fillId="0" fontId="2" numFmtId="0" xfId="0" applyAlignment="1" applyBorder="1" applyFont="1">
      <alignment shrinkToFit="0" wrapText="1"/>
    </xf>
    <xf borderId="0" fillId="0" fontId="55" numFmtId="0" xfId="0" applyAlignment="1" applyFont="1">
      <alignment horizontal="center" vertical="center"/>
    </xf>
    <xf borderId="0" fillId="0" fontId="56" numFmtId="0" xfId="0" applyAlignment="1" applyFont="1">
      <alignment horizontal="center" vertical="center"/>
    </xf>
    <xf borderId="87" fillId="0" fontId="2" numFmtId="0" xfId="0" applyAlignment="1" applyBorder="1" applyFont="1">
      <alignment shrinkToFit="0" wrapText="1"/>
    </xf>
    <xf borderId="27" fillId="0" fontId="107" numFmtId="0" xfId="0" applyBorder="1" applyFont="1"/>
    <xf borderId="28" fillId="0" fontId="105" numFmtId="0" xfId="0" applyBorder="1" applyFont="1"/>
    <xf borderId="79" fillId="2" fontId="21" numFmtId="0" xfId="0" applyAlignment="1" applyBorder="1" applyFont="1">
      <alignment horizontal="center" vertical="center"/>
    </xf>
    <xf borderId="36" fillId="15" fontId="34" numFmtId="0" xfId="0" applyAlignment="1" applyBorder="1" applyFont="1">
      <alignment shrinkToFit="0" wrapText="1"/>
    </xf>
    <xf borderId="36" fillId="15" fontId="33" numFmtId="0" xfId="0" applyAlignment="1" applyBorder="1" applyFont="1">
      <alignment shrinkToFit="0" wrapText="1"/>
    </xf>
    <xf borderId="36" fillId="14" fontId="33" numFmtId="0" xfId="0" applyAlignment="1" applyBorder="1" applyFont="1">
      <alignment horizontal="center" shrinkToFit="0" wrapText="1"/>
    </xf>
    <xf borderId="35" fillId="14" fontId="33" numFmtId="0" xfId="0" applyAlignment="1" applyBorder="1" applyFont="1">
      <alignment horizontal="center" shrinkToFit="0" wrapText="1"/>
    </xf>
    <xf borderId="35" fillId="6" fontId="33" numFmtId="0" xfId="0" applyAlignment="1" applyBorder="1" applyFont="1">
      <alignment horizontal="center" shrinkToFit="0" vertical="center" wrapText="1"/>
    </xf>
    <xf borderId="35" fillId="15" fontId="33" numFmtId="0" xfId="0" applyAlignment="1" applyBorder="1" applyFont="1">
      <alignment horizontal="center" shrinkToFit="0" wrapText="1"/>
    </xf>
    <xf borderId="36" fillId="13" fontId="122" numFmtId="0" xfId="0" applyBorder="1" applyFont="1"/>
    <xf borderId="37" fillId="15" fontId="33" numFmtId="0" xfId="0" applyAlignment="1" applyBorder="1" applyFont="1">
      <alignment horizontal="center" shrinkToFit="0" wrapText="1"/>
    </xf>
    <xf borderId="0" fillId="0" fontId="2" numFmtId="0" xfId="0" applyAlignment="1" applyFont="1">
      <alignment horizontal="center" readingOrder="1" vertical="center"/>
    </xf>
    <xf borderId="35" fillId="14" fontId="39" numFmtId="0" xfId="0" applyAlignment="1" applyBorder="1" applyFont="1">
      <alignment shrinkToFit="0" wrapText="1"/>
    </xf>
    <xf borderId="35" fillId="14" fontId="39" numFmtId="0" xfId="0" applyAlignment="1" applyBorder="1" applyFont="1">
      <alignment readingOrder="0" shrinkToFit="0" wrapText="1"/>
    </xf>
    <xf borderId="35" fillId="19" fontId="39" numFmtId="0" xfId="0" applyAlignment="1" applyBorder="1" applyFill="1" applyFont="1">
      <alignment shrinkToFit="0" wrapText="1"/>
    </xf>
    <xf borderId="35" fillId="14" fontId="39" numFmtId="0" xfId="0" applyBorder="1" applyFont="1"/>
    <xf borderId="47" fillId="14" fontId="33" numFmtId="0" xfId="0" applyAlignment="1" applyBorder="1" applyFont="1">
      <alignment horizontal="center" shrinkToFit="0" wrapText="1"/>
    </xf>
    <xf borderId="47" fillId="6" fontId="33" numFmtId="0" xfId="0" applyAlignment="1" applyBorder="1" applyFont="1">
      <alignment horizontal="center" shrinkToFit="0" vertical="center" wrapText="1"/>
    </xf>
    <xf borderId="48" fillId="15" fontId="33" numFmtId="0" xfId="0" applyAlignment="1" applyBorder="1" applyFont="1">
      <alignment horizontal="center" shrinkToFit="0" wrapText="1"/>
    </xf>
    <xf borderId="46" fillId="14" fontId="33" numFmtId="0" xfId="0" applyAlignment="1" applyBorder="1" applyFont="1">
      <alignment horizontal="center" shrinkToFit="0" wrapText="1"/>
    </xf>
    <xf borderId="47" fillId="7" fontId="33" numFmtId="0" xfId="0" applyAlignment="1" applyBorder="1" applyFont="1">
      <alignment horizontal="center" shrinkToFit="0" wrapText="1"/>
    </xf>
    <xf borderId="49" fillId="0" fontId="58" numFmtId="0" xfId="0" applyAlignment="1" applyBorder="1" applyFont="1">
      <alignment horizontal="center"/>
    </xf>
    <xf borderId="50" fillId="0" fontId="58" numFmtId="0" xfId="0" applyBorder="1" applyFont="1"/>
    <xf borderId="50" fillId="0" fontId="58" numFmtId="0" xfId="0" applyAlignment="1" applyBorder="1" applyFont="1">
      <alignment horizontal="center" vertical="center"/>
    </xf>
    <xf borderId="52" fillId="0" fontId="58" numFmtId="0" xfId="0" applyAlignment="1" applyBorder="1" applyFont="1">
      <alignment horizontal="center" vertical="center"/>
    </xf>
    <xf borderId="27" fillId="0" fontId="57" numFmtId="0" xfId="0" applyBorder="1" applyFont="1"/>
    <xf borderId="89" fillId="20" fontId="69" numFmtId="0" xfId="0" applyBorder="1" applyFill="1" applyFont="1"/>
    <xf borderId="79" fillId="20" fontId="69" numFmtId="0" xfId="0" applyBorder="1" applyFont="1"/>
    <xf borderId="79" fillId="20" fontId="34" numFmtId="0" xfId="0" applyBorder="1" applyFont="1"/>
    <xf borderId="79" fillId="20" fontId="123" numFmtId="0" xfId="0" applyBorder="1" applyFont="1"/>
    <xf borderId="79" fillId="20" fontId="124" numFmtId="0" xfId="0" applyAlignment="1" applyBorder="1" applyFont="1">
      <alignment shrinkToFit="0" wrapText="1"/>
    </xf>
    <xf borderId="49" fillId="4" fontId="36" numFmtId="0" xfId="0" applyAlignment="1" applyBorder="1" applyFont="1">
      <alignment horizontal="center"/>
    </xf>
    <xf borderId="109" fillId="0" fontId="6" numFmtId="0" xfId="0" applyBorder="1" applyFont="1"/>
    <xf borderId="37" fillId="6" fontId="34" numFmtId="0" xfId="0" applyAlignment="1" applyBorder="1" applyFont="1">
      <alignment shrinkToFit="0" wrapText="1"/>
    </xf>
    <xf borderId="35" fillId="6" fontId="125" numFmtId="0" xfId="0" applyAlignment="1" applyBorder="1" applyFont="1">
      <alignment shrinkToFit="0" wrapText="1"/>
    </xf>
    <xf borderId="35" fillId="14" fontId="126" numFmtId="0" xfId="0" applyAlignment="1" applyBorder="1" applyFont="1">
      <alignment shrinkToFit="0" wrapText="1"/>
    </xf>
    <xf borderId="0" fillId="0" fontId="127" numFmtId="0" xfId="0" applyFont="1"/>
    <xf borderId="37" fillId="6" fontId="33" numFmtId="0" xfId="0" applyAlignment="1" applyBorder="1" applyFont="1">
      <alignment shrinkToFit="0" wrapText="1"/>
    </xf>
    <xf borderId="35" fillId="15" fontId="128" numFmtId="0" xfId="0" applyAlignment="1" applyBorder="1" applyFont="1">
      <alignment shrinkToFit="0" wrapText="1"/>
    </xf>
    <xf borderId="35" fillId="6" fontId="39" numFmtId="0" xfId="0" applyAlignment="1" applyBorder="1" applyFont="1">
      <alignment shrinkToFit="0" wrapText="1"/>
    </xf>
    <xf borderId="0" fillId="0" fontId="97" numFmtId="0" xfId="0" applyAlignment="1" applyFont="1">
      <alignment horizontal="center" vertical="center"/>
    </xf>
    <xf borderId="35" fillId="6" fontId="39" numFmtId="0" xfId="0" applyAlignment="1" applyBorder="1" applyFont="1">
      <alignment readingOrder="0" shrinkToFit="0" wrapText="1"/>
    </xf>
    <xf borderId="35" fillId="14" fontId="33" numFmtId="20" xfId="0" applyAlignment="1" applyBorder="1" applyFont="1" applyNumberFormat="1">
      <alignment shrinkToFit="0" wrapText="1"/>
    </xf>
    <xf borderId="35" fillId="6" fontId="39" numFmtId="0" xfId="0" applyAlignment="1" applyBorder="1" applyFont="1">
      <alignment horizontal="center" shrinkToFit="0" vertical="center" wrapText="1"/>
    </xf>
    <xf borderId="37" fillId="6" fontId="33" numFmtId="0" xfId="0" applyBorder="1" applyFont="1"/>
    <xf borderId="48" fillId="6" fontId="33" numFmtId="0" xfId="0" applyAlignment="1" applyBorder="1" applyFont="1">
      <alignment shrinkToFit="0" wrapText="1"/>
    </xf>
    <xf borderId="50" fillId="0" fontId="2" numFmtId="0" xfId="0" applyBorder="1" applyFont="1"/>
    <xf borderId="50" fillId="0" fontId="41" numFmtId="0" xfId="0" applyAlignment="1" applyBorder="1" applyFont="1">
      <alignment horizontal="center" vertical="center"/>
    </xf>
    <xf borderId="52" fillId="0" fontId="41" numFmtId="0" xfId="0" applyAlignment="1" applyBorder="1" applyFont="1">
      <alignment horizontal="center" vertical="center"/>
    </xf>
    <xf borderId="28" fillId="0" fontId="129" numFmtId="0" xfId="0" applyAlignment="1" applyBorder="1" applyFont="1">
      <alignment shrinkToFit="0" wrapText="1"/>
    </xf>
    <xf borderId="0" fillId="0" fontId="130" numFmtId="0" xfId="0" applyFont="1"/>
    <xf borderId="67" fillId="2" fontId="21" numFmtId="0" xfId="0" applyBorder="1" applyFont="1"/>
    <xf borderId="69" fillId="14" fontId="34" numFmtId="0" xfId="0" applyAlignment="1" applyBorder="1" applyFont="1">
      <alignment shrinkToFit="0" wrapText="1"/>
    </xf>
    <xf borderId="67" fillId="6" fontId="34" numFmtId="0" xfId="0" applyAlignment="1" applyBorder="1" applyFont="1">
      <alignment shrinkToFit="0" wrapText="1"/>
    </xf>
    <xf borderId="67" fillId="14" fontId="34" numFmtId="0" xfId="0" applyAlignment="1" applyBorder="1" applyFont="1">
      <alignment shrinkToFit="0" wrapText="1"/>
    </xf>
    <xf borderId="67" fillId="7" fontId="34" numFmtId="0" xfId="0" applyAlignment="1" applyBorder="1" applyFont="1">
      <alignment shrinkToFit="0" wrapText="1"/>
    </xf>
    <xf borderId="70" fillId="15" fontId="34" numFmtId="0" xfId="0" applyAlignment="1" applyBorder="1" applyFont="1">
      <alignment shrinkToFit="0" wrapText="1"/>
    </xf>
    <xf borderId="52" fillId="0" fontId="2" numFmtId="0" xfId="0" applyBorder="1" applyFont="1"/>
    <xf borderId="0" fillId="0" fontId="131" numFmtId="0" xfId="0" applyFont="1"/>
    <xf borderId="50" fillId="0" fontId="102" numFmtId="0" xfId="0" applyBorder="1" applyFont="1"/>
    <xf borderId="50" fillId="0" fontId="132" numFmtId="0" xfId="0" applyAlignment="1" applyBorder="1" applyFont="1">
      <alignment horizontal="center" vertical="center"/>
    </xf>
    <xf borderId="52" fillId="0" fontId="102" numFmtId="0" xfId="0" applyBorder="1" applyFont="1"/>
    <xf borderId="52" fillId="0" fontId="132" numFmtId="0" xfId="0" applyAlignment="1" applyBorder="1" applyFont="1">
      <alignment horizontal="center" vertical="center"/>
    </xf>
    <xf borderId="30" fillId="0" fontId="133" numFmtId="0" xfId="0" applyAlignment="1" applyBorder="1" applyFont="1">
      <alignment shrinkToFit="0" wrapText="1"/>
    </xf>
    <xf borderId="0" fillId="0" fontId="60" numFmtId="0" xfId="0" applyFont="1"/>
    <xf borderId="30" fillId="0" fontId="133" numFmtId="0" xfId="0" applyAlignment="1" applyBorder="1" applyFont="1">
      <alignment horizontal="left" shrinkToFit="0" vertical="top" wrapText="1"/>
    </xf>
    <xf borderId="28" fillId="0" fontId="34" numFmtId="0" xfId="0" applyBorder="1" applyFont="1"/>
    <xf borderId="55" fillId="0" fontId="72" numFmtId="0" xfId="0" applyAlignment="1" applyBorder="1" applyFont="1">
      <alignment horizontal="left"/>
    </xf>
    <xf borderId="69" fillId="2" fontId="69" numFmtId="0" xfId="0" applyBorder="1" applyFont="1"/>
    <xf borderId="67" fillId="2" fontId="69" numFmtId="0" xfId="0" applyBorder="1" applyFont="1"/>
    <xf borderId="70" fillId="2" fontId="69" numFmtId="0" xfId="0" applyBorder="1" applyFont="1"/>
    <xf borderId="110" fillId="14" fontId="34" numFmtId="0" xfId="0" applyAlignment="1" applyBorder="1" applyFont="1">
      <alignment shrinkToFit="0" wrapText="1"/>
    </xf>
    <xf borderId="15" fillId="6" fontId="34" numFmtId="0" xfId="0" applyAlignment="1" applyBorder="1" applyFont="1">
      <alignment shrinkToFit="0" wrapText="1"/>
    </xf>
    <xf borderId="15" fillId="7" fontId="34" numFmtId="0" xfId="0" applyAlignment="1" applyBorder="1" applyFont="1">
      <alignment shrinkToFit="0" wrapText="1"/>
    </xf>
    <xf borderId="18" fillId="15" fontId="34" numFmtId="0" xfId="0" applyAlignment="1" applyBorder="1" applyFont="1">
      <alignment shrinkToFit="0" wrapText="1"/>
    </xf>
    <xf borderId="111" fillId="14" fontId="34" numFmtId="0" xfId="0" applyAlignment="1" applyBorder="1" applyFont="1">
      <alignment shrinkToFit="0" wrapText="1"/>
    </xf>
    <xf borderId="15" fillId="14" fontId="34" numFmtId="0" xfId="0" applyAlignment="1" applyBorder="1" applyFont="1">
      <alignment shrinkToFit="0" wrapText="1"/>
    </xf>
    <xf borderId="15" fillId="15" fontId="34" numFmtId="0" xfId="0" applyAlignment="1" applyBorder="1" applyFont="1">
      <alignment shrinkToFit="0" wrapText="1"/>
    </xf>
    <xf borderId="35" fillId="16" fontId="34" numFmtId="0" xfId="0" applyAlignment="1" applyBorder="1" applyFont="1">
      <alignment shrinkToFit="0" wrapText="1"/>
    </xf>
    <xf borderId="37" fillId="16" fontId="34" numFmtId="0" xfId="0" applyAlignment="1" applyBorder="1" applyFont="1">
      <alignment shrinkToFit="0" wrapText="1"/>
    </xf>
    <xf borderId="38" fillId="12" fontId="35" numFmtId="0" xfId="0" applyAlignment="1" applyBorder="1" applyFont="1">
      <alignment horizontal="center" vertical="center"/>
    </xf>
    <xf borderId="112" fillId="12" fontId="35" numFmtId="0" xfId="0" applyAlignment="1" applyBorder="1" applyFont="1">
      <alignment horizontal="center" shrinkToFit="0" vertical="center" wrapText="1"/>
    </xf>
    <xf borderId="74" fillId="12" fontId="35" numFmtId="0" xfId="0" applyAlignment="1" applyBorder="1" applyFont="1">
      <alignment horizontal="center" shrinkToFit="0" vertical="center" wrapText="1"/>
    </xf>
    <xf borderId="76" fillId="12" fontId="35" numFmtId="0" xfId="0" applyAlignment="1" applyBorder="1" applyFont="1">
      <alignment horizontal="center" shrinkToFit="0" vertical="center" wrapText="1"/>
    </xf>
    <xf borderId="113" fillId="14" fontId="134" numFmtId="0" xfId="0" applyAlignment="1" applyBorder="1" applyFont="1">
      <alignment horizontal="left" shrinkToFit="0" vertical="top" wrapText="1"/>
    </xf>
    <xf borderId="26" fillId="6" fontId="135" numFmtId="0" xfId="0" applyAlignment="1" applyBorder="1" applyFont="1">
      <alignment shrinkToFit="0" wrapText="1"/>
    </xf>
    <xf borderId="26" fillId="7" fontId="136" numFmtId="0" xfId="0" applyAlignment="1" applyBorder="1" applyFont="1">
      <alignment horizontal="left" shrinkToFit="0" vertical="top" wrapText="1"/>
    </xf>
    <xf borderId="114" fillId="15" fontId="137" numFmtId="0" xfId="0" applyAlignment="1" applyBorder="1" applyFont="1">
      <alignment horizontal="left" shrinkToFit="0" vertical="top" wrapText="1"/>
    </xf>
    <xf borderId="115" fillId="14" fontId="138" numFmtId="0" xfId="0" applyAlignment="1" applyBorder="1" applyFont="1">
      <alignment shrinkToFit="0" wrapText="1"/>
    </xf>
    <xf borderId="26" fillId="6" fontId="33" numFmtId="0" xfId="0" applyAlignment="1" applyBorder="1" applyFont="1">
      <alignment shrinkToFit="0" wrapText="1"/>
    </xf>
    <xf borderId="26" fillId="14" fontId="139" numFmtId="0" xfId="0" applyAlignment="1" applyBorder="1" applyFont="1">
      <alignment shrinkToFit="0" wrapText="1"/>
    </xf>
    <xf borderId="26" fillId="7" fontId="140" numFmtId="0" xfId="0" applyAlignment="1" applyBorder="1" applyFont="1">
      <alignment shrinkToFit="0" wrapText="1"/>
    </xf>
    <xf borderId="116" fillId="15" fontId="141" numFmtId="0" xfId="0" applyAlignment="1" applyBorder="1" applyFont="1">
      <alignment shrinkToFit="0" wrapText="1"/>
    </xf>
    <xf borderId="19" fillId="14" fontId="142" numFmtId="0" xfId="0" applyAlignment="1" applyBorder="1" applyFont="1">
      <alignment shrinkToFit="0" wrapText="1"/>
    </xf>
    <xf borderId="17" fillId="6" fontId="33" numFmtId="0" xfId="0" applyAlignment="1" applyBorder="1" applyFont="1">
      <alignment shrinkToFit="0" wrapText="1"/>
    </xf>
    <xf borderId="1" fillId="14" fontId="143" numFmtId="0" xfId="0" applyAlignment="1" applyBorder="1" applyFont="1">
      <alignment shrinkToFit="0" wrapText="1"/>
    </xf>
    <xf borderId="114" fillId="15" fontId="144" numFmtId="0" xfId="0" applyAlignment="1" applyBorder="1" applyFont="1">
      <alignment shrinkToFit="0" wrapText="1"/>
    </xf>
    <xf borderId="17" fillId="14" fontId="145" numFmtId="0" xfId="0" applyAlignment="1" applyBorder="1" applyFont="1">
      <alignment shrinkToFit="0" wrapText="1"/>
    </xf>
    <xf borderId="1" fillId="7" fontId="146" numFmtId="0" xfId="0" applyAlignment="1" applyBorder="1" applyFont="1">
      <alignment shrinkToFit="0" wrapText="1"/>
    </xf>
    <xf borderId="15" fillId="15" fontId="147" numFmtId="0" xfId="0" applyAlignment="1" applyBorder="1" applyFont="1">
      <alignment shrinkToFit="0" wrapText="1"/>
    </xf>
    <xf borderId="15" fillId="16" fontId="148" numFmtId="0" xfId="0" applyAlignment="1" applyBorder="1" applyFont="1">
      <alignment shrinkToFit="0" vertical="top" wrapText="1"/>
    </xf>
    <xf borderId="18" fillId="16" fontId="149" numFmtId="0" xfId="0" applyAlignment="1" applyBorder="1" applyFont="1">
      <alignment shrinkToFit="0" vertical="top" wrapText="1"/>
    </xf>
    <xf borderId="1" fillId="16" fontId="150" numFmtId="0" xfId="0" applyAlignment="1" applyBorder="1" applyFont="1">
      <alignment shrinkToFit="0" vertical="top" wrapText="1"/>
    </xf>
    <xf borderId="61" fillId="0" fontId="11" numFmtId="0" xfId="0" applyAlignment="1" applyBorder="1" applyFont="1">
      <alignment horizontal="left" readingOrder="1" shrinkToFit="0" vertical="top" wrapText="1"/>
    </xf>
    <xf borderId="83" fillId="0" fontId="11" numFmtId="0" xfId="0" applyAlignment="1" applyBorder="1" applyFont="1">
      <alignment horizontal="left" readingOrder="1" shrinkToFit="0" vertical="top" wrapText="1"/>
    </xf>
    <xf borderId="90" fillId="0" fontId="11" numFmtId="0" xfId="0" applyAlignment="1" applyBorder="1" applyFont="1">
      <alignment horizontal="center" readingOrder="1" shrinkToFit="0" vertical="center" wrapText="1"/>
    </xf>
    <xf borderId="117" fillId="0" fontId="11" numFmtId="0" xfId="0" applyAlignment="1" applyBorder="1" applyFont="1">
      <alignment horizontal="center" readingOrder="1" shrinkToFit="0" vertical="center" wrapText="1"/>
    </xf>
    <xf borderId="36" fillId="14" fontId="33" numFmtId="0" xfId="0" applyAlignment="1" applyBorder="1" applyFont="1">
      <alignment horizontal="center" shrinkToFit="0" vertical="center" wrapText="1"/>
    </xf>
    <xf borderId="35" fillId="7" fontId="39" numFmtId="0" xfId="0" applyAlignment="1" applyBorder="1" applyFont="1">
      <alignment horizontal="center" shrinkToFit="0" vertical="center" wrapText="1"/>
    </xf>
    <xf borderId="37" fillId="15" fontId="33" numFmtId="0" xfId="0" applyAlignment="1" applyBorder="1" applyFont="1">
      <alignment horizontal="center" shrinkToFit="0" vertical="center" wrapText="1"/>
    </xf>
    <xf borderId="35" fillId="14" fontId="33" numFmtId="0" xfId="0" applyAlignment="1" applyBorder="1" applyFont="1">
      <alignment horizontal="center" shrinkToFit="0" vertical="center" wrapText="1"/>
    </xf>
    <xf borderId="35" fillId="14" fontId="33" numFmtId="0" xfId="0" applyAlignment="1" applyBorder="1" applyFont="1">
      <alignment shrinkToFit="0" vertical="center" wrapText="1"/>
    </xf>
    <xf borderId="35" fillId="15" fontId="33" numFmtId="0" xfId="0" applyAlignment="1" applyBorder="1" applyFont="1">
      <alignment horizontal="center" shrinkToFit="0" vertical="center" wrapText="1"/>
    </xf>
    <xf borderId="35" fillId="16" fontId="33" numFmtId="0" xfId="0" applyAlignment="1" applyBorder="1" applyFont="1">
      <alignment horizontal="center" shrinkToFit="0" vertical="center" wrapText="1"/>
    </xf>
    <xf borderId="37" fillId="16" fontId="33" numFmtId="0" xfId="0" applyAlignment="1" applyBorder="1" applyFont="1">
      <alignment horizontal="center" shrinkToFit="0" vertical="center" wrapText="1"/>
    </xf>
    <xf borderId="63" fillId="0" fontId="11" numFmtId="0" xfId="0" applyAlignment="1" applyBorder="1" applyFont="1">
      <alignment horizontal="left" readingOrder="1" shrinkToFit="0" vertical="top" wrapText="1"/>
    </xf>
    <xf borderId="1" fillId="0" fontId="11" numFmtId="0" xfId="0" applyAlignment="1" applyBorder="1" applyFont="1">
      <alignment horizontal="left" readingOrder="1" shrinkToFit="0" vertical="top" wrapText="1"/>
    </xf>
    <xf borderId="4" fillId="0" fontId="11" numFmtId="0" xfId="0" applyAlignment="1" applyBorder="1" applyFont="1">
      <alignment horizontal="center" readingOrder="1" shrinkToFit="0" vertical="center" wrapText="1"/>
    </xf>
    <xf borderId="3" fillId="0" fontId="11" numFmtId="0" xfId="0" applyAlignment="1" applyBorder="1" applyFont="1">
      <alignment horizontal="center" readingOrder="1" shrinkToFit="0" vertical="center" wrapText="1"/>
    </xf>
    <xf borderId="35" fillId="6" fontId="32" numFmtId="0" xfId="0" applyAlignment="1" applyBorder="1" applyFont="1">
      <alignment horizontal="center" shrinkToFit="0" vertical="center" wrapText="1"/>
    </xf>
    <xf borderId="35" fillId="7" fontId="32" numFmtId="0" xfId="0" applyAlignment="1" applyBorder="1" applyFont="1">
      <alignment horizontal="center" shrinkToFit="0" vertical="center" wrapText="1"/>
    </xf>
    <xf borderId="19" fillId="0" fontId="11" numFmtId="0" xfId="0" applyAlignment="1" applyBorder="1" applyFont="1">
      <alignment horizontal="left" readingOrder="1" shrinkToFit="0" vertical="top" wrapText="1"/>
    </xf>
    <xf borderId="10" fillId="0" fontId="11" numFmtId="0" xfId="0" applyAlignment="1" applyBorder="1" applyFont="1">
      <alignment horizontal="left" readingOrder="1" shrinkToFit="0" vertical="top" wrapText="1"/>
    </xf>
    <xf borderId="5" fillId="0" fontId="11" numFmtId="0" xfId="0" applyAlignment="1" applyBorder="1" applyFont="1">
      <alignment horizontal="left" readingOrder="1" shrinkToFit="0" vertical="top" wrapText="1"/>
    </xf>
    <xf borderId="4" fillId="0" fontId="13" numFmtId="0" xfId="0" applyAlignment="1" applyBorder="1" applyFont="1">
      <alignment horizontal="center" vertical="center"/>
    </xf>
    <xf borderId="3" fillId="0" fontId="13" numFmtId="0" xfId="0" applyAlignment="1" applyBorder="1" applyFont="1">
      <alignment horizontal="center" vertical="center"/>
    </xf>
    <xf borderId="63" fillId="0" fontId="13" numFmtId="0" xfId="0" applyAlignment="1" applyBorder="1" applyFont="1">
      <alignment horizontal="left"/>
    </xf>
    <xf borderId="63" fillId="0" fontId="11" numFmtId="0" xfId="0" applyAlignment="1" applyBorder="1" applyFont="1">
      <alignment horizontal="left" vertical="top"/>
    </xf>
    <xf borderId="4" fillId="0" fontId="11" numFmtId="0" xfId="0" applyAlignment="1" applyBorder="1" applyFont="1">
      <alignment horizontal="center" vertical="center"/>
    </xf>
    <xf borderId="3" fillId="0" fontId="11" numFmtId="0" xfId="0" applyAlignment="1" applyBorder="1" applyFont="1">
      <alignment horizontal="center" vertical="center"/>
    </xf>
    <xf borderId="108" fillId="14" fontId="33" numFmtId="0" xfId="0" applyAlignment="1" applyBorder="1" applyFont="1">
      <alignment horizontal="center" shrinkToFit="0" vertical="center" wrapText="1"/>
    </xf>
    <xf borderId="19" fillId="0" fontId="11" numFmtId="0" xfId="0" applyAlignment="1" applyBorder="1" applyFont="1">
      <alignment horizontal="left" vertical="top"/>
    </xf>
    <xf borderId="4" fillId="0" fontId="11" numFmtId="0" xfId="0" applyAlignment="1" applyBorder="1" applyFont="1">
      <alignment horizontal="left" readingOrder="1" shrinkToFit="0" vertical="top" wrapText="1"/>
    </xf>
    <xf borderId="13" fillId="0" fontId="11" numFmtId="0" xfId="0" applyAlignment="1" applyBorder="1" applyFont="1">
      <alignment horizontal="left" readingOrder="1" shrinkToFit="0" vertical="top" wrapText="1"/>
    </xf>
    <xf borderId="30" fillId="0" fontId="11" numFmtId="0" xfId="0" applyAlignment="1" applyBorder="1" applyFont="1">
      <alignment horizontal="left" readingOrder="1" shrinkToFit="0" vertical="top" wrapText="1"/>
    </xf>
    <xf borderId="0" fillId="0" fontId="11" numFmtId="0" xfId="0" applyAlignment="1" applyFont="1">
      <alignment horizontal="left" readingOrder="1" shrinkToFit="0" vertical="top" wrapText="1"/>
    </xf>
    <xf borderId="0" fillId="0" fontId="11" numFmtId="0" xfId="0" applyAlignment="1" applyFont="1">
      <alignment horizontal="center" readingOrder="1" shrinkToFit="0" vertical="center" wrapText="1"/>
    </xf>
    <xf borderId="49" fillId="0" fontId="35" numFmtId="0" xfId="0" applyAlignment="1" applyBorder="1" applyFont="1">
      <alignment horizontal="center" vertical="center"/>
    </xf>
    <xf borderId="50" fillId="0" fontId="67" numFmtId="0" xfId="0" applyAlignment="1" applyBorder="1" applyFont="1">
      <alignment horizontal="center" readingOrder="1" shrinkToFit="0" vertical="center" wrapText="1"/>
    </xf>
    <xf borderId="50" fillId="0" fontId="57" numFmtId="0" xfId="0" applyAlignment="1" applyBorder="1" applyFont="1">
      <alignment horizontal="center" vertical="center"/>
    </xf>
    <xf borderId="49" fillId="0" fontId="67" numFmtId="0" xfId="0" applyAlignment="1" applyBorder="1" applyFont="1">
      <alignment horizontal="center" readingOrder="1" shrinkToFit="0" vertical="center" wrapText="1"/>
    </xf>
    <xf borderId="51" fillId="0" fontId="57" numFmtId="0" xfId="0" applyAlignment="1" applyBorder="1" applyFont="1">
      <alignment horizontal="center" vertical="center"/>
    </xf>
    <xf borderId="49" fillId="0" fontId="60" numFmtId="0" xfId="0" applyAlignment="1" applyBorder="1" applyFont="1">
      <alignment horizontal="center" readingOrder="1" shrinkToFit="0" vertical="center" wrapText="1"/>
    </xf>
    <xf borderId="50" fillId="0" fontId="60" numFmtId="0" xfId="0" applyAlignment="1" applyBorder="1" applyFont="1">
      <alignment horizontal="center" vertical="center"/>
    </xf>
    <xf borderId="50" fillId="0" fontId="67" numFmtId="0" xfId="0" applyAlignment="1" applyBorder="1" applyFont="1">
      <alignment horizontal="center" vertical="center"/>
    </xf>
    <xf borderId="118" fillId="0" fontId="2" numFmtId="0" xfId="0" applyBorder="1" applyFont="1"/>
    <xf borderId="119" fillId="0" fontId="2" numFmtId="0" xfId="0" applyAlignment="1" applyBorder="1" applyFont="1">
      <alignment shrinkToFit="0" wrapText="1"/>
    </xf>
    <xf borderId="120" fillId="0" fontId="2" numFmtId="0" xfId="0" applyAlignment="1" applyBorder="1" applyFont="1">
      <alignment shrinkToFit="0" wrapText="1"/>
    </xf>
    <xf borderId="0" fillId="0" fontId="67" numFmtId="0" xfId="0" applyAlignment="1" applyFont="1">
      <alignment horizontal="center" readingOrder="1" shrinkToFit="0" vertical="center" wrapText="1"/>
    </xf>
    <xf borderId="66" fillId="4" fontId="36" numFmtId="0" xfId="0" applyAlignment="1" applyBorder="1" applyFont="1">
      <alignment horizontal="center"/>
    </xf>
    <xf borderId="121" fillId="0" fontId="6" numFmtId="0" xfId="0" applyBorder="1" applyFont="1"/>
    <xf borderId="122" fillId="0" fontId="6" numFmtId="0" xfId="0" applyBorder="1" applyFont="1"/>
    <xf borderId="123" fillId="12" fontId="37" numFmtId="0" xfId="0" applyAlignment="1" applyBorder="1" applyFont="1">
      <alignment horizontal="center" vertical="center"/>
    </xf>
    <xf borderId="124" fillId="12" fontId="37" numFmtId="0" xfId="0" applyAlignment="1" applyBorder="1" applyFont="1">
      <alignment horizontal="center" shrinkToFit="0" vertical="center" wrapText="1"/>
    </xf>
    <xf borderId="125" fillId="12" fontId="37" numFmtId="0" xfId="0" applyAlignment="1" applyBorder="1" applyFont="1">
      <alignment horizontal="center" shrinkToFit="0" vertical="center" wrapText="1"/>
    </xf>
    <xf borderId="126" fillId="12" fontId="37" numFmtId="0" xfId="0" applyAlignment="1" applyBorder="1" applyFont="1">
      <alignment horizontal="center" shrinkToFit="0" vertical="center" wrapText="1"/>
    </xf>
    <xf borderId="13" fillId="0" fontId="2" numFmtId="0" xfId="0" applyAlignment="1" applyBorder="1" applyFont="1">
      <alignment shrinkToFit="0" wrapText="1"/>
    </xf>
    <xf borderId="4" fillId="0" fontId="2" numFmtId="0" xfId="0" applyAlignment="1" applyBorder="1" applyFont="1">
      <alignment shrinkToFit="0" wrapText="1"/>
    </xf>
    <xf borderId="80" fillId="2" fontId="21" numFmtId="0" xfId="0" applyBorder="1" applyFont="1"/>
    <xf borderId="89" fillId="2" fontId="21" numFmtId="0" xfId="0" applyBorder="1" applyFont="1"/>
    <xf borderId="69" fillId="4" fontId="36" numFmtId="0" xfId="0" applyBorder="1" applyFont="1"/>
    <xf borderId="70" fillId="4" fontId="36" numFmtId="0" xfId="0" applyBorder="1" applyFont="1"/>
    <xf borderId="37" fillId="7" fontId="34" numFmtId="0" xfId="0" applyAlignment="1" applyBorder="1" applyFont="1">
      <alignment shrinkToFit="0" wrapText="1"/>
    </xf>
    <xf borderId="37" fillId="7" fontId="33" numFmtId="0" xfId="0" applyAlignment="1" applyBorder="1" applyFont="1">
      <alignment shrinkToFit="0" wrapText="1"/>
    </xf>
    <xf borderId="78" fillId="0" fontId="2" numFmtId="0" xfId="0" applyAlignment="1" applyBorder="1" applyFont="1">
      <alignment shrinkToFit="0" wrapText="1"/>
    </xf>
    <xf borderId="127" fillId="0" fontId="2" numFmtId="0" xfId="0" applyBorder="1" applyFont="1"/>
    <xf borderId="48" fillId="7" fontId="33" numFmtId="0" xfId="0" applyAlignment="1" applyBorder="1" applyFont="1">
      <alignment shrinkToFit="0" wrapText="1"/>
    </xf>
    <xf borderId="55" fillId="0" fontId="57" numFmtId="0" xfId="0" applyBorder="1" applyFont="1"/>
    <xf borderId="47" fillId="14" fontId="107" numFmtId="0" xfId="0" applyAlignment="1" applyBorder="1" applyFont="1">
      <alignment shrinkToFit="0" wrapText="1"/>
    </xf>
    <xf borderId="55" fillId="0" fontId="57" numFmtId="0" xfId="0" applyAlignment="1" applyBorder="1" applyFont="1">
      <alignment horizontal="center" vertical="center"/>
    </xf>
    <xf borderId="47" fillId="6" fontId="107" numFmtId="0" xfId="0" applyAlignment="1" applyBorder="1" applyFont="1">
      <alignment shrinkToFit="0" wrapText="1"/>
    </xf>
    <xf borderId="79" fillId="14" fontId="107" numFmtId="0" xfId="0" applyAlignment="1" applyBorder="1" applyFont="1">
      <alignment shrinkToFit="0" wrapText="1"/>
    </xf>
    <xf borderId="79" fillId="6" fontId="107" numFmtId="0" xfId="0" applyAlignment="1" applyBorder="1" applyFont="1">
      <alignment shrinkToFit="0" wrapText="1"/>
    </xf>
    <xf borderId="47" fillId="7" fontId="107" numFmtId="0" xfId="0" applyAlignment="1" applyBorder="1" applyFont="1">
      <alignment horizontal="center" shrinkToFit="0" vertical="center" wrapText="1"/>
    </xf>
    <xf borderId="79" fillId="15" fontId="107" numFmtId="0" xfId="0" applyAlignment="1" applyBorder="1" applyFont="1">
      <alignment shrinkToFit="0" wrapText="1"/>
    </xf>
    <xf borderId="128" fillId="14" fontId="107" numFmtId="0" xfId="0" applyAlignment="1" applyBorder="1" applyFont="1">
      <alignment shrinkToFit="0" wrapText="1"/>
    </xf>
    <xf borderId="80" fillId="14" fontId="107" numFmtId="0" xfId="0" applyAlignment="1" applyBorder="1" applyFont="1">
      <alignment shrinkToFit="0" wrapText="1"/>
    </xf>
    <xf borderId="35" fillId="6" fontId="107" numFmtId="0" xfId="0" applyAlignment="1" applyBorder="1" applyFont="1">
      <alignment shrinkToFit="0" wrapText="1"/>
    </xf>
    <xf borderId="35" fillId="14" fontId="107" numFmtId="0" xfId="0" applyAlignment="1" applyBorder="1" applyFont="1">
      <alignment shrinkToFit="0" wrapText="1"/>
    </xf>
    <xf borderId="35" fillId="7" fontId="107" numFmtId="0" xfId="0" applyAlignment="1" applyBorder="1" applyFont="1">
      <alignment shrinkToFit="0" wrapText="1"/>
    </xf>
    <xf borderId="35" fillId="15" fontId="107" numFmtId="0" xfId="0" applyAlignment="1" applyBorder="1" applyFont="1">
      <alignment shrinkToFit="0" wrapText="1"/>
    </xf>
    <xf borderId="129" fillId="0" fontId="2" numFmtId="0" xfId="0" applyAlignment="1" applyBorder="1" applyFont="1">
      <alignment shrinkToFit="0" wrapText="1"/>
    </xf>
    <xf borderId="79" fillId="4" fontId="36" numFmtId="0" xfId="0" applyAlignment="1" applyBorder="1" applyFont="1">
      <alignment horizontal="center"/>
    </xf>
    <xf borderId="0" fillId="0" fontId="151" numFmtId="0" xfId="0" applyFont="1"/>
    <xf borderId="67" fillId="3" fontId="34" numFmtId="0" xfId="0" applyBorder="1" applyFont="1"/>
    <xf borderId="36" fillId="13" fontId="152" numFmtId="0" xfId="0" applyAlignment="1" applyBorder="1" applyFont="1">
      <alignment shrinkToFit="0" wrapText="1"/>
    </xf>
    <xf borderId="36" fillId="14" fontId="153" numFmtId="0" xfId="0" applyAlignment="1" applyBorder="1" applyFont="1">
      <alignment shrinkToFit="0" wrapText="1"/>
    </xf>
    <xf borderId="35" fillId="7" fontId="154" numFmtId="0" xfId="0" applyAlignment="1" applyBorder="1" applyFont="1">
      <alignment shrinkToFit="0" wrapText="1"/>
    </xf>
    <xf borderId="130" fillId="0" fontId="6" numFmtId="0" xfId="0" applyBorder="1" applyFont="1"/>
    <xf borderId="37" fillId="15" fontId="155" numFmtId="0" xfId="0" applyAlignment="1" applyBorder="1" applyFont="1">
      <alignment shrinkToFit="0" wrapText="1"/>
    </xf>
    <xf borderId="35" fillId="15" fontId="156" numFmtId="0" xfId="0" applyAlignment="1" applyBorder="1" applyFont="1">
      <alignment shrinkToFit="0" wrapText="1"/>
    </xf>
    <xf borderId="35" fillId="14" fontId="157" numFmtId="0" xfId="0" applyAlignment="1" applyBorder="1" applyFont="1">
      <alignment shrinkToFit="0" wrapText="1"/>
    </xf>
    <xf borderId="35" fillId="6" fontId="33" numFmtId="20" xfId="0" applyAlignment="1" applyBorder="1" applyFont="1" applyNumberFormat="1">
      <alignment shrinkToFit="0" wrapText="1"/>
    </xf>
    <xf borderId="35" fillId="14" fontId="33" numFmtId="20" xfId="0" applyBorder="1" applyFont="1" applyNumberFormat="1"/>
    <xf borderId="96" fillId="0" fontId="2" numFmtId="0" xfId="0" applyBorder="1" applyFont="1"/>
    <xf borderId="96" fillId="0" fontId="2" numFmtId="0" xfId="0" applyAlignment="1" applyBorder="1" applyFont="1">
      <alignment shrinkToFit="0" wrapText="1"/>
    </xf>
    <xf borderId="79" fillId="14" fontId="33" numFmtId="0" xfId="0" applyBorder="1" applyFont="1"/>
    <xf borderId="79" fillId="7" fontId="33" numFmtId="0" xfId="0" applyBorder="1" applyFont="1"/>
    <xf borderId="79" fillId="6" fontId="33" numFmtId="0" xfId="0" applyBorder="1" applyFont="1"/>
    <xf borderId="46" fillId="13" fontId="158" numFmtId="0" xfId="0" applyAlignment="1" applyBorder="1" applyFont="1">
      <alignment shrinkToFit="0" wrapText="1"/>
    </xf>
    <xf borderId="46" fillId="14" fontId="159" numFmtId="0" xfId="0" applyAlignment="1" applyBorder="1" applyFont="1">
      <alignment shrinkToFit="0" wrapText="1"/>
    </xf>
    <xf borderId="47" fillId="14" fontId="160" numFmtId="0" xfId="0" applyAlignment="1" applyBorder="1" applyFont="1">
      <alignment shrinkToFit="0" wrapText="1"/>
    </xf>
    <xf borderId="89" fillId="14" fontId="81" numFmtId="0" xfId="0" applyAlignment="1" applyBorder="1" applyFont="1">
      <alignment shrinkToFit="0" wrapText="1"/>
    </xf>
    <xf borderId="80" fillId="15" fontId="81" numFmtId="0" xfId="0" applyAlignment="1" applyBorder="1" applyFont="1">
      <alignment shrinkToFit="0" wrapText="1"/>
    </xf>
    <xf borderId="58" fillId="0" fontId="41" numFmtId="0" xfId="0" applyBorder="1" applyFont="1"/>
    <xf borderId="41" fillId="0" fontId="48" numFmtId="0" xfId="0" applyBorder="1" applyFont="1"/>
    <xf borderId="18" fillId="0" fontId="48" numFmtId="0" xfId="0" applyBorder="1" applyFont="1"/>
    <xf borderId="4" fillId="0" fontId="49" numFmtId="0" xfId="0" applyAlignment="1" applyBorder="1" applyFont="1">
      <alignment horizontal="center" readingOrder="1" shrinkToFit="0" vertical="center" wrapText="1"/>
    </xf>
    <xf borderId="37" fillId="15" fontId="39" numFmtId="0" xfId="0" applyAlignment="1" applyBorder="1" applyFont="1">
      <alignment shrinkToFit="0" wrapText="1"/>
    </xf>
    <xf borderId="67" fillId="2" fontId="20" numFmtId="0" xfId="0" applyBorder="1" applyFont="1"/>
    <xf borderId="70" fillId="2" fontId="20" numFmtId="0" xfId="0" applyBorder="1" applyFont="1"/>
    <xf borderId="36" fillId="2" fontId="20" numFmtId="0" xfId="0" applyBorder="1" applyFont="1"/>
    <xf borderId="35" fillId="2" fontId="20" numFmtId="0" xfId="0" applyBorder="1" applyFont="1"/>
    <xf borderId="37" fillId="2" fontId="20" numFmtId="0" xfId="0" applyBorder="1" applyFont="1"/>
    <xf borderId="37" fillId="21" fontId="161" numFmtId="0" xfId="0" applyAlignment="1" applyBorder="1" applyFill="1" applyFont="1">
      <alignment shrinkToFit="0" wrapText="1"/>
    </xf>
    <xf borderId="41" fillId="0" fontId="49" numFmtId="0" xfId="0" applyAlignment="1" applyBorder="1" applyFont="1">
      <alignment horizontal="center" vertical="center"/>
    </xf>
    <xf borderId="35" fillId="13" fontId="162" numFmtId="0" xfId="0" applyAlignment="1" applyBorder="1" applyFont="1">
      <alignment shrinkToFit="0" wrapText="1"/>
    </xf>
    <xf borderId="35" fillId="7" fontId="163" numFmtId="0" xfId="0" applyAlignment="1" applyBorder="1" applyFont="1">
      <alignment horizontal="center" shrinkToFit="0" wrapText="1"/>
    </xf>
    <xf borderId="18" fillId="0" fontId="49" numFmtId="0" xfId="0" applyAlignment="1" applyBorder="1" applyFont="1">
      <alignment horizontal="center" vertical="center"/>
    </xf>
    <xf borderId="35" fillId="13" fontId="164" numFmtId="0" xfId="0" applyAlignment="1" applyBorder="1" applyFont="1">
      <alignment shrinkToFit="0" wrapText="1"/>
    </xf>
    <xf borderId="35" fillId="7" fontId="39" numFmtId="0" xfId="0" applyAlignment="1" applyBorder="1" applyFont="1">
      <alignment shrinkToFit="0" wrapText="1"/>
    </xf>
    <xf borderId="35" fillId="7" fontId="32" numFmtId="0" xfId="0" applyAlignment="1" applyBorder="1" applyFont="1">
      <alignment shrinkToFit="0" wrapText="1"/>
    </xf>
    <xf borderId="18" fillId="0" fontId="95" numFmtId="0" xfId="0" applyAlignment="1" applyBorder="1" applyFont="1">
      <alignment horizontal="center" readingOrder="1" shrinkToFit="0" vertical="center" wrapText="1"/>
    </xf>
    <xf borderId="18" fillId="0" fontId="95" numFmtId="0" xfId="0" applyAlignment="1" applyBorder="1" applyFont="1">
      <alignment horizontal="center" shrinkToFit="0" vertical="center" wrapText="1"/>
    </xf>
    <xf borderId="8" fillId="0" fontId="49" numFmtId="0" xfId="0" applyAlignment="1" applyBorder="1" applyFont="1">
      <alignment horizontal="center" vertical="center"/>
    </xf>
    <xf borderId="131" fillId="0" fontId="49" numFmtId="0" xfId="0" applyAlignment="1" applyBorder="1" applyFont="1">
      <alignment horizontal="center" vertical="center"/>
    </xf>
    <xf borderId="10" fillId="0" fontId="49" numFmtId="0" xfId="0" applyAlignment="1" applyBorder="1" applyFont="1">
      <alignment horizontal="center" vertical="center"/>
    </xf>
    <xf borderId="9" fillId="0" fontId="49" numFmtId="0" xfId="0" applyAlignment="1" applyBorder="1" applyFont="1">
      <alignment horizontal="center" vertical="center"/>
    </xf>
    <xf borderId="47" fillId="7" fontId="165" numFmtId="0" xfId="0" applyAlignment="1" applyBorder="1" applyFont="1">
      <alignment shrinkToFit="0" wrapText="1"/>
    </xf>
    <xf borderId="47" fillId="7" fontId="166" numFmtId="0" xfId="0" applyAlignment="1" applyBorder="1" applyFont="1">
      <alignment horizontal="center" shrinkToFit="0" wrapText="1"/>
    </xf>
    <xf borderId="47" fillId="6" fontId="33" numFmtId="0" xfId="0" applyAlignment="1" applyBorder="1" applyFont="1">
      <alignment horizontal="center"/>
    </xf>
    <xf borderId="83" fillId="0" fontId="2" numFmtId="0" xfId="0" applyAlignment="1" applyBorder="1" applyFont="1">
      <alignment shrinkToFit="0" wrapText="1"/>
    </xf>
    <xf borderId="79" fillId="13" fontId="167" numFmtId="0" xfId="0" applyAlignment="1" applyBorder="1" applyFont="1">
      <alignment shrinkToFit="0" wrapText="1"/>
    </xf>
    <xf borderId="79" fillId="14" fontId="107" numFmtId="0" xfId="0" applyBorder="1" applyFont="1"/>
    <xf borderId="79" fillId="6" fontId="107" numFmtId="0" xfId="0" applyBorder="1" applyFont="1"/>
    <xf borderId="79" fillId="7" fontId="107" numFmtId="0" xfId="0" applyBorder="1" applyFont="1"/>
    <xf borderId="79" fillId="14" fontId="168" numFmtId="0" xfId="0" applyAlignment="1" applyBorder="1" applyFont="1">
      <alignment shrinkToFit="0" wrapText="1"/>
    </xf>
    <xf borderId="79" fillId="7" fontId="169" numFmtId="0" xfId="0" applyAlignment="1" applyBorder="1" applyFont="1">
      <alignment shrinkToFit="0" wrapText="1"/>
    </xf>
    <xf borderId="79" fillId="7" fontId="170" numFmtId="0" xfId="0" applyAlignment="1" applyBorder="1" applyFont="1">
      <alignment horizontal="center" shrinkToFit="0" wrapText="1"/>
    </xf>
    <xf borderId="79" fillId="6" fontId="171" numFmtId="0" xfId="0" applyAlignment="1" applyBorder="1" applyFont="1">
      <alignment shrinkToFit="0" wrapText="1"/>
    </xf>
    <xf borderId="35" fillId="14" fontId="107" numFmtId="0" xfId="0" applyBorder="1" applyFont="1"/>
    <xf borderId="35" fillId="6" fontId="107" numFmtId="0" xfId="0" applyBorder="1" applyFont="1"/>
    <xf borderId="35" fillId="7" fontId="107" numFmtId="0" xfId="0" applyBorder="1" applyFont="1"/>
    <xf borderId="35" fillId="15" fontId="107" numFmtId="0" xfId="0" applyBorder="1" applyFont="1"/>
    <xf borderId="58" fillId="0" fontId="11" numFmtId="0" xfId="0" applyAlignment="1" applyBorder="1" applyFont="1">
      <alignment horizontal="left" shrinkToFit="0" vertical="top" wrapText="1"/>
    </xf>
    <xf borderId="95" fillId="0" fontId="11" numFmtId="0" xfId="0" applyAlignment="1" applyBorder="1" applyFont="1">
      <alignment horizontal="left" shrinkToFit="0" vertical="top" wrapText="1"/>
    </xf>
    <xf borderId="95" fillId="0" fontId="11" numFmtId="0" xfId="0" applyAlignment="1" applyBorder="1" applyFont="1">
      <alignment horizontal="center" vertical="center"/>
    </xf>
    <xf borderId="59" fillId="0" fontId="11" numFmtId="0" xfId="0" applyAlignment="1" applyBorder="1" applyFont="1">
      <alignment horizontal="center" vertical="center"/>
    </xf>
    <xf borderId="19" fillId="0" fontId="11" numFmtId="0" xfId="0" applyAlignment="1" applyBorder="1" applyFont="1">
      <alignment horizontal="left" shrinkToFit="0" vertical="top" wrapText="1"/>
    </xf>
    <xf borderId="1" fillId="0" fontId="11" numFmtId="0" xfId="0" applyAlignment="1" applyBorder="1" applyFont="1">
      <alignment horizontal="left" shrinkToFit="0" vertical="top" wrapText="1"/>
    </xf>
    <xf borderId="2" fillId="0" fontId="13" numFmtId="0" xfId="0" applyAlignment="1" applyBorder="1" applyFont="1">
      <alignment horizontal="center" vertical="center"/>
    </xf>
    <xf borderId="19" fillId="0" fontId="13" numFmtId="0" xfId="0" applyAlignment="1" applyBorder="1" applyFont="1">
      <alignment horizontal="left" vertical="top"/>
    </xf>
    <xf borderId="1" fillId="0" fontId="13" numFmtId="0" xfId="0" applyAlignment="1" applyBorder="1" applyFont="1">
      <alignment horizontal="left" vertical="top"/>
    </xf>
    <xf borderId="19" fillId="0" fontId="117" numFmtId="0" xfId="0" applyAlignment="1" applyBorder="1" applyFont="1">
      <alignment horizontal="left" readingOrder="1" shrinkToFit="0" vertical="top" wrapText="1"/>
    </xf>
    <xf borderId="1" fillId="0" fontId="117" numFmtId="0" xfId="0" applyAlignment="1" applyBorder="1" applyFont="1">
      <alignment horizontal="left" readingOrder="1" shrinkToFit="0" vertical="top" wrapText="1"/>
    </xf>
    <xf borderId="1" fillId="0" fontId="118" numFmtId="0" xfId="0" applyBorder="1" applyFont="1"/>
    <xf borderId="2" fillId="0" fontId="117" numFmtId="0" xfId="0" applyAlignment="1" applyBorder="1" applyFont="1">
      <alignment horizontal="left" readingOrder="1" shrinkToFit="0" vertical="top" wrapText="1"/>
    </xf>
    <xf borderId="46" fillId="13" fontId="172" numFmtId="0" xfId="0" applyBorder="1" applyFont="1"/>
    <xf borderId="50" fillId="0" fontId="91" numFmtId="0" xfId="0" applyBorder="1" applyFont="1"/>
    <xf borderId="50" fillId="0" fontId="91" numFmtId="0" xfId="0" applyAlignment="1" applyBorder="1" applyFont="1">
      <alignment shrinkToFit="0" wrapText="1"/>
    </xf>
    <xf borderId="51" fillId="0" fontId="91" numFmtId="0" xfId="0" applyAlignment="1" applyBorder="1" applyFont="1">
      <alignment shrinkToFit="0" wrapText="1"/>
    </xf>
    <xf borderId="35" fillId="14" fontId="91" numFmtId="0" xfId="0" applyAlignment="1" applyBorder="1" applyFont="1">
      <alignment shrinkToFit="0" wrapText="1"/>
    </xf>
    <xf borderId="35" fillId="6" fontId="91" numFmtId="0" xfId="0" applyAlignment="1" applyBorder="1" applyFont="1">
      <alignment shrinkToFit="0" wrapText="1"/>
    </xf>
    <xf borderId="35" fillId="7" fontId="91" numFmtId="0" xfId="0" applyAlignment="1" applyBorder="1" applyFont="1">
      <alignment shrinkToFit="0" wrapText="1"/>
    </xf>
    <xf borderId="35" fillId="15" fontId="91" numFmtId="0" xfId="0" applyAlignment="1" applyBorder="1" applyFont="1">
      <alignment shrinkToFit="0" wrapText="1"/>
    </xf>
    <xf borderId="0" fillId="0" fontId="13" numFmtId="0" xfId="0" applyFont="1"/>
    <xf borderId="35" fillId="6" fontId="109" numFmtId="0" xfId="0" applyAlignment="1" applyBorder="1" applyFont="1">
      <alignment shrinkToFit="0" wrapText="1"/>
    </xf>
    <xf borderId="35" fillId="14" fontId="109" numFmtId="0" xfId="0" applyAlignment="1" applyBorder="1" applyFont="1">
      <alignment shrinkToFit="0" wrapText="1"/>
    </xf>
    <xf borderId="35" fillId="7" fontId="109" numFmtId="0" xfId="0" applyAlignment="1" applyBorder="1" applyFont="1">
      <alignment shrinkToFit="0" wrapText="1"/>
    </xf>
    <xf borderId="35" fillId="15" fontId="109" numFmtId="0" xfId="0" applyAlignment="1" applyBorder="1" applyFont="1">
      <alignment shrinkToFit="0" wrapText="1"/>
    </xf>
    <xf borderId="27" fillId="0" fontId="2" numFmtId="0" xfId="0" applyAlignment="1" applyBorder="1" applyFont="1">
      <alignment shrinkToFit="0" wrapText="1"/>
    </xf>
    <xf borderId="69" fillId="3" fontId="34" numFmtId="0" xfId="0" applyBorder="1" applyFont="1"/>
    <xf borderId="36" fillId="13" fontId="34" numFmtId="0" xfId="0" applyAlignment="1" applyBorder="1" applyFont="1">
      <alignment horizontal="center" vertical="center"/>
    </xf>
    <xf borderId="35" fillId="14" fontId="34" numFmtId="0" xfId="0" applyAlignment="1" applyBorder="1" applyFont="1">
      <alignment horizontal="center" shrinkToFit="0" vertical="center" wrapText="1"/>
    </xf>
    <xf borderId="35" fillId="6" fontId="34" numFmtId="0" xfId="0" applyAlignment="1" applyBorder="1" applyFont="1">
      <alignment horizontal="center" shrinkToFit="0" vertical="center" wrapText="1"/>
    </xf>
    <xf borderId="37" fillId="15" fontId="34" numFmtId="0" xfId="0" applyAlignment="1" applyBorder="1" applyFont="1">
      <alignment horizontal="center" shrinkToFit="0" vertical="center" wrapText="1"/>
    </xf>
    <xf borderId="35" fillId="15" fontId="34" numFmtId="0" xfId="0" applyAlignment="1" applyBorder="1" applyFont="1">
      <alignment horizontal="center" shrinkToFit="0" vertical="center" wrapText="1"/>
    </xf>
    <xf borderId="36" fillId="14" fontId="34" numFmtId="0" xfId="0" applyAlignment="1" applyBorder="1" applyFont="1">
      <alignment horizontal="center" shrinkToFit="0" vertical="center" wrapText="1"/>
    </xf>
    <xf borderId="108" fillId="12" fontId="37" numFmtId="0" xfId="0" applyAlignment="1" applyBorder="1" applyFont="1">
      <alignment horizontal="center" shrinkToFit="0" vertical="center" wrapText="1"/>
    </xf>
    <xf borderId="36" fillId="13" fontId="33" numFmtId="0" xfId="0" applyAlignment="1" applyBorder="1" applyFont="1">
      <alignment horizontal="center" vertical="center"/>
    </xf>
    <xf borderId="58" fillId="0" fontId="58" numFmtId="0" xfId="0" applyAlignment="1" applyBorder="1" applyFont="1">
      <alignment horizontal="left"/>
    </xf>
    <xf borderId="58" fillId="0" fontId="118" numFmtId="0" xfId="0" applyBorder="1" applyFont="1"/>
    <xf borderId="59" fillId="0" fontId="117" numFmtId="0" xfId="0" applyAlignment="1" applyBorder="1" applyFont="1">
      <alignment horizontal="left" readingOrder="1" shrinkToFit="0" vertical="top" wrapText="1"/>
    </xf>
    <xf borderId="36" fillId="13" fontId="173" numFmtId="0" xfId="0" applyAlignment="1" applyBorder="1" applyFont="1">
      <alignment horizontal="center" vertical="center"/>
    </xf>
    <xf borderId="35" fillId="9" fontId="2" numFmtId="0" xfId="0" applyAlignment="1" applyBorder="1" applyFont="1">
      <alignment horizontal="center" vertical="center"/>
    </xf>
    <xf borderId="19" fillId="0" fontId="101" numFmtId="0" xfId="0" applyAlignment="1" applyBorder="1" applyFont="1">
      <alignment horizontal="left" readingOrder="1" shrinkToFit="0" vertical="top" wrapText="1"/>
    </xf>
    <xf borderId="19" fillId="0" fontId="58" numFmtId="0" xfId="0" applyBorder="1" applyFont="1"/>
    <xf borderId="19" fillId="0" fontId="58" numFmtId="0" xfId="0" applyAlignment="1" applyBorder="1" applyFont="1">
      <alignment horizontal="left"/>
    </xf>
    <xf borderId="35" fillId="6" fontId="33" numFmtId="0" xfId="0" applyAlignment="1" applyBorder="1" applyFont="1">
      <alignment horizontal="center" vertical="center"/>
    </xf>
    <xf borderId="35" fillId="14" fontId="33" numFmtId="0" xfId="0" applyAlignment="1" applyBorder="1" applyFont="1">
      <alignment horizontal="center" vertical="center"/>
    </xf>
    <xf borderId="37" fillId="15" fontId="33" numFmtId="0" xfId="0" applyAlignment="1" applyBorder="1" applyFont="1">
      <alignment horizontal="center" vertical="center"/>
    </xf>
    <xf borderId="35" fillId="15" fontId="33" numFmtId="0" xfId="0" applyAlignment="1" applyBorder="1" applyFont="1">
      <alignment horizontal="center" vertical="center"/>
    </xf>
    <xf borderId="19" fillId="0" fontId="58" numFmtId="0" xfId="0" applyAlignment="1" applyBorder="1" applyFont="1">
      <alignment horizontal="left" readingOrder="1" shrinkToFit="0" vertical="top" wrapText="1"/>
    </xf>
    <xf borderId="46" fillId="13" fontId="174" numFmtId="0" xfId="0" applyAlignment="1" applyBorder="1" applyFont="1">
      <alignment horizontal="center" vertical="center"/>
    </xf>
    <xf borderId="47" fillId="14" fontId="33" numFmtId="0" xfId="0" applyAlignment="1" applyBorder="1" applyFont="1">
      <alignment horizontal="center" shrinkToFit="0" vertical="center" wrapText="1"/>
    </xf>
    <xf borderId="48" fillId="15" fontId="33" numFmtId="0" xfId="0" applyAlignment="1" applyBorder="1" applyFont="1">
      <alignment horizontal="center" shrinkToFit="0" vertical="center" wrapText="1"/>
    </xf>
    <xf borderId="46" fillId="14" fontId="33" numFmtId="0" xfId="0" applyAlignment="1" applyBorder="1" applyFont="1">
      <alignment horizontal="center" shrinkToFit="0" vertical="center" wrapText="1"/>
    </xf>
    <xf borderId="47" fillId="7" fontId="33" numFmtId="0" xfId="0" applyAlignment="1" applyBorder="1" applyFont="1">
      <alignment horizontal="center" shrinkToFit="0" vertical="center" wrapText="1"/>
    </xf>
    <xf borderId="22" fillId="0" fontId="58" numFmtId="0" xfId="0" applyAlignment="1" applyBorder="1" applyFont="1">
      <alignment horizontal="left" readingOrder="1" shrinkToFit="0" vertical="top" wrapText="1"/>
    </xf>
    <xf borderId="21" fillId="0" fontId="175" numFmtId="0" xfId="0" applyAlignment="1" applyBorder="1" applyFont="1">
      <alignment horizontal="left" readingOrder="1" shrinkToFit="0" vertical="top" wrapText="1"/>
    </xf>
    <xf borderId="22" fillId="0" fontId="118" numFmtId="0" xfId="0" applyBorder="1" applyFont="1"/>
    <xf borderId="21" fillId="0" fontId="117" numFmtId="0" xfId="0" applyAlignment="1" applyBorder="1" applyFont="1">
      <alignment horizontal="left" readingOrder="1" shrinkToFit="0" vertical="top" wrapText="1"/>
    </xf>
    <xf borderId="35" fillId="5" fontId="176" numFmtId="0" xfId="0" applyAlignment="1" applyBorder="1" applyFont="1">
      <alignment horizontal="center" vertical="center"/>
    </xf>
    <xf borderId="35" fillId="5" fontId="34" numFmtId="0" xfId="0" applyAlignment="1" applyBorder="1" applyFont="1">
      <alignment horizontal="center" shrinkToFit="0" vertical="center" wrapText="1"/>
    </xf>
    <xf borderId="35" fillId="5" fontId="33" numFmtId="0" xfId="0" applyAlignment="1" applyBorder="1" applyFont="1">
      <alignment horizontal="center" shrinkToFit="0" vertical="center" wrapText="1"/>
    </xf>
    <xf borderId="82" fillId="0" fontId="118" numFmtId="0" xfId="0" applyBorder="1" applyFont="1"/>
    <xf borderId="100" fillId="0" fontId="118" numFmtId="0" xfId="0" applyBorder="1" applyFont="1"/>
    <xf borderId="100" fillId="0" fontId="118" numFmtId="0" xfId="0" applyAlignment="1" applyBorder="1" applyFont="1">
      <alignment horizontal="left"/>
    </xf>
    <xf borderId="80" fillId="15" fontId="81" numFmtId="0" xfId="0" applyAlignment="1" applyBorder="1" applyFont="1">
      <alignment horizontal="center" shrinkToFit="0" vertical="center" wrapText="1"/>
    </xf>
    <xf borderId="14" fillId="12" fontId="37" numFmtId="0" xfId="0" applyAlignment="1" applyBorder="1" applyFont="1">
      <alignment horizontal="center" shrinkToFit="0" vertical="center" wrapText="1"/>
    </xf>
    <xf borderId="58" fillId="0" fontId="67" numFmtId="0" xfId="0" applyAlignment="1" applyBorder="1" applyFont="1">
      <alignment horizontal="left" shrinkToFit="0" vertical="top" wrapText="1"/>
    </xf>
    <xf borderId="95" fillId="0" fontId="67" numFmtId="0" xfId="0" applyAlignment="1" applyBorder="1" applyFont="1">
      <alignment horizontal="left" shrinkToFit="0" vertical="top" wrapText="1"/>
    </xf>
    <xf borderId="95" fillId="0" fontId="40" numFmtId="0" xfId="0" applyAlignment="1" applyBorder="1" applyFont="1">
      <alignment horizontal="center" shrinkToFit="0" vertical="center" wrapText="1"/>
    </xf>
    <xf borderId="41" fillId="0" fontId="40" numFmtId="0" xfId="0" applyAlignment="1" applyBorder="1" applyFont="1">
      <alignment horizontal="center" shrinkToFit="0" vertical="center" wrapText="1"/>
    </xf>
    <xf borderId="1" fillId="0" fontId="67" numFmtId="0" xfId="0" applyAlignment="1" applyBorder="1" applyFont="1">
      <alignment horizontal="left" readingOrder="1" shrinkToFit="0" vertical="top" wrapText="1"/>
    </xf>
    <xf borderId="1" fillId="0" fontId="41" numFmtId="0" xfId="0" applyAlignment="1" applyBorder="1" applyFont="1">
      <alignment horizontal="center" vertical="center"/>
    </xf>
    <xf borderId="18" fillId="0" fontId="40" numFmtId="0" xfId="0" applyAlignment="1" applyBorder="1" applyFont="1">
      <alignment horizontal="center" shrinkToFit="0" vertical="center" wrapText="1"/>
    </xf>
    <xf borderId="1" fillId="0" fontId="41" numFmtId="0" xfId="0" applyAlignment="1" applyBorder="1" applyFont="1">
      <alignment horizontal="center" shrinkToFit="0" vertical="center" wrapText="1"/>
    </xf>
    <xf borderId="19" fillId="0" fontId="57" numFmtId="0" xfId="0" applyAlignment="1" applyBorder="1" applyFont="1">
      <alignment horizontal="left" readingOrder="1" shrinkToFit="0" vertical="top" wrapText="1"/>
    </xf>
    <xf borderId="1" fillId="0" fontId="57" numFmtId="0" xfId="0" applyAlignment="1" applyBorder="1" applyFont="1">
      <alignment horizontal="left" readingOrder="1" shrinkToFit="0" vertical="top" wrapText="1"/>
    </xf>
    <xf borderId="18" fillId="0" fontId="41" numFmtId="0" xfId="0" applyAlignment="1" applyBorder="1" applyFont="1">
      <alignment horizontal="center" shrinkToFit="0" vertical="center" wrapText="1"/>
    </xf>
    <xf borderId="1" fillId="0" fontId="57" numFmtId="0" xfId="0" applyBorder="1" applyFont="1"/>
    <xf borderId="18" fillId="0" fontId="41" numFmtId="0" xfId="0" applyAlignment="1" applyBorder="1" applyFont="1">
      <alignment horizontal="center" vertical="center"/>
    </xf>
    <xf borderId="19" fillId="0" fontId="57" numFmtId="0" xfId="0" applyAlignment="1" applyBorder="1" applyFont="1">
      <alignment horizontal="left"/>
    </xf>
    <xf borderId="1" fillId="0" fontId="57" numFmtId="0" xfId="0" applyAlignment="1" applyBorder="1" applyFont="1">
      <alignment horizontal="left" readingOrder="1" shrinkToFit="0" vertical="center" wrapText="1"/>
    </xf>
    <xf borderId="1" fillId="0" fontId="57" numFmtId="0" xfId="0" applyAlignment="1" applyBorder="1" applyFont="1">
      <alignment horizontal="left"/>
    </xf>
    <xf borderId="22" fillId="0" fontId="177" numFmtId="0" xfId="0" applyAlignment="1" applyBorder="1" applyFont="1">
      <alignment horizontal="left" readingOrder="1" shrinkToFit="0" vertical="top" wrapText="1"/>
    </xf>
    <xf borderId="81" fillId="0" fontId="177" numFmtId="0" xfId="0" applyAlignment="1" applyBorder="1" applyFont="1">
      <alignment horizontal="left" readingOrder="1" shrinkToFit="0" vertical="top" wrapText="1"/>
    </xf>
    <xf borderId="81" fillId="0" fontId="59" numFmtId="0" xfId="0" applyBorder="1" applyFont="1"/>
    <xf borderId="21" fillId="0" fontId="177" numFmtId="0" xfId="0" applyAlignment="1" applyBorder="1" applyFont="1">
      <alignment horizontal="left" readingOrder="1" shrinkToFit="0" vertical="top" wrapText="1"/>
    </xf>
    <xf borderId="84" fillId="0" fontId="59" numFmtId="0" xfId="0" applyBorder="1" applyFont="1"/>
    <xf borderId="88" fillId="0" fontId="59" numFmtId="0" xfId="0" applyAlignment="1" applyBorder="1" applyFont="1">
      <alignment shrinkToFit="0" wrapText="1"/>
    </xf>
    <xf borderId="84" fillId="0" fontId="59" numFmtId="0" xfId="0" applyAlignment="1" applyBorder="1" applyFont="1">
      <alignment shrinkToFit="0" wrapText="1"/>
    </xf>
    <xf borderId="80" fillId="2" fontId="20" numFmtId="0" xfId="0" applyBorder="1" applyFont="1"/>
    <xf borderId="89" fillId="2" fontId="20" numFmtId="0" xfId="0" applyBorder="1" applyFont="1"/>
    <xf borderId="21" fillId="0" fontId="58" numFmtId="0" xfId="0" applyAlignment="1" applyBorder="1" applyFont="1">
      <alignment horizontal="left" readingOrder="1" shrinkToFit="0" vertical="top" wrapText="1"/>
    </xf>
    <xf borderId="64" fillId="0" fontId="117" numFmtId="0" xfId="0" applyAlignment="1" applyBorder="1" applyFont="1">
      <alignment horizontal="left" readingOrder="1" shrinkToFit="0" vertical="top" wrapText="1"/>
    </xf>
    <xf borderId="59" fillId="0" fontId="40" numFmtId="0" xfId="0" applyAlignment="1" applyBorder="1" applyFont="1">
      <alignment horizontal="center" shrinkToFit="0" vertical="center" wrapText="1"/>
    </xf>
    <xf borderId="2" fillId="0" fontId="40" numFmtId="0" xfId="0" applyAlignment="1" applyBorder="1" applyFont="1">
      <alignment horizontal="center" shrinkToFit="0" vertical="center" wrapText="1"/>
    </xf>
    <xf borderId="2" fillId="0" fontId="41" numFmtId="0" xfId="0" applyAlignment="1" applyBorder="1" applyFont="1">
      <alignment horizontal="center" shrinkToFit="0" vertical="center" wrapText="1"/>
    </xf>
    <xf borderId="2" fillId="0" fontId="41" numFmtId="0" xfId="0" applyAlignment="1" applyBorder="1" applyFont="1">
      <alignment horizontal="center" vertical="center"/>
    </xf>
    <xf borderId="82" fillId="0" fontId="177" numFmtId="0" xfId="0" applyAlignment="1" applyBorder="1" applyFont="1">
      <alignment horizontal="left" readingOrder="1" shrinkToFit="0" vertical="top" wrapText="1"/>
    </xf>
    <xf borderId="9" fillId="0" fontId="177" numFmtId="0" xfId="0" applyAlignment="1" applyBorder="1" applyFont="1">
      <alignment horizontal="left" readingOrder="1" shrinkToFit="0" vertical="top" wrapText="1"/>
    </xf>
    <xf borderId="10" fillId="0" fontId="59" numFmtId="0" xfId="0" applyBorder="1" applyFont="1"/>
    <xf borderId="100" fillId="0" fontId="177" numFmtId="0" xfId="0" applyAlignment="1" applyBorder="1" applyFont="1">
      <alignment horizontal="left" readingOrder="1" shrinkToFit="0" vertical="top" wrapText="1"/>
    </xf>
    <xf borderId="79" fillId="7" fontId="112" numFmtId="0" xfId="0" applyAlignment="1" applyBorder="1" applyFont="1">
      <alignment horizontal="center" shrinkToFit="0" vertical="center" wrapText="1"/>
    </xf>
    <xf borderId="69" fillId="13" fontId="34" numFmtId="0" xfId="0" applyBorder="1" applyFont="1"/>
    <xf borderId="19" fillId="22" fontId="57" numFmtId="0" xfId="0" applyAlignment="1" applyBorder="1" applyFill="1" applyFont="1">
      <alignment horizontal="left" readingOrder="1" shrinkToFit="0" vertical="top" wrapText="1"/>
    </xf>
    <xf borderId="1" fillId="22" fontId="57" numFmtId="0" xfId="0" applyAlignment="1" applyBorder="1" applyFont="1">
      <alignment horizontal="left" readingOrder="1" shrinkToFit="0" vertical="top" wrapText="1"/>
    </xf>
    <xf borderId="1" fillId="22" fontId="41" numFmtId="0" xfId="0" applyAlignment="1" applyBorder="1" applyFont="1">
      <alignment horizontal="center" shrinkToFit="0" vertical="center" wrapText="1"/>
    </xf>
    <xf borderId="15" fillId="22" fontId="41" numFmtId="0" xfId="0" applyAlignment="1" applyBorder="1" applyFont="1">
      <alignment horizontal="center" shrinkToFit="0" vertical="center" wrapText="1"/>
    </xf>
    <xf borderId="36" fillId="22" fontId="178" numFmtId="0" xfId="0" applyAlignment="1" applyBorder="1" applyFont="1">
      <alignment shrinkToFit="0" wrapText="1"/>
    </xf>
    <xf borderId="35" fillId="22" fontId="33" numFmtId="0" xfId="0" applyAlignment="1" applyBorder="1" applyFont="1">
      <alignment shrinkToFit="0" wrapText="1"/>
    </xf>
    <xf borderId="35" fillId="22" fontId="179" numFmtId="0" xfId="0" applyAlignment="1" applyBorder="1" applyFont="1">
      <alignment shrinkToFit="0" wrapText="1"/>
    </xf>
    <xf borderId="35" fillId="22" fontId="33" numFmtId="0" xfId="0" applyBorder="1" applyFont="1"/>
    <xf borderId="37" fillId="22" fontId="33" numFmtId="0" xfId="0" applyAlignment="1" applyBorder="1" applyFont="1">
      <alignment shrinkToFit="0" wrapText="1"/>
    </xf>
    <xf borderId="35" fillId="22" fontId="33" numFmtId="0" xfId="0" applyAlignment="1" applyBorder="1" applyFont="1">
      <alignment horizontal="center" shrinkToFit="0" wrapText="1"/>
    </xf>
    <xf borderId="35" fillId="22" fontId="33" numFmtId="0" xfId="0" applyAlignment="1" applyBorder="1" applyFont="1">
      <alignment horizontal="center"/>
    </xf>
    <xf borderId="37" fillId="22" fontId="33" numFmtId="0" xfId="0" applyBorder="1" applyFont="1"/>
    <xf borderId="36" fillId="22" fontId="33" numFmtId="0" xfId="0" applyBorder="1" applyFont="1"/>
    <xf borderId="78" fillId="0" fontId="177" numFmtId="0" xfId="0" applyAlignment="1" applyBorder="1" applyFont="1">
      <alignment horizontal="left" readingOrder="1" shrinkToFit="0" vertical="top" wrapText="1"/>
    </xf>
    <xf borderId="5" fillId="0" fontId="177" numFmtId="0" xfId="0" applyAlignment="1" applyBorder="1" applyFont="1">
      <alignment horizontal="left" readingOrder="1" shrinkToFit="0" vertical="top" wrapText="1"/>
    </xf>
    <xf borderId="5" fillId="0" fontId="59" numFmtId="0" xfId="0" applyBorder="1" applyFont="1"/>
    <xf borderId="131" fillId="0" fontId="177" numFmtId="0" xfId="0" applyAlignment="1" applyBorder="1" applyFont="1">
      <alignment horizontal="left" readingOrder="1" shrinkToFit="0" vertical="top" wrapText="1"/>
    </xf>
    <xf borderId="35" fillId="6" fontId="96" numFmtId="0" xfId="0" applyAlignment="1" applyBorder="1" applyFont="1">
      <alignment horizontal="center" shrinkToFit="0" vertical="center" wrapText="1"/>
    </xf>
    <xf borderId="35" fillId="6" fontId="98" numFmtId="0" xfId="0" applyAlignment="1" applyBorder="1" applyFont="1">
      <alignment shrinkToFit="0" wrapText="1"/>
    </xf>
    <xf borderId="79" fillId="15" fontId="112" numFmtId="0" xfId="0" applyAlignment="1" applyBorder="1" applyFont="1">
      <alignment horizontal="center" shrinkToFit="0" vertical="center" wrapText="1"/>
    </xf>
    <xf borderId="79" fillId="7" fontId="180" numFmtId="0" xfId="0" applyAlignment="1" applyBorder="1" applyFont="1">
      <alignment shrinkToFit="0" wrapText="1"/>
    </xf>
    <xf borderId="86" fillId="0" fontId="59" numFmtId="0" xfId="0" applyAlignment="1" applyBorder="1" applyFont="1">
      <alignment shrinkToFit="0" wrapText="1"/>
    </xf>
    <xf borderId="132" fillId="0" fontId="59" numFmtId="0" xfId="0" applyAlignment="1" applyBorder="1" applyFont="1">
      <alignment shrinkToFit="0" wrapText="1"/>
    </xf>
    <xf borderId="0" fillId="0" fontId="33" numFmtId="0" xfId="0" applyAlignment="1" applyFont="1">
      <alignment horizontal="center" vertical="center"/>
    </xf>
    <xf borderId="28" fillId="0" fontId="72" numFmtId="0" xfId="0" applyAlignment="1" applyBorder="1" applyFont="1">
      <alignment horizontal="center" vertical="center"/>
    </xf>
    <xf borderId="89" fillId="2" fontId="35" numFmtId="0" xfId="0" applyAlignment="1" applyBorder="1" applyFont="1">
      <alignment horizontal="center"/>
    </xf>
    <xf borderId="79" fillId="2" fontId="35" numFmtId="0" xfId="0" applyAlignment="1" applyBorder="1" applyFont="1">
      <alignment horizontal="center"/>
    </xf>
    <xf borderId="80" fillId="2" fontId="35" numFmtId="0" xfId="0" applyAlignment="1" applyBorder="1" applyFont="1">
      <alignment horizontal="center"/>
    </xf>
    <xf borderId="0" fillId="0" fontId="181" numFmtId="0" xfId="0" applyAlignment="1" applyFont="1">
      <alignment horizontal="center" vertical="center"/>
    </xf>
    <xf borderId="35" fillId="14" fontId="34" numFmtId="0" xfId="0" applyAlignment="1" applyBorder="1" applyFont="1">
      <alignment horizontal="center" shrinkToFit="0" wrapText="1"/>
    </xf>
    <xf borderId="35" fillId="7" fontId="34" numFmtId="0" xfId="0" applyAlignment="1" applyBorder="1" applyFont="1">
      <alignment horizontal="center" shrinkToFit="0" wrapText="1"/>
    </xf>
    <xf borderId="35" fillId="15" fontId="34" numFmtId="0" xfId="0" applyAlignment="1" applyBorder="1" applyFont="1">
      <alignment horizontal="center" shrinkToFit="0" wrapText="1"/>
    </xf>
    <xf borderId="35" fillId="14" fontId="181" numFmtId="0" xfId="0" applyAlignment="1" applyBorder="1" applyFont="1">
      <alignment horizontal="center" shrinkToFit="0" vertical="center" wrapText="1"/>
    </xf>
    <xf borderId="35" fillId="14" fontId="182" numFmtId="0" xfId="0" applyAlignment="1" applyBorder="1" applyFont="1">
      <alignment shrinkToFit="0" wrapText="1"/>
    </xf>
    <xf borderId="35" fillId="14" fontId="72" numFmtId="0" xfId="0" applyAlignment="1" applyBorder="1" applyFont="1">
      <alignment horizontal="center" shrinkToFit="0" vertical="center" wrapText="1"/>
    </xf>
    <xf borderId="58" fillId="0" fontId="57" numFmtId="0" xfId="0" applyAlignment="1" applyBorder="1" applyFont="1">
      <alignment horizontal="center" readingOrder="1" shrinkToFit="0" vertical="center" wrapText="1"/>
    </xf>
    <xf borderId="59" fillId="0" fontId="57" numFmtId="0" xfId="0" applyAlignment="1" applyBorder="1" applyFont="1">
      <alignment horizontal="center" readingOrder="1" shrinkToFit="0" vertical="center" wrapText="1"/>
    </xf>
    <xf borderId="59" fillId="0" fontId="67" numFmtId="0" xfId="0" applyAlignment="1" applyBorder="1" applyFont="1">
      <alignment horizontal="center" readingOrder="1" shrinkToFit="0" vertical="center" wrapText="1"/>
    </xf>
    <xf borderId="35" fillId="14" fontId="32" numFmtId="0" xfId="0" applyAlignment="1" applyBorder="1" applyFont="1">
      <alignment horizontal="center" shrinkToFit="0" vertical="center" wrapText="1"/>
    </xf>
    <xf borderId="35" fillId="15" fontId="183" numFmtId="0" xfId="0" applyAlignment="1" applyBorder="1" applyFont="1">
      <alignment horizontal="center" shrinkToFit="0" vertical="center" wrapText="1"/>
    </xf>
    <xf borderId="19" fillId="0" fontId="57" numFmtId="0" xfId="0" applyAlignment="1" applyBorder="1" applyFont="1">
      <alignment horizontal="center" readingOrder="1" shrinkToFit="0" vertical="center" wrapText="1"/>
    </xf>
    <xf borderId="2" fillId="0" fontId="57" numFmtId="0" xfId="0" applyAlignment="1" applyBorder="1" applyFont="1">
      <alignment horizontal="center" readingOrder="1" shrinkToFit="0" vertical="center" wrapText="1"/>
    </xf>
    <xf borderId="2" fillId="0" fontId="67" numFmtId="0" xfId="0" applyAlignment="1" applyBorder="1" applyFont="1">
      <alignment horizontal="center" readingOrder="1" shrinkToFit="0" vertical="center" wrapText="1"/>
    </xf>
    <xf borderId="35" fillId="15" fontId="184" numFmtId="0" xfId="0" applyAlignment="1" applyBorder="1" applyFont="1">
      <alignment horizontal="center" shrinkToFit="0" vertical="center" wrapText="1"/>
    </xf>
    <xf borderId="37" fillId="15" fontId="185" numFmtId="0" xfId="0" applyAlignment="1" applyBorder="1" applyFont="1">
      <alignment shrinkToFit="0" wrapText="1"/>
    </xf>
    <xf borderId="19" fillId="11" fontId="186" numFmtId="0" xfId="0" applyAlignment="1" applyBorder="1" applyFont="1">
      <alignment horizontal="center" readingOrder="1" shrinkToFit="0" vertical="center" wrapText="1"/>
    </xf>
    <xf borderId="15" fillId="11" fontId="186" numFmtId="0" xfId="0" applyAlignment="1" applyBorder="1" applyFont="1">
      <alignment horizontal="center" readingOrder="1" shrinkToFit="0" vertical="center" wrapText="1"/>
    </xf>
    <xf borderId="19" fillId="0" fontId="187" numFmtId="0" xfId="0" applyAlignment="1" applyBorder="1" applyFont="1">
      <alignment horizontal="center" readingOrder="1" shrinkToFit="0" vertical="center" wrapText="1"/>
    </xf>
    <xf borderId="2" fillId="0" fontId="187" numFmtId="0" xfId="0" applyAlignment="1" applyBorder="1" applyFont="1">
      <alignment horizontal="center" readingOrder="1" shrinkToFit="0" vertical="center" wrapText="1"/>
    </xf>
    <xf borderId="36" fillId="13" fontId="188" numFmtId="0" xfId="0" applyBorder="1" applyFont="1"/>
    <xf borderId="35" fillId="14" fontId="189" numFmtId="0" xfId="0" applyAlignment="1" applyBorder="1" applyFont="1">
      <alignment horizontal="center" shrinkToFit="0" vertical="center" wrapText="1"/>
    </xf>
    <xf borderId="35" fillId="6" fontId="189" numFmtId="0" xfId="0" applyAlignment="1" applyBorder="1" applyFont="1">
      <alignment horizontal="center" shrinkToFit="0" vertical="center" wrapText="1"/>
    </xf>
    <xf borderId="35" fillId="7" fontId="189" numFmtId="0" xfId="0" applyAlignment="1" applyBorder="1" applyFont="1">
      <alignment horizontal="center" shrinkToFit="0" vertical="center" wrapText="1"/>
    </xf>
    <xf borderId="37" fillId="15" fontId="189" numFmtId="0" xfId="0" applyAlignment="1" applyBorder="1" applyFont="1">
      <alignment shrinkToFit="0" wrapText="1"/>
    </xf>
    <xf borderId="35" fillId="15" fontId="190" numFmtId="0" xfId="0" applyAlignment="1" applyBorder="1" applyFont="1">
      <alignment shrinkToFit="0" wrapText="1"/>
    </xf>
    <xf borderId="35" fillId="14" fontId="191" numFmtId="0" xfId="0" applyAlignment="1" applyBorder="1" applyFont="1">
      <alignment horizontal="center" shrinkToFit="0" vertical="center" wrapText="1"/>
    </xf>
    <xf borderId="35" fillId="15" fontId="192" numFmtId="0" xfId="0" applyAlignment="1" applyBorder="1" applyFont="1">
      <alignment horizontal="center" shrinkToFit="0" vertical="center" wrapText="1"/>
    </xf>
    <xf borderId="36" fillId="14" fontId="189" numFmtId="0" xfId="0" applyAlignment="1" applyBorder="1" applyFont="1">
      <alignment horizontal="center" shrinkToFit="0" vertical="center" wrapText="1"/>
    </xf>
    <xf borderId="37" fillId="15" fontId="193" numFmtId="0" xfId="0" applyAlignment="1" applyBorder="1" applyFont="1">
      <alignment shrinkToFit="0" wrapText="1"/>
    </xf>
    <xf borderId="35" fillId="14" fontId="189" numFmtId="0" xfId="0" applyAlignment="1" applyBorder="1" applyFont="1">
      <alignment shrinkToFit="0" wrapText="1"/>
    </xf>
    <xf borderId="35" fillId="6" fontId="189" numFmtId="0" xfId="0" applyAlignment="1" applyBorder="1" applyFont="1">
      <alignment shrinkToFit="0" wrapText="1"/>
    </xf>
    <xf borderId="36" fillId="14" fontId="189" numFmtId="0" xfId="0" applyAlignment="1" applyBorder="1" applyFont="1">
      <alignment shrinkToFit="0" wrapText="1"/>
    </xf>
    <xf borderId="35" fillId="15" fontId="189" numFmtId="0" xfId="0" applyAlignment="1" applyBorder="1" applyFont="1">
      <alignment shrinkToFit="0" wrapText="1"/>
    </xf>
    <xf borderId="35" fillId="3" fontId="33" numFmtId="0" xfId="0" applyAlignment="1" applyBorder="1" applyFont="1">
      <alignment horizontal="center" shrinkToFit="0" vertical="center" wrapText="1"/>
    </xf>
    <xf borderId="35" fillId="3" fontId="189" numFmtId="0" xfId="0" applyAlignment="1" applyBorder="1" applyFont="1">
      <alignment horizontal="center" shrinkToFit="0" vertical="center" wrapText="1"/>
    </xf>
    <xf borderId="35" fillId="14" fontId="194" numFmtId="0" xfId="0" applyAlignment="1" applyBorder="1" applyFont="1">
      <alignment horizontal="center" shrinkToFit="0" vertical="center" wrapText="1"/>
    </xf>
    <xf borderId="35" fillId="14" fontId="72" numFmtId="0" xfId="0" applyAlignment="1" applyBorder="1" applyFont="1">
      <alignment horizontal="center" vertical="center"/>
    </xf>
    <xf borderId="35" fillId="14" fontId="195" numFmtId="0" xfId="0" applyAlignment="1" applyBorder="1" applyFont="1">
      <alignment horizontal="center" shrinkToFit="0" vertical="center" wrapText="1"/>
    </xf>
    <xf borderId="22" fillId="0" fontId="57" numFmtId="0" xfId="0" applyAlignment="1" applyBorder="1" applyFont="1">
      <alignment horizontal="center" readingOrder="1" shrinkToFit="0" vertical="center" wrapText="1"/>
    </xf>
    <xf borderId="64" fillId="0" fontId="57" numFmtId="0" xfId="0" applyAlignment="1" applyBorder="1" applyFont="1">
      <alignment horizontal="center" readingOrder="1" shrinkToFit="0" vertical="center" wrapText="1"/>
    </xf>
    <xf borderId="64" fillId="0" fontId="67" numFmtId="0" xfId="0" applyAlignment="1" applyBorder="1" applyFont="1">
      <alignment horizontal="center" readingOrder="1" shrinkToFit="0" vertical="center" wrapText="1"/>
    </xf>
    <xf borderId="48" fillId="15" fontId="196" numFmtId="0" xfId="0" applyAlignment="1" applyBorder="1" applyFont="1">
      <alignment shrinkToFit="0" wrapText="1"/>
    </xf>
    <xf borderId="47" fillId="14" fontId="72" numFmtId="0" xfId="0" applyAlignment="1" applyBorder="1" applyFont="1">
      <alignment horizontal="center" shrinkToFit="0" vertical="center" wrapText="1"/>
    </xf>
    <xf borderId="79" fillId="15" fontId="33" numFmtId="0" xfId="0" applyAlignment="1" applyBorder="1" applyFont="1">
      <alignment horizontal="center" shrinkToFit="0" vertical="center" wrapText="1"/>
    </xf>
    <xf borderId="80" fillId="6" fontId="96" numFmtId="0" xfId="0" applyAlignment="1" applyBorder="1" applyFont="1">
      <alignment horizontal="center" shrinkToFit="0" vertical="center" wrapText="1"/>
    </xf>
    <xf borderId="0" fillId="0" fontId="197" numFmtId="0" xfId="0" applyAlignment="1" applyFont="1">
      <alignment horizontal="center" vertical="center"/>
    </xf>
    <xf quotePrefix="1" borderId="35" fillId="3" fontId="2" numFmtId="0" xfId="0" applyBorder="1" applyFont="1"/>
    <xf borderId="15" fillId="3" fontId="68" numFmtId="0" xfId="0" applyAlignment="1" applyBorder="1" applyFont="1">
      <alignment horizontal="left" readingOrder="1" shrinkToFit="0" vertical="top" wrapText="1"/>
    </xf>
    <xf borderId="58" fillId="3" fontId="67" numFmtId="0" xfId="0" applyAlignment="1" applyBorder="1" applyFont="1">
      <alignment horizontal="left" readingOrder="1" shrinkToFit="0" vertical="top" wrapText="1"/>
    </xf>
    <xf borderId="62" fillId="3" fontId="41" numFmtId="0" xfId="0" applyAlignment="1" applyBorder="1" applyFont="1">
      <alignment horizontal="center" readingOrder="1" vertical="center"/>
    </xf>
    <xf borderId="35" fillId="3" fontId="198" numFmtId="0" xfId="0" applyBorder="1" applyFont="1"/>
    <xf borderId="36" fillId="3" fontId="33" numFmtId="0" xfId="0" applyAlignment="1" applyBorder="1" applyFont="1">
      <alignment shrinkToFit="0" wrapText="1"/>
    </xf>
    <xf borderId="35" fillId="3" fontId="33" numFmtId="0" xfId="0" applyAlignment="1" applyBorder="1" applyFont="1">
      <alignment horizontal="center" shrinkToFit="0" wrapText="1"/>
    </xf>
    <xf borderId="37" fillId="3" fontId="33" numFmtId="0" xfId="0" applyAlignment="1" applyBorder="1" applyFont="1">
      <alignment shrinkToFit="0" wrapText="1"/>
    </xf>
    <xf borderId="19" fillId="3" fontId="67" numFmtId="0" xfId="0" applyAlignment="1" applyBorder="1" applyFont="1">
      <alignment horizontal="left" readingOrder="1" shrinkToFit="0" vertical="top" wrapText="1"/>
    </xf>
    <xf borderId="35" fillId="3" fontId="199" numFmtId="0" xfId="0" applyBorder="1" applyFont="1"/>
    <xf borderId="15" fillId="3" fontId="35" numFmtId="0" xfId="0" applyBorder="1" applyFont="1"/>
    <xf borderId="19" fillId="3" fontId="57" numFmtId="0" xfId="0" applyBorder="1" applyFont="1"/>
    <xf borderId="15" fillId="3" fontId="68" numFmtId="0" xfId="0" applyBorder="1" applyFont="1"/>
    <xf borderId="62" fillId="3" fontId="41" numFmtId="0" xfId="0" applyAlignment="1" applyBorder="1" applyFont="1">
      <alignment horizontal="center" readingOrder="1" shrinkToFit="0" vertical="center" wrapText="1"/>
    </xf>
    <xf borderId="15" fillId="3" fontId="68" numFmtId="0" xfId="0" applyAlignment="1" applyBorder="1" applyFont="1">
      <alignment horizontal="left" readingOrder="1" vertical="top"/>
    </xf>
    <xf borderId="15" fillId="3" fontId="68" numFmtId="0" xfId="0" applyAlignment="1" applyBorder="1" applyFont="1">
      <alignment vertical="top"/>
    </xf>
    <xf borderId="19" fillId="3" fontId="67" numFmtId="0" xfId="0" applyAlignment="1" applyBorder="1" applyFont="1">
      <alignment horizontal="left" vertical="top"/>
    </xf>
    <xf borderId="46" fillId="3" fontId="33" numFmtId="0" xfId="0" applyAlignment="1" applyBorder="1" applyFont="1">
      <alignment shrinkToFit="0" wrapText="1"/>
    </xf>
    <xf borderId="47" fillId="3" fontId="33" numFmtId="0" xfId="0" applyAlignment="1" applyBorder="1" applyFont="1">
      <alignment horizontal="center" shrinkToFit="0" wrapText="1"/>
    </xf>
    <xf borderId="47" fillId="3" fontId="33" numFmtId="0" xfId="0" applyAlignment="1" applyBorder="1" applyFont="1">
      <alignment horizontal="center"/>
    </xf>
    <xf borderId="48" fillId="3" fontId="33" numFmtId="0" xfId="0" applyAlignment="1" applyBorder="1" applyFont="1">
      <alignment shrinkToFit="0" wrapText="1"/>
    </xf>
    <xf borderId="49" fillId="0" fontId="2" numFmtId="0" xfId="0" applyBorder="1" applyFont="1"/>
    <xf borderId="0" fillId="0" fontId="59" numFmtId="0" xfId="0" applyAlignment="1" applyFont="1">
      <alignment horizontal="center" vertical="center"/>
    </xf>
    <xf borderId="28" fillId="0" fontId="200" numFmtId="0" xfId="0" applyBorder="1" applyFont="1"/>
    <xf borderId="79" fillId="2" fontId="66" numFmtId="0" xfId="0" applyBorder="1" applyFont="1"/>
    <xf borderId="80" fillId="2" fontId="66" numFmtId="0" xfId="0" applyBorder="1" applyFont="1"/>
    <xf borderId="79" fillId="2" fontId="201" numFmtId="0" xfId="0" applyBorder="1" applyFont="1"/>
    <xf borderId="89" fillId="2" fontId="66" numFmtId="0" xfId="0" applyBorder="1" applyFont="1"/>
    <xf borderId="79" fillId="2" fontId="202" numFmtId="0" xfId="0" applyBorder="1" applyFont="1"/>
    <xf borderId="35" fillId="14" fontId="34" numFmtId="171" xfId="0" applyAlignment="1" applyBorder="1" applyFont="1" applyNumberFormat="1">
      <alignment shrinkToFit="0" wrapText="1"/>
    </xf>
    <xf borderId="59" fillId="0" fontId="2" numFmtId="0" xfId="0" applyAlignment="1" applyBorder="1" applyFont="1">
      <alignment shrinkToFit="0" wrapText="1"/>
    </xf>
    <xf borderId="35" fillId="23" fontId="2" numFmtId="0" xfId="0" applyBorder="1" applyFill="1" applyFont="1"/>
    <xf borderId="47" fillId="23" fontId="2" numFmtId="0" xfId="0" applyBorder="1" applyFont="1"/>
    <xf borderId="50" fillId="0" fontId="2" numFmtId="0" xfId="0" applyAlignment="1" applyBorder="1" applyFont="1">
      <alignment horizontal="center" vertical="center"/>
    </xf>
    <xf borderId="49" fillId="0" fontId="2" numFmtId="0" xfId="0" applyAlignment="1" applyBorder="1" applyFont="1">
      <alignment horizontal="center" vertical="center"/>
    </xf>
    <xf borderId="51" fillId="0" fontId="2" numFmtId="0" xfId="0" applyBorder="1" applyFont="1"/>
    <xf borderId="58" fillId="11" fontId="40" numFmtId="0" xfId="0" applyBorder="1" applyFont="1"/>
    <xf borderId="95" fillId="11" fontId="41" numFmtId="0" xfId="0" applyAlignment="1" applyBorder="1" applyFont="1">
      <alignment shrinkToFit="0" wrapText="1"/>
    </xf>
    <xf borderId="36" fillId="13" fontId="203" numFmtId="0" xfId="0" applyBorder="1" applyFont="1"/>
    <xf borderId="35" fillId="14" fontId="204" numFmtId="0" xfId="0" applyAlignment="1" applyBorder="1" applyFont="1">
      <alignment shrinkToFit="0" wrapText="1"/>
    </xf>
    <xf borderId="36" fillId="14" fontId="205" numFmtId="0" xfId="0" applyAlignment="1" applyBorder="1" applyFont="1">
      <alignment shrinkToFit="0" wrapText="1"/>
    </xf>
    <xf borderId="35" fillId="14" fontId="206" numFmtId="0" xfId="0" applyAlignment="1" applyBorder="1" applyFont="1">
      <alignment shrinkToFit="0" wrapText="1"/>
    </xf>
    <xf borderId="19" fillId="11" fontId="41" numFmtId="0" xfId="0" applyBorder="1" applyFont="1"/>
    <xf borderId="1" fillId="11" fontId="41" numFmtId="0" xfId="0" applyAlignment="1" applyBorder="1" applyFont="1">
      <alignment shrinkToFit="0" wrapText="1"/>
    </xf>
    <xf borderId="46" fillId="13" fontId="207" numFmtId="0" xfId="0" applyBorder="1" applyFont="1"/>
    <xf borderId="46" fillId="14" fontId="208" numFmtId="0" xfId="0" applyAlignment="1" applyBorder="1" applyFont="1">
      <alignment shrinkToFit="0" wrapText="1"/>
    </xf>
    <xf borderId="32" fillId="2" fontId="35" numFmtId="0" xfId="0" applyAlignment="1" applyBorder="1" applyFont="1">
      <alignment horizontal="center"/>
    </xf>
    <xf borderId="93" fillId="0" fontId="6" numFmtId="0" xfId="0" applyBorder="1" applyFont="1"/>
    <xf borderId="58" fillId="0" fontId="95" numFmtId="0" xfId="0" applyAlignment="1" applyBorder="1" applyFont="1">
      <alignment horizontal="left" readingOrder="1" shrinkToFit="0" vertical="top" wrapText="1"/>
    </xf>
    <xf borderId="59" fillId="0" fontId="209" numFmtId="0" xfId="0" applyAlignment="1" applyBorder="1" applyFont="1">
      <alignment horizontal="left" readingOrder="1" shrinkToFit="0" vertical="top" wrapText="1"/>
    </xf>
    <xf borderId="58" fillId="0" fontId="49" numFmtId="0" xfId="0" applyAlignment="1" applyBorder="1" applyFont="1">
      <alignment horizontal="center" shrinkToFit="0" vertical="center" wrapText="1"/>
    </xf>
    <xf borderId="41" fillId="0" fontId="49" numFmtId="0" xfId="0" applyAlignment="1" applyBorder="1" applyFont="1">
      <alignment horizontal="center" readingOrder="1" shrinkToFit="0" vertical="center" wrapText="1"/>
    </xf>
    <xf borderId="19" fillId="0" fontId="95" numFmtId="0" xfId="0" applyAlignment="1" applyBorder="1" applyFont="1">
      <alignment horizontal="left" readingOrder="1" shrinkToFit="0" vertical="top" wrapText="1"/>
    </xf>
    <xf borderId="2" fillId="0" fontId="209" numFmtId="0" xfId="0" applyAlignment="1" applyBorder="1" applyFont="1">
      <alignment horizontal="left" readingOrder="1" shrinkToFit="0" vertical="top" wrapText="1"/>
    </xf>
    <xf borderId="19" fillId="0" fontId="49" numFmtId="0" xfId="0" applyAlignment="1" applyBorder="1" applyFont="1">
      <alignment horizontal="center" shrinkToFit="0" vertical="center" wrapText="1"/>
    </xf>
    <xf borderId="18" fillId="0" fontId="49" numFmtId="0" xfId="0" applyAlignment="1" applyBorder="1" applyFont="1">
      <alignment horizontal="center" readingOrder="1" shrinkToFit="0" vertical="center" wrapText="1"/>
    </xf>
    <xf borderId="19" fillId="0" fontId="49" numFmtId="0" xfId="0" applyAlignment="1" applyBorder="1" applyFont="1">
      <alignment horizontal="center" vertical="center"/>
    </xf>
    <xf borderId="19" fillId="0" fontId="49" numFmtId="0" xfId="0" applyAlignment="1" applyBorder="1" applyFont="1">
      <alignment horizontal="left"/>
    </xf>
    <xf borderId="2" fillId="0" fontId="37" numFmtId="0" xfId="0" applyAlignment="1" applyBorder="1" applyFont="1">
      <alignment horizontal="left"/>
    </xf>
    <xf borderId="19" fillId="0" fontId="49" numFmtId="0" xfId="0" applyBorder="1" applyFont="1"/>
    <xf borderId="2" fillId="0" fontId="37" numFmtId="0" xfId="0" applyBorder="1" applyFont="1"/>
    <xf borderId="78" fillId="0" fontId="49" numFmtId="0" xfId="0" applyAlignment="1" applyBorder="1" applyFont="1">
      <alignment horizontal="left"/>
    </xf>
    <xf borderId="6" fillId="0" fontId="37" numFmtId="0" xfId="0" applyAlignment="1" applyBorder="1" applyFont="1">
      <alignment horizontal="left"/>
    </xf>
    <xf borderId="22" fillId="0" fontId="49" numFmtId="0" xfId="0" applyAlignment="1" applyBorder="1" applyFont="1">
      <alignment horizontal="center" vertical="center"/>
    </xf>
    <xf borderId="21" fillId="0" fontId="49" numFmtId="0" xfId="0" applyAlignment="1" applyBorder="1" applyFont="1">
      <alignment horizontal="center" vertical="center"/>
    </xf>
    <xf borderId="58" fillId="0" fontId="40" numFmtId="0" xfId="0" applyAlignment="1" applyBorder="1" applyFont="1">
      <alignment horizontal="left" readingOrder="1" shrinkToFit="0" vertical="top" wrapText="1"/>
    </xf>
    <xf borderId="95" fillId="0" fontId="52" numFmtId="0" xfId="0" applyAlignment="1" applyBorder="1" applyFont="1">
      <alignment horizontal="left" readingOrder="1" shrinkToFit="0" vertical="top" wrapText="1"/>
    </xf>
    <xf borderId="77" fillId="0" fontId="49" numFmtId="0" xfId="0" applyAlignment="1" applyBorder="1" applyFont="1">
      <alignment horizontal="center" readingOrder="1" shrinkToFit="0" vertical="center" wrapText="1"/>
    </xf>
    <xf borderId="77" fillId="0" fontId="49" numFmtId="0" xfId="0" applyAlignment="1" applyBorder="1" applyFont="1">
      <alignment horizontal="center" vertical="center"/>
    </xf>
    <xf borderId="78" fillId="0" fontId="49" numFmtId="0" xfId="0" applyAlignment="1" applyBorder="1" applyFont="1">
      <alignment horizontal="left" vertical="center"/>
    </xf>
    <xf borderId="131" fillId="0" fontId="35" numFmtId="0" xfId="0" applyAlignment="1" applyBorder="1" applyFont="1">
      <alignment vertical="top"/>
    </xf>
  </cellXfs>
  <cellStyles count="1">
    <cellStyle xfId="0" name="Normal" builtinId="0"/>
  </cellStyles>
  <dxfs count="8">
    <dxf>
      <font/>
      <fill>
        <patternFill patternType="none"/>
      </fill>
      <border/>
    </dxf>
    <dxf>
      <font/>
      <fill>
        <patternFill patternType="solid">
          <fgColor rgb="FFE91D63"/>
          <bgColor rgb="FFE91D63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DDCE8"/>
          <bgColor rgb="FFFDDCE8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4C7C3"/>
          <bgColor rgb="FFF4C7C3"/>
        </patternFill>
      </fill>
      <border/>
    </dxf>
    <dxf>
      <font>
        <color rgb="FF9C0006"/>
      </font>
      <fill>
        <patternFill patternType="solid">
          <fgColor rgb="FFFFC7CE"/>
          <bgColor rgb="FFFFC7CE"/>
        </patternFill>
      </fill>
      <border/>
    </dxf>
    <dxf>
      <font>
        <color rgb="FF006100"/>
      </font>
      <fill>
        <patternFill patternType="solid">
          <fgColor rgb="FFC6EFCE"/>
          <bgColor rgb="FFC6EFCE"/>
        </patternFill>
      </fill>
      <border/>
    </dxf>
  </dxfs>
  <tableStyles count="1">
    <tableStyle count="3" pivot="0" name="2SWD G12-14 JA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60" Type="http://schemas.openxmlformats.org/officeDocument/2006/relationships/worksheet" Target="worksheets/sheet57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1:BL48" displayName="Table_1" id="1">
  <tableColumns count="64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  <tableColumn name="Column53" id="53"/>
    <tableColumn name="Column54" id="54"/>
    <tableColumn name="Column55" id="55"/>
    <tableColumn name="Column56" id="56"/>
    <tableColumn name="Column57" id="57"/>
    <tableColumn name="Column58" id="58"/>
    <tableColumn name="Column59" id="59"/>
    <tableColumn name="Column60" id="60"/>
    <tableColumn name="Column61" id="61"/>
    <tableColumn name="Column62" id="62"/>
    <tableColumn name="Column63" id="63"/>
    <tableColumn name="Column64" id="64"/>
  </tableColumns>
  <tableStyleInfo name="2SWD G12-14 JA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s://brightspace.hud.ac.uk/d2l/le/content/83167/viewContent/433731/View" TargetMode="External"/><Relationship Id="rId10" Type="http://schemas.openxmlformats.org/officeDocument/2006/relationships/hyperlink" Target="https://brightspace.hud.ac.uk/d2l/le/content/83167/viewContent/554531/View" TargetMode="External"/><Relationship Id="rId13" Type="http://schemas.openxmlformats.org/officeDocument/2006/relationships/hyperlink" Target="https://brightspace.hud.ac.uk/d2l/le/content/83167/viewContent/562014/View" TargetMode="External"/><Relationship Id="rId12" Type="http://schemas.openxmlformats.org/officeDocument/2006/relationships/hyperlink" Target="https://brightspace.hud.ac.uk/d2l/le/content/83167/viewContent/503865/View" TargetMode="External"/><Relationship Id="rId1" Type="http://schemas.openxmlformats.org/officeDocument/2006/relationships/hyperlink" Target="https://brightspace.hud.ac.uk/d2l/le/content/83167/viewContent/433752/View" TargetMode="External"/><Relationship Id="rId2" Type="http://schemas.openxmlformats.org/officeDocument/2006/relationships/hyperlink" Target="https://brightspace.hud.ac.uk/d2l/le/content/83167/viewContent/433753/View" TargetMode="External"/><Relationship Id="rId3" Type="http://schemas.openxmlformats.org/officeDocument/2006/relationships/hyperlink" Target="https://brightspace.hud.ac.uk/d2l/le/content/83167/viewContent/557469/View" TargetMode="External"/><Relationship Id="rId4" Type="http://schemas.openxmlformats.org/officeDocument/2006/relationships/hyperlink" Target="https://brightspace.hud.ac.uk/d2l/le/content/83167/viewContent/554531/View" TargetMode="External"/><Relationship Id="rId9" Type="http://schemas.openxmlformats.org/officeDocument/2006/relationships/hyperlink" Target="https://brightspace.hud.ac.uk/d2l/le/content/83167/viewContent/554531/View" TargetMode="External"/><Relationship Id="rId15" Type="http://schemas.openxmlformats.org/officeDocument/2006/relationships/hyperlink" Target="https://brightspace.hud.ac.uk/d2l/le/content/83167/viewContent/561792/View" TargetMode="External"/><Relationship Id="rId14" Type="http://schemas.openxmlformats.org/officeDocument/2006/relationships/hyperlink" Target="https://brightspace.hud.ac.uk/d2l/le/content/83167/viewContent/561792/View" TargetMode="External"/><Relationship Id="rId16" Type="http://schemas.openxmlformats.org/officeDocument/2006/relationships/drawing" Target="../drawings/drawing1.xml"/><Relationship Id="rId5" Type="http://schemas.openxmlformats.org/officeDocument/2006/relationships/hyperlink" Target="https://brightspace.hud.ac.uk/d2l/le/content/83167/viewContent/554531/View" TargetMode="External"/><Relationship Id="rId6" Type="http://schemas.openxmlformats.org/officeDocument/2006/relationships/hyperlink" Target="https://huddersfield.brightspace.com/d2l/le/content/83167/viewContent/433725/View" TargetMode="External"/><Relationship Id="rId7" Type="http://schemas.openxmlformats.org/officeDocument/2006/relationships/hyperlink" Target="https://huddersfield.brightspace.com/d2l/le/content/83167/viewContent/433755/View" TargetMode="External"/><Relationship Id="rId8" Type="http://schemas.openxmlformats.org/officeDocument/2006/relationships/hyperlink" Target="https://brightspace.hud.ac.uk/d2l/le/content/83167/viewContent/557663/View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1" Type="http://schemas.openxmlformats.org/officeDocument/2006/relationships/hyperlink" Target="https://brightspace.hud.ac.uk/d2l/le/83234/discussions/topics/7582/View" TargetMode="External"/><Relationship Id="rId10" Type="http://schemas.openxmlformats.org/officeDocument/2006/relationships/hyperlink" Target="https://brightspace.hud.ac.uk/d2l/le/83234/discussions/topics/7515/View" TargetMode="External"/><Relationship Id="rId13" Type="http://schemas.openxmlformats.org/officeDocument/2006/relationships/hyperlink" Target="https://brightspace.hud.ac.uk/d2l/le/83234/discussions/topics/7594/View" TargetMode="External"/><Relationship Id="rId12" Type="http://schemas.openxmlformats.org/officeDocument/2006/relationships/hyperlink" Target="https://brightspace.hud.ac.uk/d2l/le/83234/discussions/topics/7522/View" TargetMode="External"/><Relationship Id="rId1" Type="http://schemas.openxmlformats.org/officeDocument/2006/relationships/hyperlink" Target="https://brightspace.hud.ac.uk/d2l/le/83234/discussions/topics/6793/View" TargetMode="External"/><Relationship Id="rId2" Type="http://schemas.openxmlformats.org/officeDocument/2006/relationships/hyperlink" Target="https://brightspace.hud.ac.uk/d2l/le/83234/discussions/topics/7000/View" TargetMode="External"/><Relationship Id="rId3" Type="http://schemas.openxmlformats.org/officeDocument/2006/relationships/hyperlink" Target="https://brightspace.hud.ac.uk/d2l/le/83234/discussions/topics/7101/View" TargetMode="External"/><Relationship Id="rId4" Type="http://schemas.openxmlformats.org/officeDocument/2006/relationships/hyperlink" Target="https://brightspace.hud.ac.uk/d2l/le/83234/discussions/topics/7393/View" TargetMode="External"/><Relationship Id="rId9" Type="http://schemas.openxmlformats.org/officeDocument/2006/relationships/hyperlink" Target="https://brightspace.hud.ac.uk/d2l/le/83234/discussions/topics/7495/View" TargetMode="External"/><Relationship Id="rId15" Type="http://schemas.openxmlformats.org/officeDocument/2006/relationships/hyperlink" Target="https://brightspace.hud.ac.uk/d2l/le/83234/discussions/topics/7744/View" TargetMode="External"/><Relationship Id="rId14" Type="http://schemas.openxmlformats.org/officeDocument/2006/relationships/hyperlink" Target="https://brightspace.hud.ac.uk/d2l/le/83234/discussions/topics/7672/View" TargetMode="External"/><Relationship Id="rId17" Type="http://schemas.openxmlformats.org/officeDocument/2006/relationships/drawing" Target="../drawings/drawing3.xml"/><Relationship Id="rId16" Type="http://schemas.openxmlformats.org/officeDocument/2006/relationships/hyperlink" Target="https://brightspace.hud.ac.uk/d2l/le/83234/discussions/topics/7641/View" TargetMode="External"/><Relationship Id="rId5" Type="http://schemas.openxmlformats.org/officeDocument/2006/relationships/hyperlink" Target="https://brightspace.hud.ac.uk/d2l/le/83234/discussions/topics/7438/View" TargetMode="External"/><Relationship Id="rId19" Type="http://schemas.openxmlformats.org/officeDocument/2006/relationships/table" Target="../tables/table1.xml"/><Relationship Id="rId6" Type="http://schemas.openxmlformats.org/officeDocument/2006/relationships/hyperlink" Target="https://brightspace.hud.ac.uk/d2l/le/83234/discussions/topics/7435/View" TargetMode="External"/><Relationship Id="rId7" Type="http://schemas.openxmlformats.org/officeDocument/2006/relationships/hyperlink" Target="https://brightspace.hud.ac.uk/d2l/le/83234/discussions/topics/7438/View" TargetMode="External"/><Relationship Id="rId8" Type="http://schemas.openxmlformats.org/officeDocument/2006/relationships/hyperlink" Target="https://brightspace.hud.ac.uk/d2l/le/83234/discussions/topics/7447/View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20" Type="http://schemas.openxmlformats.org/officeDocument/2006/relationships/hyperlink" Target="https://brightspace.hud.ac.uk/d2l/le/content/83220/viewContent/435585/View" TargetMode="External"/><Relationship Id="rId22" Type="http://schemas.openxmlformats.org/officeDocument/2006/relationships/hyperlink" Target="https://brightspace.hud.ac.uk/d2l/le/content/83220/viewContent/435586/View" TargetMode="External"/><Relationship Id="rId21" Type="http://schemas.openxmlformats.org/officeDocument/2006/relationships/hyperlink" Target="https://brightspace.hud.ac.uk/d2l/le/content/83220/viewContent/559040/View" TargetMode="External"/><Relationship Id="rId24" Type="http://schemas.openxmlformats.org/officeDocument/2006/relationships/hyperlink" Target="https://brightspace.hud.ac.uk/d2l/le/content/83220/viewContent/559298/View" TargetMode="External"/><Relationship Id="rId23" Type="http://schemas.openxmlformats.org/officeDocument/2006/relationships/hyperlink" Target="https://brightspace.hud.ac.uk/d2l/le/content/83220/Home" TargetMode="External"/><Relationship Id="rId1" Type="http://schemas.openxmlformats.org/officeDocument/2006/relationships/hyperlink" Target="https://brightspace.hud.ac.uk/d2l/le/content/83220/viewContent/555286/View" TargetMode="External"/><Relationship Id="rId2" Type="http://schemas.openxmlformats.org/officeDocument/2006/relationships/hyperlink" Target="https://brightspace.hud.ac.uk/d2l/le/content/83220/viewContent/435581/View" TargetMode="External"/><Relationship Id="rId3" Type="http://schemas.openxmlformats.org/officeDocument/2006/relationships/hyperlink" Target="https://brightspace.hud.ac.uk/d2l/le/content/83220/viewContent/435583/View" TargetMode="External"/><Relationship Id="rId4" Type="http://schemas.openxmlformats.org/officeDocument/2006/relationships/hyperlink" Target="https://brightspace.hud.ac.uk/d2l/le/content/83220/viewContent/435585/View" TargetMode="External"/><Relationship Id="rId9" Type="http://schemas.openxmlformats.org/officeDocument/2006/relationships/hyperlink" Target="https://brightspace.hud.ac.uk/d2l/le/content/83220/viewContent/559046/View" TargetMode="External"/><Relationship Id="rId26" Type="http://schemas.openxmlformats.org/officeDocument/2006/relationships/hyperlink" Target="https://brightspace.hud.ac.uk/d2l/le/content/83220/viewContent/435589/View" TargetMode="External"/><Relationship Id="rId25" Type="http://schemas.openxmlformats.org/officeDocument/2006/relationships/hyperlink" Target="https://brightspace.hud.ac.uk/d2l/le/content/83220/viewContent/559046/View" TargetMode="External"/><Relationship Id="rId28" Type="http://schemas.openxmlformats.org/officeDocument/2006/relationships/hyperlink" Target="https://brightspace.hud.ac.uk/d2l/le/content/83220/viewContent/435594/View" TargetMode="External"/><Relationship Id="rId27" Type="http://schemas.openxmlformats.org/officeDocument/2006/relationships/hyperlink" Target="https://brightspace.hud.ac.uk/d2l/le/content/83220/viewContent/435591/View" TargetMode="External"/><Relationship Id="rId5" Type="http://schemas.openxmlformats.org/officeDocument/2006/relationships/hyperlink" Target="https://brightspace.hud.ac.uk/d2l/le/content/83220/viewContent/559040/View" TargetMode="External"/><Relationship Id="rId6" Type="http://schemas.openxmlformats.org/officeDocument/2006/relationships/hyperlink" Target="https://brightspace.hud.ac.uk/d2l/le/content/83220/viewContent/435586/View" TargetMode="External"/><Relationship Id="rId29" Type="http://schemas.openxmlformats.org/officeDocument/2006/relationships/hyperlink" Target="https://brightspace.hud.ac.uk/d2l/le/content/83220/viewContent/435592/View" TargetMode="External"/><Relationship Id="rId7" Type="http://schemas.openxmlformats.org/officeDocument/2006/relationships/hyperlink" Target="https://brightspace.hud.ac.uk/d2l/le/content/83220/Home" TargetMode="External"/><Relationship Id="rId8" Type="http://schemas.openxmlformats.org/officeDocument/2006/relationships/hyperlink" Target="https://brightspace.hud.ac.uk/d2l/le/content/83220/viewContent/559298/View" TargetMode="External"/><Relationship Id="rId31" Type="http://schemas.openxmlformats.org/officeDocument/2006/relationships/hyperlink" Target="https://brightspace.hud.ac.uk/d2l/le/content/83220/viewContent/435596/View" TargetMode="External"/><Relationship Id="rId30" Type="http://schemas.openxmlformats.org/officeDocument/2006/relationships/hyperlink" Target="https://brightspace.hud.ac.uk/d2l/le/content/83220/viewContent/435565/View" TargetMode="External"/><Relationship Id="rId11" Type="http://schemas.openxmlformats.org/officeDocument/2006/relationships/hyperlink" Target="https://brightspace.hud.ac.uk/d2l/le/content/83220/viewContent/435591/View" TargetMode="External"/><Relationship Id="rId33" Type="http://schemas.openxmlformats.org/officeDocument/2006/relationships/drawing" Target="../drawings/drawing8.xml"/><Relationship Id="rId10" Type="http://schemas.openxmlformats.org/officeDocument/2006/relationships/hyperlink" Target="https://brightspace.hud.ac.uk/d2l/le/content/83220/viewContent/435589/View" TargetMode="External"/><Relationship Id="rId32" Type="http://schemas.openxmlformats.org/officeDocument/2006/relationships/hyperlink" Target="https://brightspace.hud.ac.uk/d2l/le/content/83220/viewContent/562576/View" TargetMode="External"/><Relationship Id="rId13" Type="http://schemas.openxmlformats.org/officeDocument/2006/relationships/hyperlink" Target="https://brightspace.hud.ac.uk/d2l/le/content/83220/viewContent/435592/View" TargetMode="External"/><Relationship Id="rId12" Type="http://schemas.openxmlformats.org/officeDocument/2006/relationships/hyperlink" Target="https://brightspace.hud.ac.uk/d2l/le/content/83220/viewContent/435594/View" TargetMode="External"/><Relationship Id="rId15" Type="http://schemas.openxmlformats.org/officeDocument/2006/relationships/hyperlink" Target="https://brightspace.hud.ac.uk/d2l/le/content/83220/viewContent/435596/Vieww" TargetMode="External"/><Relationship Id="rId14" Type="http://schemas.openxmlformats.org/officeDocument/2006/relationships/hyperlink" Target="https://brightspace.hud.ac.uk/d2l/le/content/83220/viewContent/435565/View" TargetMode="External"/><Relationship Id="rId17" Type="http://schemas.openxmlformats.org/officeDocument/2006/relationships/hyperlink" Target="https://brightspace.hud.ac.uk/d2l/le/content/83220/viewContent/555286/View" TargetMode="External"/><Relationship Id="rId16" Type="http://schemas.openxmlformats.org/officeDocument/2006/relationships/hyperlink" Target="https://brightspace.hud.ac.uk/d2l/le/content/83220/viewContent/562576/View" TargetMode="External"/><Relationship Id="rId19" Type="http://schemas.openxmlformats.org/officeDocument/2006/relationships/hyperlink" Target="https://brightspace.hud.ac.uk/d2l/le/content/83220/viewContent/435583/View" TargetMode="External"/><Relationship Id="rId18" Type="http://schemas.openxmlformats.org/officeDocument/2006/relationships/hyperlink" Target="https://brightspace.hud.ac.uk/d2l/le/content/83220/viewContent/435581/View" TargetMode="External"/></Relationships>
</file>

<file path=xl/worksheets/_rels/sheet9.xml.rels><?xml version="1.0" encoding="UTF-8" standalone="yes"?><Relationships xmlns="http://schemas.openxmlformats.org/package/2006/relationships"><Relationship Id="rId20" Type="http://schemas.openxmlformats.org/officeDocument/2006/relationships/hyperlink" Target="https://brightspace.hud.ac.uk/d2l/le/content/83177/viewContent/556007/View" TargetMode="External"/><Relationship Id="rId22" Type="http://schemas.openxmlformats.org/officeDocument/2006/relationships/hyperlink" Target="https://brightspace.hud.ac.uk/d2l/le/content/83177/viewContent/560140/View" TargetMode="External"/><Relationship Id="rId21" Type="http://schemas.openxmlformats.org/officeDocument/2006/relationships/hyperlink" Target="https://brightspace.hud.ac.uk/d2l/le/content/83177/viewContent/559066/View" TargetMode="External"/><Relationship Id="rId24" Type="http://schemas.openxmlformats.org/officeDocument/2006/relationships/hyperlink" Target="https://brightspace.hud.ac.uk/d2l/le/content/83177/viewContent/559118/View" TargetMode="External"/><Relationship Id="rId23" Type="http://schemas.openxmlformats.org/officeDocument/2006/relationships/hyperlink" Target="https://brightspace.hud.ac.uk/d2l/le/content/83177/viewContent/559071/View" TargetMode="External"/><Relationship Id="rId1" Type="http://schemas.openxmlformats.org/officeDocument/2006/relationships/hyperlink" Target="https://brightspace.hud.ac.uk/d2l/le/content/83177/viewContent/555429/View" TargetMode="External"/><Relationship Id="rId2" Type="http://schemas.openxmlformats.org/officeDocument/2006/relationships/hyperlink" Target="https://brightspace.hud.ac.uk/d2l/le/content/83177/viewContent/555431/View" TargetMode="External"/><Relationship Id="rId3" Type="http://schemas.openxmlformats.org/officeDocument/2006/relationships/hyperlink" Target="https://brightspace.hud.ac.uk/d2l/le/content/83177/viewContent/556007/View" TargetMode="External"/><Relationship Id="rId4" Type="http://schemas.openxmlformats.org/officeDocument/2006/relationships/hyperlink" Target="https://brightspace.hud.ac.uk/d2l/le/content/83177/viewContent/559066/View" TargetMode="External"/><Relationship Id="rId9" Type="http://schemas.openxmlformats.org/officeDocument/2006/relationships/hyperlink" Target="https://brightspace.hud.ac.uk/d2l/le/content/83177/viewContent/559132/View" TargetMode="External"/><Relationship Id="rId26" Type="http://schemas.openxmlformats.org/officeDocument/2006/relationships/hyperlink" Target="https://brightspace.hud.ac.uk/d2l/le/content/83177/viewContent/559132/View" TargetMode="External"/><Relationship Id="rId25" Type="http://schemas.openxmlformats.org/officeDocument/2006/relationships/hyperlink" Target="https://brightspace.hud.ac.uk/d2l/le/content/83177/viewContent/559129/View" TargetMode="External"/><Relationship Id="rId28" Type="http://schemas.openxmlformats.org/officeDocument/2006/relationships/hyperlink" Target="https://brightspace.hud.ac.uk/d2l/le/content/83177/viewContent/562722/View" TargetMode="External"/><Relationship Id="rId27" Type="http://schemas.openxmlformats.org/officeDocument/2006/relationships/hyperlink" Target="https://brightspace.hud.ac.uk/d2l/le/content/83177/viewContent/559133/View" TargetMode="External"/><Relationship Id="rId5" Type="http://schemas.openxmlformats.org/officeDocument/2006/relationships/hyperlink" Target="https://brightspace.hud.ac.uk/d2l/le/content/83177/viewContent/560140/View" TargetMode="External"/><Relationship Id="rId6" Type="http://schemas.openxmlformats.org/officeDocument/2006/relationships/hyperlink" Target="https://brightspace.hud.ac.uk/d2l/le/content/83177/viewContent/559071/View" TargetMode="External"/><Relationship Id="rId29" Type="http://schemas.openxmlformats.org/officeDocument/2006/relationships/hyperlink" Target="https://brightspace.hud.ac.uk/d2l/le/content/83177/viewContent/562723/View" TargetMode="External"/><Relationship Id="rId7" Type="http://schemas.openxmlformats.org/officeDocument/2006/relationships/hyperlink" Target="https://brightspace.hud.ac.uk/d2l/le/content/83177/viewContent/559118/View" TargetMode="External"/><Relationship Id="rId8" Type="http://schemas.openxmlformats.org/officeDocument/2006/relationships/hyperlink" Target="https://brightspace.hud.ac.uk/d2l/le/content/83177/viewContent/559129/View" TargetMode="External"/><Relationship Id="rId31" Type="http://schemas.openxmlformats.org/officeDocument/2006/relationships/hyperlink" Target="https://brightspace.hud.ac.uk/d2l/le/content/83177/viewContent/562724/View" TargetMode="External"/><Relationship Id="rId30" Type="http://schemas.openxmlformats.org/officeDocument/2006/relationships/hyperlink" Target="https://brightspace.hud.ac.uk/d2l/le/content/83177/viewContent/562747/View" TargetMode="External"/><Relationship Id="rId11" Type="http://schemas.openxmlformats.org/officeDocument/2006/relationships/hyperlink" Target="https://brightspace.hud.ac.uk/d2l/le/content/83177/viewContent/562722/View" TargetMode="External"/><Relationship Id="rId33" Type="http://schemas.openxmlformats.org/officeDocument/2006/relationships/hyperlink" Target="https://brightspace.hud.ac.uk/d2l/le/content/83177/viewContent/562750/View" TargetMode="External"/><Relationship Id="rId10" Type="http://schemas.openxmlformats.org/officeDocument/2006/relationships/hyperlink" Target="https://brightspace.hud.ac.uk/d2l/le/content/83177/viewContent/559133/View" TargetMode="External"/><Relationship Id="rId32" Type="http://schemas.openxmlformats.org/officeDocument/2006/relationships/hyperlink" Target="https://brightspace.hud.ac.uk/d2l/le/content/83177/viewContent/562748/View" TargetMode="External"/><Relationship Id="rId13" Type="http://schemas.openxmlformats.org/officeDocument/2006/relationships/hyperlink" Target="https://brightspace.hud.ac.uk/d2l/le/content/83177/viewContent/562747/View" TargetMode="External"/><Relationship Id="rId35" Type="http://schemas.openxmlformats.org/officeDocument/2006/relationships/drawing" Target="../drawings/drawing9.xml"/><Relationship Id="rId12" Type="http://schemas.openxmlformats.org/officeDocument/2006/relationships/hyperlink" Target="https://brightspace.hud.ac.uk/d2l/le/content/83177/viewContent/562723/View" TargetMode="External"/><Relationship Id="rId34" Type="http://schemas.openxmlformats.org/officeDocument/2006/relationships/hyperlink" Target="https://brightspace.hud.ac.uk/d2l/le/content/83177/viewContent/564538/View" TargetMode="External"/><Relationship Id="rId15" Type="http://schemas.openxmlformats.org/officeDocument/2006/relationships/hyperlink" Target="https://brightspace.hud.ac.uk/d2l/le/content/83177/viewContent/562748/View" TargetMode="External"/><Relationship Id="rId14" Type="http://schemas.openxmlformats.org/officeDocument/2006/relationships/hyperlink" Target="https://brightspace.hud.ac.uk/d2l/le/content/83177/viewContent/562724/View" TargetMode="External"/><Relationship Id="rId17" Type="http://schemas.openxmlformats.org/officeDocument/2006/relationships/hyperlink" Target="https://brightspace.hud.ac.uk/d2l/le/content/83177/viewContent/564538/View" TargetMode="External"/><Relationship Id="rId16" Type="http://schemas.openxmlformats.org/officeDocument/2006/relationships/hyperlink" Target="https://brightspace.hud.ac.uk/d2l/le/content/83177/viewContent/562750/View" TargetMode="External"/><Relationship Id="rId19" Type="http://schemas.openxmlformats.org/officeDocument/2006/relationships/hyperlink" Target="https://brightspace.hud.ac.uk/d2l/le/content/83177/viewContent/555431/View" TargetMode="External"/><Relationship Id="rId18" Type="http://schemas.openxmlformats.org/officeDocument/2006/relationships/hyperlink" Target="https://brightspace.hud.ac.uk/d2l/le/content/83177/viewContent/555429/View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hudac.zoom.us/j/69287328412" TargetMode="External"/><Relationship Id="rId42" Type="http://schemas.openxmlformats.org/officeDocument/2006/relationships/hyperlink" Target="https://brightspace.hud.ac.uk/d2l/le/content/83156/viewContent/433095/View" TargetMode="External"/><Relationship Id="rId41" Type="http://schemas.openxmlformats.org/officeDocument/2006/relationships/hyperlink" Target="https://brightspace.hud.ac.uk/d2l/le/content/83156/viewContent/562512/View" TargetMode="External"/><Relationship Id="rId44" Type="http://schemas.openxmlformats.org/officeDocument/2006/relationships/hyperlink" Target="https://hudac.zoom.us/j/61909042316" TargetMode="External"/><Relationship Id="rId43" Type="http://schemas.openxmlformats.org/officeDocument/2006/relationships/hyperlink" Target="https://brightspace.hud.ac.uk/d2l/le/content/83156/viewContent/559341/View" TargetMode="External"/><Relationship Id="rId46" Type="http://schemas.openxmlformats.org/officeDocument/2006/relationships/hyperlink" Target="https://brightspace.hud.ac.uk/d2l/le/content/83156/viewContent/562512/View" TargetMode="External"/><Relationship Id="rId45" Type="http://schemas.openxmlformats.org/officeDocument/2006/relationships/hyperlink" Target="https://hudac.zoom.us/j/69287328412" TargetMode="External"/><Relationship Id="rId107" Type="http://schemas.openxmlformats.org/officeDocument/2006/relationships/hyperlink" Target="https://brightspace.hud.ac.uk/d2l/le/content/83156/viewContent/433095/View" TargetMode="External"/><Relationship Id="rId106" Type="http://schemas.openxmlformats.org/officeDocument/2006/relationships/hyperlink" Target="https://brightspace.hud.ac.uk/d2l/le/content/83156/viewContent/562512/View" TargetMode="External"/><Relationship Id="rId105" Type="http://schemas.openxmlformats.org/officeDocument/2006/relationships/hyperlink" Target="https://hudac.zoom.us/j/69287328412" TargetMode="External"/><Relationship Id="rId104" Type="http://schemas.openxmlformats.org/officeDocument/2006/relationships/hyperlink" Target="https://hudac.zoom.us/j/61909042316" TargetMode="External"/><Relationship Id="rId109" Type="http://schemas.openxmlformats.org/officeDocument/2006/relationships/hyperlink" Target="https://hudac.zoom.us/j/61909042316" TargetMode="External"/><Relationship Id="rId108" Type="http://schemas.openxmlformats.org/officeDocument/2006/relationships/hyperlink" Target="https://brightspace.hud.ac.uk/d2l/le/content/83156/viewContent/559341/View" TargetMode="External"/><Relationship Id="rId48" Type="http://schemas.openxmlformats.org/officeDocument/2006/relationships/hyperlink" Target="https://brightspace.hud.ac.uk/d2l/le/content/83156/viewContent/559341/View" TargetMode="External"/><Relationship Id="rId47" Type="http://schemas.openxmlformats.org/officeDocument/2006/relationships/hyperlink" Target="https://brightspace.hud.ac.uk/d2l/le/content/83156/viewContent/433095/View" TargetMode="External"/><Relationship Id="rId49" Type="http://schemas.openxmlformats.org/officeDocument/2006/relationships/hyperlink" Target="https://hudac.zoom.us/j/61909042316" TargetMode="External"/><Relationship Id="rId103" Type="http://schemas.openxmlformats.org/officeDocument/2006/relationships/hyperlink" Target="https://brightspace.hud.ac.uk/d2l/le/content/83156/viewContent/559341/View" TargetMode="External"/><Relationship Id="rId102" Type="http://schemas.openxmlformats.org/officeDocument/2006/relationships/hyperlink" Target="https://brightspace.hud.ac.uk/d2l/le/content/83156/viewContent/433095/View" TargetMode="External"/><Relationship Id="rId101" Type="http://schemas.openxmlformats.org/officeDocument/2006/relationships/hyperlink" Target="https://brightspace.hud.ac.uk/d2l/le/content/83156/viewContent/562512/View" TargetMode="External"/><Relationship Id="rId100" Type="http://schemas.openxmlformats.org/officeDocument/2006/relationships/hyperlink" Target="https://hudac.zoom.us/j/69287328412" TargetMode="External"/><Relationship Id="rId31" Type="http://schemas.openxmlformats.org/officeDocument/2006/relationships/hyperlink" Target="https://brightspace.hud.ac.uk/d2l/le/content/83156/viewContent/562512/View" TargetMode="External"/><Relationship Id="rId30" Type="http://schemas.openxmlformats.org/officeDocument/2006/relationships/hyperlink" Target="https://hudac.zoom.us/j/69287328412" TargetMode="External"/><Relationship Id="rId33" Type="http://schemas.openxmlformats.org/officeDocument/2006/relationships/hyperlink" Target="https://brightspace.hud.ac.uk/d2l/le/content/83156/viewContent/559341/View" TargetMode="External"/><Relationship Id="rId32" Type="http://schemas.openxmlformats.org/officeDocument/2006/relationships/hyperlink" Target="https://brightspace.hud.ac.uk/d2l/le/content/83156/viewContent/433095/View" TargetMode="External"/><Relationship Id="rId35" Type="http://schemas.openxmlformats.org/officeDocument/2006/relationships/hyperlink" Target="https://hudac.zoom.us/j/69287328412" TargetMode="External"/><Relationship Id="rId34" Type="http://schemas.openxmlformats.org/officeDocument/2006/relationships/hyperlink" Target="https://hudac.zoom.us/j/61909042316" TargetMode="External"/><Relationship Id="rId37" Type="http://schemas.openxmlformats.org/officeDocument/2006/relationships/hyperlink" Target="https://brightspace.hud.ac.uk/d2l/le/content/83156/viewContent/433095/View" TargetMode="External"/><Relationship Id="rId36" Type="http://schemas.openxmlformats.org/officeDocument/2006/relationships/hyperlink" Target="https://brightspace.hud.ac.uk/d2l/le/content/83156/viewContent/562512/View" TargetMode="External"/><Relationship Id="rId39" Type="http://schemas.openxmlformats.org/officeDocument/2006/relationships/hyperlink" Target="https://hudac.zoom.us/j/61909042316" TargetMode="External"/><Relationship Id="rId38" Type="http://schemas.openxmlformats.org/officeDocument/2006/relationships/hyperlink" Target="https://brightspace.hud.ac.uk/d2l/le/content/83156/viewContent/559341/View" TargetMode="External"/><Relationship Id="rId20" Type="http://schemas.openxmlformats.org/officeDocument/2006/relationships/hyperlink" Target="https://hudac.zoom.us/j/69287328412" TargetMode="External"/><Relationship Id="rId22" Type="http://schemas.openxmlformats.org/officeDocument/2006/relationships/hyperlink" Target="https://brightspace.hud.ac.uk/d2l/le/content/83156/viewContent/433095/View" TargetMode="External"/><Relationship Id="rId21" Type="http://schemas.openxmlformats.org/officeDocument/2006/relationships/hyperlink" Target="https://brightspace.hud.ac.uk/d2l/le/content/83156/viewContent/562512/View" TargetMode="External"/><Relationship Id="rId24" Type="http://schemas.openxmlformats.org/officeDocument/2006/relationships/hyperlink" Target="https://hudac.zoom.us/j/61909042316" TargetMode="External"/><Relationship Id="rId23" Type="http://schemas.openxmlformats.org/officeDocument/2006/relationships/hyperlink" Target="https://brightspace.hud.ac.uk/d2l/le/content/83156/viewContent/559341/View" TargetMode="External"/><Relationship Id="rId127" Type="http://schemas.openxmlformats.org/officeDocument/2006/relationships/drawing" Target="../drawings/drawing10.xml"/><Relationship Id="rId126" Type="http://schemas.openxmlformats.org/officeDocument/2006/relationships/hyperlink" Target="https://brightspace.hud.ac.uk/d2l/le/content/83156/viewContent/562512/View" TargetMode="External"/><Relationship Id="rId26" Type="http://schemas.openxmlformats.org/officeDocument/2006/relationships/hyperlink" Target="https://brightspace.hud.ac.uk/d2l/le/content/83156/viewContent/562512/View" TargetMode="External"/><Relationship Id="rId121" Type="http://schemas.openxmlformats.org/officeDocument/2006/relationships/hyperlink" Target="https://brightspace.hud.ac.uk/d2l/le/content/83156/viewContent/562512/View" TargetMode="External"/><Relationship Id="rId25" Type="http://schemas.openxmlformats.org/officeDocument/2006/relationships/hyperlink" Target="https://hudac.zoom.us/j/69287328412" TargetMode="External"/><Relationship Id="rId120" Type="http://schemas.openxmlformats.org/officeDocument/2006/relationships/hyperlink" Target="https://hudac.zoom.us/j/69287328412" TargetMode="External"/><Relationship Id="rId28" Type="http://schemas.openxmlformats.org/officeDocument/2006/relationships/hyperlink" Target="https://brightspace.hud.ac.uk/d2l/le/content/83156/viewContent/559341/View" TargetMode="External"/><Relationship Id="rId27" Type="http://schemas.openxmlformats.org/officeDocument/2006/relationships/hyperlink" Target="https://brightspace.hud.ac.uk/d2l/le/content/83156/viewContent/433095/View" TargetMode="External"/><Relationship Id="rId125" Type="http://schemas.openxmlformats.org/officeDocument/2006/relationships/hyperlink" Target="https://hudac.zoom.us/j/69287328412" TargetMode="External"/><Relationship Id="rId29" Type="http://schemas.openxmlformats.org/officeDocument/2006/relationships/hyperlink" Target="https://hudac.zoom.us/j/61909042316" TargetMode="External"/><Relationship Id="rId124" Type="http://schemas.openxmlformats.org/officeDocument/2006/relationships/hyperlink" Target="https://hudac.zoom.us/j/61909042316" TargetMode="External"/><Relationship Id="rId123" Type="http://schemas.openxmlformats.org/officeDocument/2006/relationships/hyperlink" Target="https://brightspace.hud.ac.uk/d2l/le/content/83156/viewContent/559341/View" TargetMode="External"/><Relationship Id="rId122" Type="http://schemas.openxmlformats.org/officeDocument/2006/relationships/hyperlink" Target="https://brightspace.hud.ac.uk/d2l/le/content/83156/viewContent/433095/View" TargetMode="External"/><Relationship Id="rId95" Type="http://schemas.openxmlformats.org/officeDocument/2006/relationships/hyperlink" Target="https://hudac.zoom.us/j/69287328412" TargetMode="External"/><Relationship Id="rId94" Type="http://schemas.openxmlformats.org/officeDocument/2006/relationships/hyperlink" Target="https://hudac.zoom.us/j/61909042316" TargetMode="External"/><Relationship Id="rId97" Type="http://schemas.openxmlformats.org/officeDocument/2006/relationships/hyperlink" Target="https://brightspace.hud.ac.uk/d2l/le/content/83156/viewContent/433095/View" TargetMode="External"/><Relationship Id="rId96" Type="http://schemas.openxmlformats.org/officeDocument/2006/relationships/hyperlink" Target="https://brightspace.hud.ac.uk/d2l/le/content/83156/viewContent/562512/View" TargetMode="External"/><Relationship Id="rId11" Type="http://schemas.openxmlformats.org/officeDocument/2006/relationships/hyperlink" Target="https://brightspace.hud.ac.uk/d2l/le/content/83156/viewContent/562512/View" TargetMode="External"/><Relationship Id="rId99" Type="http://schemas.openxmlformats.org/officeDocument/2006/relationships/hyperlink" Target="https://hudac.zoom.us/j/61909042316" TargetMode="External"/><Relationship Id="rId10" Type="http://schemas.openxmlformats.org/officeDocument/2006/relationships/hyperlink" Target="https://hudac.zoom.us/j/69287328412" TargetMode="External"/><Relationship Id="rId98" Type="http://schemas.openxmlformats.org/officeDocument/2006/relationships/hyperlink" Target="https://brightspace.hud.ac.uk/d2l/le/content/83156/viewContent/559341/View" TargetMode="External"/><Relationship Id="rId13" Type="http://schemas.openxmlformats.org/officeDocument/2006/relationships/hyperlink" Target="https://brightspace.hud.ac.uk/d2l/le/content/83156/viewContent/559341/View" TargetMode="External"/><Relationship Id="rId12" Type="http://schemas.openxmlformats.org/officeDocument/2006/relationships/hyperlink" Target="https://brightspace.hud.ac.uk/d2l/le/content/83156/viewContent/433095/View" TargetMode="External"/><Relationship Id="rId91" Type="http://schemas.openxmlformats.org/officeDocument/2006/relationships/hyperlink" Target="https://brightspace.hud.ac.uk/d2l/le/content/83156/viewContent/562512/View" TargetMode="External"/><Relationship Id="rId90" Type="http://schemas.openxmlformats.org/officeDocument/2006/relationships/hyperlink" Target="https://hudac.zoom.us/j/69287328412" TargetMode="External"/><Relationship Id="rId93" Type="http://schemas.openxmlformats.org/officeDocument/2006/relationships/hyperlink" Target="https://brightspace.hud.ac.uk/d2l/le/content/83156/viewContent/559341/View" TargetMode="External"/><Relationship Id="rId92" Type="http://schemas.openxmlformats.org/officeDocument/2006/relationships/hyperlink" Target="https://brightspace.hud.ac.uk/d2l/le/content/83156/viewContent/433095/View" TargetMode="External"/><Relationship Id="rId118" Type="http://schemas.openxmlformats.org/officeDocument/2006/relationships/hyperlink" Target="https://brightspace.hud.ac.uk/d2l/le/content/83156/viewContent/559341/View" TargetMode="External"/><Relationship Id="rId117" Type="http://schemas.openxmlformats.org/officeDocument/2006/relationships/hyperlink" Target="https://brightspace.hud.ac.uk/d2l/le/content/83156/viewContent/433095/View" TargetMode="External"/><Relationship Id="rId116" Type="http://schemas.openxmlformats.org/officeDocument/2006/relationships/hyperlink" Target="https://brightspace.hud.ac.uk/d2l/le/content/83156/viewContent/562512/View" TargetMode="External"/><Relationship Id="rId115" Type="http://schemas.openxmlformats.org/officeDocument/2006/relationships/hyperlink" Target="https://hudac.zoom.us/j/69287328412" TargetMode="External"/><Relationship Id="rId119" Type="http://schemas.openxmlformats.org/officeDocument/2006/relationships/hyperlink" Target="https://hudac.zoom.us/j/61909042316" TargetMode="External"/><Relationship Id="rId15" Type="http://schemas.openxmlformats.org/officeDocument/2006/relationships/hyperlink" Target="https://hudac.zoom.us/j/69287328412" TargetMode="External"/><Relationship Id="rId110" Type="http://schemas.openxmlformats.org/officeDocument/2006/relationships/hyperlink" Target="https://hudac.zoom.us/j/69287328412" TargetMode="External"/><Relationship Id="rId14" Type="http://schemas.openxmlformats.org/officeDocument/2006/relationships/hyperlink" Target="https://hudac.zoom.us/j/61909042316" TargetMode="External"/><Relationship Id="rId17" Type="http://schemas.openxmlformats.org/officeDocument/2006/relationships/hyperlink" Target="https://brightspace.hud.ac.uk/d2l/le/content/83156/viewContent/433095/View" TargetMode="External"/><Relationship Id="rId16" Type="http://schemas.openxmlformats.org/officeDocument/2006/relationships/hyperlink" Target="https://brightspace.hud.ac.uk/d2l/le/content/83156/viewContent/562512/View" TargetMode="External"/><Relationship Id="rId19" Type="http://schemas.openxmlformats.org/officeDocument/2006/relationships/hyperlink" Target="https://hudac.zoom.us/j/61909042316" TargetMode="External"/><Relationship Id="rId114" Type="http://schemas.openxmlformats.org/officeDocument/2006/relationships/hyperlink" Target="https://hudac.zoom.us/j/61909042316" TargetMode="External"/><Relationship Id="rId18" Type="http://schemas.openxmlformats.org/officeDocument/2006/relationships/hyperlink" Target="https://brightspace.hud.ac.uk/d2l/le/content/83156/viewContent/559341/View" TargetMode="External"/><Relationship Id="rId113" Type="http://schemas.openxmlformats.org/officeDocument/2006/relationships/hyperlink" Target="https://brightspace.hud.ac.uk/d2l/le/content/83156/viewContent/559341/View" TargetMode="External"/><Relationship Id="rId112" Type="http://schemas.openxmlformats.org/officeDocument/2006/relationships/hyperlink" Target="https://brightspace.hud.ac.uk/d2l/le/content/83156/viewContent/433095/View" TargetMode="External"/><Relationship Id="rId111" Type="http://schemas.openxmlformats.org/officeDocument/2006/relationships/hyperlink" Target="https://brightspace.hud.ac.uk/d2l/le/content/83156/viewContent/562512/View" TargetMode="External"/><Relationship Id="rId84" Type="http://schemas.openxmlformats.org/officeDocument/2006/relationships/hyperlink" Target="https://hudac.zoom.us/j/61909042316" TargetMode="External"/><Relationship Id="rId83" Type="http://schemas.openxmlformats.org/officeDocument/2006/relationships/hyperlink" Target="https://brightspace.hud.ac.uk/d2l/le/content/83156/viewContent/559341/View" TargetMode="External"/><Relationship Id="rId86" Type="http://schemas.openxmlformats.org/officeDocument/2006/relationships/hyperlink" Target="https://brightspace.hud.ac.uk/d2l/le/content/83156/viewContent/562512/View" TargetMode="External"/><Relationship Id="rId85" Type="http://schemas.openxmlformats.org/officeDocument/2006/relationships/hyperlink" Target="https://hudac.zoom.us/j/69287328412" TargetMode="External"/><Relationship Id="rId88" Type="http://schemas.openxmlformats.org/officeDocument/2006/relationships/hyperlink" Target="https://brightspace.hud.ac.uk/d2l/le/content/83156/viewContent/559341/View" TargetMode="External"/><Relationship Id="rId87" Type="http://schemas.openxmlformats.org/officeDocument/2006/relationships/hyperlink" Target="https://brightspace.hud.ac.uk/d2l/le/content/83156/viewContent/433095/View" TargetMode="External"/><Relationship Id="rId89" Type="http://schemas.openxmlformats.org/officeDocument/2006/relationships/hyperlink" Target="https://hudac.zoom.us/j/61909042316" TargetMode="External"/><Relationship Id="rId80" Type="http://schemas.openxmlformats.org/officeDocument/2006/relationships/hyperlink" Target="https://hudac.zoom.us/j/69287328412" TargetMode="External"/><Relationship Id="rId82" Type="http://schemas.openxmlformats.org/officeDocument/2006/relationships/hyperlink" Target="https://brightspace.hud.ac.uk/d2l/le/content/83156/viewContent/433095/View" TargetMode="External"/><Relationship Id="rId81" Type="http://schemas.openxmlformats.org/officeDocument/2006/relationships/hyperlink" Target="https://brightspace.hud.ac.uk/d2l/le/content/83156/viewContent/562512/View" TargetMode="External"/><Relationship Id="rId1" Type="http://schemas.openxmlformats.org/officeDocument/2006/relationships/hyperlink" Target="https://brightspace.hud.ac.uk/d2l/le/content/83156/viewContent/433095/View" TargetMode="External"/><Relationship Id="rId2" Type="http://schemas.openxmlformats.org/officeDocument/2006/relationships/hyperlink" Target="https://hudac.zoom.us/j/61909042316" TargetMode="External"/><Relationship Id="rId3" Type="http://schemas.openxmlformats.org/officeDocument/2006/relationships/hyperlink" Target="https://hudac.zoom.us/j/69287328412" TargetMode="External"/><Relationship Id="rId4" Type="http://schemas.openxmlformats.org/officeDocument/2006/relationships/hyperlink" Target="https://brightspace.hud.ac.uk/d2l/le/content/83156/viewContent/562512/View" TargetMode="External"/><Relationship Id="rId9" Type="http://schemas.openxmlformats.org/officeDocument/2006/relationships/hyperlink" Target="https://hudac.zoom.us/j/61909042316" TargetMode="External"/><Relationship Id="rId5" Type="http://schemas.openxmlformats.org/officeDocument/2006/relationships/hyperlink" Target="https://hudac.zoom.us/j/64871575347" TargetMode="External"/><Relationship Id="rId6" Type="http://schemas.openxmlformats.org/officeDocument/2006/relationships/hyperlink" Target="https://hudac.zoom.us/j/68275639105" TargetMode="External"/><Relationship Id="rId7" Type="http://schemas.openxmlformats.org/officeDocument/2006/relationships/hyperlink" Target="https://brightspace.hud.ac.uk/d2l/le/content/83156/viewContent/433095/View" TargetMode="External"/><Relationship Id="rId8" Type="http://schemas.openxmlformats.org/officeDocument/2006/relationships/hyperlink" Target="https://brightspace.hud.ac.uk/d2l/le/content/83156/viewContent/559341/View" TargetMode="External"/><Relationship Id="rId73" Type="http://schemas.openxmlformats.org/officeDocument/2006/relationships/hyperlink" Target="https://brightspace.hud.ac.uk/d2l/le/content/83156/viewContent/559341/View" TargetMode="External"/><Relationship Id="rId72" Type="http://schemas.openxmlformats.org/officeDocument/2006/relationships/hyperlink" Target="https://brightspace.hud.ac.uk/d2l/le/content/83156/viewContent/433095/View" TargetMode="External"/><Relationship Id="rId75" Type="http://schemas.openxmlformats.org/officeDocument/2006/relationships/hyperlink" Target="https://hudac.zoom.us/j/69287328412" TargetMode="External"/><Relationship Id="rId74" Type="http://schemas.openxmlformats.org/officeDocument/2006/relationships/hyperlink" Target="https://hudac.zoom.us/j/61909042316" TargetMode="External"/><Relationship Id="rId77" Type="http://schemas.openxmlformats.org/officeDocument/2006/relationships/hyperlink" Target="https://brightspace.hud.ac.uk/d2l/le/content/83156/viewContent/433095/View" TargetMode="External"/><Relationship Id="rId76" Type="http://schemas.openxmlformats.org/officeDocument/2006/relationships/hyperlink" Target="https://brightspace.hud.ac.uk/d2l/le/content/83156/viewContent/562512/View" TargetMode="External"/><Relationship Id="rId79" Type="http://schemas.openxmlformats.org/officeDocument/2006/relationships/hyperlink" Target="https://hudac.zoom.us/j/61909042316" TargetMode="External"/><Relationship Id="rId78" Type="http://schemas.openxmlformats.org/officeDocument/2006/relationships/hyperlink" Target="https://brightspace.hud.ac.uk/d2l/le/content/83156/viewContent/559341/View" TargetMode="External"/><Relationship Id="rId71" Type="http://schemas.openxmlformats.org/officeDocument/2006/relationships/hyperlink" Target="https://brightspace.hud.ac.uk/d2l/le/content/83156/viewContent/562512/View" TargetMode="External"/><Relationship Id="rId70" Type="http://schemas.openxmlformats.org/officeDocument/2006/relationships/hyperlink" Target="https://hudac.zoom.us/j/69287328412" TargetMode="External"/><Relationship Id="rId62" Type="http://schemas.openxmlformats.org/officeDocument/2006/relationships/hyperlink" Target="https://brightspace.hud.ac.uk/d2l/le/content/83156/viewContent/433095/View" TargetMode="External"/><Relationship Id="rId61" Type="http://schemas.openxmlformats.org/officeDocument/2006/relationships/hyperlink" Target="https://brightspace.hud.ac.uk/d2l/le/content/83156/viewContent/562512/View" TargetMode="External"/><Relationship Id="rId64" Type="http://schemas.openxmlformats.org/officeDocument/2006/relationships/hyperlink" Target="https://hudac.zoom.us/j/61909042316" TargetMode="External"/><Relationship Id="rId63" Type="http://schemas.openxmlformats.org/officeDocument/2006/relationships/hyperlink" Target="https://brightspace.hud.ac.uk/d2l/le/content/83156/viewContent/559341/View" TargetMode="External"/><Relationship Id="rId66" Type="http://schemas.openxmlformats.org/officeDocument/2006/relationships/hyperlink" Target="https://brightspace.hud.ac.uk/d2l/le/content/83156/viewContent/562512/View" TargetMode="External"/><Relationship Id="rId65" Type="http://schemas.openxmlformats.org/officeDocument/2006/relationships/hyperlink" Target="https://hudac.zoom.us/j/69287328412" TargetMode="External"/><Relationship Id="rId68" Type="http://schemas.openxmlformats.org/officeDocument/2006/relationships/hyperlink" Target="https://brightspace.hud.ac.uk/d2l/le/content/83156/viewContent/559341/View" TargetMode="External"/><Relationship Id="rId67" Type="http://schemas.openxmlformats.org/officeDocument/2006/relationships/hyperlink" Target="https://brightspace.hud.ac.uk/d2l/le/content/83156/viewContent/433095/View" TargetMode="External"/><Relationship Id="rId60" Type="http://schemas.openxmlformats.org/officeDocument/2006/relationships/hyperlink" Target="https://hudac.zoom.us/j/69287328412" TargetMode="External"/><Relationship Id="rId69" Type="http://schemas.openxmlformats.org/officeDocument/2006/relationships/hyperlink" Target="https://hudac.zoom.us/j/61909042316" TargetMode="External"/><Relationship Id="rId51" Type="http://schemas.openxmlformats.org/officeDocument/2006/relationships/hyperlink" Target="https://brightspace.hud.ac.uk/d2l/le/content/83156/viewContent/562512/View" TargetMode="External"/><Relationship Id="rId50" Type="http://schemas.openxmlformats.org/officeDocument/2006/relationships/hyperlink" Target="https://hudac.zoom.us/j/69287328412" TargetMode="External"/><Relationship Id="rId53" Type="http://schemas.openxmlformats.org/officeDocument/2006/relationships/hyperlink" Target="https://brightspace.hud.ac.uk/d2l/le/content/83156/viewContent/559341/View" TargetMode="External"/><Relationship Id="rId52" Type="http://schemas.openxmlformats.org/officeDocument/2006/relationships/hyperlink" Target="https://brightspace.hud.ac.uk/d2l/le/content/83156/viewContent/433095/View" TargetMode="External"/><Relationship Id="rId55" Type="http://schemas.openxmlformats.org/officeDocument/2006/relationships/hyperlink" Target="https://hudac.zoom.us/j/69287328412" TargetMode="External"/><Relationship Id="rId54" Type="http://schemas.openxmlformats.org/officeDocument/2006/relationships/hyperlink" Target="https://hudac.zoom.us/j/61909042316" TargetMode="External"/><Relationship Id="rId57" Type="http://schemas.openxmlformats.org/officeDocument/2006/relationships/hyperlink" Target="https://brightspace.hud.ac.uk/d2l/le/content/83156/viewContent/433095/View" TargetMode="External"/><Relationship Id="rId56" Type="http://schemas.openxmlformats.org/officeDocument/2006/relationships/hyperlink" Target="https://brightspace.hud.ac.uk/d2l/le/content/83156/viewContent/562512/View" TargetMode="External"/><Relationship Id="rId59" Type="http://schemas.openxmlformats.org/officeDocument/2006/relationships/hyperlink" Target="https://hudac.zoom.us/j/61909042316" TargetMode="External"/><Relationship Id="rId58" Type="http://schemas.openxmlformats.org/officeDocument/2006/relationships/hyperlink" Target="https://brightspace.hud.ac.uk/d2l/le/content/83156/viewContent/559341/View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brightspace.hud.ac.uk/d2l/le/content/83150/fullscreen/492551/ViewLocation?title=Boolean+Algebra+and+Logic+Simplification&amp;location=%2fd2l%2flms%2fquizzing%2fuser%2fquiz_summary.d2l%3fqi%3d24849%26ou%3d83150%26cfql%3d1%26isprv%3d1%26dnb%3d1" TargetMode="External"/><Relationship Id="rId42" Type="http://schemas.openxmlformats.org/officeDocument/2006/relationships/hyperlink" Target="https://hudac.zoom.us/j/64981189249" TargetMode="External"/><Relationship Id="rId41" Type="http://schemas.openxmlformats.org/officeDocument/2006/relationships/hyperlink" Target="https://hudac.zoom.us/j/62333201143" TargetMode="External"/><Relationship Id="rId44" Type="http://schemas.openxmlformats.org/officeDocument/2006/relationships/hyperlink" Target="https://brightspace.hud.ac.uk/d2l/le/content/83150/viewContent/556305/View" TargetMode="External"/><Relationship Id="rId43" Type="http://schemas.openxmlformats.org/officeDocument/2006/relationships/hyperlink" Target="https://brightspace.hud.ac.uk/d2l/le/content/83150/viewContent/562627/View" TargetMode="External"/><Relationship Id="rId46" Type="http://schemas.openxmlformats.org/officeDocument/2006/relationships/hyperlink" Target="https://hudac.zoom.us/s/63911940431" TargetMode="External"/><Relationship Id="rId45" Type="http://schemas.openxmlformats.org/officeDocument/2006/relationships/hyperlink" Target="https://eu01web.zoom.usc/69151624587/start/w" TargetMode="External"/><Relationship Id="rId48" Type="http://schemas.openxmlformats.org/officeDocument/2006/relationships/hyperlink" Target="https://brightspace.hud.ac.uk/d2l/le/content/83150/fullscreen/492551/ViewLocation?title=Boolean+Algebra+and+Logic+Simplification&amp;location=%2fd2l%2flms%2fquizzing%2fuser%2fquiz_summary.d2l%3fqi%3d24849%26ou%3d83150%26cfql%3d1%26isprv%3d1%26dnb%3d1" TargetMode="External"/><Relationship Id="rId47" Type="http://schemas.openxmlformats.org/officeDocument/2006/relationships/hyperlink" Target="https://brightspace.hud.ac.uk/d2l/le/content/83150/viewContent/559146/View" TargetMode="External"/><Relationship Id="rId49" Type="http://schemas.openxmlformats.org/officeDocument/2006/relationships/hyperlink" Target="https://hudac.zoom.us/j/62333201143" TargetMode="External"/><Relationship Id="rId31" Type="http://schemas.openxmlformats.org/officeDocument/2006/relationships/hyperlink" Target="https://brightspace.hud.ac.uk/d2l/le/content/83150/viewContent/559146/View" TargetMode="External"/><Relationship Id="rId30" Type="http://schemas.openxmlformats.org/officeDocument/2006/relationships/hyperlink" Target="https://hudac.zoom.us/s/63911940431" TargetMode="External"/><Relationship Id="rId33" Type="http://schemas.openxmlformats.org/officeDocument/2006/relationships/hyperlink" Target="https://hudac.zoom.us/j/62333201143" TargetMode="External"/><Relationship Id="rId32" Type="http://schemas.openxmlformats.org/officeDocument/2006/relationships/hyperlink" Target="https://brightspace.hud.ac.uk/d2l/le/content/83150/fullscreen/492551/ViewLocation?title=Boolean+Algebra+and+Logic+Simplification&amp;location=%2fd2l%2flms%2fquizzing%2fuser%2fquiz_summary.d2l%3fqi%3d24849%26ou%3d83150%26cfql%3d1%26isprv%3d1%26dnb%3d1" TargetMode="External"/><Relationship Id="rId35" Type="http://schemas.openxmlformats.org/officeDocument/2006/relationships/hyperlink" Target="https://brightspace.hud.ac.uk/d2l/le/content/83150/viewContent/562627/View" TargetMode="External"/><Relationship Id="rId34" Type="http://schemas.openxmlformats.org/officeDocument/2006/relationships/hyperlink" Target="https://hudac.zoom.us/j/64981189249" TargetMode="External"/><Relationship Id="rId37" Type="http://schemas.openxmlformats.org/officeDocument/2006/relationships/hyperlink" Target="https://eu01web.zoom.usc/69151624587/start/w" TargetMode="External"/><Relationship Id="rId36" Type="http://schemas.openxmlformats.org/officeDocument/2006/relationships/hyperlink" Target="https://brightspace.hud.ac.uk/d2l/le/content/83150/viewContent/556305/View" TargetMode="External"/><Relationship Id="rId39" Type="http://schemas.openxmlformats.org/officeDocument/2006/relationships/hyperlink" Target="https://brightspace.hud.ac.uk/d2l/le/content/83150/viewContent/559146/View" TargetMode="External"/><Relationship Id="rId38" Type="http://schemas.openxmlformats.org/officeDocument/2006/relationships/hyperlink" Target="https://hudac.zoom.us/s/63911940431" TargetMode="External"/><Relationship Id="rId20" Type="http://schemas.openxmlformats.org/officeDocument/2006/relationships/hyperlink" Target="https://brightspace.hud.ac.uk/d2l/le/content/83150/viewContent/556305/View" TargetMode="External"/><Relationship Id="rId22" Type="http://schemas.openxmlformats.org/officeDocument/2006/relationships/hyperlink" Target="https://hudac.zoom.us/s/63911940431" TargetMode="External"/><Relationship Id="rId21" Type="http://schemas.openxmlformats.org/officeDocument/2006/relationships/hyperlink" Target="https://eu01web.zoom.usc/69151624587/start/w" TargetMode="External"/><Relationship Id="rId24" Type="http://schemas.openxmlformats.org/officeDocument/2006/relationships/hyperlink" Target="https://brightspace.hud.ac.uk/d2l/le/content/83150/fullscreen/492551/ViewLocation?title=Boolean+Algebra+and+Logic+Simplification&amp;location=%2fd2l%2flms%2fquizzing%2fuser%2fquiz_summary.d2l%3fqi%3d24849%26ou%3d83150%26cfql%3d1%26isprv%3d1%26dnb%3d1" TargetMode="External"/><Relationship Id="rId23" Type="http://schemas.openxmlformats.org/officeDocument/2006/relationships/hyperlink" Target="https://brightspace.hud.ac.uk/d2l/le/content/83150/viewContent/559146/View" TargetMode="External"/><Relationship Id="rId26" Type="http://schemas.openxmlformats.org/officeDocument/2006/relationships/hyperlink" Target="https://hudac.zoom.us/j/64981189249" TargetMode="External"/><Relationship Id="rId25" Type="http://schemas.openxmlformats.org/officeDocument/2006/relationships/hyperlink" Target="https://hudac.zoom.us/j/62333201143" TargetMode="External"/><Relationship Id="rId28" Type="http://schemas.openxmlformats.org/officeDocument/2006/relationships/hyperlink" Target="https://brightspace.hud.ac.uk/d2l/le/content/83150/viewContent/556305/View" TargetMode="External"/><Relationship Id="rId27" Type="http://schemas.openxmlformats.org/officeDocument/2006/relationships/hyperlink" Target="https://brightspace.hud.ac.uk/d2l/le/content/83150/viewContent/562627/View" TargetMode="External"/><Relationship Id="rId29" Type="http://schemas.openxmlformats.org/officeDocument/2006/relationships/hyperlink" Target="https://eu01web.zoom.usc/69151624587/start/w" TargetMode="External"/><Relationship Id="rId11" Type="http://schemas.openxmlformats.org/officeDocument/2006/relationships/hyperlink" Target="https://hudac.zoom.us/j/63903382950" TargetMode="External"/><Relationship Id="rId10" Type="http://schemas.openxmlformats.org/officeDocument/2006/relationships/hyperlink" Target="https://brightspace.hud.ac.uk/d2l/le/content/83150/fullscreen/492552/ViewLocation?title=Karnaugh+Mapping+DC&amp;location=%2fd2l%2flms%2fquizzing%2fuser%2fquiz_summary.d2l%3fqi%3d24850%26ou%3d83150%26cfql%3d1%26isprv%3d1%26dnb%3d1" TargetMode="External"/><Relationship Id="rId13" Type="http://schemas.openxmlformats.org/officeDocument/2006/relationships/hyperlink" Target="https://eu01web.zoom.usc/69151624587/start/w" TargetMode="External"/><Relationship Id="rId12" Type="http://schemas.openxmlformats.org/officeDocument/2006/relationships/hyperlink" Target="https://brightspace.hud.ac.uk/d2l/le/content/83150/viewContent/556305/View" TargetMode="External"/><Relationship Id="rId15" Type="http://schemas.openxmlformats.org/officeDocument/2006/relationships/hyperlink" Target="https://brightspace.hud.ac.uk/d2l/le/content/83150/viewContent/559146/View" TargetMode="External"/><Relationship Id="rId14" Type="http://schemas.openxmlformats.org/officeDocument/2006/relationships/hyperlink" Target="https://hudac.zoom.us/s/63911940431" TargetMode="External"/><Relationship Id="rId17" Type="http://schemas.openxmlformats.org/officeDocument/2006/relationships/hyperlink" Target="https://hudac.zoom.us/j/62333201143" TargetMode="External"/><Relationship Id="rId16" Type="http://schemas.openxmlformats.org/officeDocument/2006/relationships/hyperlink" Target="https://brightspace.hud.ac.uk/d2l/le/content/83150/fullscreen/492551/ViewLocation?title=Boolean+Algebra+and+Logic+Simplification&amp;location=%2fd2l%2flms%2fquizzing%2fuser%2fquiz_summary.d2l%3fqi%3d24849%26ou%3d83150%26cfql%3d1%26isprv%3d1%26dnb%3d1" TargetMode="External"/><Relationship Id="rId19" Type="http://schemas.openxmlformats.org/officeDocument/2006/relationships/hyperlink" Target="https://brightspace.hud.ac.uk/d2l/le/content/83150/viewContent/562627/View" TargetMode="External"/><Relationship Id="rId18" Type="http://schemas.openxmlformats.org/officeDocument/2006/relationships/hyperlink" Target="https://hudac.zoom.us/j/64981189249" TargetMode="External"/><Relationship Id="rId1" Type="http://schemas.openxmlformats.org/officeDocument/2006/relationships/hyperlink" Target="https://brightspace.hud.ac.uk/d2l/le/content/83150/viewContent/556305/View" TargetMode="External"/><Relationship Id="rId2" Type="http://schemas.openxmlformats.org/officeDocument/2006/relationships/hyperlink" Target="https://eu01web.zoom.usc/69151624587/start/w" TargetMode="External"/><Relationship Id="rId3" Type="http://schemas.openxmlformats.org/officeDocument/2006/relationships/hyperlink" Target="https://hudac.zoom.us/s/63911940431" TargetMode="External"/><Relationship Id="rId4" Type="http://schemas.openxmlformats.org/officeDocument/2006/relationships/hyperlink" Target="https://brightspace.hud.ac.uk/d2l/le/content/83150/viewContent/559146/View" TargetMode="External"/><Relationship Id="rId9" Type="http://schemas.openxmlformats.org/officeDocument/2006/relationships/hyperlink" Target="https://hudac.zoom.us/j/67236615051" TargetMode="External"/><Relationship Id="rId5" Type="http://schemas.openxmlformats.org/officeDocument/2006/relationships/hyperlink" Target="https://brightspace.hud.ac.uk/d2l/le/content/83150/fullscreen/492551/ViewLocation?title=Boolean+Algebra+and+Logic+Simplification&amp;location=%2fd2l%2flms%2fquizzing%2fuser%2fquiz_summary.d2l%3fqi%3d24849%26ou%3d83150%26cfql%3d1%26isprv%3d1%26dnb%3d1" TargetMode="External"/><Relationship Id="rId6" Type="http://schemas.openxmlformats.org/officeDocument/2006/relationships/hyperlink" Target="https://hudac.zoom.us/j/62333201143" TargetMode="External"/><Relationship Id="rId7" Type="http://schemas.openxmlformats.org/officeDocument/2006/relationships/hyperlink" Target="https://hudac.zoom.us/j/64981189249" TargetMode="External"/><Relationship Id="rId8" Type="http://schemas.openxmlformats.org/officeDocument/2006/relationships/hyperlink" Target="https://brightspace.hud.ac.uk/d2l/le/content/83150/viewContent/562627/View" TargetMode="External"/><Relationship Id="rId60" Type="http://schemas.openxmlformats.org/officeDocument/2006/relationships/drawing" Target="../drawings/drawing11.xml"/><Relationship Id="rId51" Type="http://schemas.openxmlformats.org/officeDocument/2006/relationships/hyperlink" Target="https://brightspace.hud.ac.uk/d2l/le/content/83150/viewContent/562627/View" TargetMode="External"/><Relationship Id="rId50" Type="http://schemas.openxmlformats.org/officeDocument/2006/relationships/hyperlink" Target="https://hudac.zoom.us/j/64981189249" TargetMode="External"/><Relationship Id="rId53" Type="http://schemas.openxmlformats.org/officeDocument/2006/relationships/hyperlink" Target="https://eu01web.zoom.usc/69151624587/start/w" TargetMode="External"/><Relationship Id="rId52" Type="http://schemas.openxmlformats.org/officeDocument/2006/relationships/hyperlink" Target="https://brightspace.hud.ac.uk/d2l/le/content/83150/viewContent/556305/View" TargetMode="External"/><Relationship Id="rId55" Type="http://schemas.openxmlformats.org/officeDocument/2006/relationships/hyperlink" Target="https://brightspace.hud.ac.uk/d2l/le/content/83150/viewContent/559146/View" TargetMode="External"/><Relationship Id="rId54" Type="http://schemas.openxmlformats.org/officeDocument/2006/relationships/hyperlink" Target="https://hudac.zoom.us/s/63911940431" TargetMode="External"/><Relationship Id="rId57" Type="http://schemas.openxmlformats.org/officeDocument/2006/relationships/hyperlink" Target="https://hudac.zoom.us/j/62333201143" TargetMode="External"/><Relationship Id="rId56" Type="http://schemas.openxmlformats.org/officeDocument/2006/relationships/hyperlink" Target="https://brightspace.hud.ac.uk/d2l/le/content/83150/fullscreen/492551/ViewLocation?title=Boolean+Algebra+and+Logic+Simplification&amp;location=%2fd2l%2flms%2fquizzing%2fuser%2fquiz_summary.d2l%3fqi%3d24849%26ou%3d83150%26cfql%3d1%26isprv%3d1%26dnb%3d1" TargetMode="External"/><Relationship Id="rId59" Type="http://schemas.openxmlformats.org/officeDocument/2006/relationships/hyperlink" Target="https://brightspace.hud.ac.uk/d2l/le/content/83150/viewContent/562627/View" TargetMode="External"/><Relationship Id="rId58" Type="http://schemas.openxmlformats.org/officeDocument/2006/relationships/hyperlink" Target="https://hudac.zoom.us/j/64981189249" TargetMode="Externa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1" Type="http://schemas.openxmlformats.org/officeDocument/2006/relationships/hyperlink" Target="https://huddersfield.brightspace.com/d2l/le/content/83215/Home" TargetMode="External"/><Relationship Id="rId10" Type="http://schemas.openxmlformats.org/officeDocument/2006/relationships/hyperlink" Target="https://huddersfield.brightspace.com/d2l/le/content/83215/Home" TargetMode="External"/><Relationship Id="rId12" Type="http://schemas.openxmlformats.org/officeDocument/2006/relationships/drawing" Target="../drawings/drawing18.xml"/><Relationship Id="rId1" Type="http://schemas.openxmlformats.org/officeDocument/2006/relationships/hyperlink" Target="https://huddersfield.brightspace.com/d2l/lms/dropbox/admin/folders_manage.d2l?ou=83215" TargetMode="External"/><Relationship Id="rId2" Type="http://schemas.openxmlformats.org/officeDocument/2006/relationships/hyperlink" Target="https://huddersfield.brightspace.com/d2l/le/content/83215/Home" TargetMode="External"/><Relationship Id="rId3" Type="http://schemas.openxmlformats.org/officeDocument/2006/relationships/hyperlink" Target="https://huddersfield.brightspace.com/d2l/le/content/83215/Home" TargetMode="External"/><Relationship Id="rId4" Type="http://schemas.openxmlformats.org/officeDocument/2006/relationships/hyperlink" Target="https://huddersfield.brightspace.com/d2l/le/content/83215/Home" TargetMode="External"/><Relationship Id="rId9" Type="http://schemas.openxmlformats.org/officeDocument/2006/relationships/hyperlink" Target="https://huddersfield.brightspace.com/d2l/le/content/83215/Home" TargetMode="External"/><Relationship Id="rId5" Type="http://schemas.openxmlformats.org/officeDocument/2006/relationships/hyperlink" Target="https://huddersfield.brightspace.com/d2l/le/content/83215/Home" TargetMode="External"/><Relationship Id="rId6" Type="http://schemas.openxmlformats.org/officeDocument/2006/relationships/hyperlink" Target="https://hudac.zoom.us/j/97556532563?pwd=VjVEdEVSaFdwaDdqTmpzRXVYZ3Bzdz09" TargetMode="External"/><Relationship Id="rId7" Type="http://schemas.openxmlformats.org/officeDocument/2006/relationships/hyperlink" Target="https://hudac.zoom.us/j/97556532563" TargetMode="External"/><Relationship Id="rId8" Type="http://schemas.openxmlformats.org/officeDocument/2006/relationships/hyperlink" Target="https://hudac.zoom.us/j/97556532563" TargetMode="Externa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hyperlink" Target="https://brightspace.hud.ac.uk/d2l/le/content/83164/contentfile/531365/EditFile?fm=0" TargetMode="External"/><Relationship Id="rId2" Type="http://schemas.openxmlformats.org/officeDocument/2006/relationships/hyperlink" Target="https://brightspace.hud.ac.uk/d2l/le/content/83164/contentfile/531365/EditFile?fm=0" TargetMode="External"/><Relationship Id="rId3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hyperlink" Target="https://huddersfield.brightspace.com/d2l/le/content/83164/Home" TargetMode="External"/><Relationship Id="rId2" Type="http://schemas.openxmlformats.org/officeDocument/2006/relationships/hyperlink" Target="https://huddersfield.brightspace.com/d2l/le/content/83164/Home" TargetMode="External"/><Relationship Id="rId3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1" Type="http://schemas.openxmlformats.org/officeDocument/2006/relationships/hyperlink" Target="https://brightspace.hud.ac.uk/d2l/le/content/83164/contentfile/531365/EditFile?fm=0" TargetMode="External"/><Relationship Id="rId10" Type="http://schemas.openxmlformats.org/officeDocument/2006/relationships/hyperlink" Target="https://brightspace.hud.ac.uk/d2l/le/content/83164/contentfile/531365/EditFile?fm=0" TargetMode="External"/><Relationship Id="rId13" Type="http://schemas.openxmlformats.org/officeDocument/2006/relationships/hyperlink" Target="https://brightspace.hud.ac.uk/d2l/le/content/83164/contentfile/531365/EditFile?fm=0" TargetMode="External"/><Relationship Id="rId12" Type="http://schemas.openxmlformats.org/officeDocument/2006/relationships/hyperlink" Target="https://brightspace.hud.ac.uk/d2l/le/content/83164/contentfile/531365/EditFile?fm=0" TargetMode="External"/><Relationship Id="rId15" Type="http://schemas.openxmlformats.org/officeDocument/2006/relationships/hyperlink" Target="https://brightspace.hud.ac.uk/d2l/le/content/83164/contentfile/531365/EditFile?fm=0" TargetMode="External"/><Relationship Id="rId14" Type="http://schemas.openxmlformats.org/officeDocument/2006/relationships/hyperlink" Target="https://brightspace.hud.ac.uk/d2l/le/content/83164/contentfile/531365/EditFile?fm=0" TargetMode="External"/><Relationship Id="rId16" Type="http://schemas.openxmlformats.org/officeDocument/2006/relationships/drawing" Target="../drawings/drawing36.xml"/><Relationship Id="rId1" Type="http://schemas.openxmlformats.org/officeDocument/2006/relationships/hyperlink" Target="https://huddersfield.brightspace.com/d2l/le/content/83164/viewContent/541080/View" TargetMode="External"/><Relationship Id="rId2" Type="http://schemas.openxmlformats.org/officeDocument/2006/relationships/hyperlink" Target="https://brightspace.hud.ac.uk/d2l/le/content/83164/viewContent/546683/View" TargetMode="External"/><Relationship Id="rId3" Type="http://schemas.openxmlformats.org/officeDocument/2006/relationships/hyperlink" Target="https://huddersfield.brightspace.com/d2l/le/content/83164/viewContent/550294/View" TargetMode="External"/><Relationship Id="rId4" Type="http://schemas.openxmlformats.org/officeDocument/2006/relationships/hyperlink" Target="https://brightspace.hud.ac.uk/d2l/le/content/83164/viewContent/533622/View" TargetMode="External"/><Relationship Id="rId9" Type="http://schemas.openxmlformats.org/officeDocument/2006/relationships/hyperlink" Target="https://huddersfield.brightspace.com/d2l/le/content/83164/viewContent/550294/View" TargetMode="External"/><Relationship Id="rId5" Type="http://schemas.openxmlformats.org/officeDocument/2006/relationships/hyperlink" Target="https://huddersfield.brightspace.com/d2l/le/content/83164/viewContent/537266/View" TargetMode="External"/><Relationship Id="rId6" Type="http://schemas.openxmlformats.org/officeDocument/2006/relationships/hyperlink" Target="https://huddersfield.brightspace.com/d2l/le/content/83164/viewContent/537528/View" TargetMode="External"/><Relationship Id="rId7" Type="http://schemas.openxmlformats.org/officeDocument/2006/relationships/hyperlink" Target="https://huddersfield.brightspace.com/d2l/le/content/83164/viewContent/537528/View" TargetMode="External"/><Relationship Id="rId8" Type="http://schemas.openxmlformats.org/officeDocument/2006/relationships/hyperlink" Target="https://huddersfield.brightspace.com/d2l/le/content/83164/viewContent/541080/View" TargetMode="Externa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20" Type="http://schemas.openxmlformats.org/officeDocument/2006/relationships/hyperlink" Target="https://brightspace.hud.ac.uk/d2l/le/content/83153/viewContent/547113/View" TargetMode="External"/><Relationship Id="rId22" Type="http://schemas.openxmlformats.org/officeDocument/2006/relationships/hyperlink" Target="https://brightspace.hud.ac.uk/d2l/le/content/83153/viewContent/548704/View" TargetMode="External"/><Relationship Id="rId21" Type="http://schemas.openxmlformats.org/officeDocument/2006/relationships/hyperlink" Target="https://brightspace.hud.ac.uk/d2l/le/content/83153/viewContent/541873/View" TargetMode="External"/><Relationship Id="rId24" Type="http://schemas.openxmlformats.org/officeDocument/2006/relationships/hyperlink" Target="https://www.google.com/url?q=https%3A%2F%2Fhudac.zoom.us%2Fj%2F97588906883" TargetMode="External"/><Relationship Id="rId23" Type="http://schemas.openxmlformats.org/officeDocument/2006/relationships/hyperlink" Target="https://brightspace.hud.ac.uk/d2l/le/content/83153/viewContent/548687/View" TargetMode="External"/><Relationship Id="rId26" Type="http://schemas.openxmlformats.org/officeDocument/2006/relationships/hyperlink" Target="https://hudac.zoom.us/j/97588906883" TargetMode="External"/><Relationship Id="rId25" Type="http://schemas.openxmlformats.org/officeDocument/2006/relationships/hyperlink" Target="https://brightspace.hud.ac.uk/d2l/le/content/83153/viewContent/549577/View" TargetMode="External"/><Relationship Id="rId27" Type="http://schemas.openxmlformats.org/officeDocument/2006/relationships/drawing" Target="../drawings/drawing39.xml"/><Relationship Id="rId11" Type="http://schemas.openxmlformats.org/officeDocument/2006/relationships/hyperlink" Target="https://brightspace.hud.ac.uk/d2l/le/content/83153/viewContent/535331/View" TargetMode="External"/><Relationship Id="rId10" Type="http://schemas.openxmlformats.org/officeDocument/2006/relationships/hyperlink" Target="https://brightspace.hud.ac.uk/d2l/le/content/83153/viewContent/539957/View" TargetMode="External"/><Relationship Id="rId13" Type="http://schemas.openxmlformats.org/officeDocument/2006/relationships/hyperlink" Target="https://brightspace.hud.ac.uk/d2l/le/content/83153/viewContent/539683/View" TargetMode="External"/><Relationship Id="rId12" Type="http://schemas.openxmlformats.org/officeDocument/2006/relationships/hyperlink" Target="https://brightspace.hud.ac.uk/d2l/le/content/83153/viewContent/539685/View" TargetMode="External"/><Relationship Id="rId15" Type="http://schemas.openxmlformats.org/officeDocument/2006/relationships/hyperlink" Target="https://brightspace.hud.ac.uk/d2l/le/content/83153/viewContent/541828/View" TargetMode="External"/><Relationship Id="rId14" Type="http://schemas.openxmlformats.org/officeDocument/2006/relationships/hyperlink" Target="https://brightspace.hud.ac.uk/d2l/le/content/83153/viewContent/542090/View" TargetMode="External"/><Relationship Id="rId17" Type="http://schemas.openxmlformats.org/officeDocument/2006/relationships/hyperlink" Target="https://brightspace.hud.ac.uk/d2l/le/content/83153/Home" TargetMode="External"/><Relationship Id="rId16" Type="http://schemas.openxmlformats.org/officeDocument/2006/relationships/hyperlink" Target="https://brightspace.hud.ac.uk/d2l/le/content/83153/viewContent/541851/View" TargetMode="External"/><Relationship Id="rId19" Type="http://schemas.openxmlformats.org/officeDocument/2006/relationships/hyperlink" Target="https://hudac.zoom.us/j/93516324650" TargetMode="External"/><Relationship Id="rId18" Type="http://schemas.openxmlformats.org/officeDocument/2006/relationships/hyperlink" Target="https://brightspace.hud.ac.uk/d2l/le/content/83153/viewContent/542091/View" TargetMode="External"/><Relationship Id="rId1" Type="http://schemas.openxmlformats.org/officeDocument/2006/relationships/hyperlink" Target="https://brightspace.hud.ac.uk/d2l/le/content/83153/viewContent/532397/View" TargetMode="External"/><Relationship Id="rId2" Type="http://schemas.openxmlformats.org/officeDocument/2006/relationships/hyperlink" Target="https://brightspace.hud.ac.uk/d2l/lms/chat/user/chat.d2l?cid=501&amp;ou=83153" TargetMode="External"/><Relationship Id="rId3" Type="http://schemas.openxmlformats.org/officeDocument/2006/relationships/hyperlink" Target="https://brightspace.hud.ac.uk/d2l/le/content/83153/viewContent/532761/View" TargetMode="External"/><Relationship Id="rId4" Type="http://schemas.openxmlformats.org/officeDocument/2006/relationships/hyperlink" Target="https://brightspace.hud.ac.uk/d2l/le/content/83153/Home?itemIdentifier=D2L.LE.Content.ContentObject.ModuleCO-532382" TargetMode="External"/><Relationship Id="rId9" Type="http://schemas.openxmlformats.org/officeDocument/2006/relationships/hyperlink" Target="https://brightspace.hud.ac.uk/d2l/le/content/83153/viewContent/535610/View" TargetMode="External"/><Relationship Id="rId5" Type="http://schemas.openxmlformats.org/officeDocument/2006/relationships/hyperlink" Target="https://brightspace.hud.ac.uk/d2l/lms/quizzing/admin/modify/quiz_newedit_properties.d2l?qi=26659&amp;ou=83153" TargetMode="External"/><Relationship Id="rId6" Type="http://schemas.openxmlformats.org/officeDocument/2006/relationships/hyperlink" Target="https://brightspace.hud.ac.uk/d2l/le/content/83153/viewContent/533196/View" TargetMode="External"/><Relationship Id="rId7" Type="http://schemas.openxmlformats.org/officeDocument/2006/relationships/hyperlink" Target="https://brightspace.hud.ac.uk/d2l/lms/chat/user/chat.d2l?cid=596&amp;ou=83153" TargetMode="External"/><Relationship Id="rId8" Type="http://schemas.openxmlformats.org/officeDocument/2006/relationships/hyperlink" Target="https://brightspace.hud.ac.uk/d2l/le/content/83153/viewContent/532761/View" TargetMode="Externa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hyperlink" Target="https://huddersfield.brightspace.com/d2l/le/content/83164/Home" TargetMode="External"/><Relationship Id="rId2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1" Type="http://schemas.openxmlformats.org/officeDocument/2006/relationships/hyperlink" Target="https://brightspace.hud.ac.uk/d2l/le/content/83150/viewContent/548723/View" TargetMode="External"/><Relationship Id="rId10" Type="http://schemas.openxmlformats.org/officeDocument/2006/relationships/hyperlink" Target="https://brightspace.hud.ac.uk/d2l/le/content/83150/viewContent/548681/View" TargetMode="External"/><Relationship Id="rId13" Type="http://schemas.openxmlformats.org/officeDocument/2006/relationships/hyperlink" Target="https://brightspace.hud.ac.uk/d2l/le/content/83150/Home?itemIdentifier=D2L.LE.Content.ContentObject.ModuleCO-551906" TargetMode="External"/><Relationship Id="rId12" Type="http://schemas.openxmlformats.org/officeDocument/2006/relationships/hyperlink" Target="https://hudac.zoom.us/j/94823790612" TargetMode="External"/><Relationship Id="rId14" Type="http://schemas.openxmlformats.org/officeDocument/2006/relationships/drawing" Target="../drawings/drawing41.xml"/><Relationship Id="rId1" Type="http://schemas.openxmlformats.org/officeDocument/2006/relationships/hyperlink" Target="https://brightspace.hud.ac.uk/d2l/le/83150/discussions/threads/13309/View" TargetMode="External"/><Relationship Id="rId2" Type="http://schemas.openxmlformats.org/officeDocument/2006/relationships/hyperlink" Target="https://brightspace.hud.ac.uk/d2l/le/content/83150/viewContent/532115/View" TargetMode="External"/><Relationship Id="rId3" Type="http://schemas.openxmlformats.org/officeDocument/2006/relationships/hyperlink" Target="https://brightspace.hud.ac.uk/d2l/le/content/83150/viewContent/532115/View" TargetMode="External"/><Relationship Id="rId4" Type="http://schemas.openxmlformats.org/officeDocument/2006/relationships/hyperlink" Target="https://brightspace.hud.ac.uk/d2l/le/content/83150/viewContent/538533/View" TargetMode="External"/><Relationship Id="rId9" Type="http://schemas.openxmlformats.org/officeDocument/2006/relationships/hyperlink" Target="https://hudac.zoom.us/j/99338833274" TargetMode="External"/><Relationship Id="rId5" Type="http://schemas.openxmlformats.org/officeDocument/2006/relationships/hyperlink" Target="https://brightspace.hud.ac.uk/d2l/le/content/83150/viewContent/537614/View" TargetMode="External"/><Relationship Id="rId6" Type="http://schemas.openxmlformats.org/officeDocument/2006/relationships/hyperlink" Target="https://brightspace.hud.ac.uk/d2l/le/content/83150/viewContent/538533/View" TargetMode="External"/><Relationship Id="rId7" Type="http://schemas.openxmlformats.org/officeDocument/2006/relationships/hyperlink" Target="https://hudac.zoom.us/j/96589470542" TargetMode="External"/><Relationship Id="rId8" Type="http://schemas.openxmlformats.org/officeDocument/2006/relationships/hyperlink" Target="https://brightspace.hud.ac.uk/d2l/le/content/83150/fullscreen/547100/ViewLocation?title=Shift+Registers+and+Counters&amp;location=%2fd2l%2flms%2fquizzing%2fuser%2fquiz_summary.d2l%3fqi%3d27351%26ou%3d83150%26cfql%3d1%26isprv%3d1%26dnb%3d1" TargetMode="External"/></Relationships>
</file>

<file path=xl/worksheets/_rels/sheet42.xml.rels><?xml version="1.0" encoding="UTF-8" standalone="yes"?><Relationships xmlns="http://schemas.openxmlformats.org/package/2006/relationships"><Relationship Id="rId11" Type="http://schemas.openxmlformats.org/officeDocument/2006/relationships/hyperlink" Target="https://brightspace.hud.ac.uk/d2l/le/content/83164/contentfile/531365/EditFile?fm=0" TargetMode="External"/><Relationship Id="rId10" Type="http://schemas.openxmlformats.org/officeDocument/2006/relationships/hyperlink" Target="https://huddersfield.brightspace.com/d2l/le/content/83164/viewContent/546683/View" TargetMode="External"/><Relationship Id="rId13" Type="http://schemas.openxmlformats.org/officeDocument/2006/relationships/drawing" Target="../drawings/drawing42.xml"/><Relationship Id="rId12" Type="http://schemas.openxmlformats.org/officeDocument/2006/relationships/hyperlink" Target="https://huddersfield.brightspace.com/d2l/le/content/83164/viewContent/550294/View" TargetMode="External"/><Relationship Id="rId1" Type="http://schemas.openxmlformats.org/officeDocument/2006/relationships/hyperlink" Target="https://huddersfield.brightspace.com/d2l/le/content/83164/viewContent/546683/View" TargetMode="External"/><Relationship Id="rId2" Type="http://schemas.openxmlformats.org/officeDocument/2006/relationships/hyperlink" Target="https://huddersfield.brightspace.com/d2l/le/content/83164/viewContent/541080/View" TargetMode="External"/><Relationship Id="rId3" Type="http://schemas.openxmlformats.org/officeDocument/2006/relationships/hyperlink" Target="https://huddersfield.brightspace.com/d2l/le/content/83164/viewContent/541080/View" TargetMode="External"/><Relationship Id="rId4" Type="http://schemas.openxmlformats.org/officeDocument/2006/relationships/hyperlink" Target="https://huddersfield.brightspace.com/d2l/le/content/83164/viewContent/546683/View" TargetMode="External"/><Relationship Id="rId9" Type="http://schemas.openxmlformats.org/officeDocument/2006/relationships/hyperlink" Target="https://huddersfield.brightspace.com/d2l/le/content/83164/viewContent/537266/View" TargetMode="External"/><Relationship Id="rId5" Type="http://schemas.openxmlformats.org/officeDocument/2006/relationships/hyperlink" Target="https://huddersfield.brightspace.com/d2l/le/content/83164/viewContent/550294/View" TargetMode="External"/><Relationship Id="rId6" Type="http://schemas.openxmlformats.org/officeDocument/2006/relationships/hyperlink" Target="https://brightspace.hud.ac.uk/d2l/le/content/83164/viewContent/533622/View" TargetMode="External"/><Relationship Id="rId7" Type="http://schemas.openxmlformats.org/officeDocument/2006/relationships/hyperlink" Target="https://huddersfield.brightspace.com/d2l/le/content/83164/viewContent/537528/View" TargetMode="External"/><Relationship Id="rId8" Type="http://schemas.openxmlformats.org/officeDocument/2006/relationships/hyperlink" Target="https://huddersfield.brightspace.com/d2l/le/content/83164/viewContent/537528/View" TargetMode="External"/></Relationships>
</file>

<file path=xl/worksheets/_rels/sheet43.xml.rels><?xml version="1.0" encoding="UTF-8" standalone="yes"?><Relationships xmlns="http://schemas.openxmlformats.org/package/2006/relationships"><Relationship Id="rId31" Type="http://schemas.openxmlformats.org/officeDocument/2006/relationships/hyperlink" Target="https://brightspace.hud.ac.uk/d2l/le/content/83153/viewContent/536708/View" TargetMode="External"/><Relationship Id="rId30" Type="http://schemas.openxmlformats.org/officeDocument/2006/relationships/hyperlink" Target="https://brightspace.hud.ac.uk/d2l/le/content/83153/viewContent/534674/View" TargetMode="External"/><Relationship Id="rId33" Type="http://schemas.openxmlformats.org/officeDocument/2006/relationships/hyperlink" Target="https://brightspace.hud.ac.uk/d2l/le/content/83153/viewContent/542092/View" TargetMode="External"/><Relationship Id="rId32" Type="http://schemas.openxmlformats.org/officeDocument/2006/relationships/hyperlink" Target="https://brightspace.hud.ac.uk/d2l/le/content/83153/viewContent/540808/View" TargetMode="External"/><Relationship Id="rId35" Type="http://schemas.openxmlformats.org/officeDocument/2006/relationships/hyperlink" Target="https://brightspace.hud.ac.uk/d2l/le/content/83153/viewContent/549542/View" TargetMode="External"/><Relationship Id="rId34" Type="http://schemas.openxmlformats.org/officeDocument/2006/relationships/hyperlink" Target="https://brightspace.hud.ac.uk/d2l/le/content/83153/viewContent/547771/View" TargetMode="External"/><Relationship Id="rId36" Type="http://schemas.openxmlformats.org/officeDocument/2006/relationships/drawing" Target="../drawings/drawing43.xml"/><Relationship Id="rId20" Type="http://schemas.openxmlformats.org/officeDocument/2006/relationships/hyperlink" Target="https://brightspace.hud.ac.uk/d2l/le/content/83153/viewContent/547771/View" TargetMode="External"/><Relationship Id="rId22" Type="http://schemas.openxmlformats.org/officeDocument/2006/relationships/hyperlink" Target="https://brightspace.hud.ac.uk/d2l/le/content/83153/viewContent/532223/View" TargetMode="External"/><Relationship Id="rId21" Type="http://schemas.openxmlformats.org/officeDocument/2006/relationships/hyperlink" Target="https://brightspace.hud.ac.uk/d2l/le/content/83153/viewContent/549542/View" TargetMode="External"/><Relationship Id="rId24" Type="http://schemas.openxmlformats.org/officeDocument/2006/relationships/hyperlink" Target="https://brightspace.hud.ac.uk/d2l/le/content/83153/viewContent/536708/View" TargetMode="External"/><Relationship Id="rId23" Type="http://schemas.openxmlformats.org/officeDocument/2006/relationships/hyperlink" Target="https://brightspace.hud.ac.uk/d2l/le/content/83153/viewContent/534674/View" TargetMode="External"/><Relationship Id="rId26" Type="http://schemas.openxmlformats.org/officeDocument/2006/relationships/hyperlink" Target="https://brightspace.hud.ac.uk/d2l/le/content/83153/viewContent/542092/View" TargetMode="External"/><Relationship Id="rId25" Type="http://schemas.openxmlformats.org/officeDocument/2006/relationships/hyperlink" Target="https://brightspace.hud.ac.uk/d2l/le/content/83153/viewContent/540808/View" TargetMode="External"/><Relationship Id="rId28" Type="http://schemas.openxmlformats.org/officeDocument/2006/relationships/hyperlink" Target="https://brightspace.hud.ac.uk/d2l/le/content/83153/viewContent/549542/View" TargetMode="External"/><Relationship Id="rId27" Type="http://schemas.openxmlformats.org/officeDocument/2006/relationships/hyperlink" Target="https://brightspace.hud.ac.uk/d2l/le/content/83153/viewContent/547771/View" TargetMode="External"/><Relationship Id="rId29" Type="http://schemas.openxmlformats.org/officeDocument/2006/relationships/hyperlink" Target="https://brightspace.hud.ac.uk/d2l/le/content/83153/viewContent/532223/View" TargetMode="External"/><Relationship Id="rId11" Type="http://schemas.openxmlformats.org/officeDocument/2006/relationships/hyperlink" Target="https://brightspace.hud.ac.uk/d2l/le/content/83153/viewContent/540808/View" TargetMode="External"/><Relationship Id="rId10" Type="http://schemas.openxmlformats.org/officeDocument/2006/relationships/hyperlink" Target="https://brightspace.hud.ac.uk/d2l/le/content/83153/viewContent/536708/View" TargetMode="External"/><Relationship Id="rId13" Type="http://schemas.openxmlformats.org/officeDocument/2006/relationships/hyperlink" Target="https://brightspace.hud.ac.uk/d2l/le/content/83153/viewContent/547771/View" TargetMode="External"/><Relationship Id="rId12" Type="http://schemas.openxmlformats.org/officeDocument/2006/relationships/hyperlink" Target="https://brightspace.hud.ac.uk/d2l/le/content/83153/viewContent/542092/View" TargetMode="External"/><Relationship Id="rId15" Type="http://schemas.openxmlformats.org/officeDocument/2006/relationships/hyperlink" Target="https://brightspace.hud.ac.uk/d2l/le/content/83153/viewContent/532223/View" TargetMode="External"/><Relationship Id="rId14" Type="http://schemas.openxmlformats.org/officeDocument/2006/relationships/hyperlink" Target="https://brightspace.hud.ac.uk/d2l/le/content/83153/viewContent/549542/View" TargetMode="External"/><Relationship Id="rId17" Type="http://schemas.openxmlformats.org/officeDocument/2006/relationships/hyperlink" Target="https://brightspace.hud.ac.uk/d2l/le/content/83153/viewContent/536708/View" TargetMode="External"/><Relationship Id="rId16" Type="http://schemas.openxmlformats.org/officeDocument/2006/relationships/hyperlink" Target="https://brightspace.hud.ac.uk/d2l/le/content/83153/viewContent/534674/View" TargetMode="External"/><Relationship Id="rId19" Type="http://schemas.openxmlformats.org/officeDocument/2006/relationships/hyperlink" Target="https://brightspace.hud.ac.uk/d2l/le/content/83153/viewContent/542092/View" TargetMode="External"/><Relationship Id="rId18" Type="http://schemas.openxmlformats.org/officeDocument/2006/relationships/hyperlink" Target="https://brightspace.hud.ac.uk/d2l/le/content/83153/viewContent/540808/View" TargetMode="External"/><Relationship Id="rId1" Type="http://schemas.openxmlformats.org/officeDocument/2006/relationships/hyperlink" Target="https://brightspace.hud.ac.uk/d2l/le/content/83153/viewContent/532223/View" TargetMode="External"/><Relationship Id="rId2" Type="http://schemas.openxmlformats.org/officeDocument/2006/relationships/hyperlink" Target="https://brightspace.hud.ac.uk/d2l/le/content/83153/viewContent/534674/View" TargetMode="External"/><Relationship Id="rId3" Type="http://schemas.openxmlformats.org/officeDocument/2006/relationships/hyperlink" Target="https://brightspace.hud.ac.uk/d2l/le/content/83153/viewContent/536708/View" TargetMode="External"/><Relationship Id="rId4" Type="http://schemas.openxmlformats.org/officeDocument/2006/relationships/hyperlink" Target="https://brightspace.hud.ac.uk/d2l/le/content/83153/viewContent/540808/View" TargetMode="External"/><Relationship Id="rId9" Type="http://schemas.openxmlformats.org/officeDocument/2006/relationships/hyperlink" Target="https://brightspace.hud.ac.uk/d2l/le/content/83153/viewContent/534674/View" TargetMode="External"/><Relationship Id="rId5" Type="http://schemas.openxmlformats.org/officeDocument/2006/relationships/hyperlink" Target="https://brightspace.hud.ac.uk/d2l/le/content/83153/viewContent/542092/View" TargetMode="External"/><Relationship Id="rId6" Type="http://schemas.openxmlformats.org/officeDocument/2006/relationships/hyperlink" Target="https://brightspace.hud.ac.uk/d2l/le/content/83153/viewContent/547771/View" TargetMode="External"/><Relationship Id="rId7" Type="http://schemas.openxmlformats.org/officeDocument/2006/relationships/hyperlink" Target="https://brightspace.hud.ac.uk/d2l/le/content/83153/viewContent/549542/View" TargetMode="External"/><Relationship Id="rId8" Type="http://schemas.openxmlformats.org/officeDocument/2006/relationships/hyperlink" Target="https://brightspace.hud.ac.uk/d2l/le/content/83153/viewContent/532223/View" TargetMode="Externa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hyperlink" Target="https://brightspace.hud.ac.uk/d2l/le/content/83161/Home" TargetMode="External"/><Relationship Id="rId2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1" Type="http://schemas.openxmlformats.org/officeDocument/2006/relationships/hyperlink" Target="https://brightspace.hud.ac.uk/d2l/le/content/83198/fullscreen/546927/ViewLocation?title=Probability&amp;location=%2fd2l%2flms%2fquizzing%2fuser%2fquiz_summary.d2l%3fqi%3d24857%26ou%3d83198%26cfql%3d1%26isprv%3d1%26dnb%3d1" TargetMode="External"/><Relationship Id="rId10" Type="http://schemas.openxmlformats.org/officeDocument/2006/relationships/hyperlink" Target="https://brightspace.hud.ac.uk/d2l/le/content/83198/viewContent/546958/View" TargetMode="External"/><Relationship Id="rId13" Type="http://schemas.openxmlformats.org/officeDocument/2006/relationships/hyperlink" Target="https://brightspace.hud.ac.uk/d2l/le/dropbox/83198/15102/DownloadAttachment?fid=419024" TargetMode="External"/><Relationship Id="rId12" Type="http://schemas.openxmlformats.org/officeDocument/2006/relationships/hyperlink" Target="https://hudac.zoom.us/j/92544577068" TargetMode="External"/><Relationship Id="rId15" Type="http://schemas.openxmlformats.org/officeDocument/2006/relationships/drawing" Target="../drawings/drawing45.xml"/><Relationship Id="rId14" Type="http://schemas.openxmlformats.org/officeDocument/2006/relationships/hyperlink" Target="https://brightspace.hud.ac.uk/d2l/le/content/83198/viewContent/528277/View" TargetMode="External"/><Relationship Id="rId1" Type="http://schemas.openxmlformats.org/officeDocument/2006/relationships/hyperlink" Target="https://hudac.zoom.us/account/my/report" TargetMode="External"/><Relationship Id="rId2" Type="http://schemas.openxmlformats.org/officeDocument/2006/relationships/hyperlink" Target="https://brightspace.hud.ac.uk/d2l/le/content/83198/viewContent/528277/View" TargetMode="External"/><Relationship Id="rId3" Type="http://schemas.openxmlformats.org/officeDocument/2006/relationships/hyperlink" Target="https://brightspace.hud.ac.uk/d2l/le/content/83198/viewContent/533457/View" TargetMode="External"/><Relationship Id="rId4" Type="http://schemas.openxmlformats.org/officeDocument/2006/relationships/hyperlink" Target="https://brightspace.hud.ac.uk/d2l/lms/quizzing/user/attempt/quiz_start_frame_auto.d2l?ou=83198&amp;isprv=1&amp;drc=0&amp;qi=24585&amp;cfql=0&amp;dnb=0" TargetMode="External"/><Relationship Id="rId9" Type="http://schemas.openxmlformats.org/officeDocument/2006/relationships/hyperlink" Target="https://hudac.zoom.us/j/91314829335" TargetMode="External"/><Relationship Id="rId5" Type="http://schemas.openxmlformats.org/officeDocument/2006/relationships/hyperlink" Target="https://brightspace.hud.ac.uk/d2l/le/content/83198/viewContent/535360/View" TargetMode="External"/><Relationship Id="rId6" Type="http://schemas.openxmlformats.org/officeDocument/2006/relationships/hyperlink" Target="https://brightspace.hud.ac.uk/d2l/le/content/83198/viewContent/536938/View" TargetMode="External"/><Relationship Id="rId7" Type="http://schemas.openxmlformats.org/officeDocument/2006/relationships/hyperlink" Target="https://brightspace.hud.ac.uk/d2l/le/content/83198/viewContent/536939/View" TargetMode="External"/><Relationship Id="rId8" Type="http://schemas.openxmlformats.org/officeDocument/2006/relationships/hyperlink" Target="https://hudac.zoom.us/j/95017067660" TargetMode="Externa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hyperlink" Target="https://brightspace.hud.ac.uk/d2l/le/content/83203/Home" TargetMode="External"/><Relationship Id="rId2" Type="http://schemas.openxmlformats.org/officeDocument/2006/relationships/hyperlink" Target="https://brightspace.hud.ac.uk/d2l/le/content/83203/Home" TargetMode="External"/><Relationship Id="rId3" Type="http://schemas.openxmlformats.org/officeDocument/2006/relationships/hyperlink" Target="https://brightspace.hud.ac.uk/d2l/le/content/83203/Home" TargetMode="External"/><Relationship Id="rId4" Type="http://schemas.openxmlformats.org/officeDocument/2006/relationships/hyperlink" Target="https://brightspace.hud.ac.uk/d2l/le/content/83203/Home" TargetMode="External"/><Relationship Id="rId5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1" Type="http://schemas.openxmlformats.org/officeDocument/2006/relationships/hyperlink" Target="https://huddersfield.brightspace.com/d2l/le/content/83206/Home" TargetMode="External"/><Relationship Id="rId10" Type="http://schemas.openxmlformats.org/officeDocument/2006/relationships/hyperlink" Target="https://huddersfield.brightspace.com/d2l/le/content/83206/Home" TargetMode="External"/><Relationship Id="rId13" Type="http://schemas.openxmlformats.org/officeDocument/2006/relationships/hyperlink" Target="https://huddersfield.brightspace.com/d2l/le/content/83206/Home" TargetMode="External"/><Relationship Id="rId12" Type="http://schemas.openxmlformats.org/officeDocument/2006/relationships/hyperlink" Target="https://huddersfield.brightspace.com/d2l/le/content/83206/Home" TargetMode="External"/><Relationship Id="rId15" Type="http://schemas.openxmlformats.org/officeDocument/2006/relationships/hyperlink" Target="https://huddersfield.brightspace.com/d2l/le/content/83206/Home" TargetMode="External"/><Relationship Id="rId14" Type="http://schemas.openxmlformats.org/officeDocument/2006/relationships/hyperlink" Target="https://huddersfield.brightspace.com/d2l/le/content/83206/Home" TargetMode="External"/><Relationship Id="rId17" Type="http://schemas.openxmlformats.org/officeDocument/2006/relationships/hyperlink" Target="https://huddersfield.brightspace.com/d2l/le/content/83206/Home" TargetMode="External"/><Relationship Id="rId16" Type="http://schemas.openxmlformats.org/officeDocument/2006/relationships/hyperlink" Target="https://huddersfield.brightspace.com/d2l/le/content/83206/Home" TargetMode="External"/><Relationship Id="rId19" Type="http://schemas.openxmlformats.org/officeDocument/2006/relationships/drawing" Target="../drawings/drawing47.xml"/><Relationship Id="rId18" Type="http://schemas.openxmlformats.org/officeDocument/2006/relationships/hyperlink" Target="https://huddersfield.brightspace.com/d2l/le/content/83206/Home" TargetMode="External"/><Relationship Id="rId1" Type="http://schemas.openxmlformats.org/officeDocument/2006/relationships/hyperlink" Target="https://huddersfield.brightspace.com/d2l/le/content/83206/Home" TargetMode="External"/><Relationship Id="rId2" Type="http://schemas.openxmlformats.org/officeDocument/2006/relationships/hyperlink" Target="https://huddersfield.brightspace.com/d2l/le/content/83206/Home" TargetMode="External"/><Relationship Id="rId3" Type="http://schemas.openxmlformats.org/officeDocument/2006/relationships/hyperlink" Target="https://huddersfield.brightspace.com/d2l/le/content/83206/Home" TargetMode="External"/><Relationship Id="rId4" Type="http://schemas.openxmlformats.org/officeDocument/2006/relationships/hyperlink" Target="https://huddersfield.brightspace.com/d2l/le/content/83206/Home" TargetMode="External"/><Relationship Id="rId9" Type="http://schemas.openxmlformats.org/officeDocument/2006/relationships/hyperlink" Target="https://huddersfield.brightspace.com/d2l/le/content/83206/Home" TargetMode="External"/><Relationship Id="rId5" Type="http://schemas.openxmlformats.org/officeDocument/2006/relationships/hyperlink" Target="https://huddersfield.brightspace.com/d2l/le/content/83206/Home" TargetMode="External"/><Relationship Id="rId6" Type="http://schemas.openxmlformats.org/officeDocument/2006/relationships/hyperlink" Target="https://huddersfield.brightspace.com/d2l/le/content/83206/Home" TargetMode="External"/><Relationship Id="rId7" Type="http://schemas.openxmlformats.org/officeDocument/2006/relationships/hyperlink" Target="https://huddersfield.brightspace.com/d2l/le/content/83206/Home" TargetMode="External"/><Relationship Id="rId8" Type="http://schemas.openxmlformats.org/officeDocument/2006/relationships/hyperlink" Target="https://huddersfield.brightspace.com/d2l/le/content/83206/Home" TargetMode="Externa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hyperlink" Target="https://brightspace.hud.ac.uk/d2l/le/content/83203/Home" TargetMode="External"/><Relationship Id="rId2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hyperlink" Target="https://brightspace.hud.ac.uk/d2l/le/content/83203/Home" TargetMode="External"/><Relationship Id="rId2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1" Type="http://schemas.openxmlformats.org/officeDocument/2006/relationships/hyperlink" Target="https://brightspace.hud.ac.uk/d2l/le/content/83206/viewContent/495245/View" TargetMode="External"/><Relationship Id="rId10" Type="http://schemas.openxmlformats.org/officeDocument/2006/relationships/hyperlink" Target="https://hudac.zoom.us/j/97017042422" TargetMode="External"/><Relationship Id="rId13" Type="http://schemas.openxmlformats.org/officeDocument/2006/relationships/hyperlink" Target="https://brightspace.hud.ac.uk/d2l/le/content/83206/viewContent/532769/View" TargetMode="External"/><Relationship Id="rId12" Type="http://schemas.openxmlformats.org/officeDocument/2006/relationships/hyperlink" Target="https://brightspace.hud.ac.uk/d2l/le/content/83206/viewContent/546497/View" TargetMode="External"/><Relationship Id="rId14" Type="http://schemas.openxmlformats.org/officeDocument/2006/relationships/drawing" Target="../drawings/drawing51.xml"/><Relationship Id="rId1" Type="http://schemas.openxmlformats.org/officeDocument/2006/relationships/hyperlink" Target="https://brightspace.hud.ac.uk/d2l/le/content/83206/Home?itemIdentifier=D2L.LE.Content.ContentObject.ModuleCO-523524" TargetMode="External"/><Relationship Id="rId2" Type="http://schemas.openxmlformats.org/officeDocument/2006/relationships/hyperlink" Target="https://brightspace.hud.ac.uk/d2l/le/content/83206/fullscreen/532178/ViewLocation?title=(DB)+Online+-+Friction+Quiz&amp;location=%2fd2l%2flms%2fquizzing%2fuser%2fquiz_summary.d2l%3fqi%3d26632%26ou%3d83206%26cfql%3d1%26isprv%3d1%26dnb%3d1" TargetMode="External"/><Relationship Id="rId3" Type="http://schemas.openxmlformats.org/officeDocument/2006/relationships/hyperlink" Target="https://brightspace.hud.ac.uk/d2l/le/content/83206/viewContent/532769/View" TargetMode="External"/><Relationship Id="rId4" Type="http://schemas.openxmlformats.org/officeDocument/2006/relationships/hyperlink" Target="https://brightspace.hud.ac.uk/d2l/le/content/83206/viewContent/535363/View" TargetMode="External"/><Relationship Id="rId9" Type="http://schemas.openxmlformats.org/officeDocument/2006/relationships/hyperlink" Target="https://brightspace.hud.ac.uk/d2l/le/content/83206/fullscreen/546902/ViewLocation?title=Centre+of+Mass+Quiz&amp;location=%2fd2l%2flms%2fquizzing%2fuser%2fquiz_summary.d2l%3fqi%3d26780%26ou%3d83206%26cfql%3d1%26isprv%3d1%26dnb%3d1" TargetMode="External"/><Relationship Id="rId5" Type="http://schemas.openxmlformats.org/officeDocument/2006/relationships/hyperlink" Target="https://brightspace.hud.ac.uk/d2l/le/content/83206/viewContent/535363/View" TargetMode="External"/><Relationship Id="rId6" Type="http://schemas.openxmlformats.org/officeDocument/2006/relationships/hyperlink" Target="https://hudac.zoom.us/meeting/93354056990" TargetMode="External"/><Relationship Id="rId7" Type="http://schemas.openxmlformats.org/officeDocument/2006/relationships/hyperlink" Target="https://brightspace.hud.ac.uk/d2l/le/content/83206/viewContent/535363/View" TargetMode="External"/><Relationship Id="rId8" Type="http://schemas.openxmlformats.org/officeDocument/2006/relationships/hyperlink" Target="https://hudac.zoom.us/j/96487803867" TargetMode="Externa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hyperlink" Target="https://huddersfield.brightspace.com/d2l/le/content/83164/Home?itemIdentifier=D2L.LE.Content.ContentObject.ModuleCO-534996" TargetMode="External"/><Relationship Id="rId2" Type="http://schemas.openxmlformats.org/officeDocument/2006/relationships/hyperlink" Target="https://brightspace.hud.ac.uk/d2l/le/content/83164/viewContent/537594/View" TargetMode="External"/><Relationship Id="rId3" Type="http://schemas.openxmlformats.org/officeDocument/2006/relationships/hyperlink" Target="https://brightspace.hud.ac.uk/d2l/le/content/83164/Home?itemIdentifier=D2L.LE.Content.ContentObject.ModuleCO-433485" TargetMode="External"/><Relationship Id="rId4" Type="http://schemas.openxmlformats.org/officeDocument/2006/relationships/hyperlink" Target="https://brightspace.hud.ac.uk/d2l/le/content/83164/Home?itemIdentifier=TOC" TargetMode="External"/><Relationship Id="rId5" Type="http://schemas.openxmlformats.org/officeDocument/2006/relationships/hyperlink" Target="https://brightspace.hud.ac.uk/d2l/le/content/83164/Home?itemIdentifier=TOC" TargetMode="External"/><Relationship Id="rId6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hyperlink" Target="https://brightspace.hud.ac.uk/d2l/le/content/83153/Home" TargetMode="External"/><Relationship Id="rId2" Type="http://schemas.openxmlformats.org/officeDocument/2006/relationships/hyperlink" Target="https://brightspace.hud.ac.uk/d2l/le/content/83153/Home" TargetMode="External"/><Relationship Id="rId3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hyperlink" Target="https://huddersfield.brightspace.com/d2l/le/content/83164/viewContent/537528/View" TargetMode="External"/><Relationship Id="rId2" Type="http://schemas.openxmlformats.org/officeDocument/2006/relationships/hyperlink" Target="https://huddersfield.brightspace.com/d2l/le/content/83164/viewContent/542093/View" TargetMode="External"/><Relationship Id="rId3" Type="http://schemas.openxmlformats.org/officeDocument/2006/relationships/hyperlink" Target="https://huddersfield.brightspace.com/d2l/le/content/83164/viewContent/537528/View" TargetMode="External"/><Relationship Id="rId4" Type="http://schemas.openxmlformats.org/officeDocument/2006/relationships/hyperlink" Target="https://huddersfield.brightspace.com/d2l/le/content/83164/viewContent/541697/View" TargetMode="External"/><Relationship Id="rId5" Type="http://schemas.openxmlformats.org/officeDocument/2006/relationships/hyperlink" Target="https://brightspace.hud.ac.uk/d2l/le/content/83164/viewContent/531340/View" TargetMode="External"/><Relationship Id="rId6" Type="http://schemas.openxmlformats.org/officeDocument/2006/relationships/hyperlink" Target="https://brightspace.hud.ac.uk/d2l/le/content/83164/viewContent/533672/View" TargetMode="External"/><Relationship Id="rId7" Type="http://schemas.openxmlformats.org/officeDocument/2006/relationships/hyperlink" Target="https://huddersfield.brightspace.com/d2l/le/content/83164/viewContent/533622/View" TargetMode="External"/><Relationship Id="rId8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40" Type="http://schemas.openxmlformats.org/officeDocument/2006/relationships/hyperlink" Target="https://brightspace.hud.ac.uk/d2l/le/content/83153/viewContent/540808/View" TargetMode="External"/><Relationship Id="rId42" Type="http://schemas.openxmlformats.org/officeDocument/2006/relationships/hyperlink" Target="https://brightspace.hud.ac.uk/d2l/le/content/83153/viewContent/547771/View" TargetMode="External"/><Relationship Id="rId41" Type="http://schemas.openxmlformats.org/officeDocument/2006/relationships/hyperlink" Target="https://brightspace.hud.ac.uk/d2l/le/content/83153/viewContent/542092/View" TargetMode="External"/><Relationship Id="rId44" Type="http://schemas.openxmlformats.org/officeDocument/2006/relationships/hyperlink" Target="https://brightspace.hud.ac.uk/d2l/le/content/83153/viewContent/532223/View" TargetMode="External"/><Relationship Id="rId43" Type="http://schemas.openxmlformats.org/officeDocument/2006/relationships/hyperlink" Target="https://brightspace.hud.ac.uk/d2l/le/content/83153/viewContent/549542/View" TargetMode="External"/><Relationship Id="rId46" Type="http://schemas.openxmlformats.org/officeDocument/2006/relationships/hyperlink" Target="https://brightspace.hud.ac.uk/d2l/le/content/83153/viewContent/540808/View" TargetMode="External"/><Relationship Id="rId45" Type="http://schemas.openxmlformats.org/officeDocument/2006/relationships/hyperlink" Target="https://brightspace.hud.ac.uk/d2l/le/content/83153/viewContent/536707/View" TargetMode="External"/><Relationship Id="rId48" Type="http://schemas.openxmlformats.org/officeDocument/2006/relationships/hyperlink" Target="https://brightspace.hud.ac.uk/d2l/le/content/83153/viewContent/547771/View" TargetMode="External"/><Relationship Id="rId47" Type="http://schemas.openxmlformats.org/officeDocument/2006/relationships/hyperlink" Target="https://brightspace.hud.ac.uk/d2l/le/content/83153/viewContent/542092/View" TargetMode="External"/><Relationship Id="rId49" Type="http://schemas.openxmlformats.org/officeDocument/2006/relationships/hyperlink" Target="https://brightspace.hud.ac.uk/d2l/le/content/83153/viewContent/549542/View" TargetMode="External"/><Relationship Id="rId31" Type="http://schemas.openxmlformats.org/officeDocument/2006/relationships/hyperlink" Target="https://brightspace.hud.ac.uk/d2l/le/content/83153/viewContent/549542/View" TargetMode="External"/><Relationship Id="rId30" Type="http://schemas.openxmlformats.org/officeDocument/2006/relationships/hyperlink" Target="https://brightspace.hud.ac.uk/d2l/le/content/83153/viewContent/547771/View" TargetMode="External"/><Relationship Id="rId33" Type="http://schemas.openxmlformats.org/officeDocument/2006/relationships/hyperlink" Target="https://brightspace.hud.ac.uk/d2l/le/content/83153/viewContent/536707/View" TargetMode="External"/><Relationship Id="rId32" Type="http://schemas.openxmlformats.org/officeDocument/2006/relationships/hyperlink" Target="https://brightspace.hud.ac.uk/d2l/le/content/83153/viewContent/532223/View" TargetMode="External"/><Relationship Id="rId35" Type="http://schemas.openxmlformats.org/officeDocument/2006/relationships/hyperlink" Target="https://brightspace.hud.ac.uk/d2l/le/content/83153/viewContent/542092/View" TargetMode="External"/><Relationship Id="rId34" Type="http://schemas.openxmlformats.org/officeDocument/2006/relationships/hyperlink" Target="https://brightspace.hud.ac.uk/d2l/le/content/83153/viewContent/540808/View" TargetMode="External"/><Relationship Id="rId37" Type="http://schemas.openxmlformats.org/officeDocument/2006/relationships/hyperlink" Target="https://brightspace.hud.ac.uk/d2l/le/content/83153/viewContent/549542/View" TargetMode="External"/><Relationship Id="rId36" Type="http://schemas.openxmlformats.org/officeDocument/2006/relationships/hyperlink" Target="https://brightspace.hud.ac.uk/d2l/le/content/83153/viewContent/547771/View" TargetMode="External"/><Relationship Id="rId39" Type="http://schemas.openxmlformats.org/officeDocument/2006/relationships/hyperlink" Target="https://brightspace.hud.ac.uk/d2l/le/content/83153/viewContent/536707/View" TargetMode="External"/><Relationship Id="rId38" Type="http://schemas.openxmlformats.org/officeDocument/2006/relationships/hyperlink" Target="https://brightspace.hud.ac.uk/d2l/le/content/83153/viewContent/532223/View" TargetMode="External"/><Relationship Id="rId20" Type="http://schemas.openxmlformats.org/officeDocument/2006/relationships/hyperlink" Target="https://brightspace.hud.ac.uk/d2l/le/content/83153/viewContent/532223/View" TargetMode="External"/><Relationship Id="rId22" Type="http://schemas.openxmlformats.org/officeDocument/2006/relationships/hyperlink" Target="https://brightspace.hud.ac.uk/d2l/le/content/83153/viewContent/540808/View" TargetMode="External"/><Relationship Id="rId21" Type="http://schemas.openxmlformats.org/officeDocument/2006/relationships/hyperlink" Target="https://brightspace.hud.ac.uk/d2l/le/content/83153/viewContent/536707/View" TargetMode="External"/><Relationship Id="rId24" Type="http://schemas.openxmlformats.org/officeDocument/2006/relationships/hyperlink" Target="https://brightspace.hud.ac.uk/d2l/le/content/83153/viewContent/547771/View" TargetMode="External"/><Relationship Id="rId23" Type="http://schemas.openxmlformats.org/officeDocument/2006/relationships/hyperlink" Target="https://brightspace.hud.ac.uk/d2l/le/content/83153/viewContent/542092/View" TargetMode="External"/><Relationship Id="rId26" Type="http://schemas.openxmlformats.org/officeDocument/2006/relationships/hyperlink" Target="https://brightspace.hud.ac.uk/d2l/le/content/83153/viewContent/532223/View" TargetMode="External"/><Relationship Id="rId25" Type="http://schemas.openxmlformats.org/officeDocument/2006/relationships/hyperlink" Target="https://brightspace.hud.ac.uk/d2l/le/content/83153/viewContent/549542/View" TargetMode="External"/><Relationship Id="rId28" Type="http://schemas.openxmlformats.org/officeDocument/2006/relationships/hyperlink" Target="https://brightspace.hud.ac.uk/d2l/le/content/83153/viewContent/540808/View" TargetMode="External"/><Relationship Id="rId27" Type="http://schemas.openxmlformats.org/officeDocument/2006/relationships/hyperlink" Target="https://brightspace.hud.ac.uk/d2l/le/content/83153/viewContent/536707/View" TargetMode="External"/><Relationship Id="rId29" Type="http://schemas.openxmlformats.org/officeDocument/2006/relationships/hyperlink" Target="https://brightspace.hud.ac.uk/d2l/le/content/83153/viewContent/542092/View" TargetMode="External"/><Relationship Id="rId11" Type="http://schemas.openxmlformats.org/officeDocument/2006/relationships/hyperlink" Target="https://brightspace.hud.ac.uk/d2l/le/content/83153/viewContent/542092/View" TargetMode="External"/><Relationship Id="rId10" Type="http://schemas.openxmlformats.org/officeDocument/2006/relationships/hyperlink" Target="https://brightspace.hud.ac.uk/d2l/le/content/83153/viewContent/540808/View" TargetMode="External"/><Relationship Id="rId13" Type="http://schemas.openxmlformats.org/officeDocument/2006/relationships/hyperlink" Target="https://brightspace.hud.ac.uk/d2l/le/content/83153/viewContent/549542/View" TargetMode="External"/><Relationship Id="rId12" Type="http://schemas.openxmlformats.org/officeDocument/2006/relationships/hyperlink" Target="https://brightspace.hud.ac.uk/d2l/le/content/83153/viewContent/547771/View" TargetMode="External"/><Relationship Id="rId15" Type="http://schemas.openxmlformats.org/officeDocument/2006/relationships/hyperlink" Target="https://brightspace.hud.ac.uk/d2l/le/content/83153/viewContent/536707/View" TargetMode="External"/><Relationship Id="rId14" Type="http://schemas.openxmlformats.org/officeDocument/2006/relationships/hyperlink" Target="https://brightspace.hud.ac.uk/d2l/le/content/83153/viewContent/532223/View" TargetMode="External"/><Relationship Id="rId17" Type="http://schemas.openxmlformats.org/officeDocument/2006/relationships/hyperlink" Target="https://brightspace.hud.ac.uk/d2l/le/content/83153/viewContent/542092/View" TargetMode="External"/><Relationship Id="rId16" Type="http://schemas.openxmlformats.org/officeDocument/2006/relationships/hyperlink" Target="https://brightspace.hud.ac.uk/d2l/le/content/83153/viewContent/540808/View" TargetMode="External"/><Relationship Id="rId19" Type="http://schemas.openxmlformats.org/officeDocument/2006/relationships/hyperlink" Target="https://brightspace.hud.ac.uk/d2l/le/content/83153/viewContent/549542/View" TargetMode="External"/><Relationship Id="rId18" Type="http://schemas.openxmlformats.org/officeDocument/2006/relationships/hyperlink" Target="https://brightspace.hud.ac.uk/d2l/le/content/83153/viewContent/547771/View" TargetMode="External"/><Relationship Id="rId1" Type="http://schemas.openxmlformats.org/officeDocument/2006/relationships/hyperlink" Target="https://brightspace.hud.ac.uk/d2l/le/content/83153/viewContent/532223/View" TargetMode="External"/><Relationship Id="rId2" Type="http://schemas.openxmlformats.org/officeDocument/2006/relationships/hyperlink" Target="https://brightspace.hud.ac.uk/d2l/le/content/83153/viewContent/534674/View" TargetMode="External"/><Relationship Id="rId3" Type="http://schemas.openxmlformats.org/officeDocument/2006/relationships/hyperlink" Target="https://brightspace.hud.ac.uk/d2l/le/content/83153/viewContent/536707/View" TargetMode="External"/><Relationship Id="rId4" Type="http://schemas.openxmlformats.org/officeDocument/2006/relationships/hyperlink" Target="https://brightspace.hud.ac.uk/d2l/le/content/83153/viewContent/540808/View" TargetMode="External"/><Relationship Id="rId9" Type="http://schemas.openxmlformats.org/officeDocument/2006/relationships/hyperlink" Target="https://brightspace.hud.ac.uk/d2l/le/content/83153/viewContent/536707/View" TargetMode="External"/><Relationship Id="rId5" Type="http://schemas.openxmlformats.org/officeDocument/2006/relationships/hyperlink" Target="https://brightspace.hud.ac.uk/d2l/le/content/83153/viewContent/542092/View" TargetMode="External"/><Relationship Id="rId6" Type="http://schemas.openxmlformats.org/officeDocument/2006/relationships/hyperlink" Target="https://brightspace.hud.ac.uk/d2l/le/content/83153/viewContent/547771/View" TargetMode="External"/><Relationship Id="rId7" Type="http://schemas.openxmlformats.org/officeDocument/2006/relationships/hyperlink" Target="https://brightspace.hud.ac.uk/d2l/le/content/83153/viewContent/549542/View" TargetMode="External"/><Relationship Id="rId8" Type="http://schemas.openxmlformats.org/officeDocument/2006/relationships/hyperlink" Target="https://brightspace.hud.ac.uk/d2l/le/content/83153/viewContent/532223/View" TargetMode="External"/><Relationship Id="rId62" Type="http://schemas.openxmlformats.org/officeDocument/2006/relationships/drawing" Target="../drawings/drawing55.xml"/><Relationship Id="rId61" Type="http://schemas.openxmlformats.org/officeDocument/2006/relationships/hyperlink" Target="https://brightspace.hud.ac.uk/d2l/le/content/83153/viewContent/549542/View" TargetMode="External"/><Relationship Id="rId60" Type="http://schemas.openxmlformats.org/officeDocument/2006/relationships/hyperlink" Target="https://brightspace.hud.ac.uk/d2l/le/content/83153/viewContent/547771/View" TargetMode="External"/><Relationship Id="rId51" Type="http://schemas.openxmlformats.org/officeDocument/2006/relationships/hyperlink" Target="https://brightspace.hud.ac.uk/d2l/le/content/83153/viewContent/536707/View" TargetMode="External"/><Relationship Id="rId50" Type="http://schemas.openxmlformats.org/officeDocument/2006/relationships/hyperlink" Target="https://brightspace.hud.ac.uk/d2l/le/content/83153/viewContent/532223/View" TargetMode="External"/><Relationship Id="rId53" Type="http://schemas.openxmlformats.org/officeDocument/2006/relationships/hyperlink" Target="https://brightspace.hud.ac.uk/d2l/le/content/83153/viewContent/542092/View" TargetMode="External"/><Relationship Id="rId52" Type="http://schemas.openxmlformats.org/officeDocument/2006/relationships/hyperlink" Target="https://brightspace.hud.ac.uk/d2l/le/content/83153/viewContent/540808/View" TargetMode="External"/><Relationship Id="rId55" Type="http://schemas.openxmlformats.org/officeDocument/2006/relationships/hyperlink" Target="https://brightspace.hud.ac.uk/d2l/le/content/83153/viewContent/549542/View" TargetMode="External"/><Relationship Id="rId54" Type="http://schemas.openxmlformats.org/officeDocument/2006/relationships/hyperlink" Target="https://brightspace.hud.ac.uk/d2l/le/content/83153/viewContent/547771/View" TargetMode="External"/><Relationship Id="rId57" Type="http://schemas.openxmlformats.org/officeDocument/2006/relationships/hyperlink" Target="https://brightspace.hud.ac.uk/d2l/le/content/83153/viewContent/536707/View" TargetMode="External"/><Relationship Id="rId56" Type="http://schemas.openxmlformats.org/officeDocument/2006/relationships/hyperlink" Target="https://brightspace.hud.ac.uk/d2l/le/content/83153/viewContent/532223/View" TargetMode="External"/><Relationship Id="rId59" Type="http://schemas.openxmlformats.org/officeDocument/2006/relationships/hyperlink" Target="https://brightspace.hud.ac.uk/d2l/le/content/83153/viewContent/542092/View" TargetMode="External"/><Relationship Id="rId58" Type="http://schemas.openxmlformats.org/officeDocument/2006/relationships/hyperlink" Target="https://brightspace.hud.ac.uk/d2l/le/content/83153/viewContent/540808/View" TargetMode="Externa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2.63" defaultRowHeight="15.0"/>
  <cols>
    <col customWidth="1" min="15" max="15" width="13.63"/>
  </cols>
  <sheetData>
    <row r="1">
      <c r="A1" s="1" t="s">
        <v>0</v>
      </c>
      <c r="B1" s="2"/>
      <c r="C1" s="2"/>
      <c r="D1" s="2"/>
      <c r="E1" s="3" t="s">
        <v>1</v>
      </c>
      <c r="F1" s="4" t="s">
        <v>2</v>
      </c>
      <c r="G1" s="5"/>
      <c r="H1" s="5"/>
      <c r="I1" s="5"/>
      <c r="J1" s="3" t="s">
        <v>3</v>
      </c>
      <c r="K1" s="4" t="s">
        <v>4</v>
      </c>
      <c r="L1" s="5"/>
      <c r="M1" s="5"/>
      <c r="N1" s="5"/>
      <c r="O1" s="3" t="s">
        <v>5</v>
      </c>
      <c r="P1" s="4" t="s">
        <v>6</v>
      </c>
      <c r="Q1" s="5"/>
      <c r="R1" s="5"/>
      <c r="S1" s="5"/>
      <c r="T1" s="3" t="s">
        <v>7</v>
      </c>
      <c r="U1" s="4" t="s">
        <v>8</v>
      </c>
      <c r="V1" s="5"/>
      <c r="W1" s="5"/>
      <c r="X1" s="3" t="s">
        <v>9</v>
      </c>
      <c r="Y1" s="4" t="s">
        <v>10</v>
      </c>
      <c r="Z1" s="5"/>
      <c r="AA1" s="5"/>
      <c r="AB1" s="3" t="s">
        <v>11</v>
      </c>
      <c r="AC1" s="4" t="s">
        <v>12</v>
      </c>
      <c r="AD1" s="5"/>
      <c r="AE1" s="5"/>
      <c r="AF1" s="3" t="s">
        <v>13</v>
      </c>
      <c r="AG1" s="4" t="s">
        <v>14</v>
      </c>
      <c r="AH1" s="5"/>
      <c r="AI1" s="5"/>
      <c r="AJ1" s="3" t="s">
        <v>15</v>
      </c>
      <c r="AK1" s="4" t="s">
        <v>16</v>
      </c>
      <c r="AL1" s="5"/>
      <c r="AM1" s="5"/>
      <c r="AN1" s="3" t="s">
        <v>17</v>
      </c>
      <c r="AO1" s="4" t="s">
        <v>18</v>
      </c>
      <c r="AP1" s="5"/>
      <c r="AQ1" s="5"/>
    </row>
    <row r="2">
      <c r="A2" s="6" t="s">
        <v>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</row>
    <row r="3">
      <c r="A3" s="7" t="s">
        <v>20</v>
      </c>
      <c r="B3" s="8"/>
      <c r="C3" s="8"/>
      <c r="D3" s="9"/>
      <c r="E3" s="10" t="s">
        <v>21</v>
      </c>
      <c r="F3" s="10" t="s">
        <v>22</v>
      </c>
      <c r="G3" s="10" t="s">
        <v>23</v>
      </c>
      <c r="H3" s="10" t="s">
        <v>24</v>
      </c>
      <c r="I3" s="10" t="s">
        <v>24</v>
      </c>
      <c r="J3" s="10" t="s">
        <v>25</v>
      </c>
      <c r="K3" s="10" t="s">
        <v>26</v>
      </c>
      <c r="L3" s="11" t="s">
        <v>27</v>
      </c>
      <c r="M3" s="10" t="s">
        <v>24</v>
      </c>
      <c r="N3" s="10" t="s">
        <v>24</v>
      </c>
      <c r="O3" s="10" t="s">
        <v>28</v>
      </c>
      <c r="P3" s="10" t="s">
        <v>29</v>
      </c>
      <c r="Q3" s="10" t="s">
        <v>30</v>
      </c>
      <c r="R3" s="10" t="s">
        <v>31</v>
      </c>
      <c r="S3" s="10" t="s">
        <v>31</v>
      </c>
      <c r="T3" s="12"/>
      <c r="U3" s="12"/>
      <c r="V3" s="12"/>
      <c r="W3" s="5"/>
      <c r="X3" s="12"/>
      <c r="Y3" s="12"/>
      <c r="Z3" s="12"/>
      <c r="AA3" s="5"/>
      <c r="AB3" s="12"/>
      <c r="AC3" s="12"/>
      <c r="AD3" s="12"/>
      <c r="AE3" s="5"/>
      <c r="AF3" s="12"/>
      <c r="AG3" s="12"/>
      <c r="AH3" s="12"/>
      <c r="AI3" s="5"/>
      <c r="AJ3" s="12"/>
      <c r="AK3" s="12"/>
      <c r="AL3" s="12"/>
      <c r="AM3" s="5"/>
      <c r="AN3" s="12"/>
      <c r="AO3" s="12"/>
      <c r="AP3" s="12"/>
      <c r="AQ3" s="5"/>
    </row>
    <row r="4">
      <c r="A4" s="13" t="s">
        <v>32</v>
      </c>
      <c r="B4" s="13" t="s">
        <v>33</v>
      </c>
      <c r="C4" s="14" t="s">
        <v>34</v>
      </c>
      <c r="D4" s="14" t="s">
        <v>35</v>
      </c>
      <c r="E4" s="15" t="s">
        <v>36</v>
      </c>
      <c r="F4" s="15" t="s">
        <v>37</v>
      </c>
      <c r="G4" s="15" t="s">
        <v>38</v>
      </c>
      <c r="H4" s="16" t="s">
        <v>39</v>
      </c>
      <c r="I4" s="16" t="s">
        <v>39</v>
      </c>
      <c r="J4" s="17" t="s">
        <v>40</v>
      </c>
      <c r="K4" s="17" t="s">
        <v>41</v>
      </c>
      <c r="L4" s="15" t="s">
        <v>38</v>
      </c>
      <c r="M4" s="16" t="s">
        <v>39</v>
      </c>
      <c r="N4" s="16" t="s">
        <v>39</v>
      </c>
      <c r="O4" s="18" t="s">
        <v>42</v>
      </c>
      <c r="P4" s="18" t="s">
        <v>43</v>
      </c>
      <c r="Q4" s="19" t="s">
        <v>38</v>
      </c>
      <c r="R4" s="16" t="s">
        <v>39</v>
      </c>
      <c r="S4" s="16" t="s">
        <v>39</v>
      </c>
      <c r="T4" s="20"/>
      <c r="U4" s="15"/>
      <c r="V4" s="21"/>
      <c r="W4" s="21"/>
      <c r="X4" s="15"/>
      <c r="Y4" s="15"/>
      <c r="Z4" s="21"/>
      <c r="AA4" s="21"/>
      <c r="AB4" s="15"/>
      <c r="AC4" s="15"/>
      <c r="AD4" s="21"/>
      <c r="AE4" s="21"/>
      <c r="AF4" s="15"/>
      <c r="AG4" s="15"/>
      <c r="AH4" s="21"/>
      <c r="AI4" s="21"/>
      <c r="AJ4" s="22"/>
      <c r="AK4" s="22"/>
      <c r="AL4" s="21"/>
      <c r="AM4" s="21"/>
      <c r="AN4" s="22"/>
      <c r="AO4" s="22"/>
      <c r="AP4" s="21"/>
      <c r="AQ4" s="21"/>
    </row>
    <row r="5">
      <c r="A5" s="23" t="s">
        <v>44</v>
      </c>
      <c r="B5" s="24" t="s">
        <v>45</v>
      </c>
      <c r="C5" s="25">
        <v>1977024.0</v>
      </c>
      <c r="D5" s="25">
        <v>2508014.0</v>
      </c>
      <c r="E5" s="26"/>
      <c r="F5" s="27"/>
      <c r="G5" s="28" t="s">
        <v>46</v>
      </c>
      <c r="H5" s="29" t="s">
        <v>46</v>
      </c>
      <c r="I5" s="30" t="s">
        <v>46</v>
      </c>
      <c r="J5" s="26"/>
      <c r="K5" s="27"/>
      <c r="L5" s="28"/>
      <c r="M5" s="31" t="s">
        <v>46</v>
      </c>
      <c r="N5" s="32" t="s">
        <v>46</v>
      </c>
      <c r="O5" s="33"/>
      <c r="P5" s="34"/>
      <c r="Q5" s="35"/>
      <c r="R5" s="36" t="s">
        <v>46</v>
      </c>
      <c r="S5" s="37" t="s">
        <v>46</v>
      </c>
      <c r="T5" s="38"/>
      <c r="U5" s="38"/>
      <c r="V5" s="39"/>
      <c r="W5" s="21"/>
      <c r="X5" s="38"/>
      <c r="Y5" s="38"/>
      <c r="Z5" s="39"/>
      <c r="AA5" s="21"/>
      <c r="AB5" s="38"/>
      <c r="AC5" s="38"/>
      <c r="AD5" s="39"/>
      <c r="AE5" s="21"/>
      <c r="AF5" s="38"/>
      <c r="AG5" s="38"/>
      <c r="AH5" s="39"/>
      <c r="AI5" s="21"/>
      <c r="AJ5" s="38"/>
      <c r="AK5" s="38"/>
      <c r="AL5" s="39"/>
      <c r="AM5" s="21"/>
      <c r="AN5" s="38"/>
      <c r="AO5" s="38"/>
      <c r="AP5" s="39"/>
      <c r="AQ5" s="21"/>
    </row>
    <row r="6">
      <c r="A6" s="23" t="s">
        <v>47</v>
      </c>
      <c r="B6" s="24" t="s">
        <v>48</v>
      </c>
      <c r="C6" s="25">
        <v>2060936.0</v>
      </c>
      <c r="D6" s="25">
        <v>2558912.0</v>
      </c>
      <c r="E6" s="40" t="s">
        <v>49</v>
      </c>
      <c r="F6" s="41" t="s">
        <v>49</v>
      </c>
      <c r="G6" s="20" t="s">
        <v>49</v>
      </c>
      <c r="H6" s="42" t="s">
        <v>49</v>
      </c>
      <c r="I6" s="43" t="s">
        <v>49</v>
      </c>
      <c r="J6" s="40"/>
      <c r="K6" s="44"/>
      <c r="L6" s="44"/>
      <c r="M6" s="42" t="s">
        <v>49</v>
      </c>
      <c r="N6" s="45" t="s">
        <v>49</v>
      </c>
      <c r="O6" s="40"/>
      <c r="P6" s="38"/>
      <c r="Q6" s="39"/>
      <c r="R6" s="46" t="s">
        <v>46</v>
      </c>
      <c r="S6" s="47" t="s">
        <v>49</v>
      </c>
      <c r="T6" s="20"/>
      <c r="U6" s="38"/>
      <c r="V6" s="39"/>
      <c r="W6" s="21"/>
      <c r="X6" s="20"/>
      <c r="Y6" s="38"/>
      <c r="Z6" s="39"/>
      <c r="AA6" s="21"/>
      <c r="AB6" s="20"/>
      <c r="AC6" s="38"/>
      <c r="AD6" s="39"/>
      <c r="AE6" s="21"/>
      <c r="AF6" s="20"/>
      <c r="AG6" s="38"/>
      <c r="AH6" s="39"/>
      <c r="AI6" s="21"/>
      <c r="AJ6" s="38"/>
      <c r="AK6" s="38"/>
      <c r="AL6" s="39"/>
      <c r="AM6" s="21"/>
      <c r="AN6" s="38"/>
      <c r="AO6" s="38"/>
      <c r="AP6" s="39"/>
      <c r="AQ6" s="21"/>
    </row>
    <row r="7">
      <c r="A7" s="23" t="s">
        <v>50</v>
      </c>
      <c r="B7" s="24" t="s">
        <v>51</v>
      </c>
      <c r="C7" s="25">
        <v>1977094.0</v>
      </c>
      <c r="D7" s="25">
        <v>2546198.0</v>
      </c>
      <c r="E7" s="48" t="s">
        <v>49</v>
      </c>
      <c r="F7" s="44"/>
      <c r="G7" s="20" t="s">
        <v>49</v>
      </c>
      <c r="H7" s="42" t="s">
        <v>49</v>
      </c>
      <c r="I7" s="43" t="s">
        <v>49</v>
      </c>
      <c r="J7" s="49"/>
      <c r="K7" s="44"/>
      <c r="L7" s="44"/>
      <c r="M7" s="42" t="s">
        <v>49</v>
      </c>
      <c r="N7" s="45" t="s">
        <v>49</v>
      </c>
      <c r="O7" s="50"/>
      <c r="P7" s="38"/>
      <c r="Q7" s="39"/>
      <c r="R7" s="46" t="s">
        <v>49</v>
      </c>
      <c r="S7" s="47" t="s">
        <v>49</v>
      </c>
      <c r="T7" s="38"/>
      <c r="U7" s="38"/>
      <c r="V7" s="39"/>
      <c r="W7" s="21"/>
      <c r="X7" s="38"/>
      <c r="Y7" s="38"/>
      <c r="Z7" s="39"/>
      <c r="AA7" s="21"/>
      <c r="AB7" s="38"/>
      <c r="AC7" s="38"/>
      <c r="AD7" s="39"/>
      <c r="AE7" s="21"/>
      <c r="AF7" s="38"/>
      <c r="AG7" s="38"/>
      <c r="AH7" s="39"/>
      <c r="AI7" s="21"/>
      <c r="AJ7" s="38"/>
      <c r="AK7" s="38"/>
      <c r="AL7" s="39"/>
      <c r="AM7" s="21"/>
      <c r="AN7" s="38"/>
      <c r="AO7" s="38"/>
      <c r="AP7" s="39"/>
      <c r="AQ7" s="21"/>
    </row>
    <row r="8">
      <c r="A8" s="23" t="s">
        <v>52</v>
      </c>
      <c r="B8" s="24" t="s">
        <v>53</v>
      </c>
      <c r="C8" s="51">
        <v>1977101.0</v>
      </c>
      <c r="D8" s="25">
        <v>2544217.0</v>
      </c>
      <c r="E8" s="48" t="s">
        <v>49</v>
      </c>
      <c r="F8" s="41" t="s">
        <v>49</v>
      </c>
      <c r="G8" s="20" t="s">
        <v>49</v>
      </c>
      <c r="H8" s="42" t="s">
        <v>49</v>
      </c>
      <c r="I8" s="43" t="s">
        <v>49</v>
      </c>
      <c r="J8" s="49"/>
      <c r="K8" s="44"/>
      <c r="L8" s="44"/>
      <c r="M8" s="42" t="s">
        <v>49</v>
      </c>
      <c r="N8" s="45" t="s">
        <v>49</v>
      </c>
      <c r="O8" s="50"/>
      <c r="P8" s="38"/>
      <c r="Q8" s="39"/>
      <c r="R8" s="46" t="s">
        <v>49</v>
      </c>
      <c r="S8" s="47" t="s">
        <v>49</v>
      </c>
      <c r="T8" s="38"/>
      <c r="U8" s="38"/>
      <c r="V8" s="39"/>
      <c r="W8" s="21"/>
      <c r="X8" s="38"/>
      <c r="Y8" s="38"/>
      <c r="Z8" s="39"/>
      <c r="AA8" s="21"/>
      <c r="AB8" s="38"/>
      <c r="AC8" s="38"/>
      <c r="AD8" s="39"/>
      <c r="AE8" s="21"/>
      <c r="AF8" s="38"/>
      <c r="AG8" s="38"/>
      <c r="AH8" s="39"/>
      <c r="AI8" s="21"/>
      <c r="AJ8" s="38"/>
      <c r="AK8" s="38"/>
      <c r="AL8" s="39"/>
      <c r="AM8" s="21"/>
      <c r="AN8" s="38"/>
      <c r="AO8" s="38"/>
      <c r="AP8" s="39"/>
      <c r="AQ8" s="21"/>
    </row>
    <row r="9">
      <c r="A9" s="23" t="s">
        <v>54</v>
      </c>
      <c r="B9" s="24" t="s">
        <v>55</v>
      </c>
      <c r="C9" s="25">
        <v>1977006.0</v>
      </c>
      <c r="D9" s="25">
        <v>2552776.0</v>
      </c>
      <c r="E9" s="49"/>
      <c r="F9" s="44"/>
      <c r="G9" s="20" t="s">
        <v>49</v>
      </c>
      <c r="H9" s="42" t="s">
        <v>49</v>
      </c>
      <c r="I9" s="43" t="s">
        <v>49</v>
      </c>
      <c r="J9" s="49"/>
      <c r="K9" s="44"/>
      <c r="L9" s="44"/>
      <c r="M9" s="42" t="s">
        <v>49</v>
      </c>
      <c r="N9" s="45" t="s">
        <v>49</v>
      </c>
      <c r="O9" s="50"/>
      <c r="P9" s="38"/>
      <c r="Q9" s="39"/>
      <c r="R9" s="46" t="s">
        <v>46</v>
      </c>
      <c r="S9" s="47" t="s">
        <v>46</v>
      </c>
      <c r="T9" s="38"/>
      <c r="U9" s="38"/>
      <c r="V9" s="39"/>
      <c r="W9" s="21"/>
      <c r="X9" s="38"/>
      <c r="Y9" s="38"/>
      <c r="Z9" s="39"/>
      <c r="AA9" s="21"/>
      <c r="AB9" s="38"/>
      <c r="AC9" s="38"/>
      <c r="AD9" s="39"/>
      <c r="AE9" s="21"/>
      <c r="AF9" s="38"/>
      <c r="AG9" s="38"/>
      <c r="AH9" s="39"/>
      <c r="AI9" s="21"/>
      <c r="AJ9" s="38"/>
      <c r="AK9" s="38"/>
      <c r="AL9" s="39"/>
      <c r="AM9" s="21"/>
      <c r="AN9" s="38"/>
      <c r="AO9" s="38"/>
      <c r="AP9" s="39"/>
      <c r="AQ9" s="21"/>
    </row>
    <row r="10">
      <c r="A10" s="23" t="s">
        <v>56</v>
      </c>
      <c r="B10" s="24" t="s">
        <v>57</v>
      </c>
      <c r="C10" s="25">
        <v>1977034.0</v>
      </c>
      <c r="D10" s="25">
        <v>2550821.0</v>
      </c>
      <c r="E10" s="49"/>
      <c r="F10" s="44"/>
      <c r="G10" s="20" t="s">
        <v>46</v>
      </c>
      <c r="H10" s="42" t="s">
        <v>46</v>
      </c>
      <c r="I10" s="43" t="s">
        <v>46</v>
      </c>
      <c r="J10" s="49"/>
      <c r="K10" s="44"/>
      <c r="L10" s="44"/>
      <c r="M10" s="42" t="s">
        <v>46</v>
      </c>
      <c r="N10" s="45" t="s">
        <v>46</v>
      </c>
      <c r="O10" s="50"/>
      <c r="P10" s="38"/>
      <c r="Q10" s="39"/>
      <c r="R10" s="46" t="s">
        <v>46</v>
      </c>
      <c r="S10" s="47" t="s">
        <v>46</v>
      </c>
      <c r="T10" s="38"/>
      <c r="U10" s="38"/>
      <c r="V10" s="39"/>
      <c r="W10" s="21"/>
      <c r="X10" s="38"/>
      <c r="Y10" s="38"/>
      <c r="Z10" s="39"/>
      <c r="AA10" s="21"/>
      <c r="AB10" s="38"/>
      <c r="AC10" s="38"/>
      <c r="AD10" s="39"/>
      <c r="AE10" s="21"/>
      <c r="AF10" s="38"/>
      <c r="AG10" s="38"/>
      <c r="AH10" s="39"/>
      <c r="AI10" s="21"/>
      <c r="AJ10" s="38"/>
      <c r="AK10" s="38"/>
      <c r="AL10" s="39"/>
      <c r="AM10" s="21"/>
      <c r="AN10" s="38"/>
      <c r="AO10" s="38"/>
      <c r="AP10" s="39"/>
      <c r="AQ10" s="21"/>
    </row>
    <row r="11">
      <c r="A11" s="23" t="s">
        <v>58</v>
      </c>
      <c r="B11" s="24" t="s">
        <v>59</v>
      </c>
      <c r="C11" s="25">
        <v>1977019.0</v>
      </c>
      <c r="D11" s="25">
        <v>2547556.0</v>
      </c>
      <c r="E11" s="48" t="s">
        <v>49</v>
      </c>
      <c r="F11" s="41" t="s">
        <v>49</v>
      </c>
      <c r="G11" s="20" t="s">
        <v>49</v>
      </c>
      <c r="H11" s="42" t="s">
        <v>49</v>
      </c>
      <c r="I11" s="43" t="s">
        <v>49</v>
      </c>
      <c r="J11" s="48" t="s">
        <v>49</v>
      </c>
      <c r="K11" s="44"/>
      <c r="L11" s="44"/>
      <c r="M11" s="42" t="s">
        <v>49</v>
      </c>
      <c r="N11" s="45" t="s">
        <v>49</v>
      </c>
      <c r="O11" s="50"/>
      <c r="P11" s="38"/>
      <c r="Q11" s="39"/>
      <c r="R11" s="46" t="s">
        <v>49</v>
      </c>
      <c r="S11" s="47" t="s">
        <v>49</v>
      </c>
      <c r="T11" s="38"/>
      <c r="U11" s="38"/>
      <c r="V11" s="39"/>
      <c r="W11" s="21"/>
      <c r="X11" s="38"/>
      <c r="Y11" s="38"/>
      <c r="Z11" s="39"/>
      <c r="AA11" s="21"/>
      <c r="AB11" s="38"/>
      <c r="AC11" s="38"/>
      <c r="AD11" s="39"/>
      <c r="AE11" s="21"/>
      <c r="AF11" s="38"/>
      <c r="AG11" s="38"/>
      <c r="AH11" s="39"/>
      <c r="AI11" s="21"/>
      <c r="AJ11" s="38"/>
      <c r="AK11" s="38"/>
      <c r="AL11" s="39"/>
      <c r="AM11" s="21"/>
      <c r="AN11" s="38"/>
      <c r="AO11" s="38"/>
      <c r="AP11" s="39"/>
      <c r="AQ11" s="21"/>
    </row>
    <row r="12">
      <c r="A12" s="23" t="s">
        <v>60</v>
      </c>
      <c r="B12" s="24" t="s">
        <v>61</v>
      </c>
      <c r="C12" s="25">
        <v>1977066.0</v>
      </c>
      <c r="D12" s="25">
        <v>2541984.0</v>
      </c>
      <c r="E12" s="49"/>
      <c r="F12" s="44"/>
      <c r="G12" s="20" t="s">
        <v>46</v>
      </c>
      <c r="H12" s="42" t="s">
        <v>46</v>
      </c>
      <c r="I12" s="43" t="s">
        <v>46</v>
      </c>
      <c r="J12" s="49"/>
      <c r="K12" s="44"/>
      <c r="L12" s="44"/>
      <c r="M12" s="42" t="s">
        <v>46</v>
      </c>
      <c r="N12" s="45" t="s">
        <v>46</v>
      </c>
      <c r="O12" s="50"/>
      <c r="P12" s="38"/>
      <c r="Q12" s="39"/>
      <c r="R12" s="46" t="s">
        <v>46</v>
      </c>
      <c r="S12" s="47" t="s">
        <v>46</v>
      </c>
      <c r="T12" s="38"/>
      <c r="U12" s="38"/>
      <c r="V12" s="39"/>
      <c r="W12" s="39"/>
      <c r="X12" s="38"/>
      <c r="Y12" s="38"/>
      <c r="Z12" s="39"/>
      <c r="AA12" s="39"/>
      <c r="AB12" s="38"/>
      <c r="AC12" s="38"/>
      <c r="AD12" s="39"/>
      <c r="AE12" s="39"/>
      <c r="AF12" s="38"/>
      <c r="AG12" s="38"/>
      <c r="AH12" s="39"/>
      <c r="AI12" s="39"/>
      <c r="AJ12" s="38"/>
      <c r="AK12" s="38"/>
      <c r="AL12" s="39"/>
      <c r="AM12" s="39"/>
      <c r="AN12" s="38"/>
      <c r="AO12" s="38"/>
      <c r="AP12" s="39"/>
      <c r="AQ12" s="39"/>
    </row>
    <row r="13">
      <c r="A13" s="23" t="s">
        <v>62</v>
      </c>
      <c r="B13" s="52" t="s">
        <v>63</v>
      </c>
      <c r="C13" s="53">
        <v>1977021.0</v>
      </c>
      <c r="D13" s="25"/>
      <c r="E13" s="49"/>
      <c r="F13" s="44"/>
      <c r="G13" s="20"/>
      <c r="H13" s="42" t="s">
        <v>64</v>
      </c>
      <c r="I13" s="43" t="s">
        <v>64</v>
      </c>
      <c r="J13" s="49"/>
      <c r="K13" s="44"/>
      <c r="L13" s="44"/>
      <c r="M13" s="42" t="s">
        <v>64</v>
      </c>
      <c r="N13" s="45" t="s">
        <v>46</v>
      </c>
      <c r="O13" s="50"/>
      <c r="P13" s="38"/>
      <c r="Q13" s="39"/>
      <c r="R13" s="46" t="s">
        <v>46</v>
      </c>
      <c r="S13" s="47" t="s">
        <v>46</v>
      </c>
      <c r="T13" s="38"/>
      <c r="U13" s="38"/>
      <c r="V13" s="39"/>
      <c r="W13" s="39"/>
      <c r="X13" s="38"/>
      <c r="Y13" s="38"/>
      <c r="Z13" s="39"/>
      <c r="AA13" s="39"/>
      <c r="AB13" s="38"/>
      <c r="AC13" s="38"/>
      <c r="AD13" s="39"/>
      <c r="AE13" s="39"/>
      <c r="AF13" s="38"/>
      <c r="AG13" s="38"/>
      <c r="AH13" s="39"/>
      <c r="AI13" s="39"/>
      <c r="AJ13" s="38"/>
      <c r="AK13" s="38"/>
      <c r="AL13" s="39"/>
      <c r="AM13" s="39"/>
      <c r="AN13" s="38"/>
      <c r="AO13" s="38"/>
      <c r="AP13" s="39"/>
      <c r="AQ13" s="39"/>
    </row>
    <row r="14">
      <c r="A14" s="23" t="s">
        <v>65</v>
      </c>
      <c r="B14" s="52" t="s">
        <v>66</v>
      </c>
      <c r="C14" s="53">
        <v>1976988.0</v>
      </c>
      <c r="D14" s="25"/>
      <c r="E14" s="54"/>
      <c r="F14" s="55"/>
      <c r="G14" s="55"/>
      <c r="H14" s="56" t="s">
        <v>64</v>
      </c>
      <c r="I14" s="57" t="s">
        <v>64</v>
      </c>
      <c r="J14" s="54"/>
      <c r="K14" s="55"/>
      <c r="L14" s="58"/>
      <c r="M14" s="59" t="s">
        <v>64</v>
      </c>
      <c r="N14" s="60" t="s">
        <v>46</v>
      </c>
      <c r="O14" s="61"/>
      <c r="P14" s="62"/>
      <c r="Q14" s="63"/>
      <c r="R14" s="64" t="s">
        <v>46</v>
      </c>
      <c r="S14" s="65" t="s">
        <v>46</v>
      </c>
      <c r="T14" s="38"/>
      <c r="U14" s="38"/>
      <c r="V14" s="39"/>
      <c r="W14" s="39"/>
      <c r="X14" s="38"/>
      <c r="Y14" s="38"/>
      <c r="Z14" s="39"/>
      <c r="AA14" s="39"/>
      <c r="AB14" s="38"/>
      <c r="AC14" s="38"/>
      <c r="AD14" s="39"/>
      <c r="AE14" s="39"/>
      <c r="AF14" s="38"/>
      <c r="AG14" s="38"/>
      <c r="AH14" s="39"/>
      <c r="AI14" s="39"/>
      <c r="AJ14" s="38"/>
      <c r="AK14" s="38"/>
      <c r="AL14" s="39"/>
      <c r="AM14" s="39"/>
      <c r="AN14" s="38"/>
      <c r="AO14" s="38"/>
      <c r="AP14" s="39"/>
      <c r="AQ14" s="39"/>
    </row>
    <row r="15">
      <c r="A15" s="66" t="s">
        <v>67</v>
      </c>
      <c r="B15" s="8"/>
      <c r="C15" s="8"/>
      <c r="D15" s="9"/>
      <c r="E15" s="67">
        <f t="shared" ref="E15:K15" si="1">COUNTIF(E4:E12,"y")</f>
        <v>4</v>
      </c>
      <c r="F15" s="67">
        <f t="shared" si="1"/>
        <v>3</v>
      </c>
      <c r="G15" s="67">
        <f t="shared" si="1"/>
        <v>5</v>
      </c>
      <c r="H15" s="67">
        <f t="shared" si="1"/>
        <v>5</v>
      </c>
      <c r="I15" s="67">
        <f t="shared" si="1"/>
        <v>5</v>
      </c>
      <c r="J15" s="67">
        <f t="shared" si="1"/>
        <v>1</v>
      </c>
      <c r="K15" s="67">
        <f t="shared" si="1"/>
        <v>0</v>
      </c>
      <c r="L15" s="67"/>
      <c r="M15" s="67">
        <f t="shared" ref="M15:AQ15" si="2">COUNTIF(M4:M12,"y")</f>
        <v>5</v>
      </c>
      <c r="N15" s="67">
        <f t="shared" si="2"/>
        <v>5</v>
      </c>
      <c r="O15" s="67">
        <f t="shared" si="2"/>
        <v>0</v>
      </c>
      <c r="P15" s="67">
        <f t="shared" si="2"/>
        <v>0</v>
      </c>
      <c r="Q15" s="67">
        <f t="shared" si="2"/>
        <v>0</v>
      </c>
      <c r="R15" s="67">
        <f t="shared" si="2"/>
        <v>3</v>
      </c>
      <c r="S15" s="67">
        <f t="shared" si="2"/>
        <v>4</v>
      </c>
      <c r="T15" s="67">
        <f t="shared" si="2"/>
        <v>0</v>
      </c>
      <c r="U15" s="67">
        <f t="shared" si="2"/>
        <v>0</v>
      </c>
      <c r="V15" s="67">
        <f t="shared" si="2"/>
        <v>0</v>
      </c>
      <c r="W15" s="67">
        <f t="shared" si="2"/>
        <v>0</v>
      </c>
      <c r="X15" s="67">
        <f t="shared" si="2"/>
        <v>0</v>
      </c>
      <c r="Y15" s="67">
        <f t="shared" si="2"/>
        <v>0</v>
      </c>
      <c r="Z15" s="67">
        <f t="shared" si="2"/>
        <v>0</v>
      </c>
      <c r="AA15" s="67">
        <f t="shared" si="2"/>
        <v>0</v>
      </c>
      <c r="AB15" s="67">
        <f t="shared" si="2"/>
        <v>0</v>
      </c>
      <c r="AC15" s="67">
        <f t="shared" si="2"/>
        <v>0</v>
      </c>
      <c r="AD15" s="67">
        <f t="shared" si="2"/>
        <v>0</v>
      </c>
      <c r="AE15" s="67">
        <f t="shared" si="2"/>
        <v>0</v>
      </c>
      <c r="AF15" s="67">
        <f t="shared" si="2"/>
        <v>0</v>
      </c>
      <c r="AG15" s="67">
        <f t="shared" si="2"/>
        <v>0</v>
      </c>
      <c r="AH15" s="67">
        <f t="shared" si="2"/>
        <v>0</v>
      </c>
      <c r="AI15" s="67">
        <f t="shared" si="2"/>
        <v>0</v>
      </c>
      <c r="AJ15" s="67">
        <f t="shared" si="2"/>
        <v>0</v>
      </c>
      <c r="AK15" s="67">
        <f t="shared" si="2"/>
        <v>0</v>
      </c>
      <c r="AL15" s="67">
        <f t="shared" si="2"/>
        <v>0</v>
      </c>
      <c r="AM15" s="67">
        <f t="shared" si="2"/>
        <v>0</v>
      </c>
      <c r="AN15" s="67">
        <f t="shared" si="2"/>
        <v>0</v>
      </c>
      <c r="AO15" s="67">
        <f t="shared" si="2"/>
        <v>0</v>
      </c>
      <c r="AP15" s="67">
        <f t="shared" si="2"/>
        <v>0</v>
      </c>
      <c r="AQ15" s="67">
        <f t="shared" si="2"/>
        <v>0</v>
      </c>
    </row>
    <row r="16">
      <c r="A16" s="12"/>
      <c r="B16" s="12"/>
      <c r="C16" s="12"/>
      <c r="D16" s="12"/>
      <c r="E16" s="12"/>
      <c r="F16" s="12"/>
      <c r="G16" s="12"/>
      <c r="H16" s="68" t="s">
        <v>68</v>
      </c>
      <c r="I16" s="67">
        <f>MAX(E15:I15)</f>
        <v>5</v>
      </c>
      <c r="J16" s="12"/>
      <c r="K16" s="12"/>
      <c r="L16" s="68"/>
      <c r="M16" s="68" t="s">
        <v>68</v>
      </c>
      <c r="N16" s="67">
        <f>MAX(J15:N15)</f>
        <v>5</v>
      </c>
      <c r="O16" s="12"/>
      <c r="P16" s="12"/>
      <c r="Q16" s="68" t="s">
        <v>68</v>
      </c>
      <c r="R16" s="67"/>
      <c r="S16" s="67">
        <f>MAX(O15:S15)</f>
        <v>4</v>
      </c>
      <c r="T16" s="12"/>
      <c r="U16" s="12"/>
      <c r="V16" s="68" t="s">
        <v>68</v>
      </c>
      <c r="W16" s="67">
        <f>MAX(T15:W15)</f>
        <v>0</v>
      </c>
      <c r="X16" s="12"/>
      <c r="Y16" s="12"/>
      <c r="Z16" s="68" t="s">
        <v>68</v>
      </c>
      <c r="AA16" s="67">
        <f>MAX(X15:AA15)</f>
        <v>0</v>
      </c>
      <c r="AB16" s="12"/>
      <c r="AC16" s="12"/>
      <c r="AD16" s="68" t="s">
        <v>68</v>
      </c>
      <c r="AE16" s="67">
        <f>MAX(AB15:AE15)</f>
        <v>0</v>
      </c>
      <c r="AF16" s="12"/>
      <c r="AG16" s="12"/>
      <c r="AH16" s="68" t="s">
        <v>68</v>
      </c>
      <c r="AI16" s="67">
        <f>MAX(AF15:AI15)</f>
        <v>0</v>
      </c>
      <c r="AJ16" s="12"/>
      <c r="AK16" s="12"/>
      <c r="AL16" s="69" t="s">
        <v>68</v>
      </c>
      <c r="AM16" s="67">
        <f>MAX(AJ15:AM15)</f>
        <v>0</v>
      </c>
      <c r="AN16" s="12"/>
      <c r="AO16" s="12"/>
      <c r="AP16" s="69" t="s">
        <v>68</v>
      </c>
      <c r="AQ16" s="67">
        <f>MAX(AN15:AQ15)</f>
        <v>0</v>
      </c>
    </row>
    <row r="18">
      <c r="E18" s="70" t="s">
        <v>69</v>
      </c>
      <c r="J18" s="70" t="s">
        <v>70</v>
      </c>
    </row>
  </sheetData>
  <mergeCells count="4">
    <mergeCell ref="A3:D3"/>
    <mergeCell ref="A15:D15"/>
    <mergeCell ref="E18:I18"/>
    <mergeCell ref="J18:N18"/>
  </mergeCells>
  <hyperlinks>
    <hyperlink r:id="rId1" ref="E3"/>
    <hyperlink r:id="rId2" ref="F3"/>
    <hyperlink r:id="rId3" ref="G3"/>
    <hyperlink r:id="rId4" ref="H3"/>
    <hyperlink r:id="rId5" ref="I3"/>
    <hyperlink r:id="rId6" ref="J3"/>
    <hyperlink r:id="rId7" ref="K3"/>
    <hyperlink r:id="rId8" ref="L3"/>
    <hyperlink r:id="rId9" ref="M3"/>
    <hyperlink r:id="rId10" ref="N3"/>
    <hyperlink r:id="rId11" ref="O3"/>
    <hyperlink r:id="rId12" ref="P3"/>
    <hyperlink r:id="rId13" ref="Q3"/>
    <hyperlink r:id="rId14" ref="R3"/>
    <hyperlink r:id="rId15" ref="S3"/>
  </hyperlinks>
  <drawing r:id="rId1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2">
      <c r="A2" s="71" t="s">
        <v>71</v>
      </c>
      <c r="B2" s="72"/>
      <c r="C2" s="72"/>
      <c r="D2" s="72"/>
      <c r="E2" s="72"/>
      <c r="F2" s="72"/>
      <c r="G2" s="73">
        <v>43984.0</v>
      </c>
      <c r="H2" s="73">
        <v>43987.0</v>
      </c>
      <c r="I2" s="72"/>
      <c r="J2" s="73">
        <v>43991.0</v>
      </c>
      <c r="K2" s="74">
        <v>43994.0</v>
      </c>
    </row>
    <row r="3">
      <c r="B3" s="75" t="s">
        <v>72</v>
      </c>
      <c r="C3" s="75"/>
      <c r="D3" s="75" t="s">
        <v>73</v>
      </c>
      <c r="F3" s="72"/>
      <c r="G3" s="75" t="s">
        <v>74</v>
      </c>
      <c r="H3" s="75" t="s">
        <v>74</v>
      </c>
      <c r="I3" s="72"/>
      <c r="J3" s="75" t="s">
        <v>74</v>
      </c>
      <c r="K3" s="75" t="s">
        <v>74</v>
      </c>
    </row>
    <row r="4">
      <c r="B4" s="76" t="s">
        <v>75</v>
      </c>
      <c r="C4" s="75"/>
      <c r="D4" s="75" t="s">
        <v>76</v>
      </c>
      <c r="F4" s="72"/>
      <c r="G4" s="75" t="s">
        <v>74</v>
      </c>
      <c r="H4" s="75" t="s">
        <v>74</v>
      </c>
      <c r="I4" s="72"/>
      <c r="J4" s="75" t="s">
        <v>74</v>
      </c>
      <c r="K4" s="75" t="s">
        <v>74</v>
      </c>
    </row>
    <row r="5">
      <c r="B5" s="75" t="s">
        <v>77</v>
      </c>
      <c r="C5" s="75"/>
      <c r="D5" s="75" t="s">
        <v>78</v>
      </c>
      <c r="F5" s="72"/>
      <c r="G5" s="75" t="s">
        <v>74</v>
      </c>
      <c r="H5" s="75" t="s">
        <v>74</v>
      </c>
      <c r="I5" s="72"/>
      <c r="J5" s="75" t="s">
        <v>79</v>
      </c>
      <c r="K5" s="75" t="s">
        <v>74</v>
      </c>
    </row>
    <row r="6">
      <c r="B6" s="75" t="s">
        <v>80</v>
      </c>
      <c r="C6" s="75"/>
      <c r="D6" s="75" t="s">
        <v>81</v>
      </c>
      <c r="G6" s="75" t="s">
        <v>79</v>
      </c>
      <c r="H6" s="75" t="s">
        <v>74</v>
      </c>
      <c r="I6" s="72"/>
      <c r="J6" s="75" t="s">
        <v>74</v>
      </c>
      <c r="K6" s="75" t="s">
        <v>74</v>
      </c>
    </row>
    <row r="7">
      <c r="B7" s="75" t="s">
        <v>82</v>
      </c>
      <c r="C7" s="75"/>
      <c r="D7" s="75" t="s">
        <v>83</v>
      </c>
      <c r="F7" s="72"/>
      <c r="G7" s="75" t="s">
        <v>74</v>
      </c>
      <c r="H7" s="75" t="s">
        <v>74</v>
      </c>
      <c r="I7" s="72"/>
      <c r="J7" s="75" t="s">
        <v>74</v>
      </c>
      <c r="K7" s="75" t="s">
        <v>74</v>
      </c>
    </row>
    <row r="8">
      <c r="B8" s="75" t="s">
        <v>84</v>
      </c>
      <c r="C8" s="75"/>
      <c r="D8" s="75" t="s">
        <v>85</v>
      </c>
      <c r="F8" s="72"/>
      <c r="G8" s="75" t="s">
        <v>74</v>
      </c>
      <c r="H8" s="75" t="s">
        <v>74</v>
      </c>
      <c r="I8" s="72"/>
      <c r="J8" s="75" t="s">
        <v>74</v>
      </c>
      <c r="K8" s="75" t="s">
        <v>74</v>
      </c>
    </row>
    <row r="9">
      <c r="B9" s="75" t="s">
        <v>86</v>
      </c>
      <c r="C9" s="75"/>
      <c r="D9" s="75" t="s">
        <v>87</v>
      </c>
      <c r="F9" s="72"/>
      <c r="G9" s="75" t="s">
        <v>74</v>
      </c>
      <c r="H9" s="75" t="s">
        <v>74</v>
      </c>
      <c r="I9" s="72"/>
      <c r="J9" s="75" t="s">
        <v>79</v>
      </c>
      <c r="K9" s="75" t="s">
        <v>74</v>
      </c>
    </row>
    <row r="10">
      <c r="B10" s="76" t="s">
        <v>88</v>
      </c>
      <c r="C10" s="75"/>
      <c r="D10" s="75" t="s">
        <v>89</v>
      </c>
      <c r="G10" s="75" t="s">
        <v>79</v>
      </c>
      <c r="H10" s="75" t="s">
        <v>79</v>
      </c>
      <c r="I10" s="72"/>
      <c r="J10" s="75" t="s">
        <v>74</v>
      </c>
      <c r="K10" s="75" t="s">
        <v>79</v>
      </c>
    </row>
    <row r="11">
      <c r="B11" s="76" t="s">
        <v>90</v>
      </c>
      <c r="C11" s="72"/>
      <c r="D11" s="75" t="s">
        <v>91</v>
      </c>
      <c r="F11" s="72"/>
      <c r="G11" s="75" t="s">
        <v>79</v>
      </c>
      <c r="H11" s="75" t="s">
        <v>79</v>
      </c>
      <c r="I11" s="72"/>
      <c r="J11" s="75" t="s">
        <v>79</v>
      </c>
      <c r="K11" s="75" t="s">
        <v>79</v>
      </c>
    </row>
    <row r="12">
      <c r="B12" s="75" t="s">
        <v>92</v>
      </c>
      <c r="C12" s="72"/>
      <c r="D12" s="75" t="s">
        <v>93</v>
      </c>
      <c r="F12" s="72"/>
      <c r="G12" s="75" t="s">
        <v>79</v>
      </c>
      <c r="H12" s="75" t="s">
        <v>79</v>
      </c>
      <c r="I12" s="72"/>
      <c r="J12" s="75" t="s">
        <v>79</v>
      </c>
      <c r="K12" s="75" t="s">
        <v>79</v>
      </c>
    </row>
    <row r="13">
      <c r="B13" s="75" t="s">
        <v>94</v>
      </c>
      <c r="C13" s="75"/>
      <c r="D13" s="75" t="s">
        <v>95</v>
      </c>
      <c r="E13" s="72"/>
      <c r="F13" s="72"/>
      <c r="G13" s="75" t="s">
        <v>74</v>
      </c>
      <c r="H13" s="75" t="s">
        <v>79</v>
      </c>
      <c r="I13" s="72"/>
      <c r="J13" s="75" t="s">
        <v>74</v>
      </c>
      <c r="K13" s="75" t="s">
        <v>74</v>
      </c>
    </row>
    <row r="14">
      <c r="B14" s="75" t="s">
        <v>96</v>
      </c>
      <c r="C14" s="75"/>
      <c r="D14" s="75" t="s">
        <v>97</v>
      </c>
      <c r="F14" s="72"/>
      <c r="G14" s="75" t="s">
        <v>74</v>
      </c>
      <c r="H14" s="75" t="s">
        <v>74</v>
      </c>
      <c r="I14" s="72"/>
      <c r="J14" s="75" t="s">
        <v>79</v>
      </c>
      <c r="K14" s="75" t="s">
        <v>74</v>
      </c>
    </row>
    <row r="15">
      <c r="B15" s="75" t="s">
        <v>98</v>
      </c>
      <c r="C15" s="75"/>
      <c r="D15" s="75" t="s">
        <v>99</v>
      </c>
      <c r="F15" s="72"/>
      <c r="G15" s="75" t="s">
        <v>74</v>
      </c>
      <c r="H15" s="75" t="s">
        <v>74</v>
      </c>
      <c r="I15" s="72"/>
      <c r="J15" s="75" t="s">
        <v>79</v>
      </c>
      <c r="K15" s="75" t="s">
        <v>74</v>
      </c>
    </row>
    <row r="16">
      <c r="B16" s="75" t="s">
        <v>100</v>
      </c>
      <c r="C16" s="72"/>
      <c r="D16" s="75" t="s">
        <v>101</v>
      </c>
      <c r="G16" s="75" t="s">
        <v>79</v>
      </c>
      <c r="H16" s="75" t="s">
        <v>79</v>
      </c>
      <c r="I16" s="72"/>
      <c r="J16" s="75" t="s">
        <v>79</v>
      </c>
      <c r="K16" s="75" t="s">
        <v>74</v>
      </c>
    </row>
    <row r="17">
      <c r="B17" s="75" t="s">
        <v>102</v>
      </c>
      <c r="C17" s="75"/>
      <c r="D17" s="75" t="s">
        <v>103</v>
      </c>
      <c r="F17" s="72"/>
      <c r="G17" s="75" t="s">
        <v>74</v>
      </c>
      <c r="H17" s="75" t="s">
        <v>74</v>
      </c>
      <c r="I17" s="72"/>
      <c r="J17" s="75" t="s">
        <v>74</v>
      </c>
      <c r="K17" s="75" t="s">
        <v>79</v>
      </c>
    </row>
    <row r="18">
      <c r="B18" s="75" t="s">
        <v>104</v>
      </c>
      <c r="C18" s="75"/>
      <c r="D18" s="75" t="s">
        <v>105</v>
      </c>
      <c r="F18" s="72"/>
      <c r="G18" s="75" t="s">
        <v>74</v>
      </c>
      <c r="H18" s="75" t="s">
        <v>74</v>
      </c>
      <c r="I18" s="72"/>
      <c r="J18" s="75" t="s">
        <v>79</v>
      </c>
      <c r="K18" s="75" t="s">
        <v>74</v>
      </c>
    </row>
    <row r="19">
      <c r="B19" s="75" t="s">
        <v>106</v>
      </c>
      <c r="C19" s="75"/>
      <c r="D19" s="75" t="s">
        <v>107</v>
      </c>
      <c r="F19" s="72"/>
      <c r="G19" s="75" t="s">
        <v>74</v>
      </c>
      <c r="H19" s="75" t="s">
        <v>79</v>
      </c>
      <c r="I19" s="72"/>
      <c r="J19" s="75" t="s">
        <v>74</v>
      </c>
      <c r="K19" s="75" t="s">
        <v>74</v>
      </c>
    </row>
    <row r="20">
      <c r="B20" s="75" t="s">
        <v>108</v>
      </c>
      <c r="C20" s="75"/>
      <c r="D20" s="75" t="s">
        <v>109</v>
      </c>
      <c r="F20" s="72"/>
      <c r="G20" s="75" t="s">
        <v>74</v>
      </c>
      <c r="H20" s="75" t="s">
        <v>74</v>
      </c>
      <c r="I20" s="72"/>
      <c r="J20" s="75" t="s">
        <v>74</v>
      </c>
      <c r="K20" s="75" t="s">
        <v>74</v>
      </c>
    </row>
    <row r="21">
      <c r="B21" s="75" t="s">
        <v>110</v>
      </c>
      <c r="C21" s="75"/>
      <c r="D21" s="75" t="s">
        <v>111</v>
      </c>
      <c r="F21" s="72"/>
      <c r="G21" s="75" t="s">
        <v>74</v>
      </c>
      <c r="H21" s="75" t="s">
        <v>74</v>
      </c>
      <c r="I21" s="72"/>
      <c r="J21" s="75" t="s">
        <v>74</v>
      </c>
      <c r="K21" s="75" t="s">
        <v>74</v>
      </c>
    </row>
    <row r="22">
      <c r="B22" s="75" t="s">
        <v>112</v>
      </c>
      <c r="C22" s="75"/>
      <c r="D22" s="75" t="s">
        <v>113</v>
      </c>
      <c r="F22" s="72"/>
      <c r="G22" s="75" t="s">
        <v>79</v>
      </c>
      <c r="H22" s="75" t="s">
        <v>74</v>
      </c>
      <c r="I22" s="72"/>
      <c r="J22" s="75" t="s">
        <v>74</v>
      </c>
      <c r="K22" s="75" t="s">
        <v>74</v>
      </c>
    </row>
    <row r="23">
      <c r="B23" s="75" t="s">
        <v>114</v>
      </c>
      <c r="C23" s="75"/>
      <c r="D23" s="75" t="s">
        <v>115</v>
      </c>
      <c r="F23" s="72"/>
      <c r="G23" s="75" t="s">
        <v>74</v>
      </c>
      <c r="H23" s="75" t="s">
        <v>74</v>
      </c>
      <c r="I23" s="72"/>
      <c r="J23" s="75" t="s">
        <v>74</v>
      </c>
      <c r="K23" s="75" t="s">
        <v>74</v>
      </c>
    </row>
    <row r="28">
      <c r="A28" s="71" t="s">
        <v>116</v>
      </c>
    </row>
    <row r="29">
      <c r="B29" s="72"/>
      <c r="C29" s="72"/>
      <c r="D29" s="72"/>
      <c r="E29" s="72"/>
      <c r="F29" s="72"/>
      <c r="G29" s="73">
        <v>43984.0</v>
      </c>
      <c r="H29" s="73">
        <v>43987.0</v>
      </c>
      <c r="I29" s="75" t="s">
        <v>117</v>
      </c>
      <c r="J29" s="73">
        <v>43991.0</v>
      </c>
      <c r="K29" s="74">
        <v>43994.0</v>
      </c>
    </row>
    <row r="30">
      <c r="B30" s="72"/>
      <c r="C30" s="72"/>
      <c r="D30" s="72"/>
      <c r="E30" s="72"/>
      <c r="F30" s="72"/>
      <c r="G30" s="72"/>
      <c r="H30" s="72"/>
      <c r="I30" s="72"/>
      <c r="J30" s="72"/>
      <c r="K30" s="72"/>
    </row>
    <row r="31">
      <c r="B31" s="75" t="s">
        <v>84</v>
      </c>
      <c r="C31" s="72"/>
      <c r="D31" s="75" t="s">
        <v>85</v>
      </c>
      <c r="F31" s="72"/>
      <c r="G31" s="75" t="s">
        <v>74</v>
      </c>
      <c r="H31" s="75" t="s">
        <v>74</v>
      </c>
      <c r="I31" s="75" t="s">
        <v>118</v>
      </c>
      <c r="J31" s="75" t="s">
        <v>74</v>
      </c>
      <c r="K31" s="75" t="s">
        <v>74</v>
      </c>
    </row>
    <row r="32">
      <c r="B32" s="75" t="s">
        <v>86</v>
      </c>
      <c r="C32" s="72"/>
      <c r="D32" s="75" t="s">
        <v>119</v>
      </c>
      <c r="G32" s="75" t="s">
        <v>74</v>
      </c>
      <c r="H32" s="75" t="s">
        <v>79</v>
      </c>
      <c r="I32" s="75" t="s">
        <v>120</v>
      </c>
      <c r="J32" s="75" t="s">
        <v>79</v>
      </c>
      <c r="K32" s="75" t="s">
        <v>74</v>
      </c>
    </row>
    <row r="33">
      <c r="B33" s="75" t="s">
        <v>88</v>
      </c>
      <c r="C33" s="72"/>
      <c r="D33" s="75" t="s">
        <v>89</v>
      </c>
      <c r="G33" s="75" t="s">
        <v>79</v>
      </c>
      <c r="H33" s="75" t="s">
        <v>79</v>
      </c>
      <c r="I33" s="75" t="s">
        <v>120</v>
      </c>
      <c r="J33" s="75" t="s">
        <v>79</v>
      </c>
      <c r="K33" s="75" t="s">
        <v>74</v>
      </c>
    </row>
    <row r="34">
      <c r="B34" s="75" t="s">
        <v>90</v>
      </c>
      <c r="C34" s="72"/>
      <c r="D34" s="75" t="s">
        <v>91</v>
      </c>
      <c r="F34" s="72"/>
      <c r="G34" s="75" t="s">
        <v>79</v>
      </c>
      <c r="H34" s="75" t="s">
        <v>79</v>
      </c>
      <c r="I34" s="75" t="s">
        <v>120</v>
      </c>
      <c r="J34" s="75" t="s">
        <v>79</v>
      </c>
      <c r="K34" s="75" t="s">
        <v>79</v>
      </c>
    </row>
    <row r="35">
      <c r="B35" s="75" t="s">
        <v>92</v>
      </c>
      <c r="C35" s="72"/>
      <c r="D35" s="75" t="s">
        <v>93</v>
      </c>
      <c r="F35" s="72"/>
      <c r="G35" s="75" t="s">
        <v>79</v>
      </c>
      <c r="H35" s="75" t="s">
        <v>79</v>
      </c>
      <c r="I35" s="75" t="s">
        <v>120</v>
      </c>
      <c r="J35" s="75" t="s">
        <v>79</v>
      </c>
      <c r="K35" s="75" t="s">
        <v>79</v>
      </c>
    </row>
    <row r="36">
      <c r="B36" s="75" t="s">
        <v>94</v>
      </c>
      <c r="C36" s="72"/>
      <c r="D36" s="75" t="s">
        <v>95</v>
      </c>
      <c r="E36" s="72"/>
      <c r="F36" s="72"/>
      <c r="G36" s="75" t="s">
        <v>74</v>
      </c>
      <c r="H36" s="75" t="s">
        <v>74</v>
      </c>
      <c r="I36" s="75" t="s">
        <v>118</v>
      </c>
      <c r="J36" s="75" t="s">
        <v>79</v>
      </c>
      <c r="K36" s="75" t="s">
        <v>79</v>
      </c>
    </row>
    <row r="37">
      <c r="B37" s="75" t="s">
        <v>96</v>
      </c>
      <c r="C37" s="72"/>
      <c r="D37" s="75" t="s">
        <v>97</v>
      </c>
      <c r="F37" s="72"/>
      <c r="G37" s="75" t="s">
        <v>74</v>
      </c>
      <c r="H37" s="75" t="s">
        <v>74</v>
      </c>
      <c r="I37" s="75" t="s">
        <v>120</v>
      </c>
      <c r="J37" s="75" t="s">
        <v>74</v>
      </c>
      <c r="K37" s="75" t="s">
        <v>79</v>
      </c>
    </row>
    <row r="38">
      <c r="B38" s="75" t="s">
        <v>98</v>
      </c>
      <c r="C38" s="72"/>
      <c r="D38" s="75" t="s">
        <v>99</v>
      </c>
      <c r="F38" s="72"/>
      <c r="G38" s="75" t="s">
        <v>74</v>
      </c>
      <c r="H38" s="75" t="s">
        <v>74</v>
      </c>
      <c r="I38" s="75" t="s">
        <v>120</v>
      </c>
      <c r="J38" s="75" t="s">
        <v>79</v>
      </c>
      <c r="K38" s="75" t="s">
        <v>74</v>
      </c>
    </row>
    <row r="39">
      <c r="B39" s="75" t="s">
        <v>100</v>
      </c>
      <c r="C39" s="72"/>
      <c r="D39" s="75" t="s">
        <v>101</v>
      </c>
      <c r="G39" s="75" t="s">
        <v>79</v>
      </c>
      <c r="H39" s="75" t="s">
        <v>79</v>
      </c>
      <c r="I39" s="75" t="s">
        <v>118</v>
      </c>
      <c r="J39" s="75" t="s">
        <v>74</v>
      </c>
      <c r="K39" s="75" t="s">
        <v>74</v>
      </c>
    </row>
    <row r="40">
      <c r="B40" s="75" t="s">
        <v>102</v>
      </c>
      <c r="C40" s="72"/>
      <c r="D40" s="75" t="s">
        <v>103</v>
      </c>
      <c r="F40" s="72"/>
      <c r="G40" s="75" t="s">
        <v>79</v>
      </c>
      <c r="H40" s="75" t="s">
        <v>74</v>
      </c>
      <c r="I40" s="75" t="s">
        <v>118</v>
      </c>
      <c r="J40" s="75" t="s">
        <v>74</v>
      </c>
      <c r="K40" s="75" t="s">
        <v>74</v>
      </c>
    </row>
    <row r="41">
      <c r="B41" s="75" t="s">
        <v>104</v>
      </c>
      <c r="C41" s="72"/>
      <c r="D41" s="75" t="s">
        <v>105</v>
      </c>
      <c r="F41" s="72"/>
      <c r="G41" s="75" t="s">
        <v>79</v>
      </c>
      <c r="H41" s="75" t="s">
        <v>79</v>
      </c>
      <c r="I41" s="75" t="s">
        <v>118</v>
      </c>
      <c r="J41" s="75" t="s">
        <v>79</v>
      </c>
      <c r="K41" s="75" t="s">
        <v>74</v>
      </c>
    </row>
    <row r="42">
      <c r="B42" s="75" t="s">
        <v>106</v>
      </c>
      <c r="C42" s="72"/>
      <c r="D42" s="75" t="s">
        <v>107</v>
      </c>
      <c r="F42" s="72"/>
      <c r="G42" s="75" t="s">
        <v>74</v>
      </c>
      <c r="H42" s="75" t="s">
        <v>74</v>
      </c>
      <c r="I42" s="75" t="s">
        <v>118</v>
      </c>
      <c r="J42" s="75" t="s">
        <v>74</v>
      </c>
      <c r="K42" s="75" t="s">
        <v>74</v>
      </c>
    </row>
    <row r="43">
      <c r="B43" s="75" t="s">
        <v>108</v>
      </c>
      <c r="C43" s="72"/>
      <c r="D43" s="75" t="s">
        <v>109</v>
      </c>
      <c r="F43" s="72"/>
      <c r="G43" s="75" t="s">
        <v>74</v>
      </c>
      <c r="H43" s="75" t="s">
        <v>74</v>
      </c>
      <c r="I43" s="75" t="s">
        <v>118</v>
      </c>
      <c r="J43" s="75" t="s">
        <v>79</v>
      </c>
      <c r="K43" s="75" t="s">
        <v>74</v>
      </c>
    </row>
    <row r="44">
      <c r="B44" s="75" t="s">
        <v>110</v>
      </c>
      <c r="C44" s="72"/>
      <c r="D44" s="75" t="s">
        <v>111</v>
      </c>
      <c r="F44" s="72"/>
      <c r="G44" s="75" t="s">
        <v>74</v>
      </c>
      <c r="H44" s="75" t="s">
        <v>74</v>
      </c>
      <c r="I44" s="75" t="s">
        <v>118</v>
      </c>
      <c r="J44" s="75" t="s">
        <v>74</v>
      </c>
      <c r="K44" s="75" t="s">
        <v>74</v>
      </c>
    </row>
    <row r="45">
      <c r="B45" s="75" t="s">
        <v>112</v>
      </c>
      <c r="C45" s="72"/>
      <c r="D45" s="75" t="s">
        <v>113</v>
      </c>
      <c r="F45" s="72"/>
      <c r="G45" s="75" t="s">
        <v>74</v>
      </c>
      <c r="H45" s="75" t="s">
        <v>74</v>
      </c>
      <c r="I45" s="75" t="s">
        <v>118</v>
      </c>
      <c r="J45" s="75" t="s">
        <v>79</v>
      </c>
      <c r="K45" s="75" t="s">
        <v>74</v>
      </c>
    </row>
    <row r="46">
      <c r="B46" s="75" t="s">
        <v>114</v>
      </c>
      <c r="C46" s="72"/>
      <c r="D46" s="75" t="s">
        <v>115</v>
      </c>
      <c r="F46" s="72"/>
      <c r="G46" s="75" t="s">
        <v>79</v>
      </c>
      <c r="H46" s="75" t="s">
        <v>74</v>
      </c>
      <c r="I46" s="75" t="s">
        <v>118</v>
      </c>
      <c r="J46" s="75" t="s">
        <v>74</v>
      </c>
      <c r="K46" s="75" t="s">
        <v>74</v>
      </c>
    </row>
  </sheetData>
  <mergeCells count="35">
    <mergeCell ref="D3:E3"/>
    <mergeCell ref="D4:E4"/>
    <mergeCell ref="D5:E5"/>
    <mergeCell ref="D6:F6"/>
    <mergeCell ref="D7:E7"/>
    <mergeCell ref="D8:E8"/>
    <mergeCell ref="D9:E9"/>
    <mergeCell ref="D10:F10"/>
    <mergeCell ref="D11:E11"/>
    <mergeCell ref="D12:E12"/>
    <mergeCell ref="D14:E14"/>
    <mergeCell ref="D15:E15"/>
    <mergeCell ref="D16:F16"/>
    <mergeCell ref="D17:E17"/>
    <mergeCell ref="D18:E18"/>
    <mergeCell ref="D19:E19"/>
    <mergeCell ref="D20:E20"/>
    <mergeCell ref="D21:E21"/>
    <mergeCell ref="D22:E22"/>
    <mergeCell ref="D23:E23"/>
    <mergeCell ref="D31:E31"/>
    <mergeCell ref="D40:E40"/>
    <mergeCell ref="D41:E41"/>
    <mergeCell ref="D42:E42"/>
    <mergeCell ref="D43:E43"/>
    <mergeCell ref="D44:E44"/>
    <mergeCell ref="D45:E45"/>
    <mergeCell ref="D46:E46"/>
    <mergeCell ref="D32:F32"/>
    <mergeCell ref="D33:F33"/>
    <mergeCell ref="D34:E34"/>
    <mergeCell ref="D35:E35"/>
    <mergeCell ref="D37:E37"/>
    <mergeCell ref="D38:E38"/>
    <mergeCell ref="D39:F39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2.63" defaultRowHeight="15.0"/>
  <cols>
    <col customWidth="1" min="1" max="1" width="3.5"/>
    <col customWidth="1" min="2" max="2" width="19.13"/>
    <col customWidth="1" min="6" max="63" width="5.5"/>
  </cols>
  <sheetData>
    <row r="1">
      <c r="A1" s="77" t="s">
        <v>49</v>
      </c>
      <c r="B1" s="78"/>
      <c r="C1" s="78"/>
      <c r="D1" s="78"/>
      <c r="E1" s="78"/>
      <c r="F1" s="79" t="s">
        <v>1</v>
      </c>
      <c r="G1" s="79" t="s">
        <v>121</v>
      </c>
      <c r="H1" s="78"/>
      <c r="I1" s="78"/>
      <c r="J1" s="78"/>
      <c r="K1" s="79" t="s">
        <v>3</v>
      </c>
      <c r="L1" s="78"/>
      <c r="M1" s="79" t="s">
        <v>122</v>
      </c>
      <c r="N1" s="78"/>
      <c r="O1" s="78"/>
      <c r="P1" s="78"/>
      <c r="Q1" s="78"/>
      <c r="R1" s="79" t="s">
        <v>5</v>
      </c>
      <c r="S1" s="79" t="s">
        <v>123</v>
      </c>
      <c r="T1" s="78"/>
      <c r="U1" s="78"/>
      <c r="V1" s="78"/>
      <c r="W1" s="78"/>
      <c r="X1" s="78"/>
      <c r="Y1" s="79" t="s">
        <v>7</v>
      </c>
      <c r="Z1" s="79" t="s">
        <v>124</v>
      </c>
      <c r="AA1" s="78"/>
      <c r="AB1" s="79" t="s">
        <v>9</v>
      </c>
      <c r="AC1" s="79" t="s">
        <v>125</v>
      </c>
      <c r="AD1" s="78"/>
      <c r="AE1" s="78"/>
      <c r="AF1" s="78"/>
      <c r="AG1" s="79" t="s">
        <v>11</v>
      </c>
      <c r="AH1" s="79" t="s">
        <v>126</v>
      </c>
      <c r="AI1" s="78"/>
      <c r="AJ1" s="78"/>
      <c r="AK1" s="79" t="s">
        <v>13</v>
      </c>
      <c r="AL1" s="79" t="s">
        <v>127</v>
      </c>
      <c r="AM1" s="78"/>
      <c r="AN1" s="78"/>
      <c r="AO1" s="79" t="s">
        <v>15</v>
      </c>
      <c r="AP1" s="79" t="s">
        <v>128</v>
      </c>
      <c r="AQ1" s="78"/>
      <c r="AR1" s="79" t="s">
        <v>17</v>
      </c>
      <c r="AS1" s="79" t="s">
        <v>129</v>
      </c>
      <c r="AT1" s="78"/>
      <c r="AU1" s="78"/>
      <c r="AV1" s="79" t="s">
        <v>130</v>
      </c>
      <c r="AW1" s="79" t="s">
        <v>131</v>
      </c>
      <c r="AX1" s="78"/>
      <c r="AY1" s="78"/>
      <c r="AZ1" s="79" t="s">
        <v>132</v>
      </c>
      <c r="BA1" s="79" t="s">
        <v>133</v>
      </c>
      <c r="BB1" s="78"/>
      <c r="BC1" s="78"/>
      <c r="BD1" s="79" t="s">
        <v>134</v>
      </c>
      <c r="BE1" s="79" t="s">
        <v>135</v>
      </c>
      <c r="BF1" s="78"/>
      <c r="BG1" s="78"/>
      <c r="BH1" s="79" t="s">
        <v>136</v>
      </c>
      <c r="BI1" s="79" t="s">
        <v>137</v>
      </c>
      <c r="BJ1" s="78"/>
      <c r="BK1" s="78"/>
      <c r="BL1" s="78"/>
    </row>
    <row r="2">
      <c r="A2" s="78"/>
      <c r="B2" s="78"/>
      <c r="C2" s="79" t="s">
        <v>138</v>
      </c>
      <c r="D2" s="78"/>
      <c r="E2" s="78"/>
      <c r="F2" s="79" t="s">
        <v>139</v>
      </c>
      <c r="G2" s="79" t="s">
        <v>140</v>
      </c>
      <c r="H2" s="79" t="s">
        <v>141</v>
      </c>
      <c r="I2" s="78"/>
      <c r="J2" s="78"/>
      <c r="K2" s="79" t="s">
        <v>142</v>
      </c>
      <c r="L2" s="79" t="s">
        <v>143</v>
      </c>
      <c r="M2" s="79" t="s">
        <v>144</v>
      </c>
      <c r="N2" s="79" t="s">
        <v>145</v>
      </c>
      <c r="O2" s="79" t="s">
        <v>146</v>
      </c>
      <c r="P2" s="78"/>
      <c r="Q2" s="78"/>
      <c r="R2" s="79" t="s">
        <v>147</v>
      </c>
      <c r="S2" s="79" t="s">
        <v>148</v>
      </c>
      <c r="T2" s="79" t="s">
        <v>149</v>
      </c>
      <c r="U2" s="79" t="s">
        <v>150</v>
      </c>
      <c r="V2" s="78"/>
      <c r="W2" s="78"/>
      <c r="X2" s="78"/>
      <c r="Y2" s="79" t="s">
        <v>151</v>
      </c>
      <c r="Z2" s="78"/>
      <c r="AA2" s="78"/>
      <c r="AB2" s="79" t="s">
        <v>152</v>
      </c>
      <c r="AC2" s="79" t="s">
        <v>153</v>
      </c>
      <c r="AD2" s="79" t="s">
        <v>154</v>
      </c>
      <c r="AE2" s="78"/>
      <c r="AF2" s="78"/>
      <c r="AG2" s="79" t="s">
        <v>155</v>
      </c>
      <c r="AH2" s="78"/>
      <c r="AI2" s="78"/>
      <c r="AJ2" s="79" t="s">
        <v>156</v>
      </c>
      <c r="AK2" s="79" t="s">
        <v>157</v>
      </c>
      <c r="AL2" s="78"/>
      <c r="AM2" s="78"/>
      <c r="AN2" s="78"/>
      <c r="AO2" s="79" t="s">
        <v>158</v>
      </c>
      <c r="AP2" s="78"/>
      <c r="AQ2" s="78"/>
      <c r="AR2" s="79" t="s">
        <v>159</v>
      </c>
      <c r="AS2" s="78"/>
      <c r="AT2" s="78"/>
      <c r="AU2" s="78"/>
      <c r="AV2" s="79" t="s">
        <v>160</v>
      </c>
      <c r="AW2" s="78"/>
      <c r="AX2" s="78"/>
      <c r="AY2" s="78"/>
      <c r="AZ2" s="79" t="s">
        <v>161</v>
      </c>
      <c r="BA2" s="78"/>
      <c r="BB2" s="78"/>
      <c r="BC2" s="78"/>
      <c r="BD2" s="79" t="s">
        <v>160</v>
      </c>
      <c r="BE2" s="78"/>
      <c r="BF2" s="78"/>
      <c r="BG2" s="78"/>
      <c r="BH2" s="79" t="s">
        <v>160</v>
      </c>
      <c r="BI2" s="78"/>
      <c r="BJ2" s="78"/>
      <c r="BK2" s="78"/>
      <c r="BL2" s="78"/>
    </row>
    <row r="3">
      <c r="A3" s="78"/>
      <c r="B3" s="78"/>
      <c r="C3" s="79" t="s">
        <v>20</v>
      </c>
      <c r="D3" s="78"/>
      <c r="E3" s="78"/>
      <c r="F3" s="79" t="s">
        <v>162</v>
      </c>
      <c r="G3" s="79" t="s">
        <v>163</v>
      </c>
      <c r="H3" s="79" t="s">
        <v>163</v>
      </c>
      <c r="I3" s="79" t="s">
        <v>164</v>
      </c>
      <c r="J3" s="79" t="s">
        <v>164</v>
      </c>
      <c r="K3" s="79" t="s">
        <v>162</v>
      </c>
      <c r="L3" s="79" t="s">
        <v>162</v>
      </c>
      <c r="M3" s="79" t="s">
        <v>163</v>
      </c>
      <c r="N3" s="79" t="s">
        <v>163</v>
      </c>
      <c r="O3" s="79" t="s">
        <v>163</v>
      </c>
      <c r="P3" s="79" t="s">
        <v>165</v>
      </c>
      <c r="Q3" s="79" t="s">
        <v>166</v>
      </c>
      <c r="R3" s="79" t="s">
        <v>162</v>
      </c>
      <c r="S3" s="79" t="s">
        <v>162</v>
      </c>
      <c r="T3" s="79" t="s">
        <v>162</v>
      </c>
      <c r="U3" s="79" t="s">
        <v>150</v>
      </c>
      <c r="V3" s="79" t="s">
        <v>163</v>
      </c>
      <c r="W3" s="79" t="s">
        <v>165</v>
      </c>
      <c r="X3" s="79" t="s">
        <v>166</v>
      </c>
      <c r="Y3" s="79" t="s">
        <v>151</v>
      </c>
      <c r="Z3" s="79" t="s">
        <v>163</v>
      </c>
      <c r="AA3" s="79" t="s">
        <v>164</v>
      </c>
      <c r="AB3" s="79" t="s">
        <v>152</v>
      </c>
      <c r="AC3" s="79" t="s">
        <v>153</v>
      </c>
      <c r="AD3" s="79" t="s">
        <v>154</v>
      </c>
      <c r="AE3" s="79" t="s">
        <v>163</v>
      </c>
      <c r="AF3" s="79" t="s">
        <v>164</v>
      </c>
      <c r="AG3" s="79" t="s">
        <v>155</v>
      </c>
      <c r="AH3" s="79" t="s">
        <v>163</v>
      </c>
      <c r="AI3" s="79" t="s">
        <v>167</v>
      </c>
      <c r="AJ3" s="79" t="s">
        <v>156</v>
      </c>
      <c r="AK3" s="79" t="s">
        <v>157</v>
      </c>
      <c r="AL3" s="79" t="s">
        <v>163</v>
      </c>
      <c r="AM3" s="79" t="s">
        <v>168</v>
      </c>
      <c r="AN3" s="79" t="s">
        <v>169</v>
      </c>
      <c r="AO3" s="79" t="s">
        <v>162</v>
      </c>
      <c r="AP3" s="79" t="s">
        <v>163</v>
      </c>
      <c r="AQ3" s="79" t="s">
        <v>164</v>
      </c>
      <c r="AR3" s="79" t="s">
        <v>162</v>
      </c>
      <c r="AS3" s="79" t="s">
        <v>163</v>
      </c>
      <c r="AT3" s="79" t="s">
        <v>164</v>
      </c>
      <c r="AU3" s="79" t="s">
        <v>170</v>
      </c>
      <c r="AV3" s="79" t="s">
        <v>162</v>
      </c>
      <c r="AW3" s="79" t="s">
        <v>163</v>
      </c>
      <c r="AX3" s="79" t="s">
        <v>164</v>
      </c>
      <c r="AY3" s="79" t="s">
        <v>162</v>
      </c>
      <c r="AZ3" s="79" t="s">
        <v>162</v>
      </c>
      <c r="BA3" s="79" t="s">
        <v>163</v>
      </c>
      <c r="BB3" s="79" t="s">
        <v>164</v>
      </c>
      <c r="BC3" s="79" t="s">
        <v>162</v>
      </c>
      <c r="BD3" s="79" t="s">
        <v>162</v>
      </c>
      <c r="BE3" s="79" t="s">
        <v>163</v>
      </c>
      <c r="BF3" s="79" t="s">
        <v>164</v>
      </c>
      <c r="BG3" s="79" t="s">
        <v>162</v>
      </c>
      <c r="BH3" s="79" t="s">
        <v>162</v>
      </c>
      <c r="BI3" s="79" t="s">
        <v>163</v>
      </c>
      <c r="BJ3" s="79" t="s">
        <v>164</v>
      </c>
      <c r="BK3" s="79" t="s">
        <v>162</v>
      </c>
      <c r="BL3" s="78"/>
    </row>
    <row r="4">
      <c r="A4" s="78"/>
      <c r="B4" s="79" t="s">
        <v>33</v>
      </c>
      <c r="C4" s="79" t="s">
        <v>32</v>
      </c>
      <c r="D4" s="79" t="s">
        <v>34</v>
      </c>
      <c r="E4" s="79" t="s">
        <v>171</v>
      </c>
      <c r="F4" s="80" t="s">
        <v>172</v>
      </c>
      <c r="G4" s="78"/>
      <c r="H4" s="78"/>
      <c r="I4" s="78"/>
      <c r="J4" s="78"/>
      <c r="K4" s="80" t="s">
        <v>173</v>
      </c>
      <c r="L4" s="80" t="s">
        <v>174</v>
      </c>
      <c r="M4" s="78"/>
      <c r="N4" s="78"/>
      <c r="O4" s="78"/>
      <c r="P4" s="78"/>
      <c r="Q4" s="78"/>
      <c r="R4" s="80" t="s">
        <v>175</v>
      </c>
      <c r="S4" s="80" t="s">
        <v>176</v>
      </c>
      <c r="T4" s="80" t="s">
        <v>177</v>
      </c>
      <c r="U4" s="80" t="s">
        <v>176</v>
      </c>
      <c r="V4" s="78"/>
      <c r="W4" s="78"/>
      <c r="X4" s="78"/>
      <c r="Y4" s="80" t="s">
        <v>178</v>
      </c>
      <c r="Z4" s="78"/>
      <c r="AA4" s="78"/>
      <c r="AB4" s="80" t="s">
        <v>179</v>
      </c>
      <c r="AC4" s="80" t="s">
        <v>180</v>
      </c>
      <c r="AD4" s="80" t="s">
        <v>181</v>
      </c>
      <c r="AE4" s="78"/>
      <c r="AF4" s="78"/>
      <c r="AG4" s="80" t="s">
        <v>182</v>
      </c>
      <c r="AH4" s="78"/>
      <c r="AI4" s="78"/>
      <c r="AJ4" s="80" t="s">
        <v>183</v>
      </c>
      <c r="AK4" s="80" t="s">
        <v>184</v>
      </c>
      <c r="AL4" s="78"/>
      <c r="AM4" s="78"/>
      <c r="AN4" s="78"/>
      <c r="AO4" s="80" t="s">
        <v>185</v>
      </c>
      <c r="AP4" s="78"/>
      <c r="AQ4" s="78"/>
      <c r="AR4" s="80" t="s">
        <v>186</v>
      </c>
      <c r="AS4" s="78"/>
      <c r="AT4" s="78"/>
      <c r="AU4" s="78"/>
      <c r="AV4" s="78"/>
      <c r="AW4" s="78"/>
      <c r="AX4" s="78"/>
      <c r="AY4" s="78"/>
      <c r="AZ4" s="78"/>
      <c r="BA4" s="78"/>
      <c r="BB4" s="78"/>
      <c r="BC4" s="78"/>
      <c r="BD4" s="78"/>
      <c r="BE4" s="78"/>
      <c r="BF4" s="78"/>
      <c r="BG4" s="78"/>
      <c r="BH4" s="78"/>
      <c r="BI4" s="78"/>
      <c r="BJ4" s="78"/>
      <c r="BK4" s="78"/>
      <c r="BL4" s="78"/>
    </row>
    <row r="5">
      <c r="A5" s="79">
        <v>1.0</v>
      </c>
      <c r="B5" s="79" t="s">
        <v>187</v>
      </c>
      <c r="C5" s="79" t="s">
        <v>58</v>
      </c>
      <c r="D5" s="79" t="s">
        <v>188</v>
      </c>
      <c r="E5" s="78"/>
      <c r="F5" s="77" t="s">
        <v>46</v>
      </c>
      <c r="G5" s="77" t="s">
        <v>46</v>
      </c>
      <c r="H5" s="77" t="s">
        <v>46</v>
      </c>
      <c r="I5" s="79" t="s">
        <v>189</v>
      </c>
      <c r="J5" s="79" t="s">
        <v>46</v>
      </c>
      <c r="K5" s="77" t="s">
        <v>46</v>
      </c>
      <c r="L5" s="77" t="s">
        <v>46</v>
      </c>
      <c r="M5" s="77" t="s">
        <v>46</v>
      </c>
      <c r="N5" s="77" t="s">
        <v>46</v>
      </c>
      <c r="O5" s="78"/>
      <c r="P5" s="79" t="s">
        <v>46</v>
      </c>
      <c r="Q5" s="79" t="s">
        <v>46</v>
      </c>
      <c r="R5" s="77" t="s">
        <v>46</v>
      </c>
      <c r="S5" s="77" t="s">
        <v>46</v>
      </c>
      <c r="T5" s="77" t="s">
        <v>46</v>
      </c>
      <c r="U5" s="77" t="s">
        <v>46</v>
      </c>
      <c r="V5" s="78"/>
      <c r="W5" s="79" t="s">
        <v>49</v>
      </c>
      <c r="X5" s="77" t="s">
        <v>49</v>
      </c>
      <c r="Y5" s="78"/>
      <c r="Z5" s="78"/>
      <c r="AA5" s="78"/>
      <c r="AB5" s="78"/>
      <c r="AC5" s="78"/>
      <c r="AD5" s="78"/>
      <c r="AE5" s="78"/>
      <c r="AF5" s="78"/>
      <c r="AG5" s="78"/>
      <c r="AH5" s="78"/>
      <c r="AI5" s="78"/>
      <c r="AJ5" s="78"/>
      <c r="AK5" s="78"/>
      <c r="AL5" s="78"/>
      <c r="AM5" s="78"/>
      <c r="AN5" s="78"/>
      <c r="AO5" s="78"/>
      <c r="AP5" s="78"/>
      <c r="AQ5" s="78"/>
      <c r="AR5" s="78"/>
      <c r="AS5" s="78"/>
      <c r="AT5" s="78"/>
      <c r="AU5" s="78"/>
      <c r="AV5" s="78"/>
      <c r="AW5" s="78"/>
      <c r="AX5" s="78"/>
      <c r="AY5" s="78"/>
      <c r="AZ5" s="78"/>
      <c r="BA5" s="78"/>
      <c r="BB5" s="78"/>
      <c r="BC5" s="78"/>
      <c r="BD5" s="78"/>
      <c r="BE5" s="78"/>
      <c r="BF5" s="78"/>
      <c r="BG5" s="78"/>
      <c r="BH5" s="78"/>
      <c r="BI5" s="78"/>
      <c r="BJ5" s="78"/>
      <c r="BK5" s="78"/>
      <c r="BL5" s="78"/>
    </row>
    <row r="6">
      <c r="A6" s="79">
        <v>2.0</v>
      </c>
      <c r="B6" s="79" t="s">
        <v>59</v>
      </c>
      <c r="C6" s="79" t="s">
        <v>58</v>
      </c>
      <c r="D6" s="79" t="s">
        <v>190</v>
      </c>
      <c r="E6" s="78"/>
      <c r="F6" s="77" t="s">
        <v>46</v>
      </c>
      <c r="G6" s="79" t="s">
        <v>191</v>
      </c>
      <c r="H6" s="79" t="s">
        <v>192</v>
      </c>
      <c r="I6" s="79" t="s">
        <v>191</v>
      </c>
      <c r="J6" s="79" t="s">
        <v>49</v>
      </c>
      <c r="K6" s="79" t="s">
        <v>46</v>
      </c>
      <c r="L6" s="79" t="s">
        <v>49</v>
      </c>
      <c r="M6" s="77" t="s">
        <v>49</v>
      </c>
      <c r="N6" s="77" t="s">
        <v>49</v>
      </c>
      <c r="O6" s="78"/>
      <c r="P6" s="79" t="s">
        <v>49</v>
      </c>
      <c r="Q6" s="79" t="s">
        <v>49</v>
      </c>
      <c r="R6" s="79" t="s">
        <v>49</v>
      </c>
      <c r="S6" s="79" t="s">
        <v>49</v>
      </c>
      <c r="T6" s="77" t="s">
        <v>49</v>
      </c>
      <c r="U6" s="77" t="s">
        <v>49</v>
      </c>
      <c r="V6" s="78"/>
      <c r="W6" s="79" t="s">
        <v>49</v>
      </c>
      <c r="X6" s="77" t="s">
        <v>49</v>
      </c>
      <c r="Y6" s="78"/>
      <c r="Z6" s="78"/>
      <c r="AA6" s="78"/>
      <c r="AB6" s="78"/>
      <c r="AC6" s="78"/>
      <c r="AD6" s="78"/>
      <c r="AE6" s="78"/>
      <c r="AF6" s="78"/>
      <c r="AG6" s="78"/>
      <c r="AH6" s="78"/>
      <c r="AI6" s="78"/>
      <c r="AJ6" s="78"/>
      <c r="AK6" s="78"/>
      <c r="AL6" s="78"/>
      <c r="AM6" s="78"/>
      <c r="AN6" s="78"/>
      <c r="AO6" s="78"/>
      <c r="AP6" s="78"/>
      <c r="AQ6" s="78"/>
      <c r="AR6" s="78"/>
      <c r="AS6" s="78"/>
      <c r="AT6" s="78"/>
      <c r="AU6" s="78"/>
      <c r="AV6" s="78"/>
      <c r="AW6" s="78"/>
      <c r="AX6" s="78"/>
      <c r="AY6" s="78"/>
      <c r="AZ6" s="78"/>
      <c r="BA6" s="78"/>
      <c r="BB6" s="78"/>
      <c r="BC6" s="78"/>
      <c r="BD6" s="78"/>
      <c r="BE6" s="78"/>
      <c r="BF6" s="78"/>
      <c r="BG6" s="78"/>
      <c r="BH6" s="78"/>
      <c r="BI6" s="78"/>
      <c r="BJ6" s="78"/>
      <c r="BK6" s="78"/>
      <c r="BL6" s="78"/>
    </row>
    <row r="7">
      <c r="A7" s="79">
        <v>3.0</v>
      </c>
      <c r="B7" s="79" t="s">
        <v>193</v>
      </c>
      <c r="C7" s="79" t="s">
        <v>58</v>
      </c>
      <c r="D7" s="79" t="s">
        <v>194</v>
      </c>
      <c r="E7" s="78"/>
      <c r="F7" s="79" t="s">
        <v>46</v>
      </c>
      <c r="G7" s="79" t="s">
        <v>46</v>
      </c>
      <c r="H7" s="79" t="s">
        <v>192</v>
      </c>
      <c r="I7" s="79" t="s">
        <v>189</v>
      </c>
      <c r="J7" s="79" t="s">
        <v>46</v>
      </c>
      <c r="K7" s="78"/>
      <c r="L7" s="78"/>
      <c r="M7" s="78"/>
      <c r="N7" s="78"/>
      <c r="O7" s="78"/>
      <c r="P7" s="79" t="s">
        <v>46</v>
      </c>
      <c r="Q7" s="79" t="s">
        <v>46</v>
      </c>
      <c r="R7" s="78"/>
      <c r="S7" s="78"/>
      <c r="T7" s="78"/>
      <c r="U7" s="78"/>
      <c r="V7" s="78"/>
      <c r="W7" s="79" t="s">
        <v>46</v>
      </c>
      <c r="X7" s="77" t="s">
        <v>46</v>
      </c>
      <c r="Y7" s="78"/>
      <c r="Z7" s="78"/>
      <c r="AA7" s="78"/>
      <c r="AB7" s="78"/>
      <c r="AC7" s="78"/>
      <c r="AD7" s="78"/>
      <c r="AE7" s="78"/>
      <c r="AF7" s="78"/>
      <c r="AG7" s="78"/>
      <c r="AH7" s="78"/>
      <c r="AI7" s="78"/>
      <c r="AJ7" s="78"/>
      <c r="AK7" s="78"/>
      <c r="AL7" s="78"/>
      <c r="AM7" s="78"/>
      <c r="AN7" s="78"/>
      <c r="AO7" s="78"/>
      <c r="AP7" s="78"/>
      <c r="AQ7" s="78"/>
      <c r="AR7" s="78"/>
      <c r="AS7" s="78"/>
      <c r="AT7" s="78"/>
      <c r="AU7" s="78"/>
      <c r="AV7" s="78"/>
      <c r="AW7" s="78"/>
      <c r="AX7" s="78"/>
      <c r="AY7" s="78"/>
      <c r="AZ7" s="78"/>
      <c r="BA7" s="78"/>
      <c r="BB7" s="78"/>
      <c r="BC7" s="78"/>
      <c r="BD7" s="78"/>
      <c r="BE7" s="78"/>
      <c r="BF7" s="78"/>
      <c r="BG7" s="78"/>
      <c r="BH7" s="78"/>
      <c r="BI7" s="78"/>
      <c r="BJ7" s="78"/>
      <c r="BK7" s="78"/>
      <c r="BL7" s="78"/>
    </row>
    <row r="8">
      <c r="A8" s="79">
        <v>4.0</v>
      </c>
      <c r="B8" s="79" t="s">
        <v>195</v>
      </c>
      <c r="C8" s="79" t="s">
        <v>196</v>
      </c>
      <c r="D8" s="79" t="s">
        <v>197</v>
      </c>
      <c r="E8" s="78"/>
      <c r="F8" s="79" t="s">
        <v>49</v>
      </c>
      <c r="G8" s="79" t="s">
        <v>191</v>
      </c>
      <c r="H8" s="79" t="s">
        <v>49</v>
      </c>
      <c r="I8" s="79" t="s">
        <v>191</v>
      </c>
      <c r="J8" s="79" t="s">
        <v>49</v>
      </c>
      <c r="K8" s="77" t="s">
        <v>49</v>
      </c>
      <c r="L8" s="79" t="s">
        <v>49</v>
      </c>
      <c r="M8" s="79" t="s">
        <v>49</v>
      </c>
      <c r="N8" s="79" t="s">
        <v>49</v>
      </c>
      <c r="O8" s="78"/>
      <c r="P8" s="79" t="s">
        <v>49</v>
      </c>
      <c r="Q8" s="79" t="s">
        <v>49</v>
      </c>
      <c r="R8" s="79" t="s">
        <v>49</v>
      </c>
      <c r="S8" s="79" t="s">
        <v>49</v>
      </c>
      <c r="T8" s="77" t="s">
        <v>49</v>
      </c>
      <c r="U8" s="77" t="s">
        <v>49</v>
      </c>
      <c r="V8" s="77" t="s">
        <v>49</v>
      </c>
      <c r="W8" s="79" t="s">
        <v>49</v>
      </c>
      <c r="X8" s="77" t="s">
        <v>49</v>
      </c>
      <c r="Y8" s="78"/>
      <c r="Z8" s="78"/>
      <c r="AA8" s="78"/>
      <c r="AB8" s="78"/>
      <c r="AC8" s="78"/>
      <c r="AD8" s="78"/>
      <c r="AE8" s="78"/>
      <c r="AF8" s="78"/>
      <c r="AG8" s="78"/>
      <c r="AH8" s="78"/>
      <c r="AI8" s="78"/>
      <c r="AJ8" s="78"/>
      <c r="AK8" s="78"/>
      <c r="AL8" s="78"/>
      <c r="AM8" s="78"/>
      <c r="AN8" s="78"/>
      <c r="AO8" s="78"/>
      <c r="AP8" s="78"/>
      <c r="AQ8" s="78"/>
      <c r="AR8" s="78"/>
      <c r="AS8" s="78"/>
      <c r="AT8" s="78"/>
      <c r="AU8" s="78"/>
      <c r="AV8" s="78"/>
      <c r="AW8" s="78"/>
      <c r="AX8" s="78"/>
      <c r="AY8" s="78"/>
      <c r="AZ8" s="78"/>
      <c r="BA8" s="78"/>
      <c r="BB8" s="78"/>
      <c r="BC8" s="78"/>
      <c r="BD8" s="78"/>
      <c r="BE8" s="78"/>
      <c r="BF8" s="78"/>
      <c r="BG8" s="78"/>
      <c r="BH8" s="78"/>
      <c r="BI8" s="78"/>
      <c r="BJ8" s="78"/>
      <c r="BK8" s="78"/>
      <c r="BL8" s="78"/>
    </row>
    <row r="9">
      <c r="A9" s="79">
        <v>5.0</v>
      </c>
      <c r="B9" s="79" t="s">
        <v>198</v>
      </c>
      <c r="C9" s="79" t="s">
        <v>196</v>
      </c>
      <c r="D9" s="79" t="s">
        <v>199</v>
      </c>
      <c r="E9" s="78"/>
      <c r="F9" s="79" t="s">
        <v>49</v>
      </c>
      <c r="G9" s="79" t="s">
        <v>49</v>
      </c>
      <c r="H9" s="79" t="s">
        <v>49</v>
      </c>
      <c r="I9" s="79" t="s">
        <v>191</v>
      </c>
      <c r="J9" s="79" t="s">
        <v>49</v>
      </c>
      <c r="K9" s="79" t="s">
        <v>49</v>
      </c>
      <c r="L9" s="79" t="s">
        <v>49</v>
      </c>
      <c r="M9" s="79" t="s">
        <v>49</v>
      </c>
      <c r="N9" s="79" t="s">
        <v>49</v>
      </c>
      <c r="O9" s="78"/>
      <c r="P9" s="79" t="s">
        <v>49</v>
      </c>
      <c r="Q9" s="79" t="s">
        <v>49</v>
      </c>
      <c r="R9" s="79" t="s">
        <v>49</v>
      </c>
      <c r="S9" s="79" t="s">
        <v>49</v>
      </c>
      <c r="T9" s="79" t="s">
        <v>49</v>
      </c>
      <c r="U9" s="79" t="s">
        <v>49</v>
      </c>
      <c r="V9" s="79" t="s">
        <v>49</v>
      </c>
      <c r="W9" s="79" t="s">
        <v>49</v>
      </c>
      <c r="X9" s="77" t="s">
        <v>49</v>
      </c>
      <c r="Y9" s="78"/>
      <c r="Z9" s="78"/>
      <c r="AA9" s="78"/>
      <c r="AB9" s="78"/>
      <c r="AC9" s="78"/>
      <c r="AD9" s="78"/>
      <c r="AE9" s="78"/>
      <c r="AF9" s="78"/>
      <c r="AG9" s="78"/>
      <c r="AH9" s="78"/>
      <c r="AI9" s="78"/>
      <c r="AJ9" s="78"/>
      <c r="AK9" s="78"/>
      <c r="AL9" s="78"/>
      <c r="AM9" s="78"/>
      <c r="AN9" s="78"/>
      <c r="AO9" s="78"/>
      <c r="AP9" s="78"/>
      <c r="AQ9" s="78"/>
      <c r="AR9" s="78"/>
      <c r="AS9" s="78"/>
      <c r="AT9" s="78"/>
      <c r="AU9" s="78"/>
      <c r="AV9" s="78"/>
      <c r="AW9" s="78"/>
      <c r="AX9" s="78"/>
      <c r="AY9" s="78"/>
      <c r="AZ9" s="78"/>
      <c r="BA9" s="78"/>
      <c r="BB9" s="78"/>
      <c r="BC9" s="78"/>
      <c r="BD9" s="78"/>
      <c r="BE9" s="78"/>
      <c r="BF9" s="78"/>
      <c r="BG9" s="78"/>
      <c r="BH9" s="78"/>
      <c r="BI9" s="78"/>
      <c r="BJ9" s="78"/>
      <c r="BK9" s="78"/>
      <c r="BL9" s="78"/>
    </row>
    <row r="10">
      <c r="A10" s="79">
        <v>6.0</v>
      </c>
      <c r="B10" s="79" t="s">
        <v>53</v>
      </c>
      <c r="C10" s="79" t="s">
        <v>52</v>
      </c>
      <c r="D10" s="79" t="s">
        <v>200</v>
      </c>
      <c r="E10" s="78"/>
      <c r="F10" s="79" t="s">
        <v>49</v>
      </c>
      <c r="G10" s="79" t="s">
        <v>189</v>
      </c>
      <c r="H10" s="79" t="s">
        <v>46</v>
      </c>
      <c r="I10" s="79" t="s">
        <v>191</v>
      </c>
      <c r="J10" s="79" t="s">
        <v>49</v>
      </c>
      <c r="K10" s="79" t="s">
        <v>49</v>
      </c>
      <c r="L10" s="79" t="s">
        <v>49</v>
      </c>
      <c r="M10" s="79" t="s">
        <v>46</v>
      </c>
      <c r="N10" s="79" t="s">
        <v>46</v>
      </c>
      <c r="O10" s="78"/>
      <c r="P10" s="79" t="s">
        <v>49</v>
      </c>
      <c r="Q10" s="79" t="s">
        <v>49</v>
      </c>
      <c r="R10" s="79" t="s">
        <v>49</v>
      </c>
      <c r="S10" s="79" t="s">
        <v>49</v>
      </c>
      <c r="T10" s="79" t="s">
        <v>49</v>
      </c>
      <c r="U10" s="79" t="s">
        <v>49</v>
      </c>
      <c r="V10" s="79" t="s">
        <v>49</v>
      </c>
      <c r="W10" s="79" t="s">
        <v>49</v>
      </c>
      <c r="X10" s="77" t="s">
        <v>49</v>
      </c>
      <c r="Y10" s="78"/>
      <c r="Z10" s="78"/>
      <c r="AA10" s="78"/>
      <c r="AB10" s="78"/>
      <c r="AC10" s="78"/>
      <c r="AD10" s="78"/>
      <c r="AE10" s="78"/>
      <c r="AF10" s="78"/>
      <c r="AG10" s="78"/>
      <c r="AH10" s="78"/>
      <c r="AI10" s="78"/>
      <c r="AJ10" s="78"/>
      <c r="AK10" s="78"/>
      <c r="AL10" s="78"/>
      <c r="AM10" s="78"/>
      <c r="AN10" s="78"/>
      <c r="AO10" s="78"/>
      <c r="AP10" s="78"/>
      <c r="AQ10" s="78"/>
      <c r="AR10" s="78"/>
      <c r="AS10" s="78"/>
      <c r="AT10" s="78"/>
      <c r="AU10" s="78"/>
      <c r="AV10" s="78"/>
      <c r="AW10" s="78"/>
      <c r="AX10" s="78"/>
      <c r="AY10" s="78"/>
      <c r="AZ10" s="78"/>
      <c r="BA10" s="78"/>
      <c r="BB10" s="78"/>
      <c r="BC10" s="78"/>
      <c r="BD10" s="78"/>
      <c r="BE10" s="78"/>
      <c r="BF10" s="78"/>
      <c r="BG10" s="78"/>
      <c r="BH10" s="78"/>
      <c r="BI10" s="78"/>
      <c r="BJ10" s="78"/>
      <c r="BK10" s="78"/>
      <c r="BL10" s="78"/>
    </row>
    <row r="11">
      <c r="A11" s="79">
        <v>7.0</v>
      </c>
      <c r="B11" s="79" t="s">
        <v>51</v>
      </c>
      <c r="C11" s="79" t="s">
        <v>50</v>
      </c>
      <c r="D11" s="79" t="s">
        <v>201</v>
      </c>
      <c r="E11" s="78"/>
      <c r="F11" s="79" t="s">
        <v>49</v>
      </c>
      <c r="G11" s="79" t="s">
        <v>189</v>
      </c>
      <c r="H11" s="79" t="s">
        <v>192</v>
      </c>
      <c r="I11" s="79" t="s">
        <v>191</v>
      </c>
      <c r="J11" s="79" t="s">
        <v>49</v>
      </c>
      <c r="K11" s="79" t="s">
        <v>49</v>
      </c>
      <c r="L11" s="79" t="s">
        <v>49</v>
      </c>
      <c r="M11" s="79" t="s">
        <v>46</v>
      </c>
      <c r="N11" s="79" t="s">
        <v>46</v>
      </c>
      <c r="O11" s="78"/>
      <c r="P11" s="79" t="s">
        <v>49</v>
      </c>
      <c r="Q11" s="79" t="s">
        <v>49</v>
      </c>
      <c r="R11" s="79" t="s">
        <v>49</v>
      </c>
      <c r="S11" s="79" t="s">
        <v>49</v>
      </c>
      <c r="T11" s="79" t="s">
        <v>49</v>
      </c>
      <c r="U11" s="79" t="s">
        <v>49</v>
      </c>
      <c r="V11" s="79" t="s">
        <v>49</v>
      </c>
      <c r="W11" s="79" t="s">
        <v>49</v>
      </c>
      <c r="X11" s="77" t="s">
        <v>49</v>
      </c>
      <c r="Y11" s="78"/>
      <c r="Z11" s="78"/>
      <c r="AA11" s="78"/>
      <c r="AB11" s="78"/>
      <c r="AC11" s="78"/>
      <c r="AD11" s="78"/>
      <c r="AE11" s="78"/>
      <c r="AF11" s="78"/>
      <c r="AG11" s="78"/>
      <c r="AH11" s="78"/>
      <c r="AI11" s="78"/>
      <c r="AJ11" s="78"/>
      <c r="AK11" s="78"/>
      <c r="AL11" s="78"/>
      <c r="AM11" s="78"/>
      <c r="AN11" s="78"/>
      <c r="AO11" s="78"/>
      <c r="AP11" s="78"/>
      <c r="AQ11" s="78"/>
      <c r="AR11" s="78"/>
      <c r="AS11" s="78"/>
      <c r="AT11" s="78"/>
      <c r="AU11" s="78"/>
      <c r="AV11" s="78"/>
      <c r="AW11" s="78"/>
      <c r="AX11" s="78"/>
      <c r="AY11" s="78"/>
      <c r="AZ11" s="78"/>
      <c r="BA11" s="78"/>
      <c r="BB11" s="78"/>
      <c r="BC11" s="78"/>
      <c r="BD11" s="78"/>
      <c r="BE11" s="78"/>
      <c r="BF11" s="78"/>
      <c r="BG11" s="78"/>
      <c r="BH11" s="78"/>
      <c r="BI11" s="78"/>
      <c r="BJ11" s="78"/>
      <c r="BK11" s="78"/>
      <c r="BL11" s="78"/>
    </row>
    <row r="12">
      <c r="A12" s="79">
        <v>8.0</v>
      </c>
      <c r="B12" s="79" t="s">
        <v>45</v>
      </c>
      <c r="C12" s="79" t="s">
        <v>44</v>
      </c>
      <c r="D12" s="79" t="s">
        <v>202</v>
      </c>
      <c r="E12" s="78"/>
      <c r="F12" s="79" t="s">
        <v>46</v>
      </c>
      <c r="G12" s="79" t="s">
        <v>189</v>
      </c>
      <c r="H12" s="79" t="s">
        <v>192</v>
      </c>
      <c r="I12" s="79" t="s">
        <v>189</v>
      </c>
      <c r="J12" s="79" t="s">
        <v>46</v>
      </c>
      <c r="K12" s="78"/>
      <c r="L12" s="78"/>
      <c r="M12" s="78"/>
      <c r="N12" s="78"/>
      <c r="O12" s="78"/>
      <c r="P12" s="79" t="s">
        <v>46</v>
      </c>
      <c r="Q12" s="79" t="s">
        <v>46</v>
      </c>
      <c r="R12" s="78"/>
      <c r="S12" s="78"/>
      <c r="T12" s="78"/>
      <c r="U12" s="78"/>
      <c r="V12" s="78"/>
      <c r="W12" s="79" t="s">
        <v>46</v>
      </c>
      <c r="X12" s="77" t="s">
        <v>46</v>
      </c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  <c r="AT12" s="78"/>
      <c r="AU12" s="78"/>
      <c r="AV12" s="78"/>
      <c r="AW12" s="78"/>
      <c r="AX12" s="78"/>
      <c r="AY12" s="78"/>
      <c r="AZ12" s="78"/>
      <c r="BA12" s="78"/>
      <c r="BB12" s="78"/>
      <c r="BC12" s="78"/>
      <c r="BD12" s="78"/>
      <c r="BE12" s="78"/>
      <c r="BF12" s="78"/>
      <c r="BG12" s="78"/>
      <c r="BH12" s="78"/>
      <c r="BI12" s="78"/>
      <c r="BJ12" s="78"/>
      <c r="BK12" s="78"/>
      <c r="BL12" s="78"/>
    </row>
    <row r="13">
      <c r="A13" s="79">
        <v>9.0</v>
      </c>
      <c r="B13" s="79" t="s">
        <v>48</v>
      </c>
      <c r="C13" s="79" t="s">
        <v>47</v>
      </c>
      <c r="D13" s="79" t="s">
        <v>203</v>
      </c>
      <c r="E13" s="78"/>
      <c r="F13" s="79" t="s">
        <v>49</v>
      </c>
      <c r="G13" s="79" t="s">
        <v>191</v>
      </c>
      <c r="H13" s="79" t="s">
        <v>46</v>
      </c>
      <c r="I13" s="79" t="s">
        <v>191</v>
      </c>
      <c r="J13" s="79" t="s">
        <v>49</v>
      </c>
      <c r="K13" s="77" t="s">
        <v>46</v>
      </c>
      <c r="L13" s="79" t="s">
        <v>49</v>
      </c>
      <c r="M13" s="77" t="s">
        <v>49</v>
      </c>
      <c r="N13" s="79" t="s">
        <v>46</v>
      </c>
      <c r="O13" s="78"/>
      <c r="P13" s="79" t="s">
        <v>49</v>
      </c>
      <c r="Q13" s="79" t="s">
        <v>49</v>
      </c>
      <c r="R13" s="79" t="s">
        <v>49</v>
      </c>
      <c r="S13" s="79" t="s">
        <v>49</v>
      </c>
      <c r="T13" s="77" t="s">
        <v>49</v>
      </c>
      <c r="U13" s="77" t="s">
        <v>49</v>
      </c>
      <c r="V13" s="78"/>
      <c r="W13" s="79" t="s">
        <v>49</v>
      </c>
      <c r="X13" s="77" t="s">
        <v>49</v>
      </c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8"/>
      <c r="AW13" s="78"/>
      <c r="AX13" s="78"/>
      <c r="AY13" s="78"/>
      <c r="AZ13" s="78"/>
      <c r="BA13" s="78"/>
      <c r="BB13" s="78"/>
      <c r="BC13" s="78"/>
      <c r="BD13" s="78"/>
      <c r="BE13" s="78"/>
      <c r="BF13" s="78"/>
      <c r="BG13" s="78"/>
      <c r="BH13" s="78"/>
      <c r="BI13" s="78"/>
      <c r="BJ13" s="78"/>
      <c r="BK13" s="78"/>
      <c r="BL13" s="78"/>
    </row>
    <row r="14">
      <c r="A14" s="79">
        <v>10.0</v>
      </c>
      <c r="B14" s="79" t="s">
        <v>57</v>
      </c>
      <c r="C14" s="79" t="s">
        <v>56</v>
      </c>
      <c r="D14" s="79" t="s">
        <v>204</v>
      </c>
      <c r="E14" s="78"/>
      <c r="F14" s="79" t="s">
        <v>46</v>
      </c>
      <c r="G14" s="79" t="s">
        <v>189</v>
      </c>
      <c r="H14" s="79" t="s">
        <v>192</v>
      </c>
      <c r="I14" s="79" t="s">
        <v>189</v>
      </c>
      <c r="J14" s="79" t="s">
        <v>46</v>
      </c>
      <c r="K14" s="78"/>
      <c r="L14" s="78"/>
      <c r="M14" s="78"/>
      <c r="N14" s="78"/>
      <c r="O14" s="78"/>
      <c r="P14" s="79" t="s">
        <v>46</v>
      </c>
      <c r="Q14" s="79" t="s">
        <v>46</v>
      </c>
      <c r="R14" s="78"/>
      <c r="S14" s="78"/>
      <c r="T14" s="78"/>
      <c r="U14" s="78"/>
      <c r="V14" s="78"/>
      <c r="W14" s="79" t="s">
        <v>46</v>
      </c>
      <c r="X14" s="77" t="s">
        <v>46</v>
      </c>
      <c r="Y14" s="78"/>
      <c r="Z14" s="78"/>
      <c r="AA14" s="78"/>
      <c r="AB14" s="78"/>
      <c r="AC14" s="78"/>
      <c r="AD14" s="78"/>
      <c r="AE14" s="78"/>
      <c r="AF14" s="78"/>
      <c r="AG14" s="78"/>
      <c r="AH14" s="78"/>
      <c r="AI14" s="78"/>
      <c r="AJ14" s="78"/>
      <c r="AK14" s="78"/>
      <c r="AL14" s="78"/>
      <c r="AM14" s="78"/>
      <c r="AN14" s="78"/>
      <c r="AO14" s="78"/>
      <c r="AP14" s="78"/>
      <c r="AQ14" s="78"/>
      <c r="AR14" s="78"/>
      <c r="AS14" s="78"/>
      <c r="AT14" s="78"/>
      <c r="AU14" s="78"/>
      <c r="AV14" s="78"/>
      <c r="AW14" s="78"/>
      <c r="AX14" s="78"/>
      <c r="AY14" s="78"/>
      <c r="AZ14" s="78"/>
      <c r="BA14" s="78"/>
      <c r="BB14" s="78"/>
      <c r="BC14" s="78"/>
      <c r="BD14" s="78"/>
      <c r="BE14" s="78"/>
      <c r="BF14" s="78"/>
      <c r="BG14" s="78"/>
      <c r="BH14" s="78"/>
      <c r="BI14" s="78"/>
      <c r="BJ14" s="78"/>
      <c r="BK14" s="78"/>
      <c r="BL14" s="78"/>
    </row>
    <row r="15">
      <c r="A15" s="79">
        <v>11.0</v>
      </c>
      <c r="B15" s="79" t="s">
        <v>61</v>
      </c>
      <c r="C15" s="79" t="s">
        <v>60</v>
      </c>
      <c r="D15" s="79" t="s">
        <v>205</v>
      </c>
      <c r="E15" s="78"/>
      <c r="F15" s="79" t="s">
        <v>46</v>
      </c>
      <c r="G15" s="78"/>
      <c r="H15" s="79" t="s">
        <v>192</v>
      </c>
      <c r="I15" s="79" t="s">
        <v>191</v>
      </c>
      <c r="J15" s="79" t="s">
        <v>46</v>
      </c>
      <c r="K15" s="78"/>
      <c r="L15" s="78"/>
      <c r="M15" s="78"/>
      <c r="N15" s="78"/>
      <c r="O15" s="78"/>
      <c r="P15" s="79" t="s">
        <v>46</v>
      </c>
      <c r="Q15" s="79" t="s">
        <v>46</v>
      </c>
      <c r="R15" s="79" t="s">
        <v>49</v>
      </c>
      <c r="S15" s="79" t="s">
        <v>49</v>
      </c>
      <c r="T15" s="78"/>
      <c r="U15" s="78"/>
      <c r="V15" s="78"/>
      <c r="W15" s="79" t="s">
        <v>49</v>
      </c>
      <c r="X15" s="77" t="s">
        <v>46</v>
      </c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/>
      <c r="BD15" s="78"/>
      <c r="BE15" s="78"/>
      <c r="BF15" s="78"/>
      <c r="BG15" s="78"/>
      <c r="BH15" s="78"/>
      <c r="BI15" s="78"/>
      <c r="BJ15" s="78"/>
      <c r="BK15" s="78"/>
      <c r="BL15" s="78"/>
    </row>
    <row r="16">
      <c r="A16" s="79">
        <v>12.0</v>
      </c>
      <c r="B16" s="79" t="s">
        <v>206</v>
      </c>
      <c r="C16" s="79" t="s">
        <v>207</v>
      </c>
      <c r="D16" s="79" t="s">
        <v>208</v>
      </c>
      <c r="E16" s="78"/>
      <c r="F16" s="79" t="s">
        <v>46</v>
      </c>
      <c r="G16" s="79" t="s">
        <v>189</v>
      </c>
      <c r="H16" s="79" t="s">
        <v>46</v>
      </c>
      <c r="I16" s="79" t="s">
        <v>189</v>
      </c>
      <c r="J16" s="79" t="s">
        <v>46</v>
      </c>
      <c r="K16" s="78"/>
      <c r="L16" s="78"/>
      <c r="M16" s="78"/>
      <c r="N16" s="78"/>
      <c r="O16" s="78"/>
      <c r="P16" s="79" t="s">
        <v>46</v>
      </c>
      <c r="Q16" s="79" t="s">
        <v>46</v>
      </c>
      <c r="R16" s="78"/>
      <c r="S16" s="78"/>
      <c r="T16" s="78"/>
      <c r="U16" s="78"/>
      <c r="V16" s="78"/>
      <c r="W16" s="79" t="s">
        <v>46</v>
      </c>
      <c r="X16" s="77" t="s">
        <v>46</v>
      </c>
      <c r="Y16" s="78"/>
      <c r="Z16" s="78"/>
      <c r="AA16" s="78"/>
      <c r="AB16" s="78"/>
      <c r="AC16" s="78"/>
      <c r="AD16" s="78"/>
      <c r="AE16" s="78"/>
      <c r="AF16" s="78"/>
      <c r="AG16" s="78"/>
      <c r="AH16" s="78"/>
      <c r="AI16" s="78"/>
      <c r="AJ16" s="78"/>
      <c r="AK16" s="78"/>
      <c r="AL16" s="78"/>
      <c r="AM16" s="78"/>
      <c r="AN16" s="78"/>
      <c r="AO16" s="78"/>
      <c r="AP16" s="78"/>
      <c r="AQ16" s="78"/>
      <c r="AR16" s="78"/>
      <c r="AS16" s="78"/>
      <c r="AT16" s="78"/>
      <c r="AU16" s="78"/>
      <c r="AV16" s="78"/>
      <c r="AW16" s="78"/>
      <c r="AX16" s="78"/>
      <c r="AY16" s="78"/>
      <c r="AZ16" s="78"/>
      <c r="BA16" s="78"/>
      <c r="BB16" s="78"/>
      <c r="BC16" s="78"/>
      <c r="BD16" s="78"/>
      <c r="BE16" s="78"/>
      <c r="BF16" s="78"/>
      <c r="BG16" s="78"/>
      <c r="BH16" s="78"/>
      <c r="BI16" s="78"/>
      <c r="BJ16" s="78"/>
      <c r="BK16" s="78"/>
      <c r="BL16" s="78"/>
    </row>
    <row r="17">
      <c r="A17" s="79">
        <v>13.0</v>
      </c>
      <c r="B17" s="79" t="s">
        <v>55</v>
      </c>
      <c r="C17" s="79" t="s">
        <v>54</v>
      </c>
      <c r="D17" s="79" t="s">
        <v>209</v>
      </c>
      <c r="E17" s="78"/>
      <c r="F17" s="79" t="s">
        <v>46</v>
      </c>
      <c r="G17" s="79" t="s">
        <v>189</v>
      </c>
      <c r="H17" s="79" t="s">
        <v>192</v>
      </c>
      <c r="I17" s="79" t="s">
        <v>189</v>
      </c>
      <c r="J17" s="79" t="s">
        <v>46</v>
      </c>
      <c r="K17" s="78"/>
      <c r="L17" s="78"/>
      <c r="M17" s="78"/>
      <c r="N17" s="78"/>
      <c r="O17" s="78"/>
      <c r="P17" s="79" t="s">
        <v>49</v>
      </c>
      <c r="Q17" s="79" t="s">
        <v>46</v>
      </c>
      <c r="R17" s="78"/>
      <c r="S17" s="78"/>
      <c r="T17" s="78"/>
      <c r="U17" s="78"/>
      <c r="V17" s="78"/>
      <c r="W17" s="79" t="s">
        <v>46</v>
      </c>
      <c r="X17" s="77" t="s">
        <v>46</v>
      </c>
      <c r="Y17" s="78"/>
      <c r="Z17" s="78"/>
      <c r="AA17" s="78"/>
      <c r="AB17" s="78"/>
      <c r="AC17" s="78"/>
      <c r="AD17" s="78"/>
      <c r="AE17" s="78"/>
      <c r="AF17" s="78"/>
      <c r="AG17" s="78"/>
      <c r="AH17" s="78"/>
      <c r="AI17" s="78"/>
      <c r="AJ17" s="78"/>
      <c r="AK17" s="78"/>
      <c r="AL17" s="78"/>
      <c r="AM17" s="78"/>
      <c r="AN17" s="78"/>
      <c r="AO17" s="78"/>
      <c r="AP17" s="78"/>
      <c r="AQ17" s="78"/>
      <c r="AR17" s="78"/>
      <c r="AS17" s="78"/>
      <c r="AT17" s="78"/>
      <c r="AU17" s="78"/>
      <c r="AV17" s="78"/>
      <c r="AW17" s="78"/>
      <c r="AX17" s="78"/>
      <c r="AY17" s="78"/>
      <c r="AZ17" s="78"/>
      <c r="BA17" s="78"/>
      <c r="BB17" s="78"/>
      <c r="BC17" s="78"/>
      <c r="BD17" s="78"/>
      <c r="BE17" s="78"/>
      <c r="BF17" s="78"/>
      <c r="BG17" s="78"/>
      <c r="BH17" s="78"/>
      <c r="BI17" s="78"/>
      <c r="BJ17" s="78"/>
      <c r="BK17" s="78"/>
      <c r="BL17" s="78"/>
    </row>
    <row r="18">
      <c r="A18" s="79">
        <v>14.0</v>
      </c>
      <c r="B18" s="79" t="s">
        <v>210</v>
      </c>
      <c r="C18" s="79" t="s">
        <v>211</v>
      </c>
      <c r="D18" s="79" t="s">
        <v>212</v>
      </c>
      <c r="E18" s="78"/>
      <c r="F18" s="79" t="s">
        <v>46</v>
      </c>
      <c r="G18" s="79" t="s">
        <v>46</v>
      </c>
      <c r="H18" s="79" t="s">
        <v>192</v>
      </c>
      <c r="I18" s="79" t="s">
        <v>189</v>
      </c>
      <c r="J18" s="79" t="s">
        <v>46</v>
      </c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9" t="s">
        <v>46</v>
      </c>
      <c r="X18" s="77" t="s">
        <v>46</v>
      </c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78"/>
      <c r="AZ18" s="78"/>
      <c r="BA18" s="78"/>
      <c r="BB18" s="78"/>
      <c r="BC18" s="78"/>
      <c r="BD18" s="78"/>
      <c r="BE18" s="78"/>
      <c r="BF18" s="78"/>
      <c r="BG18" s="78"/>
      <c r="BH18" s="78"/>
      <c r="BI18" s="78"/>
      <c r="BJ18" s="78"/>
      <c r="BK18" s="78"/>
      <c r="BL18" s="78"/>
    </row>
    <row r="19">
      <c r="A19" s="81"/>
      <c r="B19" s="82" t="s">
        <v>213</v>
      </c>
      <c r="C19" s="81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  <c r="AV19" s="81"/>
      <c r="AW19" s="81"/>
      <c r="AX19" s="81"/>
      <c r="AY19" s="81"/>
      <c r="AZ19" s="81"/>
      <c r="BA19" s="81"/>
      <c r="BB19" s="81"/>
      <c r="BC19" s="81"/>
      <c r="BD19" s="81"/>
      <c r="BE19" s="81"/>
      <c r="BF19" s="81"/>
      <c r="BG19" s="81"/>
      <c r="BH19" s="81"/>
      <c r="BI19" s="81"/>
      <c r="BJ19" s="81"/>
      <c r="BK19" s="81"/>
      <c r="BL19" s="81"/>
    </row>
    <row r="20">
      <c r="A20" s="79">
        <v>1.0</v>
      </c>
      <c r="B20" s="79" t="s">
        <v>214</v>
      </c>
      <c r="C20" s="79" t="s">
        <v>215</v>
      </c>
      <c r="D20" s="79" t="s">
        <v>216</v>
      </c>
      <c r="E20" s="78"/>
      <c r="F20" s="79" t="s">
        <v>46</v>
      </c>
      <c r="G20" s="79" t="s">
        <v>189</v>
      </c>
      <c r="H20" s="79" t="s">
        <v>192</v>
      </c>
      <c r="I20" s="79" t="s">
        <v>191</v>
      </c>
      <c r="J20" s="79" t="s">
        <v>49</v>
      </c>
      <c r="K20" s="79" t="s">
        <v>49</v>
      </c>
      <c r="L20" s="79" t="s">
        <v>49</v>
      </c>
      <c r="M20" s="79" t="s">
        <v>49</v>
      </c>
      <c r="N20" s="79" t="s">
        <v>49</v>
      </c>
      <c r="O20" s="77" t="s">
        <v>49</v>
      </c>
      <c r="P20" s="79" t="s">
        <v>49</v>
      </c>
      <c r="Q20" s="79" t="s">
        <v>49</v>
      </c>
      <c r="R20" s="79" t="s">
        <v>49</v>
      </c>
      <c r="S20" s="79" t="s">
        <v>49</v>
      </c>
      <c r="T20" s="77" t="s">
        <v>49</v>
      </c>
      <c r="U20" s="77" t="s">
        <v>49</v>
      </c>
      <c r="V20" s="77" t="s">
        <v>49</v>
      </c>
      <c r="W20" s="79" t="s">
        <v>49</v>
      </c>
      <c r="X20" s="77" t="s">
        <v>49</v>
      </c>
      <c r="Y20" s="78"/>
      <c r="Z20" s="78"/>
      <c r="AA20" s="78"/>
      <c r="AB20" s="78"/>
      <c r="AC20" s="78"/>
      <c r="AD20" s="78"/>
      <c r="AE20" s="78"/>
      <c r="AF20" s="78"/>
      <c r="AG20" s="78"/>
      <c r="AH20" s="78"/>
      <c r="AI20" s="78"/>
      <c r="AJ20" s="78"/>
      <c r="AK20" s="78"/>
      <c r="AL20" s="78"/>
      <c r="AM20" s="78"/>
      <c r="AN20" s="78"/>
      <c r="AO20" s="78"/>
      <c r="AP20" s="78"/>
      <c r="AQ20" s="78"/>
      <c r="AR20" s="78"/>
      <c r="AS20" s="78"/>
      <c r="AT20" s="78"/>
      <c r="AU20" s="78"/>
      <c r="AV20" s="78"/>
      <c r="AW20" s="78"/>
      <c r="AX20" s="78"/>
      <c r="AY20" s="78"/>
      <c r="AZ20" s="78"/>
      <c r="BA20" s="78"/>
      <c r="BB20" s="78"/>
      <c r="BC20" s="78"/>
      <c r="BD20" s="78"/>
      <c r="BE20" s="78"/>
      <c r="BF20" s="78"/>
      <c r="BG20" s="78"/>
      <c r="BH20" s="78"/>
      <c r="BI20" s="78"/>
      <c r="BJ20" s="78"/>
      <c r="BK20" s="78"/>
      <c r="BL20" s="78"/>
    </row>
    <row r="21">
      <c r="A21" s="79">
        <v>2.0</v>
      </c>
      <c r="B21" s="79" t="s">
        <v>217</v>
      </c>
      <c r="C21" s="79" t="s">
        <v>215</v>
      </c>
      <c r="D21" s="79" t="s">
        <v>218</v>
      </c>
      <c r="E21" s="78"/>
      <c r="F21" s="79" t="s">
        <v>46</v>
      </c>
      <c r="G21" s="79" t="s">
        <v>189</v>
      </c>
      <c r="H21" s="79" t="s">
        <v>192</v>
      </c>
      <c r="I21" s="79" t="s">
        <v>189</v>
      </c>
      <c r="J21" s="79" t="s">
        <v>46</v>
      </c>
      <c r="K21" s="78"/>
      <c r="L21" s="78"/>
      <c r="M21" s="78"/>
      <c r="N21" s="78"/>
      <c r="O21" s="78"/>
      <c r="P21" s="79" t="s">
        <v>46</v>
      </c>
      <c r="Q21" s="79" t="s">
        <v>46</v>
      </c>
      <c r="R21" s="78"/>
      <c r="S21" s="78"/>
      <c r="T21" s="78"/>
      <c r="U21" s="78"/>
      <c r="V21" s="78"/>
      <c r="W21" s="79" t="s">
        <v>46</v>
      </c>
      <c r="X21" s="77" t="s">
        <v>46</v>
      </c>
      <c r="Y21" s="78"/>
      <c r="Z21" s="78"/>
      <c r="AA21" s="78"/>
      <c r="AB21" s="78"/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8"/>
      <c r="AP21" s="78"/>
      <c r="AQ21" s="78"/>
      <c r="AR21" s="78"/>
      <c r="AS21" s="78"/>
      <c r="AT21" s="78"/>
      <c r="AU21" s="78"/>
      <c r="AV21" s="78"/>
      <c r="AW21" s="78"/>
      <c r="AX21" s="78"/>
      <c r="AY21" s="78"/>
      <c r="AZ21" s="78"/>
      <c r="BA21" s="78"/>
      <c r="BB21" s="78"/>
      <c r="BC21" s="78"/>
      <c r="BD21" s="78"/>
      <c r="BE21" s="78"/>
      <c r="BF21" s="78"/>
      <c r="BG21" s="78"/>
      <c r="BH21" s="78"/>
      <c r="BI21" s="78"/>
      <c r="BJ21" s="78"/>
      <c r="BK21" s="78"/>
      <c r="BL21" s="78"/>
    </row>
    <row r="22">
      <c r="A22" s="79">
        <v>3.0</v>
      </c>
      <c r="B22" s="79" t="s">
        <v>219</v>
      </c>
      <c r="C22" s="79" t="s">
        <v>215</v>
      </c>
      <c r="D22" s="79" t="s">
        <v>220</v>
      </c>
      <c r="E22" s="78"/>
      <c r="F22" s="79" t="s">
        <v>46</v>
      </c>
      <c r="G22" s="79" t="s">
        <v>189</v>
      </c>
      <c r="H22" s="79" t="s">
        <v>192</v>
      </c>
      <c r="I22" s="79" t="s">
        <v>189</v>
      </c>
      <c r="J22" s="79" t="s">
        <v>46</v>
      </c>
      <c r="K22" s="78"/>
      <c r="L22" s="78"/>
      <c r="M22" s="78"/>
      <c r="N22" s="78"/>
      <c r="O22" s="78"/>
      <c r="P22" s="79" t="s">
        <v>46</v>
      </c>
      <c r="Q22" s="79" t="s">
        <v>46</v>
      </c>
      <c r="R22" s="78"/>
      <c r="S22" s="78"/>
      <c r="T22" s="78"/>
      <c r="U22" s="78"/>
      <c r="V22" s="78"/>
      <c r="W22" s="79" t="s">
        <v>46</v>
      </c>
      <c r="X22" s="77" t="s">
        <v>46</v>
      </c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78"/>
      <c r="BB22" s="78"/>
      <c r="BC22" s="78"/>
      <c r="BD22" s="78"/>
      <c r="BE22" s="78"/>
      <c r="BF22" s="78"/>
      <c r="BG22" s="78"/>
      <c r="BH22" s="78"/>
      <c r="BI22" s="78"/>
      <c r="BJ22" s="78"/>
      <c r="BK22" s="78"/>
      <c r="BL22" s="78"/>
    </row>
    <row r="23">
      <c r="A23" s="79">
        <v>4.0</v>
      </c>
      <c r="B23" s="79" t="s">
        <v>221</v>
      </c>
      <c r="C23" s="79" t="s">
        <v>215</v>
      </c>
      <c r="D23" s="79" t="s">
        <v>222</v>
      </c>
      <c r="E23" s="78"/>
      <c r="F23" s="79" t="s">
        <v>46</v>
      </c>
      <c r="G23" s="79" t="s">
        <v>191</v>
      </c>
      <c r="H23" s="79" t="s">
        <v>49</v>
      </c>
      <c r="I23" s="79" t="s">
        <v>191</v>
      </c>
      <c r="J23" s="79" t="s">
        <v>46</v>
      </c>
      <c r="K23" s="78"/>
      <c r="L23" s="78"/>
      <c r="M23" s="78"/>
      <c r="N23" s="78"/>
      <c r="O23" s="78"/>
      <c r="P23" s="79" t="s">
        <v>46</v>
      </c>
      <c r="Q23" s="79" t="s">
        <v>49</v>
      </c>
      <c r="R23" s="78"/>
      <c r="S23" s="78"/>
      <c r="T23" s="78"/>
      <c r="U23" s="78"/>
      <c r="V23" s="78"/>
      <c r="W23" s="79" t="s">
        <v>49</v>
      </c>
      <c r="X23" s="77" t="s">
        <v>46</v>
      </c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  <c r="AQ23" s="78"/>
      <c r="AR23" s="78"/>
      <c r="AS23" s="78"/>
      <c r="AT23" s="78"/>
      <c r="AU23" s="78"/>
      <c r="AV23" s="78"/>
      <c r="AW23" s="78"/>
      <c r="AX23" s="78"/>
      <c r="AY23" s="78"/>
      <c r="AZ23" s="78"/>
      <c r="BA23" s="78"/>
      <c r="BB23" s="78"/>
      <c r="BC23" s="78"/>
      <c r="BD23" s="78"/>
      <c r="BE23" s="78"/>
      <c r="BF23" s="78"/>
      <c r="BG23" s="78"/>
      <c r="BH23" s="78"/>
      <c r="BI23" s="78"/>
      <c r="BJ23" s="78"/>
      <c r="BK23" s="78"/>
      <c r="BL23" s="78"/>
    </row>
    <row r="24">
      <c r="A24" s="79">
        <v>5.0</v>
      </c>
      <c r="B24" s="79" t="s">
        <v>223</v>
      </c>
      <c r="C24" s="79" t="s">
        <v>215</v>
      </c>
      <c r="D24" s="79" t="s">
        <v>224</v>
      </c>
      <c r="E24" s="78"/>
      <c r="F24" s="79" t="s">
        <v>49</v>
      </c>
      <c r="G24" s="79" t="s">
        <v>189</v>
      </c>
      <c r="H24" s="79" t="s">
        <v>192</v>
      </c>
      <c r="I24" s="79" t="s">
        <v>189</v>
      </c>
      <c r="J24" s="79" t="s">
        <v>49</v>
      </c>
      <c r="K24" s="78"/>
      <c r="L24" s="78"/>
      <c r="M24" s="78"/>
      <c r="N24" s="78"/>
      <c r="O24" s="78"/>
      <c r="P24" s="79" t="s">
        <v>49</v>
      </c>
      <c r="Q24" s="79" t="s">
        <v>225</v>
      </c>
      <c r="R24" s="77" t="s">
        <v>46</v>
      </c>
      <c r="S24" s="77" t="s">
        <v>46</v>
      </c>
      <c r="T24" s="77" t="s">
        <v>46</v>
      </c>
      <c r="U24" s="77" t="s">
        <v>46</v>
      </c>
      <c r="V24" s="77" t="s">
        <v>49</v>
      </c>
      <c r="W24" s="79" t="s">
        <v>46</v>
      </c>
      <c r="X24" s="77" t="s">
        <v>49</v>
      </c>
      <c r="Y24" s="78"/>
      <c r="Z24" s="78"/>
      <c r="AA24" s="78"/>
      <c r="AB24" s="78"/>
      <c r="AC24" s="78"/>
      <c r="AD24" s="78"/>
      <c r="AE24" s="78"/>
      <c r="AF24" s="78"/>
      <c r="AG24" s="78"/>
      <c r="AH24" s="78"/>
      <c r="AI24" s="78"/>
      <c r="AJ24" s="78"/>
      <c r="AK24" s="78"/>
      <c r="AL24" s="78"/>
      <c r="AM24" s="78"/>
      <c r="AN24" s="78"/>
      <c r="AO24" s="78"/>
      <c r="AP24" s="78"/>
      <c r="AQ24" s="78"/>
      <c r="AR24" s="78"/>
      <c r="AS24" s="78"/>
      <c r="AT24" s="78"/>
      <c r="AU24" s="78"/>
      <c r="AV24" s="78"/>
      <c r="AW24" s="78"/>
      <c r="AX24" s="78"/>
      <c r="AY24" s="78"/>
      <c r="AZ24" s="78"/>
      <c r="BA24" s="78"/>
      <c r="BB24" s="78"/>
      <c r="BC24" s="78"/>
      <c r="BD24" s="78"/>
      <c r="BE24" s="78"/>
      <c r="BF24" s="78"/>
      <c r="BG24" s="78"/>
      <c r="BH24" s="78"/>
      <c r="BI24" s="78"/>
      <c r="BJ24" s="78"/>
      <c r="BK24" s="78"/>
      <c r="BL24" s="78"/>
    </row>
    <row r="25">
      <c r="A25" s="79">
        <v>6.0</v>
      </c>
      <c r="B25" s="79" t="s">
        <v>226</v>
      </c>
      <c r="C25" s="79" t="s">
        <v>227</v>
      </c>
      <c r="D25" s="79" t="s">
        <v>228</v>
      </c>
      <c r="E25" s="78"/>
      <c r="F25" s="79" t="s">
        <v>49</v>
      </c>
      <c r="G25" s="79" t="s">
        <v>191</v>
      </c>
      <c r="H25" s="79" t="s">
        <v>49</v>
      </c>
      <c r="I25" s="79" t="s">
        <v>191</v>
      </c>
      <c r="J25" s="79" t="s">
        <v>49</v>
      </c>
      <c r="K25" s="79" t="s">
        <v>49</v>
      </c>
      <c r="L25" s="79" t="s">
        <v>49</v>
      </c>
      <c r="M25" s="79" t="s">
        <v>49</v>
      </c>
      <c r="N25" s="79" t="s">
        <v>49</v>
      </c>
      <c r="O25" s="79" t="s">
        <v>49</v>
      </c>
      <c r="P25" s="79" t="s">
        <v>49</v>
      </c>
      <c r="Q25" s="79" t="s">
        <v>49</v>
      </c>
      <c r="R25" s="79" t="s">
        <v>49</v>
      </c>
      <c r="S25" s="79" t="s">
        <v>49</v>
      </c>
      <c r="T25" s="77" t="s">
        <v>49</v>
      </c>
      <c r="U25" s="77" t="s">
        <v>49</v>
      </c>
      <c r="V25" s="77"/>
      <c r="W25" s="79" t="s">
        <v>49</v>
      </c>
      <c r="X25" s="77" t="s">
        <v>49</v>
      </c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>
      <c r="A26" s="79">
        <v>7.0</v>
      </c>
      <c r="B26" s="79" t="s">
        <v>229</v>
      </c>
      <c r="C26" s="79" t="s">
        <v>230</v>
      </c>
      <c r="D26" s="79" t="s">
        <v>231</v>
      </c>
      <c r="E26" s="78"/>
      <c r="F26" s="79" t="s">
        <v>46</v>
      </c>
      <c r="G26" s="79" t="s">
        <v>189</v>
      </c>
      <c r="H26" s="79" t="s">
        <v>192</v>
      </c>
      <c r="I26" s="79" t="s">
        <v>189</v>
      </c>
      <c r="J26" s="79" t="s">
        <v>46</v>
      </c>
      <c r="K26" s="78"/>
      <c r="L26" s="78"/>
      <c r="M26" s="78"/>
      <c r="N26" s="78"/>
      <c r="O26" s="78"/>
      <c r="P26" s="79" t="s">
        <v>46</v>
      </c>
      <c r="Q26" s="79" t="s">
        <v>46</v>
      </c>
      <c r="R26" s="78"/>
      <c r="S26" s="78"/>
      <c r="T26" s="78"/>
      <c r="U26" s="78"/>
      <c r="V26" s="78"/>
      <c r="W26" s="79" t="s">
        <v>46</v>
      </c>
      <c r="X26" s="77" t="s">
        <v>46</v>
      </c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>
      <c r="A27" s="79">
        <v>8.0</v>
      </c>
      <c r="B27" s="79" t="s">
        <v>232</v>
      </c>
      <c r="C27" s="79" t="s">
        <v>233</v>
      </c>
      <c r="D27" s="79" t="s">
        <v>234</v>
      </c>
      <c r="E27" s="78"/>
      <c r="F27" s="79" t="s">
        <v>46</v>
      </c>
      <c r="G27" s="79" t="s">
        <v>189</v>
      </c>
      <c r="H27" s="79" t="s">
        <v>192</v>
      </c>
      <c r="I27" s="79" t="s">
        <v>189</v>
      </c>
      <c r="J27" s="79" t="s">
        <v>46</v>
      </c>
      <c r="K27" s="78"/>
      <c r="L27" s="78"/>
      <c r="M27" s="78"/>
      <c r="N27" s="78"/>
      <c r="O27" s="78"/>
      <c r="P27" s="79" t="s">
        <v>46</v>
      </c>
      <c r="Q27" s="79" t="s">
        <v>46</v>
      </c>
      <c r="R27" s="78"/>
      <c r="S27" s="78"/>
      <c r="T27" s="78"/>
      <c r="U27" s="78"/>
      <c r="V27" s="78"/>
      <c r="W27" s="79" t="s">
        <v>46</v>
      </c>
      <c r="X27" s="77" t="s">
        <v>46</v>
      </c>
      <c r="Y27" s="78"/>
      <c r="Z27" s="78"/>
      <c r="AA27" s="78"/>
      <c r="AB27" s="78"/>
      <c r="AC27" s="78"/>
      <c r="AD27" s="78"/>
      <c r="AE27" s="78"/>
      <c r="AF27" s="78"/>
      <c r="AG27" s="78"/>
      <c r="AH27" s="78"/>
      <c r="AI27" s="78"/>
      <c r="AJ27" s="78"/>
      <c r="AK27" s="78"/>
      <c r="AL27" s="78"/>
      <c r="AM27" s="78"/>
      <c r="AN27" s="78"/>
      <c r="AO27" s="78"/>
      <c r="AP27" s="78"/>
      <c r="AQ27" s="78"/>
      <c r="AR27" s="78"/>
      <c r="AS27" s="78"/>
      <c r="AT27" s="78"/>
      <c r="AU27" s="78"/>
      <c r="AV27" s="78"/>
      <c r="AW27" s="78"/>
      <c r="AX27" s="78"/>
      <c r="AY27" s="78"/>
      <c r="AZ27" s="78"/>
      <c r="BA27" s="78"/>
      <c r="BB27" s="78"/>
      <c r="BC27" s="78"/>
      <c r="BD27" s="78"/>
      <c r="BE27" s="78"/>
      <c r="BF27" s="78"/>
      <c r="BG27" s="78"/>
      <c r="BH27" s="78"/>
      <c r="BI27" s="78"/>
      <c r="BJ27" s="78"/>
      <c r="BK27" s="78"/>
      <c r="BL27" s="78"/>
    </row>
    <row r="28">
      <c r="A28" s="79">
        <v>9.0</v>
      </c>
      <c r="B28" s="79" t="s">
        <v>235</v>
      </c>
      <c r="C28" s="79" t="s">
        <v>211</v>
      </c>
      <c r="D28" s="79" t="s">
        <v>236</v>
      </c>
      <c r="E28" s="78"/>
      <c r="F28" s="79" t="s">
        <v>46</v>
      </c>
      <c r="G28" s="79" t="s">
        <v>189</v>
      </c>
      <c r="H28" s="79" t="s">
        <v>192</v>
      </c>
      <c r="I28" s="79" t="s">
        <v>189</v>
      </c>
      <c r="J28" s="79" t="s">
        <v>46</v>
      </c>
      <c r="K28" s="77" t="s">
        <v>46</v>
      </c>
      <c r="L28" s="77" t="s">
        <v>46</v>
      </c>
      <c r="M28" s="77" t="s">
        <v>46</v>
      </c>
      <c r="N28" s="77" t="s">
        <v>46</v>
      </c>
      <c r="O28" s="77" t="s">
        <v>46</v>
      </c>
      <c r="P28" s="79" t="s">
        <v>49</v>
      </c>
      <c r="Q28" s="79" t="s">
        <v>49</v>
      </c>
      <c r="R28" s="77" t="s">
        <v>46</v>
      </c>
      <c r="S28" s="77" t="s">
        <v>46</v>
      </c>
      <c r="T28" s="77" t="s">
        <v>46</v>
      </c>
      <c r="U28" s="77" t="s">
        <v>46</v>
      </c>
      <c r="V28" s="78"/>
      <c r="W28" s="79" t="s">
        <v>46</v>
      </c>
      <c r="X28" s="77" t="s">
        <v>49</v>
      </c>
      <c r="Y28" s="78"/>
      <c r="Z28" s="78"/>
      <c r="AA28" s="78"/>
      <c r="AB28" s="78"/>
      <c r="AC28" s="78"/>
      <c r="AD28" s="78"/>
      <c r="AE28" s="78"/>
      <c r="AF28" s="78"/>
      <c r="AG28" s="78"/>
      <c r="AH28" s="78"/>
      <c r="AI28" s="78"/>
      <c r="AJ28" s="78"/>
      <c r="AK28" s="78"/>
      <c r="AL28" s="78"/>
      <c r="AM28" s="78"/>
      <c r="AN28" s="78"/>
      <c r="AO28" s="78"/>
      <c r="AP28" s="78"/>
      <c r="AQ28" s="78"/>
      <c r="AR28" s="78"/>
      <c r="AS28" s="78"/>
      <c r="AT28" s="78"/>
      <c r="AU28" s="78"/>
      <c r="AV28" s="78"/>
      <c r="AW28" s="78"/>
      <c r="AX28" s="78"/>
      <c r="AY28" s="78"/>
      <c r="AZ28" s="78"/>
      <c r="BA28" s="78"/>
      <c r="BB28" s="78"/>
      <c r="BC28" s="78"/>
      <c r="BD28" s="78"/>
      <c r="BE28" s="78"/>
      <c r="BF28" s="78"/>
      <c r="BG28" s="78"/>
      <c r="BH28" s="78"/>
      <c r="BI28" s="78"/>
      <c r="BJ28" s="78"/>
      <c r="BK28" s="78"/>
      <c r="BL28" s="78"/>
    </row>
    <row r="29">
      <c r="A29" s="79">
        <v>10.0</v>
      </c>
      <c r="B29" s="79" t="s">
        <v>237</v>
      </c>
      <c r="C29" s="79" t="s">
        <v>238</v>
      </c>
      <c r="D29" s="79" t="s">
        <v>239</v>
      </c>
      <c r="E29" s="78"/>
      <c r="F29" s="79" t="s">
        <v>49</v>
      </c>
      <c r="G29" s="79" t="s">
        <v>191</v>
      </c>
      <c r="H29" s="79" t="s">
        <v>49</v>
      </c>
      <c r="I29" s="79" t="s">
        <v>191</v>
      </c>
      <c r="J29" s="79" t="s">
        <v>49</v>
      </c>
      <c r="K29" s="79" t="s">
        <v>49</v>
      </c>
      <c r="L29" s="79" t="s">
        <v>49</v>
      </c>
      <c r="M29" s="79" t="s">
        <v>49</v>
      </c>
      <c r="N29" s="79" t="s">
        <v>49</v>
      </c>
      <c r="O29" s="79" t="s">
        <v>49</v>
      </c>
      <c r="P29" s="79" t="s">
        <v>49</v>
      </c>
      <c r="Q29" s="79" t="s">
        <v>49</v>
      </c>
      <c r="R29" s="77" t="s">
        <v>49</v>
      </c>
      <c r="S29" s="79" t="s">
        <v>49</v>
      </c>
      <c r="T29" s="77" t="s">
        <v>49</v>
      </c>
      <c r="U29" s="77" t="s">
        <v>49</v>
      </c>
      <c r="V29" s="77" t="s">
        <v>49</v>
      </c>
      <c r="W29" s="79" t="s">
        <v>49</v>
      </c>
      <c r="X29" s="77" t="s">
        <v>49</v>
      </c>
      <c r="Y29" s="78"/>
      <c r="Z29" s="78"/>
      <c r="AA29" s="78"/>
      <c r="AB29" s="78"/>
      <c r="AC29" s="78"/>
      <c r="AD29" s="78"/>
      <c r="AE29" s="78"/>
      <c r="AF29" s="78"/>
      <c r="AG29" s="78"/>
      <c r="AH29" s="78"/>
      <c r="AI29" s="78"/>
      <c r="AJ29" s="78"/>
      <c r="AK29" s="78"/>
      <c r="AL29" s="78"/>
      <c r="AM29" s="78"/>
      <c r="AN29" s="78"/>
      <c r="AO29" s="78"/>
      <c r="AP29" s="78"/>
      <c r="AQ29" s="78"/>
      <c r="AR29" s="78"/>
      <c r="AS29" s="78"/>
      <c r="AT29" s="78"/>
      <c r="AU29" s="78"/>
      <c r="AV29" s="78"/>
      <c r="AW29" s="78"/>
      <c r="AX29" s="78"/>
      <c r="AY29" s="78"/>
      <c r="AZ29" s="78"/>
      <c r="BA29" s="78"/>
      <c r="BB29" s="78"/>
      <c r="BC29" s="78"/>
      <c r="BD29" s="78"/>
      <c r="BE29" s="78"/>
      <c r="BF29" s="78"/>
      <c r="BG29" s="78"/>
      <c r="BH29" s="78"/>
      <c r="BI29" s="78"/>
      <c r="BJ29" s="78"/>
      <c r="BK29" s="78"/>
      <c r="BL29" s="78"/>
    </row>
    <row r="30">
      <c r="A30" s="81"/>
      <c r="B30" s="82" t="s">
        <v>240</v>
      </c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  <c r="Z30" s="81"/>
      <c r="AA30" s="81"/>
      <c r="AB30" s="81"/>
      <c r="AC30" s="81"/>
      <c r="AD30" s="81"/>
      <c r="AE30" s="81"/>
      <c r="AF30" s="81"/>
      <c r="AG30" s="81"/>
      <c r="AH30" s="81"/>
      <c r="AI30" s="81"/>
      <c r="AJ30" s="81"/>
      <c r="AK30" s="81"/>
      <c r="AL30" s="81"/>
      <c r="AM30" s="81"/>
      <c r="AN30" s="81"/>
      <c r="AO30" s="81"/>
      <c r="AP30" s="81"/>
      <c r="AQ30" s="81"/>
      <c r="AR30" s="81"/>
      <c r="AS30" s="81"/>
      <c r="AT30" s="81"/>
      <c r="AU30" s="81"/>
      <c r="AV30" s="81"/>
      <c r="AW30" s="81"/>
      <c r="AX30" s="81"/>
      <c r="AY30" s="81"/>
      <c r="AZ30" s="81"/>
      <c r="BA30" s="81"/>
      <c r="BB30" s="81"/>
      <c r="BC30" s="81"/>
      <c r="BD30" s="81"/>
      <c r="BE30" s="81"/>
      <c r="BF30" s="81"/>
      <c r="BG30" s="81"/>
      <c r="BH30" s="81"/>
      <c r="BI30" s="81"/>
      <c r="BJ30" s="81"/>
      <c r="BK30" s="81"/>
      <c r="BL30" s="81"/>
    </row>
    <row r="31">
      <c r="A31" s="79">
        <v>1.0</v>
      </c>
      <c r="B31" s="79" t="s">
        <v>241</v>
      </c>
      <c r="C31" s="79" t="s">
        <v>215</v>
      </c>
      <c r="D31" s="79" t="s">
        <v>242</v>
      </c>
      <c r="E31" s="78"/>
      <c r="F31" s="79" t="s">
        <v>46</v>
      </c>
      <c r="G31" s="79" t="s">
        <v>189</v>
      </c>
      <c r="H31" s="79" t="s">
        <v>192</v>
      </c>
      <c r="I31" s="79" t="s">
        <v>189</v>
      </c>
      <c r="J31" s="79" t="s">
        <v>46</v>
      </c>
      <c r="K31" s="78"/>
      <c r="L31" s="78"/>
      <c r="M31" s="78"/>
      <c r="N31" s="78"/>
      <c r="O31" s="78"/>
      <c r="P31" s="79" t="s">
        <v>46</v>
      </c>
      <c r="Q31" s="79" t="s">
        <v>46</v>
      </c>
      <c r="R31" s="78"/>
      <c r="S31" s="78"/>
      <c r="T31" s="78"/>
      <c r="U31" s="78"/>
      <c r="V31" s="78"/>
      <c r="W31" s="79" t="s">
        <v>46</v>
      </c>
      <c r="X31" s="77" t="s">
        <v>46</v>
      </c>
      <c r="Y31" s="78"/>
      <c r="Z31" s="78"/>
      <c r="AA31" s="78"/>
      <c r="AB31" s="78"/>
      <c r="AC31" s="78"/>
      <c r="AD31" s="78"/>
      <c r="AE31" s="78"/>
      <c r="AF31" s="78"/>
      <c r="AG31" s="78"/>
      <c r="AH31" s="78"/>
      <c r="AI31" s="78"/>
      <c r="AJ31" s="78"/>
      <c r="AK31" s="78"/>
      <c r="AL31" s="78"/>
      <c r="AM31" s="78"/>
      <c r="AN31" s="78"/>
      <c r="AO31" s="78"/>
      <c r="AP31" s="78"/>
      <c r="AQ31" s="78"/>
      <c r="AR31" s="78"/>
      <c r="AS31" s="78"/>
      <c r="AT31" s="78"/>
      <c r="AU31" s="78"/>
      <c r="AV31" s="78"/>
      <c r="AW31" s="78"/>
      <c r="AX31" s="78"/>
      <c r="AY31" s="78"/>
      <c r="AZ31" s="78"/>
      <c r="BA31" s="78"/>
      <c r="BB31" s="78"/>
      <c r="BC31" s="78"/>
      <c r="BD31" s="78"/>
      <c r="BE31" s="78"/>
      <c r="BF31" s="78"/>
      <c r="BG31" s="78"/>
      <c r="BH31" s="78"/>
      <c r="BI31" s="78"/>
      <c r="BJ31" s="78"/>
      <c r="BK31" s="78"/>
      <c r="BL31" s="78"/>
    </row>
    <row r="32">
      <c r="A32" s="79">
        <v>2.0</v>
      </c>
      <c r="B32" s="79" t="s">
        <v>243</v>
      </c>
      <c r="C32" s="79" t="s">
        <v>215</v>
      </c>
      <c r="D32" s="79" t="s">
        <v>244</v>
      </c>
      <c r="E32" s="78"/>
      <c r="F32" s="77" t="s">
        <v>49</v>
      </c>
      <c r="G32" s="79" t="s">
        <v>189</v>
      </c>
      <c r="H32" s="79" t="s">
        <v>192</v>
      </c>
      <c r="I32" s="79" t="s">
        <v>189</v>
      </c>
      <c r="J32" s="79" t="s">
        <v>49</v>
      </c>
      <c r="K32" s="77" t="s">
        <v>49</v>
      </c>
      <c r="L32" s="78"/>
      <c r="M32" s="78"/>
      <c r="N32" s="78"/>
      <c r="O32" s="78"/>
      <c r="P32" s="79" t="s">
        <v>49</v>
      </c>
      <c r="Q32" s="79" t="s">
        <v>46</v>
      </c>
      <c r="R32" s="78"/>
      <c r="S32" s="78"/>
      <c r="T32" s="78"/>
      <c r="U32" s="78"/>
      <c r="V32" s="78"/>
      <c r="W32" s="79" t="s">
        <v>46</v>
      </c>
      <c r="X32" s="77" t="s">
        <v>49</v>
      </c>
      <c r="Y32" s="78"/>
      <c r="Z32" s="78"/>
      <c r="AA32" s="78"/>
      <c r="AB32" s="78"/>
      <c r="AC32" s="78"/>
      <c r="AD32" s="78"/>
      <c r="AE32" s="78"/>
      <c r="AF32" s="78"/>
      <c r="AG32" s="78"/>
      <c r="AH32" s="78"/>
      <c r="AI32" s="78"/>
      <c r="AJ32" s="78"/>
      <c r="AK32" s="78"/>
      <c r="AL32" s="78"/>
      <c r="AM32" s="78"/>
      <c r="AN32" s="78"/>
      <c r="AO32" s="78"/>
      <c r="AP32" s="78"/>
      <c r="AQ32" s="78"/>
      <c r="AR32" s="78"/>
      <c r="AS32" s="78"/>
      <c r="AT32" s="78"/>
      <c r="AU32" s="78"/>
      <c r="AV32" s="78"/>
      <c r="AW32" s="78"/>
      <c r="AX32" s="78"/>
      <c r="AY32" s="78"/>
      <c r="AZ32" s="78"/>
      <c r="BA32" s="78"/>
      <c r="BB32" s="78"/>
      <c r="BC32" s="78"/>
      <c r="BD32" s="78"/>
      <c r="BE32" s="78"/>
      <c r="BF32" s="78"/>
      <c r="BG32" s="78"/>
      <c r="BH32" s="78"/>
      <c r="BI32" s="78"/>
      <c r="BJ32" s="78"/>
      <c r="BK32" s="78"/>
      <c r="BL32" s="78"/>
    </row>
    <row r="33">
      <c r="A33" s="79">
        <v>3.0</v>
      </c>
      <c r="B33" s="79" t="s">
        <v>59</v>
      </c>
      <c r="C33" s="79" t="s">
        <v>215</v>
      </c>
      <c r="D33" s="79" t="s">
        <v>245</v>
      </c>
      <c r="E33" s="78"/>
      <c r="F33" s="79" t="s">
        <v>46</v>
      </c>
      <c r="G33" s="79" t="s">
        <v>189</v>
      </c>
      <c r="H33" s="79" t="s">
        <v>192</v>
      </c>
      <c r="I33" s="79" t="s">
        <v>189</v>
      </c>
      <c r="J33" s="79" t="s">
        <v>46</v>
      </c>
      <c r="K33" s="78"/>
      <c r="L33" s="78"/>
      <c r="M33" s="78"/>
      <c r="N33" s="78"/>
      <c r="O33" s="78"/>
      <c r="P33" s="79" t="s">
        <v>46</v>
      </c>
      <c r="Q33" s="79" t="s">
        <v>46</v>
      </c>
      <c r="R33" s="78"/>
      <c r="S33" s="78"/>
      <c r="T33" s="78"/>
      <c r="U33" s="78"/>
      <c r="V33" s="78"/>
      <c r="W33" s="79" t="s">
        <v>46</v>
      </c>
      <c r="X33" s="77" t="s">
        <v>46</v>
      </c>
      <c r="Y33" s="78"/>
      <c r="Z33" s="78"/>
      <c r="AA33" s="78"/>
      <c r="AB33" s="78"/>
      <c r="AC33" s="78"/>
      <c r="AD33" s="78"/>
      <c r="AE33" s="78"/>
      <c r="AF33" s="78"/>
      <c r="AG33" s="78"/>
      <c r="AH33" s="78"/>
      <c r="AI33" s="78"/>
      <c r="AJ33" s="78"/>
      <c r="AK33" s="78"/>
      <c r="AL33" s="78"/>
      <c r="AM33" s="78"/>
      <c r="AN33" s="78"/>
      <c r="AO33" s="78"/>
      <c r="AP33" s="78"/>
      <c r="AQ33" s="78"/>
      <c r="AR33" s="78"/>
      <c r="AS33" s="78"/>
      <c r="AT33" s="78"/>
      <c r="AU33" s="78"/>
      <c r="AV33" s="78"/>
      <c r="AW33" s="78"/>
      <c r="AX33" s="78"/>
      <c r="AY33" s="78"/>
      <c r="AZ33" s="78"/>
      <c r="BA33" s="78"/>
      <c r="BB33" s="78"/>
      <c r="BC33" s="78"/>
      <c r="BD33" s="78"/>
      <c r="BE33" s="78"/>
      <c r="BF33" s="78"/>
      <c r="BG33" s="78"/>
      <c r="BH33" s="78"/>
      <c r="BI33" s="78"/>
      <c r="BJ33" s="78"/>
      <c r="BK33" s="78"/>
      <c r="BL33" s="78"/>
    </row>
    <row r="34">
      <c r="A34" s="79">
        <v>4.0</v>
      </c>
      <c r="B34" s="79" t="s">
        <v>246</v>
      </c>
      <c r="C34" s="79" t="s">
        <v>215</v>
      </c>
      <c r="D34" s="79" t="s">
        <v>247</v>
      </c>
      <c r="E34" s="78"/>
      <c r="F34" s="79" t="s">
        <v>46</v>
      </c>
      <c r="G34" s="79" t="s">
        <v>189</v>
      </c>
      <c r="H34" s="79" t="s">
        <v>192</v>
      </c>
      <c r="I34" s="79" t="s">
        <v>189</v>
      </c>
      <c r="J34" s="79" t="s">
        <v>49</v>
      </c>
      <c r="K34" s="78"/>
      <c r="L34" s="78"/>
      <c r="M34" s="78"/>
      <c r="N34" s="78"/>
      <c r="O34" s="78"/>
      <c r="P34" s="79" t="s">
        <v>49</v>
      </c>
      <c r="Q34" s="79" t="s">
        <v>49</v>
      </c>
      <c r="R34" s="78"/>
      <c r="S34" s="78"/>
      <c r="T34" s="78"/>
      <c r="U34" s="78"/>
      <c r="V34" s="78"/>
      <c r="W34" s="79" t="s">
        <v>46</v>
      </c>
      <c r="X34" s="77" t="s">
        <v>49</v>
      </c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>
      <c r="A35" s="79">
        <v>5.0</v>
      </c>
      <c r="B35" s="79" t="s">
        <v>248</v>
      </c>
      <c r="C35" s="79" t="s">
        <v>249</v>
      </c>
      <c r="D35" s="79" t="s">
        <v>250</v>
      </c>
      <c r="E35" s="78"/>
      <c r="F35" s="79" t="s">
        <v>46</v>
      </c>
      <c r="G35" s="79" t="s">
        <v>189</v>
      </c>
      <c r="H35" s="79" t="s">
        <v>192</v>
      </c>
      <c r="I35" s="79" t="s">
        <v>189</v>
      </c>
      <c r="J35" s="79" t="s">
        <v>49</v>
      </c>
      <c r="K35" s="77" t="s">
        <v>46</v>
      </c>
      <c r="L35" s="77" t="s">
        <v>46</v>
      </c>
      <c r="M35" s="77" t="s">
        <v>46</v>
      </c>
      <c r="N35" s="77" t="s">
        <v>46</v>
      </c>
      <c r="O35" s="77" t="s">
        <v>46</v>
      </c>
      <c r="P35" s="79" t="s">
        <v>49</v>
      </c>
      <c r="Q35" s="79" t="s">
        <v>46</v>
      </c>
      <c r="R35" s="77" t="s">
        <v>46</v>
      </c>
      <c r="S35" s="77" t="s">
        <v>46</v>
      </c>
      <c r="T35" s="77" t="s">
        <v>46</v>
      </c>
      <c r="U35" s="77" t="s">
        <v>46</v>
      </c>
      <c r="V35" s="77" t="s">
        <v>46</v>
      </c>
      <c r="W35" s="79" t="s">
        <v>46</v>
      </c>
      <c r="X35" s="77" t="s">
        <v>49</v>
      </c>
      <c r="Y35" s="78"/>
      <c r="Z35" s="78"/>
      <c r="AA35" s="78"/>
      <c r="AB35" s="78"/>
      <c r="AC35" s="78"/>
      <c r="AD35" s="78"/>
      <c r="AE35" s="78"/>
      <c r="AF35" s="78"/>
      <c r="AG35" s="78"/>
      <c r="AH35" s="78"/>
      <c r="AI35" s="78"/>
      <c r="AJ35" s="78"/>
      <c r="AK35" s="78"/>
      <c r="AL35" s="78"/>
      <c r="AM35" s="78"/>
      <c r="AN35" s="78"/>
      <c r="AO35" s="78"/>
      <c r="AP35" s="78"/>
      <c r="AQ35" s="78"/>
      <c r="AR35" s="78"/>
      <c r="AS35" s="78"/>
      <c r="AT35" s="78"/>
      <c r="AU35" s="78"/>
      <c r="AV35" s="78"/>
      <c r="AW35" s="78"/>
      <c r="AX35" s="78"/>
      <c r="AY35" s="78"/>
      <c r="AZ35" s="78"/>
      <c r="BA35" s="78"/>
      <c r="BB35" s="78"/>
      <c r="BC35" s="78"/>
      <c r="BD35" s="78"/>
      <c r="BE35" s="78"/>
      <c r="BF35" s="78"/>
      <c r="BG35" s="78"/>
      <c r="BH35" s="78"/>
      <c r="BI35" s="78"/>
      <c r="BJ35" s="78"/>
      <c r="BK35" s="78"/>
      <c r="BL35" s="78"/>
    </row>
    <row r="36">
      <c r="A36" s="79">
        <v>6.0</v>
      </c>
      <c r="B36" s="79" t="s">
        <v>251</v>
      </c>
      <c r="C36" s="79" t="s">
        <v>252</v>
      </c>
      <c r="D36" s="79" t="s">
        <v>253</v>
      </c>
      <c r="E36" s="78"/>
      <c r="F36" s="79" t="s">
        <v>46</v>
      </c>
      <c r="G36" s="79" t="s">
        <v>46</v>
      </c>
      <c r="H36" s="79" t="s">
        <v>192</v>
      </c>
      <c r="I36" s="79" t="s">
        <v>191</v>
      </c>
      <c r="J36" s="79" t="s">
        <v>46</v>
      </c>
      <c r="K36" s="77" t="s">
        <v>46</v>
      </c>
      <c r="L36" s="77" t="s">
        <v>46</v>
      </c>
      <c r="M36" s="77" t="s">
        <v>46</v>
      </c>
      <c r="N36" s="77" t="s">
        <v>46</v>
      </c>
      <c r="O36" s="77" t="s">
        <v>46</v>
      </c>
      <c r="P36" s="79" t="s">
        <v>46</v>
      </c>
      <c r="Q36" s="79" t="s">
        <v>46</v>
      </c>
      <c r="R36" s="77" t="s">
        <v>46</v>
      </c>
      <c r="S36" s="77" t="s">
        <v>46</v>
      </c>
      <c r="T36" s="77" t="s">
        <v>46</v>
      </c>
      <c r="U36" s="77" t="s">
        <v>46</v>
      </c>
      <c r="V36" s="77" t="s">
        <v>46</v>
      </c>
      <c r="W36" s="79" t="s">
        <v>46</v>
      </c>
      <c r="X36" s="77" t="s">
        <v>49</v>
      </c>
      <c r="Y36" s="78"/>
      <c r="Z36" s="78"/>
      <c r="AA36" s="78"/>
      <c r="AB36" s="78"/>
      <c r="AC36" s="78"/>
      <c r="AD36" s="78"/>
      <c r="AE36" s="78"/>
      <c r="AF36" s="78"/>
      <c r="AG36" s="78"/>
      <c r="AH36" s="78"/>
      <c r="AI36" s="78"/>
      <c r="AJ36" s="78"/>
      <c r="AK36" s="78"/>
      <c r="AL36" s="78"/>
      <c r="AM36" s="78"/>
      <c r="AN36" s="78"/>
      <c r="AO36" s="78"/>
      <c r="AP36" s="78"/>
      <c r="AQ36" s="78"/>
      <c r="AR36" s="78"/>
      <c r="AS36" s="78"/>
      <c r="AT36" s="78"/>
      <c r="AU36" s="78"/>
      <c r="AV36" s="78"/>
      <c r="AW36" s="78"/>
      <c r="AX36" s="78"/>
      <c r="AY36" s="78"/>
      <c r="AZ36" s="78"/>
      <c r="BA36" s="78"/>
      <c r="BB36" s="78"/>
      <c r="BC36" s="78"/>
      <c r="BD36" s="78"/>
      <c r="BE36" s="78"/>
      <c r="BF36" s="78"/>
      <c r="BG36" s="78"/>
      <c r="BH36" s="78"/>
      <c r="BI36" s="78"/>
      <c r="BJ36" s="78"/>
      <c r="BK36" s="78"/>
      <c r="BL36" s="78"/>
    </row>
    <row r="37">
      <c r="A37" s="79">
        <v>7.0</v>
      </c>
      <c r="B37" s="79" t="s">
        <v>254</v>
      </c>
      <c r="C37" s="79" t="s">
        <v>255</v>
      </c>
      <c r="D37" s="79" t="s">
        <v>256</v>
      </c>
      <c r="E37" s="78"/>
      <c r="F37" s="79" t="s">
        <v>46</v>
      </c>
      <c r="G37" s="79" t="s">
        <v>46</v>
      </c>
      <c r="H37" s="79" t="s">
        <v>192</v>
      </c>
      <c r="I37" s="79" t="s">
        <v>189</v>
      </c>
      <c r="J37" s="79" t="s">
        <v>49</v>
      </c>
      <c r="K37" s="77" t="s">
        <v>46</v>
      </c>
      <c r="L37" s="77" t="s">
        <v>46</v>
      </c>
      <c r="M37" s="77" t="s">
        <v>46</v>
      </c>
      <c r="N37" s="77" t="s">
        <v>46</v>
      </c>
      <c r="O37" s="77" t="s">
        <v>46</v>
      </c>
      <c r="P37" s="79" t="s">
        <v>49</v>
      </c>
      <c r="Q37" s="79" t="s">
        <v>46</v>
      </c>
      <c r="R37" s="77" t="s">
        <v>46</v>
      </c>
      <c r="S37" s="77" t="s">
        <v>46</v>
      </c>
      <c r="T37" s="77" t="s">
        <v>46</v>
      </c>
      <c r="U37" s="77" t="s">
        <v>46</v>
      </c>
      <c r="V37" s="77" t="s">
        <v>46</v>
      </c>
      <c r="W37" s="79" t="s">
        <v>46</v>
      </c>
      <c r="X37" s="77" t="s">
        <v>49</v>
      </c>
      <c r="Y37" s="78"/>
      <c r="Z37" s="78"/>
      <c r="AA37" s="78"/>
      <c r="AB37" s="78"/>
      <c r="AC37" s="78"/>
      <c r="AD37" s="78"/>
      <c r="AE37" s="78"/>
      <c r="AF37" s="78"/>
      <c r="AG37" s="78"/>
      <c r="AH37" s="78"/>
      <c r="AI37" s="78"/>
      <c r="AJ37" s="78"/>
      <c r="AK37" s="78"/>
      <c r="AL37" s="78"/>
      <c r="AM37" s="78"/>
      <c r="AN37" s="78"/>
      <c r="AO37" s="78"/>
      <c r="AP37" s="78"/>
      <c r="AQ37" s="78"/>
      <c r="AR37" s="78"/>
      <c r="AS37" s="78"/>
      <c r="AT37" s="78"/>
      <c r="AU37" s="78"/>
      <c r="AV37" s="78"/>
      <c r="AW37" s="78"/>
      <c r="AX37" s="78"/>
      <c r="AY37" s="78"/>
      <c r="AZ37" s="78"/>
      <c r="BA37" s="78"/>
      <c r="BB37" s="78"/>
      <c r="BC37" s="78"/>
      <c r="BD37" s="78"/>
      <c r="BE37" s="78"/>
      <c r="BF37" s="78"/>
      <c r="BG37" s="78"/>
      <c r="BH37" s="78"/>
      <c r="BI37" s="78"/>
      <c r="BJ37" s="78"/>
      <c r="BK37" s="78"/>
      <c r="BL37" s="78"/>
    </row>
    <row r="38">
      <c r="A38" s="79">
        <v>8.0</v>
      </c>
      <c r="B38" s="79" t="s">
        <v>257</v>
      </c>
      <c r="C38" s="79" t="s">
        <v>258</v>
      </c>
      <c r="D38" s="79" t="s">
        <v>259</v>
      </c>
      <c r="E38" s="78"/>
      <c r="F38" s="79" t="s">
        <v>46</v>
      </c>
      <c r="G38" s="79" t="s">
        <v>189</v>
      </c>
      <c r="H38" s="79" t="s">
        <v>46</v>
      </c>
      <c r="I38" s="79" t="s">
        <v>189</v>
      </c>
      <c r="J38" s="79" t="s">
        <v>46</v>
      </c>
      <c r="K38" s="79" t="s">
        <v>46</v>
      </c>
      <c r="L38" s="79" t="s">
        <v>46</v>
      </c>
      <c r="M38" s="79" t="s">
        <v>46</v>
      </c>
      <c r="N38" s="79" t="s">
        <v>46</v>
      </c>
      <c r="O38" s="79" t="s">
        <v>46</v>
      </c>
      <c r="P38" s="79" t="s">
        <v>49</v>
      </c>
      <c r="Q38" s="79" t="s">
        <v>49</v>
      </c>
      <c r="R38" s="79" t="s">
        <v>46</v>
      </c>
      <c r="S38" s="79" t="s">
        <v>46</v>
      </c>
      <c r="T38" s="79" t="s">
        <v>46</v>
      </c>
      <c r="U38" s="79" t="s">
        <v>46</v>
      </c>
      <c r="V38" s="79" t="s">
        <v>46</v>
      </c>
      <c r="W38" s="79" t="s">
        <v>49</v>
      </c>
      <c r="X38" s="77" t="s">
        <v>49</v>
      </c>
      <c r="Y38" s="78"/>
      <c r="Z38" s="78"/>
      <c r="AA38" s="78"/>
      <c r="AB38" s="78"/>
      <c r="AC38" s="78"/>
      <c r="AD38" s="78"/>
      <c r="AE38" s="78"/>
      <c r="AF38" s="78"/>
      <c r="AG38" s="78"/>
      <c r="AH38" s="78"/>
      <c r="AI38" s="78"/>
      <c r="AJ38" s="78"/>
      <c r="AK38" s="78"/>
      <c r="AL38" s="78"/>
      <c r="AM38" s="78"/>
      <c r="AN38" s="78"/>
      <c r="AO38" s="78"/>
      <c r="AP38" s="78"/>
      <c r="AQ38" s="78"/>
      <c r="AR38" s="78"/>
      <c r="AS38" s="78"/>
      <c r="AT38" s="78"/>
      <c r="AU38" s="78"/>
      <c r="AV38" s="78"/>
      <c r="AW38" s="78"/>
      <c r="AX38" s="78"/>
      <c r="AY38" s="78"/>
      <c r="AZ38" s="78"/>
      <c r="BA38" s="78"/>
      <c r="BB38" s="78"/>
      <c r="BC38" s="78"/>
      <c r="BD38" s="78"/>
      <c r="BE38" s="78"/>
      <c r="BF38" s="78"/>
      <c r="BG38" s="78"/>
      <c r="BH38" s="78"/>
      <c r="BI38" s="78"/>
      <c r="BJ38" s="78"/>
      <c r="BK38" s="78"/>
      <c r="BL38" s="78"/>
    </row>
    <row r="39">
      <c r="A39" s="79">
        <v>9.0</v>
      </c>
      <c r="B39" s="79" t="s">
        <v>260</v>
      </c>
      <c r="C39" s="79" t="s">
        <v>261</v>
      </c>
      <c r="D39" s="79" t="s">
        <v>262</v>
      </c>
      <c r="E39" s="78"/>
      <c r="F39" s="79" t="s">
        <v>46</v>
      </c>
      <c r="G39" s="79" t="s">
        <v>189</v>
      </c>
      <c r="H39" s="79" t="s">
        <v>192</v>
      </c>
      <c r="I39" s="79" t="s">
        <v>189</v>
      </c>
      <c r="J39" s="79" t="s">
        <v>49</v>
      </c>
      <c r="K39" s="78"/>
      <c r="L39" s="78"/>
      <c r="M39" s="78"/>
      <c r="N39" s="78"/>
      <c r="O39" s="78"/>
      <c r="P39" s="79" t="s">
        <v>46</v>
      </c>
      <c r="Q39" s="79" t="s">
        <v>49</v>
      </c>
      <c r="R39" s="78"/>
      <c r="S39" s="78"/>
      <c r="T39" s="78"/>
      <c r="U39" s="78"/>
      <c r="V39" s="78"/>
      <c r="W39" s="79" t="s">
        <v>46</v>
      </c>
      <c r="X39" s="77" t="s">
        <v>49</v>
      </c>
      <c r="Y39" s="78"/>
      <c r="Z39" s="78"/>
      <c r="AA39" s="78"/>
      <c r="AB39" s="78"/>
      <c r="AC39" s="78"/>
      <c r="AD39" s="78"/>
      <c r="AE39" s="78"/>
      <c r="AF39" s="78"/>
      <c r="AG39" s="78"/>
      <c r="AH39" s="78"/>
      <c r="AI39" s="78"/>
      <c r="AJ39" s="78"/>
      <c r="AK39" s="78"/>
      <c r="AL39" s="78"/>
      <c r="AM39" s="78"/>
      <c r="AN39" s="78"/>
      <c r="AO39" s="78"/>
      <c r="AP39" s="78"/>
      <c r="AQ39" s="78"/>
      <c r="AR39" s="78"/>
      <c r="AS39" s="78"/>
      <c r="AT39" s="78"/>
      <c r="AU39" s="78"/>
      <c r="AV39" s="78"/>
      <c r="AW39" s="78"/>
      <c r="AX39" s="78"/>
      <c r="AY39" s="78"/>
      <c r="AZ39" s="78"/>
      <c r="BA39" s="78"/>
      <c r="BB39" s="78"/>
      <c r="BC39" s="78"/>
      <c r="BD39" s="78"/>
      <c r="BE39" s="78"/>
      <c r="BF39" s="78"/>
      <c r="BG39" s="78"/>
      <c r="BH39" s="78"/>
      <c r="BI39" s="78"/>
      <c r="BJ39" s="78"/>
      <c r="BK39" s="78"/>
      <c r="BL39" s="78"/>
    </row>
    <row r="40">
      <c r="A40" s="79">
        <v>10.0</v>
      </c>
      <c r="B40" s="79" t="s">
        <v>263</v>
      </c>
      <c r="C40" s="79" t="s">
        <v>264</v>
      </c>
      <c r="D40" s="79" t="s">
        <v>265</v>
      </c>
      <c r="E40" s="78"/>
      <c r="F40" s="79" t="s">
        <v>49</v>
      </c>
      <c r="G40" s="79" t="s">
        <v>49</v>
      </c>
      <c r="H40" s="79" t="s">
        <v>49</v>
      </c>
      <c r="I40" s="79" t="s">
        <v>191</v>
      </c>
      <c r="J40" s="79" t="s">
        <v>49</v>
      </c>
      <c r="K40" s="79" t="s">
        <v>46</v>
      </c>
      <c r="L40" s="79" t="s">
        <v>46</v>
      </c>
      <c r="M40" s="79" t="s">
        <v>46</v>
      </c>
      <c r="N40" s="79" t="s">
        <v>46</v>
      </c>
      <c r="O40" s="79" t="s">
        <v>46</v>
      </c>
      <c r="P40" s="79" t="s">
        <v>49</v>
      </c>
      <c r="Q40" s="79" t="s">
        <v>46</v>
      </c>
      <c r="R40" s="79" t="s">
        <v>46</v>
      </c>
      <c r="S40" s="79" t="s">
        <v>46</v>
      </c>
      <c r="T40" s="79" t="s">
        <v>46</v>
      </c>
      <c r="U40" s="79" t="s">
        <v>46</v>
      </c>
      <c r="V40" s="79" t="s">
        <v>46</v>
      </c>
      <c r="W40" s="79" t="s">
        <v>49</v>
      </c>
      <c r="X40" s="77" t="s">
        <v>46</v>
      </c>
      <c r="Y40" s="78"/>
      <c r="Z40" s="78"/>
      <c r="AA40" s="78"/>
      <c r="AB40" s="78"/>
      <c r="AC40" s="78"/>
      <c r="AD40" s="78"/>
      <c r="AE40" s="78"/>
      <c r="AF40" s="78"/>
      <c r="AG40" s="78"/>
      <c r="AH40" s="78"/>
      <c r="AI40" s="78"/>
      <c r="AJ40" s="78"/>
      <c r="AK40" s="78"/>
      <c r="AL40" s="78"/>
      <c r="AM40" s="78"/>
      <c r="AN40" s="78"/>
      <c r="AO40" s="78"/>
      <c r="AP40" s="78"/>
      <c r="AQ40" s="78"/>
      <c r="AR40" s="78"/>
      <c r="AS40" s="78"/>
      <c r="AT40" s="78"/>
      <c r="AU40" s="78"/>
      <c r="AV40" s="78"/>
      <c r="AW40" s="78"/>
      <c r="AX40" s="78"/>
      <c r="AY40" s="78"/>
      <c r="AZ40" s="78"/>
      <c r="BA40" s="78"/>
      <c r="BB40" s="78"/>
      <c r="BC40" s="78"/>
      <c r="BD40" s="78"/>
      <c r="BE40" s="78"/>
      <c r="BF40" s="78"/>
      <c r="BG40" s="78"/>
      <c r="BH40" s="78"/>
      <c r="BI40" s="78"/>
      <c r="BJ40" s="78"/>
      <c r="BK40" s="78"/>
      <c r="BL40" s="78"/>
    </row>
    <row r="41">
      <c r="A41" s="79">
        <v>11.0</v>
      </c>
      <c r="B41" s="79" t="s">
        <v>266</v>
      </c>
      <c r="C41" s="79" t="s">
        <v>267</v>
      </c>
      <c r="D41" s="79" t="s">
        <v>268</v>
      </c>
      <c r="E41" s="78"/>
      <c r="F41" s="79" t="s">
        <v>46</v>
      </c>
      <c r="G41" s="79" t="s">
        <v>189</v>
      </c>
      <c r="H41" s="79" t="s">
        <v>192</v>
      </c>
      <c r="I41" s="79" t="s">
        <v>189</v>
      </c>
      <c r="J41" s="79" t="s">
        <v>46</v>
      </c>
      <c r="K41" s="78"/>
      <c r="L41" s="78"/>
      <c r="M41" s="78"/>
      <c r="N41" s="78"/>
      <c r="O41" s="78"/>
      <c r="P41" s="79" t="s">
        <v>46</v>
      </c>
      <c r="Q41" s="79" t="s">
        <v>46</v>
      </c>
      <c r="R41" s="78"/>
      <c r="S41" s="78"/>
      <c r="T41" s="78"/>
      <c r="U41" s="78"/>
      <c r="V41" s="78"/>
      <c r="W41" s="79" t="s">
        <v>46</v>
      </c>
      <c r="X41" s="77" t="s">
        <v>46</v>
      </c>
      <c r="Y41" s="78"/>
      <c r="Z41" s="78"/>
      <c r="AA41" s="78"/>
      <c r="AB41" s="78"/>
      <c r="AC41" s="78"/>
      <c r="AD41" s="78"/>
      <c r="AE41" s="78"/>
      <c r="AF41" s="78"/>
      <c r="AG41" s="78"/>
      <c r="AH41" s="78"/>
      <c r="AI41" s="78"/>
      <c r="AJ41" s="78"/>
      <c r="AK41" s="78"/>
      <c r="AL41" s="78"/>
      <c r="AM41" s="78"/>
      <c r="AN41" s="78"/>
      <c r="AO41" s="78"/>
      <c r="AP41" s="78"/>
      <c r="AQ41" s="78"/>
      <c r="AR41" s="78"/>
      <c r="AS41" s="78"/>
      <c r="AT41" s="78"/>
      <c r="AU41" s="78"/>
      <c r="AV41" s="78"/>
      <c r="AW41" s="78"/>
      <c r="AX41" s="78"/>
      <c r="AY41" s="78"/>
      <c r="AZ41" s="78"/>
      <c r="BA41" s="78"/>
      <c r="BB41" s="78"/>
      <c r="BC41" s="78"/>
      <c r="BD41" s="78"/>
      <c r="BE41" s="78"/>
      <c r="BF41" s="78"/>
      <c r="BG41" s="78"/>
      <c r="BH41" s="78"/>
      <c r="BI41" s="78"/>
      <c r="BJ41" s="78"/>
      <c r="BK41" s="78"/>
      <c r="BL41" s="78"/>
    </row>
    <row r="42">
      <c r="A42" s="79">
        <v>12.0</v>
      </c>
      <c r="B42" s="79" t="s">
        <v>269</v>
      </c>
      <c r="C42" s="79" t="s">
        <v>270</v>
      </c>
      <c r="D42" s="79" t="s">
        <v>271</v>
      </c>
      <c r="E42" s="78"/>
      <c r="F42" s="79" t="s">
        <v>46</v>
      </c>
      <c r="G42" s="79" t="s">
        <v>189</v>
      </c>
      <c r="H42" s="79" t="s">
        <v>192</v>
      </c>
      <c r="I42" s="79" t="s">
        <v>191</v>
      </c>
      <c r="J42" s="79" t="s">
        <v>46</v>
      </c>
      <c r="K42" s="79" t="s">
        <v>46</v>
      </c>
      <c r="L42" s="79" t="s">
        <v>46</v>
      </c>
      <c r="M42" s="79" t="s">
        <v>46</v>
      </c>
      <c r="N42" s="79" t="s">
        <v>46</v>
      </c>
      <c r="O42" s="79" t="s">
        <v>46</v>
      </c>
      <c r="P42" s="79" t="s">
        <v>46</v>
      </c>
      <c r="Q42" s="79" t="s">
        <v>49</v>
      </c>
      <c r="R42" s="79" t="s">
        <v>46</v>
      </c>
      <c r="S42" s="79" t="s">
        <v>46</v>
      </c>
      <c r="T42" s="79" t="s">
        <v>46</v>
      </c>
      <c r="U42" s="79" t="s">
        <v>46</v>
      </c>
      <c r="V42" s="79" t="s">
        <v>46</v>
      </c>
      <c r="W42" s="79" t="s">
        <v>49</v>
      </c>
      <c r="X42" s="77" t="s">
        <v>49</v>
      </c>
      <c r="Y42" s="78"/>
      <c r="Z42" s="78"/>
      <c r="AA42" s="78"/>
      <c r="AB42" s="78"/>
      <c r="AC42" s="78"/>
      <c r="AD42" s="78"/>
      <c r="AE42" s="78"/>
      <c r="AF42" s="78"/>
      <c r="AG42" s="78"/>
      <c r="AH42" s="78"/>
      <c r="AI42" s="78"/>
      <c r="AJ42" s="78"/>
      <c r="AK42" s="78"/>
      <c r="AL42" s="78"/>
      <c r="AM42" s="78"/>
      <c r="AN42" s="78"/>
      <c r="AO42" s="78"/>
      <c r="AP42" s="78"/>
      <c r="AQ42" s="78"/>
      <c r="AR42" s="78"/>
      <c r="AS42" s="78"/>
      <c r="AT42" s="78"/>
      <c r="AU42" s="78"/>
      <c r="AV42" s="78"/>
      <c r="AW42" s="78"/>
      <c r="AX42" s="78"/>
      <c r="AY42" s="78"/>
      <c r="AZ42" s="78"/>
      <c r="BA42" s="78"/>
      <c r="BB42" s="78"/>
      <c r="BC42" s="78"/>
      <c r="BD42" s="78"/>
      <c r="BE42" s="78"/>
      <c r="BF42" s="78"/>
      <c r="BG42" s="78"/>
      <c r="BH42" s="78"/>
      <c r="BI42" s="78"/>
      <c r="BJ42" s="78"/>
      <c r="BK42" s="78"/>
      <c r="BL42" s="78"/>
    </row>
    <row r="43">
      <c r="A43" s="79">
        <v>13.0</v>
      </c>
      <c r="B43" s="79" t="s">
        <v>272</v>
      </c>
      <c r="C43" s="79" t="s">
        <v>273</v>
      </c>
      <c r="D43" s="79" t="s">
        <v>274</v>
      </c>
      <c r="E43" s="78"/>
      <c r="F43" s="79" t="s">
        <v>46</v>
      </c>
      <c r="G43" s="79" t="s">
        <v>189</v>
      </c>
      <c r="H43" s="79" t="s">
        <v>192</v>
      </c>
      <c r="I43" s="79" t="s">
        <v>189</v>
      </c>
      <c r="J43" s="79" t="s">
        <v>49</v>
      </c>
      <c r="K43" s="79" t="s">
        <v>46</v>
      </c>
      <c r="L43" s="79" t="s">
        <v>46</v>
      </c>
      <c r="M43" s="79" t="s">
        <v>46</v>
      </c>
      <c r="N43" s="79" t="s">
        <v>46</v>
      </c>
      <c r="O43" s="79" t="s">
        <v>46</v>
      </c>
      <c r="P43" s="79" t="s">
        <v>49</v>
      </c>
      <c r="Q43" s="79" t="s">
        <v>46</v>
      </c>
      <c r="R43" s="79" t="s">
        <v>46</v>
      </c>
      <c r="S43" s="79" t="s">
        <v>46</v>
      </c>
      <c r="T43" s="79" t="s">
        <v>46</v>
      </c>
      <c r="U43" s="79" t="s">
        <v>46</v>
      </c>
      <c r="V43" s="79" t="s">
        <v>46</v>
      </c>
      <c r="W43" s="79" t="s">
        <v>49</v>
      </c>
      <c r="X43" s="77" t="s">
        <v>46</v>
      </c>
      <c r="Y43" s="78"/>
      <c r="Z43" s="78"/>
      <c r="AA43" s="78"/>
      <c r="AB43" s="78"/>
      <c r="AC43" s="78"/>
      <c r="AD43" s="78"/>
      <c r="AE43" s="78"/>
      <c r="AF43" s="78"/>
      <c r="AG43" s="78"/>
      <c r="AH43" s="78"/>
      <c r="AI43" s="78"/>
      <c r="AJ43" s="78"/>
      <c r="AK43" s="78"/>
      <c r="AL43" s="78"/>
      <c r="AM43" s="78"/>
      <c r="AN43" s="78"/>
      <c r="AO43" s="78"/>
      <c r="AP43" s="78"/>
      <c r="AQ43" s="78"/>
      <c r="AR43" s="78"/>
      <c r="AS43" s="78"/>
      <c r="AT43" s="78"/>
      <c r="AU43" s="78"/>
      <c r="AV43" s="78"/>
      <c r="AW43" s="78"/>
      <c r="AX43" s="78"/>
      <c r="AY43" s="78"/>
      <c r="AZ43" s="78"/>
      <c r="BA43" s="78"/>
      <c r="BB43" s="78"/>
      <c r="BC43" s="78"/>
      <c r="BD43" s="78"/>
      <c r="BE43" s="78"/>
      <c r="BF43" s="78"/>
      <c r="BG43" s="78"/>
      <c r="BH43" s="78"/>
      <c r="BI43" s="78"/>
      <c r="BJ43" s="78"/>
      <c r="BK43" s="78"/>
      <c r="BL43" s="78"/>
    </row>
    <row r="44">
      <c r="A44" s="79">
        <v>14.0</v>
      </c>
      <c r="B44" s="79" t="s">
        <v>275</v>
      </c>
      <c r="C44" s="79" t="s">
        <v>276</v>
      </c>
      <c r="D44" s="79" t="s">
        <v>277</v>
      </c>
      <c r="E44" s="78"/>
      <c r="F44" s="79" t="s">
        <v>46</v>
      </c>
      <c r="G44" s="79" t="s">
        <v>189</v>
      </c>
      <c r="H44" s="79" t="s">
        <v>192</v>
      </c>
      <c r="I44" s="79" t="s">
        <v>189</v>
      </c>
      <c r="J44" s="79" t="s">
        <v>49</v>
      </c>
      <c r="K44" s="78"/>
      <c r="L44" s="78"/>
      <c r="M44" s="78"/>
      <c r="N44" s="78"/>
      <c r="O44" s="78"/>
      <c r="P44" s="79" t="s">
        <v>46</v>
      </c>
      <c r="Q44" s="79" t="s">
        <v>46</v>
      </c>
      <c r="R44" s="78"/>
      <c r="S44" s="78"/>
      <c r="T44" s="78"/>
      <c r="U44" s="78"/>
      <c r="V44" s="78"/>
      <c r="W44" s="79" t="s">
        <v>46</v>
      </c>
      <c r="X44" s="77" t="s">
        <v>49</v>
      </c>
      <c r="Y44" s="78"/>
      <c r="Z44" s="78"/>
      <c r="AA44" s="78"/>
      <c r="AB44" s="78"/>
      <c r="AC44" s="78"/>
      <c r="AD44" s="78"/>
      <c r="AE44" s="78"/>
      <c r="AF44" s="78"/>
      <c r="AG44" s="78"/>
      <c r="AH44" s="78"/>
      <c r="AI44" s="78"/>
      <c r="AJ44" s="78"/>
      <c r="AK44" s="78"/>
      <c r="AL44" s="78"/>
      <c r="AM44" s="78"/>
      <c r="AN44" s="78"/>
      <c r="AO44" s="78"/>
      <c r="AP44" s="78"/>
      <c r="AQ44" s="78"/>
      <c r="AR44" s="78"/>
      <c r="AS44" s="78"/>
      <c r="AT44" s="78"/>
      <c r="AU44" s="78"/>
      <c r="AV44" s="78"/>
      <c r="AW44" s="78"/>
      <c r="AX44" s="78"/>
      <c r="AY44" s="78"/>
      <c r="AZ44" s="78"/>
      <c r="BA44" s="78"/>
      <c r="BB44" s="78"/>
      <c r="BC44" s="78"/>
      <c r="BD44" s="78"/>
      <c r="BE44" s="78"/>
      <c r="BF44" s="78"/>
      <c r="BG44" s="78"/>
      <c r="BH44" s="78"/>
      <c r="BI44" s="78"/>
      <c r="BJ44" s="78"/>
      <c r="BK44" s="78"/>
      <c r="BL44" s="78"/>
    </row>
    <row r="45">
      <c r="A45" s="79">
        <v>15.0</v>
      </c>
      <c r="B45" s="79" t="s">
        <v>278</v>
      </c>
      <c r="C45" s="79" t="s">
        <v>279</v>
      </c>
      <c r="D45" s="79" t="s">
        <v>280</v>
      </c>
      <c r="E45" s="78"/>
      <c r="F45" s="79" t="s">
        <v>49</v>
      </c>
      <c r="G45" s="79" t="s">
        <v>189</v>
      </c>
      <c r="H45" s="79" t="s">
        <v>192</v>
      </c>
      <c r="I45" s="79" t="s">
        <v>191</v>
      </c>
      <c r="J45" s="79" t="s">
        <v>49</v>
      </c>
      <c r="K45" s="78"/>
      <c r="L45" s="78"/>
      <c r="M45" s="78"/>
      <c r="N45" s="78"/>
      <c r="O45" s="78"/>
      <c r="P45" s="79" t="s">
        <v>49</v>
      </c>
      <c r="Q45" s="79" t="s">
        <v>49</v>
      </c>
      <c r="R45" s="78"/>
      <c r="S45" s="78"/>
      <c r="T45" s="78"/>
      <c r="U45" s="78"/>
      <c r="V45" s="78"/>
      <c r="W45" s="79" t="s">
        <v>46</v>
      </c>
      <c r="X45" s="77" t="s">
        <v>46</v>
      </c>
      <c r="Y45" s="78"/>
      <c r="Z45" s="78"/>
      <c r="AA45" s="78"/>
      <c r="AB45" s="78"/>
      <c r="AC45" s="78"/>
      <c r="AD45" s="78"/>
      <c r="AE45" s="78"/>
      <c r="AF45" s="78"/>
      <c r="AG45" s="78"/>
      <c r="AH45" s="78"/>
      <c r="AI45" s="78"/>
      <c r="AJ45" s="78"/>
      <c r="AK45" s="78"/>
      <c r="AL45" s="78"/>
      <c r="AM45" s="78"/>
      <c r="AN45" s="78"/>
      <c r="AO45" s="78"/>
      <c r="AP45" s="78"/>
      <c r="AQ45" s="78"/>
      <c r="AR45" s="78"/>
      <c r="AS45" s="78"/>
      <c r="AT45" s="78"/>
      <c r="AU45" s="78"/>
      <c r="AV45" s="78"/>
      <c r="AW45" s="78"/>
      <c r="AX45" s="78"/>
      <c r="AY45" s="78"/>
      <c r="AZ45" s="78"/>
      <c r="BA45" s="78"/>
      <c r="BB45" s="78"/>
      <c r="BC45" s="78"/>
      <c r="BD45" s="78"/>
      <c r="BE45" s="78"/>
      <c r="BF45" s="78"/>
      <c r="BG45" s="78"/>
      <c r="BH45" s="78"/>
      <c r="BI45" s="78"/>
      <c r="BJ45" s="78"/>
      <c r="BK45" s="78"/>
      <c r="BL45" s="78"/>
    </row>
    <row r="46">
      <c r="A46" s="79">
        <v>16.0</v>
      </c>
      <c r="B46" s="79" t="s">
        <v>281</v>
      </c>
      <c r="C46" s="79" t="s">
        <v>282</v>
      </c>
      <c r="D46" s="79" t="s">
        <v>283</v>
      </c>
      <c r="E46" s="78"/>
      <c r="F46" s="77" t="s">
        <v>49</v>
      </c>
      <c r="G46" s="79" t="s">
        <v>189</v>
      </c>
      <c r="H46" s="79" t="s">
        <v>192</v>
      </c>
      <c r="I46" s="79" t="s">
        <v>191</v>
      </c>
      <c r="J46" s="79" t="s">
        <v>49</v>
      </c>
      <c r="K46" s="77" t="s">
        <v>49</v>
      </c>
      <c r="L46" s="77" t="s">
        <v>49</v>
      </c>
      <c r="M46" s="78"/>
      <c r="N46" s="78"/>
      <c r="O46" s="78"/>
      <c r="P46" s="79" t="s">
        <v>46</v>
      </c>
      <c r="Q46" s="79" t="s">
        <v>49</v>
      </c>
      <c r="R46" s="78"/>
      <c r="S46" s="78"/>
      <c r="T46" s="78"/>
      <c r="U46" s="78"/>
      <c r="V46" s="78"/>
      <c r="W46" s="79" t="s">
        <v>46</v>
      </c>
      <c r="X46" s="77" t="s">
        <v>49</v>
      </c>
      <c r="Y46" s="78"/>
      <c r="Z46" s="78"/>
      <c r="AA46" s="78"/>
      <c r="AB46" s="78"/>
      <c r="AC46" s="78"/>
      <c r="AD46" s="78"/>
      <c r="AE46" s="78"/>
      <c r="AF46" s="78"/>
      <c r="AG46" s="78"/>
      <c r="AH46" s="78"/>
      <c r="AI46" s="78"/>
      <c r="AJ46" s="78"/>
      <c r="AK46" s="78"/>
      <c r="AL46" s="78"/>
      <c r="AM46" s="78"/>
      <c r="AN46" s="78"/>
      <c r="AO46" s="78"/>
      <c r="AP46" s="78"/>
      <c r="AQ46" s="78"/>
      <c r="AR46" s="78"/>
      <c r="AS46" s="78"/>
      <c r="AT46" s="78"/>
      <c r="AU46" s="78"/>
      <c r="AV46" s="78"/>
      <c r="AW46" s="78"/>
      <c r="AX46" s="78"/>
      <c r="AY46" s="78"/>
      <c r="AZ46" s="78"/>
      <c r="BA46" s="78"/>
      <c r="BB46" s="78"/>
      <c r="BC46" s="78"/>
      <c r="BD46" s="78"/>
      <c r="BE46" s="78"/>
      <c r="BF46" s="78"/>
      <c r="BG46" s="78"/>
      <c r="BH46" s="78"/>
      <c r="BI46" s="78"/>
      <c r="BJ46" s="78"/>
      <c r="BK46" s="78"/>
      <c r="BL46" s="78"/>
    </row>
    <row r="47">
      <c r="A47" s="79">
        <v>17.0</v>
      </c>
      <c r="B47" s="79" t="s">
        <v>284</v>
      </c>
      <c r="C47" s="79" t="s">
        <v>285</v>
      </c>
      <c r="D47" s="79" t="s">
        <v>286</v>
      </c>
      <c r="E47" s="78"/>
      <c r="F47" s="79" t="s">
        <v>46</v>
      </c>
      <c r="G47" s="79" t="s">
        <v>189</v>
      </c>
      <c r="H47" s="79" t="s">
        <v>192</v>
      </c>
      <c r="I47" s="79" t="s">
        <v>191</v>
      </c>
      <c r="J47" s="79" t="s">
        <v>49</v>
      </c>
      <c r="K47" s="77" t="s">
        <v>46</v>
      </c>
      <c r="L47" s="77" t="s">
        <v>46</v>
      </c>
      <c r="M47" s="77" t="s">
        <v>46</v>
      </c>
      <c r="N47" s="77" t="s">
        <v>46</v>
      </c>
      <c r="O47" s="77" t="s">
        <v>46</v>
      </c>
      <c r="P47" s="79" t="s">
        <v>49</v>
      </c>
      <c r="Q47" s="79" t="s">
        <v>49</v>
      </c>
      <c r="R47" s="77" t="s">
        <v>46</v>
      </c>
      <c r="S47" s="77" t="s">
        <v>46</v>
      </c>
      <c r="T47" s="77" t="s">
        <v>46</v>
      </c>
      <c r="U47" s="77" t="s">
        <v>46</v>
      </c>
      <c r="V47" s="77" t="s">
        <v>46</v>
      </c>
      <c r="W47" s="79" t="s">
        <v>46</v>
      </c>
      <c r="X47" s="77" t="s">
        <v>49</v>
      </c>
      <c r="Y47" s="78"/>
      <c r="Z47" s="78"/>
      <c r="AA47" s="78"/>
      <c r="AB47" s="78"/>
      <c r="AC47" s="78"/>
      <c r="AD47" s="78"/>
      <c r="AE47" s="78"/>
      <c r="AF47" s="78"/>
      <c r="AG47" s="78"/>
      <c r="AH47" s="78"/>
      <c r="AI47" s="78"/>
      <c r="AJ47" s="78"/>
      <c r="AK47" s="78"/>
      <c r="AL47" s="78"/>
      <c r="AM47" s="78"/>
      <c r="AN47" s="78"/>
      <c r="AO47" s="78"/>
      <c r="AP47" s="78"/>
      <c r="AQ47" s="78"/>
      <c r="AR47" s="78"/>
      <c r="AS47" s="78"/>
      <c r="AT47" s="78"/>
      <c r="AU47" s="78"/>
      <c r="AV47" s="78"/>
      <c r="AW47" s="78"/>
      <c r="AX47" s="78"/>
      <c r="AY47" s="78"/>
      <c r="AZ47" s="78"/>
      <c r="BA47" s="78"/>
      <c r="BB47" s="78"/>
      <c r="BC47" s="78"/>
      <c r="BD47" s="78"/>
      <c r="BE47" s="78"/>
      <c r="BF47" s="78"/>
      <c r="BG47" s="78"/>
      <c r="BH47" s="78"/>
      <c r="BI47" s="78"/>
      <c r="BJ47" s="78"/>
      <c r="BK47" s="78"/>
      <c r="BL47" s="78"/>
    </row>
    <row r="48">
      <c r="A48" s="78"/>
      <c r="B48" s="78"/>
      <c r="C48" s="78"/>
      <c r="D48" s="78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/>
      <c r="AD48" s="78"/>
      <c r="AE48" s="78"/>
      <c r="AF48" s="78"/>
      <c r="AG48" s="78"/>
      <c r="AH48" s="78"/>
      <c r="AI48" s="78"/>
      <c r="AJ48" s="78"/>
      <c r="AK48" s="78"/>
      <c r="AL48" s="78"/>
      <c r="AM48" s="78"/>
      <c r="AN48" s="78"/>
      <c r="AO48" s="78"/>
      <c r="AP48" s="78"/>
      <c r="AQ48" s="78"/>
      <c r="AR48" s="78"/>
      <c r="AS48" s="78"/>
      <c r="AT48" s="78"/>
      <c r="AU48" s="78"/>
      <c r="AV48" s="78"/>
      <c r="AW48" s="78"/>
      <c r="AX48" s="78"/>
      <c r="AY48" s="78"/>
      <c r="AZ48" s="78"/>
      <c r="BA48" s="78"/>
      <c r="BB48" s="78"/>
      <c r="BC48" s="78"/>
      <c r="BD48" s="78"/>
      <c r="BE48" s="78"/>
      <c r="BF48" s="78"/>
      <c r="BG48" s="78"/>
      <c r="BH48" s="78"/>
      <c r="BI48" s="78"/>
      <c r="BJ48" s="78"/>
      <c r="BK48" s="78"/>
      <c r="BL48" s="83"/>
    </row>
    <row r="49">
      <c r="A49" s="84"/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  <c r="AA49" s="84"/>
      <c r="AB49" s="84"/>
      <c r="AC49" s="84"/>
      <c r="AD49" s="84"/>
      <c r="AE49" s="84"/>
      <c r="AF49" s="84"/>
      <c r="AG49" s="84"/>
      <c r="AH49" s="84"/>
      <c r="AI49" s="84"/>
      <c r="AJ49" s="84"/>
      <c r="AK49" s="84"/>
      <c r="AL49" s="84"/>
      <c r="AM49" s="84"/>
      <c r="AN49" s="84"/>
      <c r="AO49" s="84"/>
      <c r="AP49" s="84"/>
      <c r="AQ49" s="84"/>
      <c r="AR49" s="84"/>
      <c r="AS49" s="84"/>
      <c r="AT49" s="84"/>
      <c r="AU49" s="84"/>
      <c r="AV49" s="84"/>
      <c r="AW49" s="84"/>
      <c r="AX49" s="84"/>
      <c r="AY49" s="84"/>
      <c r="AZ49" s="84"/>
      <c r="BA49" s="84"/>
      <c r="BB49" s="84"/>
      <c r="BC49" s="84"/>
      <c r="BD49" s="84"/>
      <c r="BE49" s="84"/>
      <c r="BF49" s="84"/>
      <c r="BG49" s="84"/>
      <c r="BH49" s="84"/>
      <c r="BI49" s="84"/>
      <c r="BJ49" s="84"/>
      <c r="BK49" s="84"/>
      <c r="BL49" s="84"/>
    </row>
    <row r="50">
      <c r="A50" s="84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  <c r="AA50" s="84"/>
      <c r="AB50" s="84"/>
      <c r="AC50" s="84"/>
      <c r="AD50" s="84"/>
      <c r="AE50" s="84"/>
      <c r="AF50" s="84"/>
      <c r="AG50" s="84"/>
      <c r="AH50" s="84"/>
      <c r="AI50" s="84"/>
      <c r="AJ50" s="84"/>
      <c r="AK50" s="84"/>
      <c r="AL50" s="84"/>
      <c r="AM50" s="84"/>
      <c r="AN50" s="84"/>
      <c r="AO50" s="84"/>
      <c r="AP50" s="84"/>
      <c r="AQ50" s="84"/>
      <c r="AR50" s="84"/>
      <c r="AS50" s="84"/>
      <c r="AT50" s="84"/>
      <c r="AU50" s="84"/>
      <c r="AV50" s="84"/>
      <c r="AW50" s="84"/>
      <c r="AX50" s="84"/>
      <c r="AY50" s="84"/>
      <c r="AZ50" s="84"/>
      <c r="BA50" s="84"/>
      <c r="BB50" s="84"/>
      <c r="BC50" s="84"/>
      <c r="BD50" s="84"/>
      <c r="BE50" s="84"/>
      <c r="BF50" s="84"/>
      <c r="BG50" s="84"/>
      <c r="BH50" s="84"/>
      <c r="BI50" s="84"/>
      <c r="BJ50" s="84"/>
      <c r="BK50" s="84"/>
      <c r="BL50" s="84"/>
    </row>
    <row r="51">
      <c r="A51" s="84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  <c r="AA51" s="84"/>
      <c r="AB51" s="84"/>
      <c r="AC51" s="84"/>
      <c r="AD51" s="84"/>
      <c r="AE51" s="84"/>
      <c r="AF51" s="84"/>
      <c r="AG51" s="84"/>
      <c r="AH51" s="84"/>
      <c r="AI51" s="84"/>
      <c r="AJ51" s="84"/>
      <c r="AK51" s="84"/>
      <c r="AL51" s="84"/>
      <c r="AM51" s="84"/>
      <c r="AN51" s="84"/>
      <c r="AO51" s="84"/>
      <c r="AP51" s="84"/>
      <c r="AQ51" s="84"/>
      <c r="AR51" s="84"/>
      <c r="AS51" s="84"/>
      <c r="AT51" s="84"/>
      <c r="AU51" s="84"/>
      <c r="AV51" s="84"/>
      <c r="AW51" s="84"/>
      <c r="AX51" s="84"/>
      <c r="AY51" s="84"/>
      <c r="AZ51" s="84"/>
      <c r="BA51" s="84"/>
      <c r="BB51" s="84"/>
      <c r="BC51" s="84"/>
      <c r="BD51" s="84"/>
      <c r="BE51" s="84"/>
      <c r="BF51" s="84"/>
      <c r="BG51" s="84"/>
      <c r="BH51" s="84"/>
      <c r="BI51" s="84"/>
      <c r="BJ51" s="84"/>
      <c r="BK51" s="84"/>
      <c r="BL51" s="84"/>
    </row>
    <row r="52">
      <c r="A52" s="84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  <c r="AA52" s="84"/>
      <c r="AB52" s="84"/>
      <c r="AC52" s="84"/>
      <c r="AD52" s="84"/>
      <c r="AE52" s="84"/>
      <c r="AF52" s="84"/>
      <c r="AG52" s="84"/>
      <c r="AH52" s="84"/>
      <c r="AI52" s="84"/>
      <c r="AJ52" s="84"/>
      <c r="AK52" s="84"/>
      <c r="AL52" s="84"/>
      <c r="AM52" s="84"/>
      <c r="AN52" s="84"/>
      <c r="AO52" s="84"/>
      <c r="AP52" s="84"/>
      <c r="AQ52" s="84"/>
      <c r="AR52" s="84"/>
      <c r="AS52" s="84"/>
      <c r="AT52" s="84"/>
      <c r="AU52" s="84"/>
      <c r="AV52" s="84"/>
      <c r="AW52" s="84"/>
      <c r="AX52" s="84"/>
      <c r="AY52" s="84"/>
      <c r="AZ52" s="84"/>
      <c r="BA52" s="84"/>
      <c r="BB52" s="84"/>
      <c r="BC52" s="84"/>
      <c r="BD52" s="84"/>
      <c r="BE52" s="84"/>
      <c r="BF52" s="84"/>
      <c r="BG52" s="84"/>
      <c r="BH52" s="84"/>
      <c r="BI52" s="84"/>
      <c r="BJ52" s="84"/>
      <c r="BK52" s="84"/>
      <c r="BL52" s="84"/>
    </row>
    <row r="53">
      <c r="A53" s="84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  <c r="AA53" s="84"/>
      <c r="AB53" s="84"/>
      <c r="AC53" s="84"/>
      <c r="AD53" s="84"/>
      <c r="AE53" s="84"/>
      <c r="AF53" s="84"/>
      <c r="AG53" s="84"/>
      <c r="AH53" s="84"/>
      <c r="AI53" s="84"/>
      <c r="AJ53" s="84"/>
      <c r="AK53" s="84"/>
      <c r="AL53" s="84"/>
      <c r="AM53" s="84"/>
      <c r="AN53" s="84"/>
      <c r="AO53" s="84"/>
      <c r="AP53" s="84"/>
      <c r="AQ53" s="84"/>
      <c r="AR53" s="84"/>
      <c r="AS53" s="84"/>
      <c r="AT53" s="84"/>
      <c r="AU53" s="84"/>
      <c r="AV53" s="84"/>
      <c r="AW53" s="84"/>
      <c r="AX53" s="84"/>
      <c r="AY53" s="84"/>
      <c r="AZ53" s="84"/>
      <c r="BA53" s="84"/>
      <c r="BB53" s="84"/>
      <c r="BC53" s="84"/>
      <c r="BD53" s="84"/>
      <c r="BE53" s="84"/>
      <c r="BF53" s="84"/>
      <c r="BG53" s="84"/>
      <c r="BH53" s="84"/>
      <c r="BI53" s="84"/>
      <c r="BJ53" s="84"/>
      <c r="BK53" s="84"/>
      <c r="BL53" s="84"/>
    </row>
    <row r="54">
      <c r="A54" s="8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4"/>
      <c r="AD54" s="84"/>
      <c r="AE54" s="84"/>
      <c r="AF54" s="84"/>
      <c r="AG54" s="84"/>
      <c r="AH54" s="84"/>
      <c r="AI54" s="84"/>
      <c r="AJ54" s="84"/>
      <c r="AK54" s="84"/>
      <c r="AL54" s="84"/>
      <c r="AM54" s="84"/>
      <c r="AN54" s="84"/>
      <c r="AO54" s="84"/>
      <c r="AP54" s="84"/>
      <c r="AQ54" s="84"/>
      <c r="AR54" s="84"/>
      <c r="AS54" s="84"/>
      <c r="AT54" s="84"/>
      <c r="AU54" s="84"/>
      <c r="AV54" s="84"/>
      <c r="AW54" s="84"/>
      <c r="AX54" s="84"/>
      <c r="AY54" s="84"/>
      <c r="AZ54" s="84"/>
      <c r="BA54" s="84"/>
      <c r="BB54" s="84"/>
      <c r="BC54" s="84"/>
      <c r="BD54" s="84"/>
      <c r="BE54" s="84"/>
      <c r="BF54" s="84"/>
      <c r="BG54" s="84"/>
      <c r="BH54" s="84"/>
      <c r="BI54" s="84"/>
      <c r="BJ54" s="84"/>
      <c r="BK54" s="84"/>
      <c r="BL54" s="84"/>
    </row>
    <row r="55">
      <c r="A55" s="84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  <c r="AA55" s="84"/>
      <c r="AB55" s="84"/>
      <c r="AC55" s="84"/>
      <c r="AD55" s="84"/>
      <c r="AE55" s="84"/>
      <c r="AF55" s="84"/>
      <c r="AG55" s="84"/>
      <c r="AH55" s="84"/>
      <c r="AI55" s="84"/>
      <c r="AJ55" s="84"/>
      <c r="AK55" s="84"/>
      <c r="AL55" s="84"/>
      <c r="AM55" s="84"/>
      <c r="AN55" s="84"/>
      <c r="AO55" s="84"/>
      <c r="AP55" s="84"/>
      <c r="AQ55" s="84"/>
      <c r="AR55" s="84"/>
      <c r="AS55" s="84"/>
      <c r="AT55" s="84"/>
      <c r="AU55" s="84"/>
      <c r="AV55" s="84"/>
      <c r="AW55" s="84"/>
      <c r="AX55" s="84"/>
      <c r="AY55" s="84"/>
      <c r="AZ55" s="84"/>
      <c r="BA55" s="84"/>
      <c r="BB55" s="84"/>
      <c r="BC55" s="84"/>
      <c r="BD55" s="84"/>
      <c r="BE55" s="84"/>
      <c r="BF55" s="84"/>
      <c r="BG55" s="84"/>
      <c r="BH55" s="84"/>
      <c r="BI55" s="84"/>
      <c r="BJ55" s="84"/>
      <c r="BK55" s="84"/>
      <c r="BL55" s="84"/>
    </row>
    <row r="56">
      <c r="A56" s="84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  <c r="AA56" s="84"/>
      <c r="AB56" s="84"/>
      <c r="AC56" s="84"/>
      <c r="AD56" s="84"/>
      <c r="AE56" s="84"/>
      <c r="AF56" s="84"/>
      <c r="AG56" s="84"/>
      <c r="AH56" s="84"/>
      <c r="AI56" s="84"/>
      <c r="AJ56" s="84"/>
      <c r="AK56" s="84"/>
      <c r="AL56" s="84"/>
      <c r="AM56" s="84"/>
      <c r="AN56" s="84"/>
      <c r="AO56" s="84"/>
      <c r="AP56" s="84"/>
      <c r="AQ56" s="84"/>
      <c r="AR56" s="84"/>
      <c r="AS56" s="84"/>
      <c r="AT56" s="84"/>
      <c r="AU56" s="84"/>
      <c r="AV56" s="84"/>
      <c r="AW56" s="84"/>
      <c r="AX56" s="84"/>
      <c r="AY56" s="84"/>
      <c r="AZ56" s="84"/>
      <c r="BA56" s="84"/>
      <c r="BB56" s="84"/>
      <c r="BC56" s="84"/>
      <c r="BD56" s="84"/>
      <c r="BE56" s="84"/>
      <c r="BF56" s="84"/>
      <c r="BG56" s="84"/>
      <c r="BH56" s="84"/>
      <c r="BI56" s="84"/>
      <c r="BJ56" s="84"/>
      <c r="BK56" s="84"/>
      <c r="BL56" s="84"/>
    </row>
    <row r="57">
      <c r="A57" s="84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  <c r="AA57" s="84"/>
      <c r="AB57" s="84"/>
      <c r="AC57" s="84"/>
      <c r="AD57" s="84"/>
      <c r="AE57" s="84"/>
      <c r="AF57" s="84"/>
      <c r="AG57" s="84"/>
      <c r="AH57" s="84"/>
      <c r="AI57" s="84"/>
      <c r="AJ57" s="84"/>
      <c r="AK57" s="84"/>
      <c r="AL57" s="84"/>
      <c r="AM57" s="84"/>
      <c r="AN57" s="84"/>
      <c r="AO57" s="84"/>
      <c r="AP57" s="84"/>
      <c r="AQ57" s="84"/>
      <c r="AR57" s="84"/>
      <c r="AS57" s="84"/>
      <c r="AT57" s="84"/>
      <c r="AU57" s="84"/>
      <c r="AV57" s="84"/>
      <c r="AW57" s="84"/>
      <c r="AX57" s="84"/>
      <c r="AY57" s="84"/>
      <c r="AZ57" s="84"/>
      <c r="BA57" s="84"/>
      <c r="BB57" s="84"/>
      <c r="BC57" s="84"/>
      <c r="BD57" s="84"/>
      <c r="BE57" s="84"/>
      <c r="BF57" s="84"/>
      <c r="BG57" s="84"/>
      <c r="BH57" s="84"/>
      <c r="BI57" s="84"/>
      <c r="BJ57" s="84"/>
      <c r="BK57" s="84"/>
      <c r="BL57" s="84"/>
    </row>
    <row r="58">
      <c r="A58" s="84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84"/>
      <c r="AC58" s="84"/>
      <c r="AD58" s="84"/>
      <c r="AE58" s="84"/>
      <c r="AF58" s="84"/>
      <c r="AG58" s="84"/>
      <c r="AH58" s="84"/>
      <c r="AI58" s="84"/>
      <c r="AJ58" s="84"/>
      <c r="AK58" s="84"/>
      <c r="AL58" s="84"/>
      <c r="AM58" s="84"/>
      <c r="AN58" s="84"/>
      <c r="AO58" s="84"/>
      <c r="AP58" s="84"/>
      <c r="AQ58" s="84"/>
      <c r="AR58" s="84"/>
      <c r="AS58" s="84"/>
      <c r="AT58" s="84"/>
      <c r="AU58" s="84"/>
      <c r="AV58" s="84"/>
      <c r="AW58" s="84"/>
      <c r="AX58" s="84"/>
      <c r="AY58" s="84"/>
      <c r="AZ58" s="84"/>
      <c r="BA58" s="84"/>
      <c r="BB58" s="84"/>
      <c r="BC58" s="84"/>
      <c r="BD58" s="84"/>
      <c r="BE58" s="84"/>
      <c r="BF58" s="84"/>
      <c r="BG58" s="84"/>
      <c r="BH58" s="84"/>
      <c r="BI58" s="84"/>
      <c r="BJ58" s="84"/>
      <c r="BK58" s="84"/>
      <c r="BL58" s="84"/>
    </row>
    <row r="59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  <c r="AA59" s="84"/>
      <c r="AB59" s="84"/>
      <c r="AC59" s="84"/>
      <c r="AD59" s="84"/>
      <c r="AE59" s="84"/>
      <c r="AF59" s="84"/>
      <c r="AG59" s="84"/>
      <c r="AH59" s="84"/>
      <c r="AI59" s="84"/>
      <c r="AJ59" s="84"/>
      <c r="AK59" s="84"/>
      <c r="AL59" s="84"/>
      <c r="AM59" s="84"/>
      <c r="AN59" s="84"/>
      <c r="AO59" s="84"/>
      <c r="AP59" s="84"/>
      <c r="AQ59" s="84"/>
      <c r="AR59" s="84"/>
      <c r="AS59" s="84"/>
      <c r="AT59" s="84"/>
      <c r="AU59" s="84"/>
      <c r="AV59" s="84"/>
      <c r="AW59" s="84"/>
      <c r="AX59" s="84"/>
      <c r="AY59" s="84"/>
      <c r="AZ59" s="84"/>
      <c r="BA59" s="84"/>
      <c r="BB59" s="84"/>
      <c r="BC59" s="84"/>
      <c r="BD59" s="84"/>
      <c r="BE59" s="84"/>
      <c r="BF59" s="84"/>
      <c r="BG59" s="84"/>
      <c r="BH59" s="84"/>
      <c r="BI59" s="84"/>
      <c r="BJ59" s="84"/>
      <c r="BK59" s="84"/>
      <c r="BL59" s="84"/>
    </row>
    <row r="60">
      <c r="A60" s="84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  <c r="AA60" s="84"/>
      <c r="AB60" s="84"/>
      <c r="AC60" s="84"/>
      <c r="AD60" s="84"/>
      <c r="AE60" s="84"/>
      <c r="AF60" s="84"/>
      <c r="AG60" s="84"/>
      <c r="AH60" s="84"/>
      <c r="AI60" s="84"/>
      <c r="AJ60" s="84"/>
      <c r="AK60" s="84"/>
      <c r="AL60" s="84"/>
      <c r="AM60" s="84"/>
      <c r="AN60" s="84"/>
      <c r="AO60" s="84"/>
      <c r="AP60" s="84"/>
      <c r="AQ60" s="84"/>
      <c r="AR60" s="84"/>
      <c r="AS60" s="84"/>
      <c r="AT60" s="84"/>
      <c r="AU60" s="84"/>
      <c r="AV60" s="84"/>
      <c r="AW60" s="84"/>
      <c r="AX60" s="84"/>
      <c r="AY60" s="84"/>
      <c r="AZ60" s="84"/>
      <c r="BA60" s="84"/>
      <c r="BB60" s="84"/>
      <c r="BC60" s="84"/>
      <c r="BD60" s="84"/>
      <c r="BE60" s="84"/>
      <c r="BF60" s="84"/>
      <c r="BG60" s="84"/>
      <c r="BH60" s="84"/>
      <c r="BI60" s="84"/>
      <c r="BJ60" s="84"/>
      <c r="BK60" s="84"/>
      <c r="BL60" s="84"/>
    </row>
    <row r="61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  <c r="AA61" s="84"/>
      <c r="AB61" s="84"/>
      <c r="AC61" s="84"/>
      <c r="AD61" s="84"/>
      <c r="AE61" s="84"/>
      <c r="AF61" s="84"/>
      <c r="AG61" s="84"/>
      <c r="AH61" s="84"/>
      <c r="AI61" s="84"/>
      <c r="AJ61" s="84"/>
      <c r="AK61" s="84"/>
      <c r="AL61" s="84"/>
      <c r="AM61" s="84"/>
      <c r="AN61" s="84"/>
      <c r="AO61" s="84"/>
      <c r="AP61" s="84"/>
      <c r="AQ61" s="84"/>
      <c r="AR61" s="84"/>
      <c r="AS61" s="84"/>
      <c r="AT61" s="84"/>
      <c r="AU61" s="84"/>
      <c r="AV61" s="84"/>
      <c r="AW61" s="84"/>
      <c r="AX61" s="84"/>
      <c r="AY61" s="84"/>
      <c r="AZ61" s="84"/>
      <c r="BA61" s="84"/>
      <c r="BB61" s="84"/>
      <c r="BC61" s="84"/>
      <c r="BD61" s="84"/>
      <c r="BE61" s="84"/>
      <c r="BF61" s="84"/>
      <c r="BG61" s="84"/>
      <c r="BH61" s="84"/>
      <c r="BI61" s="84"/>
      <c r="BJ61" s="84"/>
      <c r="BK61" s="84"/>
      <c r="BL61" s="84"/>
    </row>
    <row r="62">
      <c r="A62" s="84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  <c r="AA62" s="84"/>
      <c r="AB62" s="84"/>
      <c r="AC62" s="84"/>
      <c r="AD62" s="84"/>
      <c r="AE62" s="84"/>
      <c r="AF62" s="84"/>
      <c r="AG62" s="84"/>
      <c r="AH62" s="84"/>
      <c r="AI62" s="84"/>
      <c r="AJ62" s="84"/>
      <c r="AK62" s="84"/>
      <c r="AL62" s="84"/>
      <c r="AM62" s="84"/>
      <c r="AN62" s="84"/>
      <c r="AO62" s="84"/>
      <c r="AP62" s="84"/>
      <c r="AQ62" s="84"/>
      <c r="AR62" s="84"/>
      <c r="AS62" s="84"/>
      <c r="AT62" s="84"/>
      <c r="AU62" s="84"/>
      <c r="AV62" s="84"/>
      <c r="AW62" s="84"/>
      <c r="AX62" s="84"/>
      <c r="AY62" s="84"/>
      <c r="AZ62" s="84"/>
      <c r="BA62" s="84"/>
      <c r="BB62" s="84"/>
      <c r="BC62" s="84"/>
      <c r="BD62" s="84"/>
      <c r="BE62" s="84"/>
      <c r="BF62" s="84"/>
      <c r="BG62" s="84"/>
      <c r="BH62" s="84"/>
      <c r="BI62" s="84"/>
      <c r="BJ62" s="84"/>
      <c r="BK62" s="84"/>
      <c r="BL62" s="84"/>
    </row>
    <row r="63">
      <c r="A63" s="84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  <c r="AA63" s="84"/>
      <c r="AB63" s="84"/>
      <c r="AC63" s="84"/>
      <c r="AD63" s="84"/>
      <c r="AE63" s="84"/>
      <c r="AF63" s="84"/>
      <c r="AG63" s="84"/>
      <c r="AH63" s="84"/>
      <c r="AI63" s="84"/>
      <c r="AJ63" s="84"/>
      <c r="AK63" s="84"/>
      <c r="AL63" s="84"/>
      <c r="AM63" s="84"/>
      <c r="AN63" s="84"/>
      <c r="AO63" s="84"/>
      <c r="AP63" s="84"/>
      <c r="AQ63" s="84"/>
      <c r="AR63" s="84"/>
      <c r="AS63" s="84"/>
      <c r="AT63" s="84"/>
      <c r="AU63" s="84"/>
      <c r="AV63" s="84"/>
      <c r="AW63" s="84"/>
      <c r="AX63" s="84"/>
      <c r="AY63" s="84"/>
      <c r="AZ63" s="84"/>
      <c r="BA63" s="84"/>
      <c r="BB63" s="84"/>
      <c r="BC63" s="84"/>
      <c r="BD63" s="84"/>
      <c r="BE63" s="84"/>
      <c r="BF63" s="84"/>
      <c r="BG63" s="84"/>
      <c r="BH63" s="84"/>
      <c r="BI63" s="84"/>
      <c r="BJ63" s="84"/>
      <c r="BK63" s="84"/>
      <c r="BL63" s="84"/>
    </row>
    <row r="64">
      <c r="A64" s="84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  <c r="AA64" s="84"/>
      <c r="AB64" s="84"/>
      <c r="AC64" s="84"/>
      <c r="AD64" s="84"/>
      <c r="AE64" s="84"/>
      <c r="AF64" s="84"/>
      <c r="AG64" s="84"/>
      <c r="AH64" s="84"/>
      <c r="AI64" s="84"/>
      <c r="AJ64" s="84"/>
      <c r="AK64" s="84"/>
      <c r="AL64" s="84"/>
      <c r="AM64" s="84"/>
      <c r="AN64" s="84"/>
      <c r="AO64" s="84"/>
      <c r="AP64" s="84"/>
      <c r="AQ64" s="84"/>
      <c r="AR64" s="84"/>
      <c r="AS64" s="84"/>
      <c r="AT64" s="84"/>
      <c r="AU64" s="84"/>
      <c r="AV64" s="84"/>
      <c r="AW64" s="84"/>
      <c r="AX64" s="84"/>
      <c r="AY64" s="84"/>
      <c r="AZ64" s="84"/>
      <c r="BA64" s="84"/>
      <c r="BB64" s="84"/>
      <c r="BC64" s="84"/>
      <c r="BD64" s="84"/>
      <c r="BE64" s="84"/>
      <c r="BF64" s="84"/>
      <c r="BG64" s="84"/>
      <c r="BH64" s="84"/>
      <c r="BI64" s="84"/>
      <c r="BJ64" s="84"/>
      <c r="BK64" s="84"/>
      <c r="BL64" s="84"/>
    </row>
    <row r="65">
      <c r="A65" s="84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  <c r="AA65" s="84"/>
      <c r="AB65" s="84"/>
      <c r="AC65" s="84"/>
      <c r="AD65" s="84"/>
      <c r="AE65" s="84"/>
      <c r="AF65" s="84"/>
      <c r="AG65" s="84"/>
      <c r="AH65" s="84"/>
      <c r="AI65" s="84"/>
      <c r="AJ65" s="84"/>
      <c r="AK65" s="84"/>
      <c r="AL65" s="84"/>
      <c r="AM65" s="84"/>
      <c r="AN65" s="84"/>
      <c r="AO65" s="84"/>
      <c r="AP65" s="84"/>
      <c r="AQ65" s="84"/>
      <c r="AR65" s="84"/>
      <c r="AS65" s="84"/>
      <c r="AT65" s="84"/>
      <c r="AU65" s="84"/>
      <c r="AV65" s="84"/>
      <c r="AW65" s="84"/>
      <c r="AX65" s="84"/>
      <c r="AY65" s="84"/>
      <c r="AZ65" s="84"/>
      <c r="BA65" s="84"/>
      <c r="BB65" s="84"/>
      <c r="BC65" s="84"/>
      <c r="BD65" s="84"/>
      <c r="BE65" s="84"/>
      <c r="BF65" s="84"/>
      <c r="BG65" s="84"/>
      <c r="BH65" s="84"/>
      <c r="BI65" s="84"/>
      <c r="BJ65" s="84"/>
      <c r="BK65" s="84"/>
      <c r="BL65" s="84"/>
    </row>
    <row r="66">
      <c r="A66" s="84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  <c r="AA66" s="84"/>
      <c r="AB66" s="84"/>
      <c r="AC66" s="84"/>
      <c r="AD66" s="84"/>
      <c r="AE66" s="84"/>
      <c r="AF66" s="84"/>
      <c r="AG66" s="84"/>
      <c r="AH66" s="84"/>
      <c r="AI66" s="84"/>
      <c r="AJ66" s="84"/>
      <c r="AK66" s="84"/>
      <c r="AL66" s="84"/>
      <c r="AM66" s="84"/>
      <c r="AN66" s="84"/>
      <c r="AO66" s="84"/>
      <c r="AP66" s="84"/>
      <c r="AQ66" s="84"/>
      <c r="AR66" s="84"/>
      <c r="AS66" s="84"/>
      <c r="AT66" s="84"/>
      <c r="AU66" s="84"/>
      <c r="AV66" s="84"/>
      <c r="AW66" s="84"/>
      <c r="AX66" s="84"/>
      <c r="AY66" s="84"/>
      <c r="AZ66" s="84"/>
      <c r="BA66" s="84"/>
      <c r="BB66" s="84"/>
      <c r="BC66" s="84"/>
      <c r="BD66" s="84"/>
      <c r="BE66" s="84"/>
      <c r="BF66" s="84"/>
      <c r="BG66" s="84"/>
      <c r="BH66" s="84"/>
      <c r="BI66" s="84"/>
      <c r="BJ66" s="84"/>
      <c r="BK66" s="84"/>
      <c r="BL66" s="84"/>
    </row>
    <row r="67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  <c r="AA67" s="84"/>
      <c r="AB67" s="84"/>
      <c r="AC67" s="84"/>
      <c r="AD67" s="84"/>
      <c r="AE67" s="84"/>
      <c r="AF67" s="84"/>
      <c r="AG67" s="84"/>
      <c r="AH67" s="84"/>
      <c r="AI67" s="84"/>
      <c r="AJ67" s="84"/>
      <c r="AK67" s="84"/>
      <c r="AL67" s="84"/>
      <c r="AM67" s="84"/>
      <c r="AN67" s="84"/>
      <c r="AO67" s="84"/>
      <c r="AP67" s="84"/>
      <c r="AQ67" s="84"/>
      <c r="AR67" s="84"/>
      <c r="AS67" s="84"/>
      <c r="AT67" s="84"/>
      <c r="AU67" s="84"/>
      <c r="AV67" s="84"/>
      <c r="AW67" s="84"/>
      <c r="AX67" s="84"/>
      <c r="AY67" s="84"/>
      <c r="AZ67" s="84"/>
      <c r="BA67" s="84"/>
      <c r="BB67" s="84"/>
      <c r="BC67" s="84"/>
      <c r="BD67" s="84"/>
      <c r="BE67" s="84"/>
      <c r="BF67" s="84"/>
      <c r="BG67" s="84"/>
      <c r="BH67" s="84"/>
      <c r="BI67" s="84"/>
      <c r="BJ67" s="84"/>
      <c r="BK67" s="84"/>
      <c r="BL67" s="84"/>
    </row>
    <row r="68">
      <c r="A68" s="84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  <c r="AA68" s="84"/>
      <c r="AB68" s="84"/>
      <c r="AC68" s="84"/>
      <c r="AD68" s="84"/>
      <c r="AE68" s="84"/>
      <c r="AF68" s="84"/>
      <c r="AG68" s="84"/>
      <c r="AH68" s="84"/>
      <c r="AI68" s="84"/>
      <c r="AJ68" s="84"/>
      <c r="AK68" s="84"/>
      <c r="AL68" s="84"/>
      <c r="AM68" s="84"/>
      <c r="AN68" s="84"/>
      <c r="AO68" s="84"/>
      <c r="AP68" s="84"/>
      <c r="AQ68" s="84"/>
      <c r="AR68" s="84"/>
      <c r="AS68" s="84"/>
      <c r="AT68" s="84"/>
      <c r="AU68" s="84"/>
      <c r="AV68" s="84"/>
      <c r="AW68" s="84"/>
      <c r="AX68" s="84"/>
      <c r="AY68" s="84"/>
      <c r="AZ68" s="84"/>
      <c r="BA68" s="84"/>
      <c r="BB68" s="84"/>
      <c r="BC68" s="84"/>
      <c r="BD68" s="84"/>
      <c r="BE68" s="84"/>
      <c r="BF68" s="84"/>
      <c r="BG68" s="84"/>
      <c r="BH68" s="84"/>
      <c r="BI68" s="84"/>
      <c r="BJ68" s="84"/>
      <c r="BK68" s="84"/>
      <c r="BL68" s="84"/>
    </row>
    <row r="69">
      <c r="A69" s="8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  <c r="AA69" s="84"/>
      <c r="AB69" s="84"/>
      <c r="AC69" s="84"/>
      <c r="AD69" s="84"/>
      <c r="AE69" s="84"/>
      <c r="AF69" s="84"/>
      <c r="AG69" s="84"/>
      <c r="AH69" s="84"/>
      <c r="AI69" s="84"/>
      <c r="AJ69" s="84"/>
      <c r="AK69" s="84"/>
      <c r="AL69" s="84"/>
      <c r="AM69" s="84"/>
      <c r="AN69" s="84"/>
      <c r="AO69" s="84"/>
      <c r="AP69" s="84"/>
      <c r="AQ69" s="84"/>
      <c r="AR69" s="84"/>
      <c r="AS69" s="84"/>
      <c r="AT69" s="84"/>
      <c r="AU69" s="84"/>
      <c r="AV69" s="84"/>
      <c r="AW69" s="84"/>
      <c r="AX69" s="84"/>
      <c r="AY69" s="84"/>
      <c r="AZ69" s="84"/>
      <c r="BA69" s="84"/>
      <c r="BB69" s="84"/>
      <c r="BC69" s="84"/>
      <c r="BD69" s="84"/>
      <c r="BE69" s="84"/>
      <c r="BF69" s="84"/>
      <c r="BG69" s="84"/>
      <c r="BH69" s="84"/>
      <c r="BI69" s="84"/>
      <c r="BJ69" s="84"/>
      <c r="BK69" s="84"/>
      <c r="BL69" s="84"/>
    </row>
    <row r="70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  <c r="AA70" s="84"/>
      <c r="AB70" s="84"/>
      <c r="AC70" s="84"/>
      <c r="AD70" s="84"/>
      <c r="AE70" s="84"/>
      <c r="AF70" s="84"/>
      <c r="AG70" s="84"/>
      <c r="AH70" s="84"/>
      <c r="AI70" s="84"/>
      <c r="AJ70" s="84"/>
      <c r="AK70" s="84"/>
      <c r="AL70" s="84"/>
      <c r="AM70" s="84"/>
      <c r="AN70" s="84"/>
      <c r="AO70" s="84"/>
      <c r="AP70" s="84"/>
      <c r="AQ70" s="84"/>
      <c r="AR70" s="84"/>
      <c r="AS70" s="84"/>
      <c r="AT70" s="84"/>
      <c r="AU70" s="84"/>
      <c r="AV70" s="84"/>
      <c r="AW70" s="84"/>
      <c r="AX70" s="84"/>
      <c r="AY70" s="84"/>
      <c r="AZ70" s="84"/>
      <c r="BA70" s="84"/>
      <c r="BB70" s="84"/>
      <c r="BC70" s="84"/>
      <c r="BD70" s="84"/>
      <c r="BE70" s="84"/>
      <c r="BF70" s="84"/>
      <c r="BG70" s="84"/>
      <c r="BH70" s="84"/>
      <c r="BI70" s="84"/>
      <c r="BJ70" s="84"/>
      <c r="BK70" s="84"/>
      <c r="BL70" s="84"/>
    </row>
    <row r="71">
      <c r="A71" s="84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  <c r="AA71" s="84"/>
      <c r="AB71" s="84"/>
      <c r="AC71" s="84"/>
      <c r="AD71" s="84"/>
      <c r="AE71" s="84"/>
      <c r="AF71" s="84"/>
      <c r="AG71" s="84"/>
      <c r="AH71" s="84"/>
      <c r="AI71" s="84"/>
      <c r="AJ71" s="84"/>
      <c r="AK71" s="84"/>
      <c r="AL71" s="84"/>
      <c r="AM71" s="84"/>
      <c r="AN71" s="84"/>
      <c r="AO71" s="84"/>
      <c r="AP71" s="84"/>
      <c r="AQ71" s="84"/>
      <c r="AR71" s="84"/>
      <c r="AS71" s="84"/>
      <c r="AT71" s="84"/>
      <c r="AU71" s="84"/>
      <c r="AV71" s="84"/>
      <c r="AW71" s="84"/>
      <c r="AX71" s="84"/>
      <c r="AY71" s="84"/>
      <c r="AZ71" s="84"/>
      <c r="BA71" s="84"/>
      <c r="BB71" s="84"/>
      <c r="BC71" s="84"/>
      <c r="BD71" s="84"/>
      <c r="BE71" s="84"/>
      <c r="BF71" s="84"/>
      <c r="BG71" s="84"/>
      <c r="BH71" s="84"/>
      <c r="BI71" s="84"/>
      <c r="BJ71" s="84"/>
      <c r="BK71" s="84"/>
      <c r="BL71" s="84"/>
    </row>
    <row r="72">
      <c r="A72" s="84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4"/>
      <c r="AD72" s="84"/>
      <c r="AE72" s="84"/>
      <c r="AF72" s="84"/>
      <c r="AG72" s="84"/>
      <c r="AH72" s="84"/>
      <c r="AI72" s="84"/>
      <c r="AJ72" s="84"/>
      <c r="AK72" s="84"/>
      <c r="AL72" s="84"/>
      <c r="AM72" s="84"/>
      <c r="AN72" s="84"/>
      <c r="AO72" s="84"/>
      <c r="AP72" s="84"/>
      <c r="AQ72" s="84"/>
      <c r="AR72" s="84"/>
      <c r="AS72" s="84"/>
      <c r="AT72" s="84"/>
      <c r="AU72" s="84"/>
      <c r="AV72" s="84"/>
      <c r="AW72" s="84"/>
      <c r="AX72" s="84"/>
      <c r="AY72" s="84"/>
      <c r="AZ72" s="84"/>
      <c r="BA72" s="84"/>
      <c r="BB72" s="84"/>
      <c r="BC72" s="84"/>
      <c r="BD72" s="84"/>
      <c r="BE72" s="84"/>
      <c r="BF72" s="84"/>
      <c r="BG72" s="84"/>
      <c r="BH72" s="84"/>
      <c r="BI72" s="84"/>
      <c r="BJ72" s="84"/>
      <c r="BK72" s="84"/>
      <c r="BL72" s="84"/>
    </row>
    <row r="73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  <c r="AA73" s="84"/>
      <c r="AB73" s="84"/>
      <c r="AC73" s="84"/>
      <c r="AD73" s="84"/>
      <c r="AE73" s="84"/>
      <c r="AF73" s="84"/>
      <c r="AG73" s="84"/>
      <c r="AH73" s="84"/>
      <c r="AI73" s="84"/>
      <c r="AJ73" s="84"/>
      <c r="AK73" s="84"/>
      <c r="AL73" s="84"/>
      <c r="AM73" s="84"/>
      <c r="AN73" s="84"/>
      <c r="AO73" s="84"/>
      <c r="AP73" s="84"/>
      <c r="AQ73" s="84"/>
      <c r="AR73" s="84"/>
      <c r="AS73" s="84"/>
      <c r="AT73" s="84"/>
      <c r="AU73" s="84"/>
      <c r="AV73" s="84"/>
      <c r="AW73" s="84"/>
      <c r="AX73" s="84"/>
      <c r="AY73" s="84"/>
      <c r="AZ73" s="84"/>
      <c r="BA73" s="84"/>
      <c r="BB73" s="84"/>
      <c r="BC73" s="84"/>
      <c r="BD73" s="84"/>
      <c r="BE73" s="84"/>
      <c r="BF73" s="84"/>
      <c r="BG73" s="84"/>
      <c r="BH73" s="84"/>
      <c r="BI73" s="84"/>
      <c r="BJ73" s="84"/>
      <c r="BK73" s="84"/>
      <c r="BL73" s="84"/>
    </row>
    <row r="74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  <c r="AA74" s="84"/>
      <c r="AB74" s="84"/>
      <c r="AC74" s="84"/>
      <c r="AD74" s="84"/>
      <c r="AE74" s="84"/>
      <c r="AF74" s="84"/>
      <c r="AG74" s="84"/>
      <c r="AH74" s="84"/>
      <c r="AI74" s="84"/>
      <c r="AJ74" s="84"/>
      <c r="AK74" s="84"/>
      <c r="AL74" s="84"/>
      <c r="AM74" s="84"/>
      <c r="AN74" s="84"/>
      <c r="AO74" s="84"/>
      <c r="AP74" s="84"/>
      <c r="AQ74" s="84"/>
      <c r="AR74" s="84"/>
      <c r="AS74" s="84"/>
      <c r="AT74" s="84"/>
      <c r="AU74" s="84"/>
      <c r="AV74" s="84"/>
      <c r="AW74" s="84"/>
      <c r="AX74" s="84"/>
      <c r="AY74" s="84"/>
      <c r="AZ74" s="84"/>
      <c r="BA74" s="84"/>
      <c r="BB74" s="84"/>
      <c r="BC74" s="84"/>
      <c r="BD74" s="84"/>
      <c r="BE74" s="84"/>
      <c r="BF74" s="84"/>
      <c r="BG74" s="84"/>
      <c r="BH74" s="84"/>
      <c r="BI74" s="84"/>
      <c r="BJ74" s="84"/>
      <c r="BK74" s="84"/>
      <c r="BL74" s="84"/>
    </row>
    <row r="75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  <c r="AA75" s="84"/>
      <c r="AB75" s="84"/>
      <c r="AC75" s="84"/>
      <c r="AD75" s="84"/>
      <c r="AE75" s="84"/>
      <c r="AF75" s="84"/>
      <c r="AG75" s="84"/>
      <c r="AH75" s="84"/>
      <c r="AI75" s="84"/>
      <c r="AJ75" s="84"/>
      <c r="AK75" s="84"/>
      <c r="AL75" s="84"/>
      <c r="AM75" s="84"/>
      <c r="AN75" s="84"/>
      <c r="AO75" s="84"/>
      <c r="AP75" s="84"/>
      <c r="AQ75" s="84"/>
      <c r="AR75" s="84"/>
      <c r="AS75" s="84"/>
      <c r="AT75" s="84"/>
      <c r="AU75" s="84"/>
      <c r="AV75" s="84"/>
      <c r="AW75" s="84"/>
      <c r="AX75" s="84"/>
      <c r="AY75" s="84"/>
      <c r="AZ75" s="84"/>
      <c r="BA75" s="84"/>
      <c r="BB75" s="84"/>
      <c r="BC75" s="84"/>
      <c r="BD75" s="84"/>
      <c r="BE75" s="84"/>
      <c r="BF75" s="84"/>
      <c r="BG75" s="84"/>
      <c r="BH75" s="84"/>
      <c r="BI75" s="84"/>
      <c r="BJ75" s="84"/>
      <c r="BK75" s="84"/>
      <c r="BL75" s="84"/>
    </row>
    <row r="76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4"/>
      <c r="AC76" s="84"/>
      <c r="AD76" s="84"/>
      <c r="AE76" s="84"/>
      <c r="AF76" s="84"/>
      <c r="AG76" s="84"/>
      <c r="AH76" s="84"/>
      <c r="AI76" s="84"/>
      <c r="AJ76" s="84"/>
      <c r="AK76" s="84"/>
      <c r="AL76" s="84"/>
      <c r="AM76" s="84"/>
      <c r="AN76" s="84"/>
      <c r="AO76" s="84"/>
      <c r="AP76" s="84"/>
      <c r="AQ76" s="84"/>
      <c r="AR76" s="84"/>
      <c r="AS76" s="84"/>
      <c r="AT76" s="84"/>
      <c r="AU76" s="84"/>
      <c r="AV76" s="84"/>
      <c r="AW76" s="84"/>
      <c r="AX76" s="84"/>
      <c r="AY76" s="84"/>
      <c r="AZ76" s="84"/>
      <c r="BA76" s="84"/>
      <c r="BB76" s="84"/>
      <c r="BC76" s="84"/>
      <c r="BD76" s="84"/>
      <c r="BE76" s="84"/>
      <c r="BF76" s="84"/>
      <c r="BG76" s="84"/>
      <c r="BH76" s="84"/>
      <c r="BI76" s="84"/>
      <c r="BJ76" s="84"/>
      <c r="BK76" s="84"/>
      <c r="BL76" s="84"/>
    </row>
    <row r="77">
      <c r="A77" s="84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  <c r="AA77" s="84"/>
      <c r="AB77" s="84"/>
      <c r="AC77" s="84"/>
      <c r="AD77" s="84"/>
      <c r="AE77" s="84"/>
      <c r="AF77" s="84"/>
      <c r="AG77" s="84"/>
      <c r="AH77" s="84"/>
      <c r="AI77" s="84"/>
      <c r="AJ77" s="84"/>
      <c r="AK77" s="84"/>
      <c r="AL77" s="84"/>
      <c r="AM77" s="84"/>
      <c r="AN77" s="84"/>
      <c r="AO77" s="84"/>
      <c r="AP77" s="84"/>
      <c r="AQ77" s="84"/>
      <c r="AR77" s="84"/>
      <c r="AS77" s="84"/>
      <c r="AT77" s="84"/>
      <c r="AU77" s="84"/>
      <c r="AV77" s="84"/>
      <c r="AW77" s="84"/>
      <c r="AX77" s="84"/>
      <c r="AY77" s="84"/>
      <c r="AZ77" s="84"/>
      <c r="BA77" s="84"/>
      <c r="BB77" s="84"/>
      <c r="BC77" s="84"/>
      <c r="BD77" s="84"/>
      <c r="BE77" s="84"/>
      <c r="BF77" s="84"/>
      <c r="BG77" s="84"/>
      <c r="BH77" s="84"/>
      <c r="BI77" s="84"/>
      <c r="BJ77" s="84"/>
      <c r="BK77" s="84"/>
      <c r="BL77" s="84"/>
    </row>
    <row r="78">
      <c r="A78" s="84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  <c r="AA78" s="84"/>
      <c r="AB78" s="84"/>
      <c r="AC78" s="84"/>
      <c r="AD78" s="84"/>
      <c r="AE78" s="84"/>
      <c r="AF78" s="84"/>
      <c r="AG78" s="84"/>
      <c r="AH78" s="84"/>
      <c r="AI78" s="84"/>
      <c r="AJ78" s="84"/>
      <c r="AK78" s="84"/>
      <c r="AL78" s="84"/>
      <c r="AM78" s="84"/>
      <c r="AN78" s="84"/>
      <c r="AO78" s="84"/>
      <c r="AP78" s="84"/>
      <c r="AQ78" s="84"/>
      <c r="AR78" s="84"/>
      <c r="AS78" s="84"/>
      <c r="AT78" s="84"/>
      <c r="AU78" s="84"/>
      <c r="AV78" s="84"/>
      <c r="AW78" s="84"/>
      <c r="AX78" s="84"/>
      <c r="AY78" s="84"/>
      <c r="AZ78" s="84"/>
      <c r="BA78" s="84"/>
      <c r="BB78" s="84"/>
      <c r="BC78" s="84"/>
      <c r="BD78" s="84"/>
      <c r="BE78" s="84"/>
      <c r="BF78" s="84"/>
      <c r="BG78" s="84"/>
      <c r="BH78" s="84"/>
      <c r="BI78" s="84"/>
      <c r="BJ78" s="84"/>
      <c r="BK78" s="84"/>
      <c r="BL78" s="84"/>
    </row>
    <row r="79">
      <c r="A79" s="84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  <c r="AA79" s="84"/>
      <c r="AB79" s="84"/>
      <c r="AC79" s="84"/>
      <c r="AD79" s="84"/>
      <c r="AE79" s="84"/>
      <c r="AF79" s="84"/>
      <c r="AG79" s="84"/>
      <c r="AH79" s="84"/>
      <c r="AI79" s="84"/>
      <c r="AJ79" s="84"/>
      <c r="AK79" s="84"/>
      <c r="AL79" s="84"/>
      <c r="AM79" s="84"/>
      <c r="AN79" s="84"/>
      <c r="AO79" s="84"/>
      <c r="AP79" s="84"/>
      <c r="AQ79" s="84"/>
      <c r="AR79" s="84"/>
      <c r="AS79" s="84"/>
      <c r="AT79" s="84"/>
      <c r="AU79" s="84"/>
      <c r="AV79" s="84"/>
      <c r="AW79" s="84"/>
      <c r="AX79" s="84"/>
      <c r="AY79" s="84"/>
      <c r="AZ79" s="84"/>
      <c r="BA79" s="84"/>
      <c r="BB79" s="84"/>
      <c r="BC79" s="84"/>
      <c r="BD79" s="84"/>
      <c r="BE79" s="84"/>
      <c r="BF79" s="84"/>
      <c r="BG79" s="84"/>
      <c r="BH79" s="84"/>
      <c r="BI79" s="84"/>
      <c r="BJ79" s="84"/>
      <c r="BK79" s="84"/>
      <c r="BL79" s="84"/>
    </row>
    <row r="80">
      <c r="A80" s="84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  <c r="AA80" s="84"/>
      <c r="AB80" s="84"/>
      <c r="AC80" s="84"/>
      <c r="AD80" s="84"/>
      <c r="AE80" s="84"/>
      <c r="AF80" s="84"/>
      <c r="AG80" s="84"/>
      <c r="AH80" s="84"/>
      <c r="AI80" s="84"/>
      <c r="AJ80" s="84"/>
      <c r="AK80" s="84"/>
      <c r="AL80" s="84"/>
      <c r="AM80" s="84"/>
      <c r="AN80" s="84"/>
      <c r="AO80" s="84"/>
      <c r="AP80" s="84"/>
      <c r="AQ80" s="84"/>
      <c r="AR80" s="84"/>
      <c r="AS80" s="84"/>
      <c r="AT80" s="84"/>
      <c r="AU80" s="84"/>
      <c r="AV80" s="84"/>
      <c r="AW80" s="84"/>
      <c r="AX80" s="84"/>
      <c r="AY80" s="84"/>
      <c r="AZ80" s="84"/>
      <c r="BA80" s="84"/>
      <c r="BB80" s="84"/>
      <c r="BC80" s="84"/>
      <c r="BD80" s="84"/>
      <c r="BE80" s="84"/>
      <c r="BF80" s="84"/>
      <c r="BG80" s="84"/>
      <c r="BH80" s="84"/>
      <c r="BI80" s="84"/>
      <c r="BJ80" s="84"/>
      <c r="BK80" s="84"/>
      <c r="BL80" s="84"/>
    </row>
    <row r="81">
      <c r="A81" s="84"/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  <c r="AA81" s="84"/>
      <c r="AB81" s="84"/>
      <c r="AC81" s="84"/>
      <c r="AD81" s="84"/>
      <c r="AE81" s="84"/>
      <c r="AF81" s="84"/>
      <c r="AG81" s="84"/>
      <c r="AH81" s="84"/>
      <c r="AI81" s="84"/>
      <c r="AJ81" s="84"/>
      <c r="AK81" s="84"/>
      <c r="AL81" s="84"/>
      <c r="AM81" s="84"/>
      <c r="AN81" s="84"/>
      <c r="AO81" s="84"/>
      <c r="AP81" s="84"/>
      <c r="AQ81" s="84"/>
      <c r="AR81" s="84"/>
      <c r="AS81" s="84"/>
      <c r="AT81" s="84"/>
      <c r="AU81" s="84"/>
      <c r="AV81" s="84"/>
      <c r="AW81" s="84"/>
      <c r="AX81" s="84"/>
      <c r="AY81" s="84"/>
      <c r="AZ81" s="84"/>
      <c r="BA81" s="84"/>
      <c r="BB81" s="84"/>
      <c r="BC81" s="84"/>
      <c r="BD81" s="84"/>
      <c r="BE81" s="84"/>
      <c r="BF81" s="84"/>
      <c r="BG81" s="84"/>
      <c r="BH81" s="84"/>
      <c r="BI81" s="84"/>
      <c r="BJ81" s="84"/>
      <c r="BK81" s="84"/>
      <c r="BL81" s="84"/>
    </row>
    <row r="82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  <c r="AA82" s="84"/>
      <c r="AB82" s="84"/>
      <c r="AC82" s="84"/>
      <c r="AD82" s="84"/>
      <c r="AE82" s="84"/>
      <c r="AF82" s="84"/>
      <c r="AG82" s="84"/>
      <c r="AH82" s="84"/>
      <c r="AI82" s="84"/>
      <c r="AJ82" s="84"/>
      <c r="AK82" s="84"/>
      <c r="AL82" s="84"/>
      <c r="AM82" s="84"/>
      <c r="AN82" s="84"/>
      <c r="AO82" s="84"/>
      <c r="AP82" s="84"/>
      <c r="AQ82" s="84"/>
      <c r="AR82" s="84"/>
      <c r="AS82" s="84"/>
      <c r="AT82" s="84"/>
      <c r="AU82" s="84"/>
      <c r="AV82" s="84"/>
      <c r="AW82" s="84"/>
      <c r="AX82" s="84"/>
      <c r="AY82" s="84"/>
      <c r="AZ82" s="84"/>
      <c r="BA82" s="84"/>
      <c r="BB82" s="84"/>
      <c r="BC82" s="84"/>
      <c r="BD82" s="84"/>
      <c r="BE82" s="84"/>
      <c r="BF82" s="84"/>
      <c r="BG82" s="84"/>
      <c r="BH82" s="84"/>
      <c r="BI82" s="84"/>
      <c r="BJ82" s="84"/>
      <c r="BK82" s="84"/>
      <c r="BL82" s="84"/>
    </row>
    <row r="83">
      <c r="A83" s="8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  <c r="AA83" s="84"/>
      <c r="AB83" s="84"/>
      <c r="AC83" s="84"/>
      <c r="AD83" s="84"/>
      <c r="AE83" s="84"/>
      <c r="AF83" s="84"/>
      <c r="AG83" s="84"/>
      <c r="AH83" s="84"/>
      <c r="AI83" s="84"/>
      <c r="AJ83" s="84"/>
      <c r="AK83" s="84"/>
      <c r="AL83" s="84"/>
      <c r="AM83" s="84"/>
      <c r="AN83" s="84"/>
      <c r="AO83" s="84"/>
      <c r="AP83" s="84"/>
      <c r="AQ83" s="84"/>
      <c r="AR83" s="84"/>
      <c r="AS83" s="84"/>
      <c r="AT83" s="84"/>
      <c r="AU83" s="84"/>
      <c r="AV83" s="84"/>
      <c r="AW83" s="84"/>
      <c r="AX83" s="84"/>
      <c r="AY83" s="84"/>
      <c r="AZ83" s="84"/>
      <c r="BA83" s="84"/>
      <c r="BB83" s="84"/>
      <c r="BC83" s="84"/>
      <c r="BD83" s="84"/>
      <c r="BE83" s="84"/>
      <c r="BF83" s="84"/>
      <c r="BG83" s="84"/>
      <c r="BH83" s="84"/>
      <c r="BI83" s="84"/>
      <c r="BJ83" s="84"/>
      <c r="BK83" s="84"/>
      <c r="BL83" s="84"/>
    </row>
    <row r="84">
      <c r="A84" s="8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  <c r="AA84" s="84"/>
      <c r="AB84" s="84"/>
      <c r="AC84" s="84"/>
      <c r="AD84" s="84"/>
      <c r="AE84" s="84"/>
      <c r="AF84" s="84"/>
      <c r="AG84" s="84"/>
      <c r="AH84" s="84"/>
      <c r="AI84" s="84"/>
      <c r="AJ84" s="84"/>
      <c r="AK84" s="84"/>
      <c r="AL84" s="84"/>
      <c r="AM84" s="84"/>
      <c r="AN84" s="84"/>
      <c r="AO84" s="84"/>
      <c r="AP84" s="84"/>
      <c r="AQ84" s="84"/>
      <c r="AR84" s="84"/>
      <c r="AS84" s="84"/>
      <c r="AT84" s="84"/>
      <c r="AU84" s="84"/>
      <c r="AV84" s="84"/>
      <c r="AW84" s="84"/>
      <c r="AX84" s="84"/>
      <c r="AY84" s="84"/>
      <c r="AZ84" s="84"/>
      <c r="BA84" s="84"/>
      <c r="BB84" s="84"/>
      <c r="BC84" s="84"/>
      <c r="BD84" s="84"/>
      <c r="BE84" s="84"/>
      <c r="BF84" s="84"/>
      <c r="BG84" s="84"/>
      <c r="BH84" s="84"/>
      <c r="BI84" s="84"/>
      <c r="BJ84" s="84"/>
      <c r="BK84" s="84"/>
      <c r="BL84" s="84"/>
    </row>
    <row r="85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  <c r="AA85" s="84"/>
      <c r="AB85" s="84"/>
      <c r="AC85" s="84"/>
      <c r="AD85" s="84"/>
      <c r="AE85" s="84"/>
      <c r="AF85" s="84"/>
      <c r="AG85" s="84"/>
      <c r="AH85" s="84"/>
      <c r="AI85" s="84"/>
      <c r="AJ85" s="84"/>
      <c r="AK85" s="84"/>
      <c r="AL85" s="84"/>
      <c r="AM85" s="84"/>
      <c r="AN85" s="84"/>
      <c r="AO85" s="84"/>
      <c r="AP85" s="84"/>
      <c r="AQ85" s="84"/>
      <c r="AR85" s="84"/>
      <c r="AS85" s="84"/>
      <c r="AT85" s="84"/>
      <c r="AU85" s="84"/>
      <c r="AV85" s="84"/>
      <c r="AW85" s="84"/>
      <c r="AX85" s="84"/>
      <c r="AY85" s="84"/>
      <c r="AZ85" s="84"/>
      <c r="BA85" s="84"/>
      <c r="BB85" s="84"/>
      <c r="BC85" s="84"/>
      <c r="BD85" s="84"/>
      <c r="BE85" s="84"/>
      <c r="BF85" s="84"/>
      <c r="BG85" s="84"/>
      <c r="BH85" s="84"/>
      <c r="BI85" s="84"/>
      <c r="BJ85" s="84"/>
      <c r="BK85" s="84"/>
      <c r="BL85" s="84"/>
    </row>
    <row r="86">
      <c r="A86" s="8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  <c r="AA86" s="84"/>
      <c r="AB86" s="84"/>
      <c r="AC86" s="84"/>
      <c r="AD86" s="84"/>
      <c r="AE86" s="84"/>
      <c r="AF86" s="84"/>
      <c r="AG86" s="84"/>
      <c r="AH86" s="84"/>
      <c r="AI86" s="84"/>
      <c r="AJ86" s="84"/>
      <c r="AK86" s="84"/>
      <c r="AL86" s="84"/>
      <c r="AM86" s="84"/>
      <c r="AN86" s="84"/>
      <c r="AO86" s="84"/>
      <c r="AP86" s="84"/>
      <c r="AQ86" s="84"/>
      <c r="AR86" s="84"/>
      <c r="AS86" s="84"/>
      <c r="AT86" s="84"/>
      <c r="AU86" s="84"/>
      <c r="AV86" s="84"/>
      <c r="AW86" s="84"/>
      <c r="AX86" s="84"/>
      <c r="AY86" s="84"/>
      <c r="AZ86" s="84"/>
      <c r="BA86" s="84"/>
      <c r="BB86" s="84"/>
      <c r="BC86" s="84"/>
      <c r="BD86" s="84"/>
      <c r="BE86" s="84"/>
      <c r="BF86" s="84"/>
      <c r="BG86" s="84"/>
      <c r="BH86" s="84"/>
      <c r="BI86" s="84"/>
      <c r="BJ86" s="84"/>
      <c r="BK86" s="84"/>
      <c r="BL86" s="84"/>
    </row>
    <row r="87">
      <c r="A87" s="84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  <c r="AA87" s="84"/>
      <c r="AB87" s="84"/>
      <c r="AC87" s="84"/>
      <c r="AD87" s="84"/>
      <c r="AE87" s="84"/>
      <c r="AF87" s="84"/>
      <c r="AG87" s="84"/>
      <c r="AH87" s="84"/>
      <c r="AI87" s="84"/>
      <c r="AJ87" s="84"/>
      <c r="AK87" s="84"/>
      <c r="AL87" s="84"/>
      <c r="AM87" s="84"/>
      <c r="AN87" s="84"/>
      <c r="AO87" s="84"/>
      <c r="AP87" s="84"/>
      <c r="AQ87" s="84"/>
      <c r="AR87" s="84"/>
      <c r="AS87" s="84"/>
      <c r="AT87" s="84"/>
      <c r="AU87" s="84"/>
      <c r="AV87" s="84"/>
      <c r="AW87" s="84"/>
      <c r="AX87" s="84"/>
      <c r="AY87" s="84"/>
      <c r="AZ87" s="84"/>
      <c r="BA87" s="84"/>
      <c r="BB87" s="84"/>
      <c r="BC87" s="84"/>
      <c r="BD87" s="84"/>
      <c r="BE87" s="84"/>
      <c r="BF87" s="84"/>
      <c r="BG87" s="84"/>
      <c r="BH87" s="84"/>
      <c r="BI87" s="84"/>
      <c r="BJ87" s="84"/>
      <c r="BK87" s="84"/>
      <c r="BL87" s="84"/>
    </row>
    <row r="88">
      <c r="A88" s="8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  <c r="AA88" s="84"/>
      <c r="AB88" s="84"/>
      <c r="AC88" s="84"/>
      <c r="AD88" s="84"/>
      <c r="AE88" s="84"/>
      <c r="AF88" s="84"/>
      <c r="AG88" s="84"/>
      <c r="AH88" s="84"/>
      <c r="AI88" s="84"/>
      <c r="AJ88" s="84"/>
      <c r="AK88" s="84"/>
      <c r="AL88" s="84"/>
      <c r="AM88" s="84"/>
      <c r="AN88" s="84"/>
      <c r="AO88" s="84"/>
      <c r="AP88" s="84"/>
      <c r="AQ88" s="84"/>
      <c r="AR88" s="84"/>
      <c r="AS88" s="84"/>
      <c r="AT88" s="84"/>
      <c r="AU88" s="84"/>
      <c r="AV88" s="84"/>
      <c r="AW88" s="84"/>
      <c r="AX88" s="84"/>
      <c r="AY88" s="84"/>
      <c r="AZ88" s="84"/>
      <c r="BA88" s="84"/>
      <c r="BB88" s="84"/>
      <c r="BC88" s="84"/>
      <c r="BD88" s="84"/>
      <c r="BE88" s="84"/>
      <c r="BF88" s="84"/>
      <c r="BG88" s="84"/>
      <c r="BH88" s="84"/>
      <c r="BI88" s="84"/>
      <c r="BJ88" s="84"/>
      <c r="BK88" s="84"/>
      <c r="BL88" s="84"/>
    </row>
    <row r="89">
      <c r="A89" s="84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  <c r="AA89" s="84"/>
      <c r="AB89" s="84"/>
      <c r="AC89" s="84"/>
      <c r="AD89" s="84"/>
      <c r="AE89" s="84"/>
      <c r="AF89" s="84"/>
      <c r="AG89" s="84"/>
      <c r="AH89" s="84"/>
      <c r="AI89" s="84"/>
      <c r="AJ89" s="84"/>
      <c r="AK89" s="84"/>
      <c r="AL89" s="84"/>
      <c r="AM89" s="84"/>
      <c r="AN89" s="84"/>
      <c r="AO89" s="84"/>
      <c r="AP89" s="84"/>
      <c r="AQ89" s="84"/>
      <c r="AR89" s="84"/>
      <c r="AS89" s="84"/>
      <c r="AT89" s="84"/>
      <c r="AU89" s="84"/>
      <c r="AV89" s="84"/>
      <c r="AW89" s="84"/>
      <c r="AX89" s="84"/>
      <c r="AY89" s="84"/>
      <c r="AZ89" s="84"/>
      <c r="BA89" s="84"/>
      <c r="BB89" s="84"/>
      <c r="BC89" s="84"/>
      <c r="BD89" s="84"/>
      <c r="BE89" s="84"/>
      <c r="BF89" s="84"/>
      <c r="BG89" s="84"/>
      <c r="BH89" s="84"/>
      <c r="BI89" s="84"/>
      <c r="BJ89" s="84"/>
      <c r="BK89" s="84"/>
      <c r="BL89" s="84"/>
    </row>
    <row r="90">
      <c r="A90" s="84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  <c r="AA90" s="84"/>
      <c r="AB90" s="84"/>
      <c r="AC90" s="84"/>
      <c r="AD90" s="84"/>
      <c r="AE90" s="84"/>
      <c r="AF90" s="84"/>
      <c r="AG90" s="84"/>
      <c r="AH90" s="84"/>
      <c r="AI90" s="84"/>
      <c r="AJ90" s="84"/>
      <c r="AK90" s="84"/>
      <c r="AL90" s="84"/>
      <c r="AM90" s="84"/>
      <c r="AN90" s="84"/>
      <c r="AO90" s="84"/>
      <c r="AP90" s="84"/>
      <c r="AQ90" s="84"/>
      <c r="AR90" s="84"/>
      <c r="AS90" s="84"/>
      <c r="AT90" s="84"/>
      <c r="AU90" s="84"/>
      <c r="AV90" s="84"/>
      <c r="AW90" s="84"/>
      <c r="AX90" s="84"/>
      <c r="AY90" s="84"/>
      <c r="AZ90" s="84"/>
      <c r="BA90" s="84"/>
      <c r="BB90" s="84"/>
      <c r="BC90" s="84"/>
      <c r="BD90" s="84"/>
      <c r="BE90" s="84"/>
      <c r="BF90" s="84"/>
      <c r="BG90" s="84"/>
      <c r="BH90" s="84"/>
      <c r="BI90" s="84"/>
      <c r="BJ90" s="84"/>
      <c r="BK90" s="84"/>
      <c r="BL90" s="84"/>
    </row>
    <row r="91">
      <c r="A91" s="84"/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  <c r="AA91" s="84"/>
      <c r="AB91" s="84"/>
      <c r="AC91" s="84"/>
      <c r="AD91" s="84"/>
      <c r="AE91" s="84"/>
      <c r="AF91" s="84"/>
      <c r="AG91" s="84"/>
      <c r="AH91" s="84"/>
      <c r="AI91" s="84"/>
      <c r="AJ91" s="84"/>
      <c r="AK91" s="84"/>
      <c r="AL91" s="84"/>
      <c r="AM91" s="84"/>
      <c r="AN91" s="84"/>
      <c r="AO91" s="84"/>
      <c r="AP91" s="84"/>
      <c r="AQ91" s="84"/>
      <c r="AR91" s="84"/>
      <c r="AS91" s="84"/>
      <c r="AT91" s="84"/>
      <c r="AU91" s="84"/>
      <c r="AV91" s="84"/>
      <c r="AW91" s="84"/>
      <c r="AX91" s="84"/>
      <c r="AY91" s="84"/>
      <c r="AZ91" s="84"/>
      <c r="BA91" s="84"/>
      <c r="BB91" s="84"/>
      <c r="BC91" s="84"/>
      <c r="BD91" s="84"/>
      <c r="BE91" s="84"/>
      <c r="BF91" s="84"/>
      <c r="BG91" s="84"/>
      <c r="BH91" s="84"/>
      <c r="BI91" s="84"/>
      <c r="BJ91" s="84"/>
      <c r="BK91" s="84"/>
      <c r="BL91" s="84"/>
    </row>
    <row r="92">
      <c r="A92" s="84"/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84"/>
      <c r="AC92" s="84"/>
      <c r="AD92" s="84"/>
      <c r="AE92" s="84"/>
      <c r="AF92" s="84"/>
      <c r="AG92" s="84"/>
      <c r="AH92" s="84"/>
      <c r="AI92" s="84"/>
      <c r="AJ92" s="84"/>
      <c r="AK92" s="84"/>
      <c r="AL92" s="84"/>
      <c r="AM92" s="84"/>
      <c r="AN92" s="84"/>
      <c r="AO92" s="84"/>
      <c r="AP92" s="84"/>
      <c r="AQ92" s="84"/>
      <c r="AR92" s="84"/>
      <c r="AS92" s="84"/>
      <c r="AT92" s="84"/>
      <c r="AU92" s="84"/>
      <c r="AV92" s="84"/>
      <c r="AW92" s="84"/>
      <c r="AX92" s="84"/>
      <c r="AY92" s="84"/>
      <c r="AZ92" s="84"/>
      <c r="BA92" s="84"/>
      <c r="BB92" s="84"/>
      <c r="BC92" s="84"/>
      <c r="BD92" s="84"/>
      <c r="BE92" s="84"/>
      <c r="BF92" s="84"/>
      <c r="BG92" s="84"/>
      <c r="BH92" s="84"/>
      <c r="BI92" s="84"/>
      <c r="BJ92" s="84"/>
      <c r="BK92" s="84"/>
      <c r="BL92" s="84"/>
    </row>
    <row r="93">
      <c r="A93" s="84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  <c r="AA93" s="84"/>
      <c r="AB93" s="84"/>
      <c r="AC93" s="84"/>
      <c r="AD93" s="84"/>
      <c r="AE93" s="84"/>
      <c r="AF93" s="84"/>
      <c r="AG93" s="84"/>
      <c r="AH93" s="84"/>
      <c r="AI93" s="84"/>
      <c r="AJ93" s="84"/>
      <c r="AK93" s="84"/>
      <c r="AL93" s="84"/>
      <c r="AM93" s="84"/>
      <c r="AN93" s="84"/>
      <c r="AO93" s="84"/>
      <c r="AP93" s="84"/>
      <c r="AQ93" s="84"/>
      <c r="AR93" s="84"/>
      <c r="AS93" s="84"/>
      <c r="AT93" s="84"/>
      <c r="AU93" s="84"/>
      <c r="AV93" s="84"/>
      <c r="AW93" s="84"/>
      <c r="AX93" s="84"/>
      <c r="AY93" s="84"/>
      <c r="AZ93" s="84"/>
      <c r="BA93" s="84"/>
      <c r="BB93" s="84"/>
      <c r="BC93" s="84"/>
      <c r="BD93" s="84"/>
      <c r="BE93" s="84"/>
      <c r="BF93" s="84"/>
      <c r="BG93" s="84"/>
      <c r="BH93" s="84"/>
      <c r="BI93" s="84"/>
      <c r="BJ93" s="84"/>
      <c r="BK93" s="84"/>
      <c r="BL93" s="84"/>
    </row>
    <row r="94">
      <c r="A94" s="84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  <c r="AA94" s="84"/>
      <c r="AB94" s="84"/>
      <c r="AC94" s="84"/>
      <c r="AD94" s="84"/>
      <c r="AE94" s="84"/>
      <c r="AF94" s="84"/>
      <c r="AG94" s="84"/>
      <c r="AH94" s="84"/>
      <c r="AI94" s="84"/>
      <c r="AJ94" s="84"/>
      <c r="AK94" s="84"/>
      <c r="AL94" s="84"/>
      <c r="AM94" s="84"/>
      <c r="AN94" s="84"/>
      <c r="AO94" s="84"/>
      <c r="AP94" s="84"/>
      <c r="AQ94" s="84"/>
      <c r="AR94" s="84"/>
      <c r="AS94" s="84"/>
      <c r="AT94" s="84"/>
      <c r="AU94" s="84"/>
      <c r="AV94" s="84"/>
      <c r="AW94" s="84"/>
      <c r="AX94" s="84"/>
      <c r="AY94" s="84"/>
      <c r="AZ94" s="84"/>
      <c r="BA94" s="84"/>
      <c r="BB94" s="84"/>
      <c r="BC94" s="84"/>
      <c r="BD94" s="84"/>
      <c r="BE94" s="84"/>
      <c r="BF94" s="84"/>
      <c r="BG94" s="84"/>
      <c r="BH94" s="84"/>
      <c r="BI94" s="84"/>
      <c r="BJ94" s="84"/>
      <c r="BK94" s="84"/>
      <c r="BL94" s="84"/>
    </row>
    <row r="95">
      <c r="A95" s="84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  <c r="AA95" s="84"/>
      <c r="AB95" s="84"/>
      <c r="AC95" s="84"/>
      <c r="AD95" s="84"/>
      <c r="AE95" s="84"/>
      <c r="AF95" s="84"/>
      <c r="AG95" s="84"/>
      <c r="AH95" s="84"/>
      <c r="AI95" s="84"/>
      <c r="AJ95" s="84"/>
      <c r="AK95" s="84"/>
      <c r="AL95" s="84"/>
      <c r="AM95" s="84"/>
      <c r="AN95" s="84"/>
      <c r="AO95" s="84"/>
      <c r="AP95" s="84"/>
      <c r="AQ95" s="84"/>
      <c r="AR95" s="84"/>
      <c r="AS95" s="84"/>
      <c r="AT95" s="84"/>
      <c r="AU95" s="84"/>
      <c r="AV95" s="84"/>
      <c r="AW95" s="84"/>
      <c r="AX95" s="84"/>
      <c r="AY95" s="84"/>
      <c r="AZ95" s="84"/>
      <c r="BA95" s="84"/>
      <c r="BB95" s="84"/>
      <c r="BC95" s="84"/>
      <c r="BD95" s="84"/>
      <c r="BE95" s="84"/>
      <c r="BF95" s="84"/>
      <c r="BG95" s="84"/>
      <c r="BH95" s="84"/>
      <c r="BI95" s="84"/>
      <c r="BJ95" s="84"/>
      <c r="BK95" s="84"/>
      <c r="BL95" s="84"/>
    </row>
    <row r="96">
      <c r="A96" s="84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  <c r="AA96" s="84"/>
      <c r="AB96" s="84"/>
      <c r="AC96" s="84"/>
      <c r="AD96" s="84"/>
      <c r="AE96" s="84"/>
      <c r="AF96" s="84"/>
      <c r="AG96" s="84"/>
      <c r="AH96" s="84"/>
      <c r="AI96" s="84"/>
      <c r="AJ96" s="84"/>
      <c r="AK96" s="84"/>
      <c r="AL96" s="84"/>
      <c r="AM96" s="84"/>
      <c r="AN96" s="84"/>
      <c r="AO96" s="84"/>
      <c r="AP96" s="84"/>
      <c r="AQ96" s="84"/>
      <c r="AR96" s="84"/>
      <c r="AS96" s="84"/>
      <c r="AT96" s="84"/>
      <c r="AU96" s="84"/>
      <c r="AV96" s="84"/>
      <c r="AW96" s="84"/>
      <c r="AX96" s="84"/>
      <c r="AY96" s="84"/>
      <c r="AZ96" s="84"/>
      <c r="BA96" s="84"/>
      <c r="BB96" s="84"/>
      <c r="BC96" s="84"/>
      <c r="BD96" s="84"/>
      <c r="BE96" s="84"/>
      <c r="BF96" s="84"/>
      <c r="BG96" s="84"/>
      <c r="BH96" s="84"/>
      <c r="BI96" s="84"/>
      <c r="BJ96" s="84"/>
      <c r="BK96" s="84"/>
      <c r="BL96" s="84"/>
    </row>
    <row r="97">
      <c r="A97" s="84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  <c r="AA97" s="84"/>
      <c r="AB97" s="84"/>
      <c r="AC97" s="84"/>
      <c r="AD97" s="84"/>
      <c r="AE97" s="84"/>
      <c r="AF97" s="84"/>
      <c r="AG97" s="84"/>
      <c r="AH97" s="84"/>
      <c r="AI97" s="84"/>
      <c r="AJ97" s="84"/>
      <c r="AK97" s="84"/>
      <c r="AL97" s="84"/>
      <c r="AM97" s="84"/>
      <c r="AN97" s="84"/>
      <c r="AO97" s="84"/>
      <c r="AP97" s="84"/>
      <c r="AQ97" s="84"/>
      <c r="AR97" s="84"/>
      <c r="AS97" s="84"/>
      <c r="AT97" s="84"/>
      <c r="AU97" s="84"/>
      <c r="AV97" s="84"/>
      <c r="AW97" s="84"/>
      <c r="AX97" s="84"/>
      <c r="AY97" s="84"/>
      <c r="AZ97" s="84"/>
      <c r="BA97" s="84"/>
      <c r="BB97" s="84"/>
      <c r="BC97" s="84"/>
      <c r="BD97" s="84"/>
      <c r="BE97" s="84"/>
      <c r="BF97" s="84"/>
      <c r="BG97" s="84"/>
      <c r="BH97" s="84"/>
      <c r="BI97" s="84"/>
      <c r="BJ97" s="84"/>
      <c r="BK97" s="84"/>
      <c r="BL97" s="84"/>
    </row>
    <row r="98">
      <c r="A98" s="84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  <c r="AA98" s="84"/>
      <c r="AB98" s="84"/>
      <c r="AC98" s="84"/>
      <c r="AD98" s="84"/>
      <c r="AE98" s="84"/>
      <c r="AF98" s="84"/>
      <c r="AG98" s="84"/>
      <c r="AH98" s="84"/>
      <c r="AI98" s="84"/>
      <c r="AJ98" s="84"/>
      <c r="AK98" s="84"/>
      <c r="AL98" s="84"/>
      <c r="AM98" s="84"/>
      <c r="AN98" s="84"/>
      <c r="AO98" s="84"/>
      <c r="AP98" s="84"/>
      <c r="AQ98" s="84"/>
      <c r="AR98" s="84"/>
      <c r="AS98" s="84"/>
      <c r="AT98" s="84"/>
      <c r="AU98" s="84"/>
      <c r="AV98" s="84"/>
      <c r="AW98" s="84"/>
      <c r="AX98" s="84"/>
      <c r="AY98" s="84"/>
      <c r="AZ98" s="84"/>
      <c r="BA98" s="84"/>
      <c r="BB98" s="84"/>
      <c r="BC98" s="84"/>
      <c r="BD98" s="84"/>
      <c r="BE98" s="84"/>
      <c r="BF98" s="84"/>
      <c r="BG98" s="84"/>
      <c r="BH98" s="84"/>
      <c r="BI98" s="84"/>
      <c r="BJ98" s="84"/>
      <c r="BK98" s="84"/>
      <c r="BL98" s="84"/>
    </row>
    <row r="99">
      <c r="A99" s="84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  <c r="AA99" s="84"/>
      <c r="AB99" s="84"/>
      <c r="AC99" s="84"/>
      <c r="AD99" s="84"/>
      <c r="AE99" s="84"/>
      <c r="AF99" s="84"/>
      <c r="AG99" s="84"/>
      <c r="AH99" s="84"/>
      <c r="AI99" s="84"/>
      <c r="AJ99" s="84"/>
      <c r="AK99" s="84"/>
      <c r="AL99" s="84"/>
      <c r="AM99" s="84"/>
      <c r="AN99" s="84"/>
      <c r="AO99" s="84"/>
      <c r="AP99" s="84"/>
      <c r="AQ99" s="84"/>
      <c r="AR99" s="84"/>
      <c r="AS99" s="84"/>
      <c r="AT99" s="84"/>
      <c r="AU99" s="84"/>
      <c r="AV99" s="84"/>
      <c r="AW99" s="84"/>
      <c r="AX99" s="84"/>
      <c r="AY99" s="84"/>
      <c r="AZ99" s="84"/>
      <c r="BA99" s="84"/>
      <c r="BB99" s="84"/>
      <c r="BC99" s="84"/>
      <c r="BD99" s="84"/>
      <c r="BE99" s="84"/>
      <c r="BF99" s="84"/>
      <c r="BG99" s="84"/>
      <c r="BH99" s="84"/>
      <c r="BI99" s="84"/>
      <c r="BJ99" s="84"/>
      <c r="BK99" s="84"/>
      <c r="BL99" s="84"/>
    </row>
    <row r="100">
      <c r="A100" s="84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  <c r="AA100" s="84"/>
      <c r="AB100" s="84"/>
      <c r="AC100" s="84"/>
      <c r="AD100" s="84"/>
      <c r="AE100" s="84"/>
      <c r="AF100" s="84"/>
      <c r="AG100" s="84"/>
      <c r="AH100" s="84"/>
      <c r="AI100" s="84"/>
      <c r="AJ100" s="84"/>
      <c r="AK100" s="84"/>
      <c r="AL100" s="84"/>
      <c r="AM100" s="84"/>
      <c r="AN100" s="84"/>
      <c r="AO100" s="84"/>
      <c r="AP100" s="84"/>
      <c r="AQ100" s="84"/>
      <c r="AR100" s="84"/>
      <c r="AS100" s="84"/>
      <c r="AT100" s="84"/>
      <c r="AU100" s="84"/>
      <c r="AV100" s="84"/>
      <c r="AW100" s="84"/>
      <c r="AX100" s="84"/>
      <c r="AY100" s="84"/>
      <c r="AZ100" s="84"/>
      <c r="BA100" s="84"/>
      <c r="BB100" s="84"/>
      <c r="BC100" s="84"/>
      <c r="BD100" s="84"/>
      <c r="BE100" s="84"/>
      <c r="BF100" s="84"/>
      <c r="BG100" s="84"/>
      <c r="BH100" s="84"/>
      <c r="BI100" s="84"/>
      <c r="BJ100" s="84"/>
      <c r="BK100" s="84"/>
      <c r="BL100" s="84"/>
    </row>
    <row r="101">
      <c r="A101" s="84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  <c r="AA101" s="84"/>
      <c r="AB101" s="84"/>
      <c r="AC101" s="84"/>
      <c r="AD101" s="84"/>
      <c r="AE101" s="84"/>
      <c r="AF101" s="84"/>
      <c r="AG101" s="84"/>
      <c r="AH101" s="84"/>
      <c r="AI101" s="84"/>
      <c r="AJ101" s="84"/>
      <c r="AK101" s="84"/>
      <c r="AL101" s="84"/>
      <c r="AM101" s="84"/>
      <c r="AN101" s="84"/>
      <c r="AO101" s="84"/>
      <c r="AP101" s="84"/>
      <c r="AQ101" s="84"/>
      <c r="AR101" s="84"/>
      <c r="AS101" s="84"/>
      <c r="AT101" s="84"/>
      <c r="AU101" s="84"/>
      <c r="AV101" s="84"/>
      <c r="AW101" s="84"/>
      <c r="AX101" s="84"/>
      <c r="AY101" s="84"/>
      <c r="AZ101" s="84"/>
      <c r="BA101" s="84"/>
      <c r="BB101" s="84"/>
      <c r="BC101" s="84"/>
      <c r="BD101" s="84"/>
      <c r="BE101" s="84"/>
      <c r="BF101" s="84"/>
      <c r="BG101" s="84"/>
      <c r="BH101" s="84"/>
      <c r="BI101" s="84"/>
      <c r="BJ101" s="84"/>
      <c r="BK101" s="84"/>
      <c r="BL101" s="84"/>
    </row>
    <row r="102">
      <c r="A102" s="8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  <c r="AE102" s="84"/>
      <c r="AF102" s="84"/>
      <c r="AG102" s="84"/>
      <c r="AH102" s="84"/>
      <c r="AI102" s="84"/>
      <c r="AJ102" s="84"/>
      <c r="AK102" s="84"/>
      <c r="AL102" s="84"/>
      <c r="AM102" s="84"/>
      <c r="AN102" s="84"/>
      <c r="AO102" s="84"/>
      <c r="AP102" s="84"/>
      <c r="AQ102" s="84"/>
      <c r="AR102" s="84"/>
      <c r="AS102" s="84"/>
      <c r="AT102" s="84"/>
      <c r="AU102" s="84"/>
      <c r="AV102" s="84"/>
      <c r="AW102" s="84"/>
      <c r="AX102" s="84"/>
      <c r="AY102" s="84"/>
      <c r="AZ102" s="84"/>
      <c r="BA102" s="84"/>
      <c r="BB102" s="84"/>
      <c r="BC102" s="84"/>
      <c r="BD102" s="84"/>
      <c r="BE102" s="84"/>
      <c r="BF102" s="84"/>
      <c r="BG102" s="84"/>
      <c r="BH102" s="84"/>
      <c r="BI102" s="84"/>
      <c r="BJ102" s="84"/>
      <c r="BK102" s="84"/>
      <c r="BL102" s="84"/>
    </row>
    <row r="103">
      <c r="A103" s="84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  <c r="AA103" s="84"/>
      <c r="AB103" s="84"/>
      <c r="AC103" s="84"/>
      <c r="AD103" s="84"/>
      <c r="AE103" s="84"/>
      <c r="AF103" s="84"/>
      <c r="AG103" s="84"/>
      <c r="AH103" s="84"/>
      <c r="AI103" s="84"/>
      <c r="AJ103" s="84"/>
      <c r="AK103" s="84"/>
      <c r="AL103" s="84"/>
      <c r="AM103" s="84"/>
      <c r="AN103" s="84"/>
      <c r="AO103" s="84"/>
      <c r="AP103" s="84"/>
      <c r="AQ103" s="84"/>
      <c r="AR103" s="84"/>
      <c r="AS103" s="84"/>
      <c r="AT103" s="84"/>
      <c r="AU103" s="84"/>
      <c r="AV103" s="84"/>
      <c r="AW103" s="84"/>
      <c r="AX103" s="84"/>
      <c r="AY103" s="84"/>
      <c r="AZ103" s="84"/>
      <c r="BA103" s="84"/>
      <c r="BB103" s="84"/>
      <c r="BC103" s="84"/>
      <c r="BD103" s="84"/>
      <c r="BE103" s="84"/>
      <c r="BF103" s="84"/>
      <c r="BG103" s="84"/>
      <c r="BH103" s="84"/>
      <c r="BI103" s="84"/>
      <c r="BJ103" s="84"/>
      <c r="BK103" s="84"/>
      <c r="BL103" s="84"/>
    </row>
    <row r="104">
      <c r="A104" s="84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  <c r="AA104" s="84"/>
      <c r="AB104" s="84"/>
      <c r="AC104" s="84"/>
      <c r="AD104" s="84"/>
      <c r="AE104" s="84"/>
      <c r="AF104" s="84"/>
      <c r="AG104" s="84"/>
      <c r="AH104" s="84"/>
      <c r="AI104" s="84"/>
      <c r="AJ104" s="84"/>
      <c r="AK104" s="84"/>
      <c r="AL104" s="84"/>
      <c r="AM104" s="84"/>
      <c r="AN104" s="84"/>
      <c r="AO104" s="84"/>
      <c r="AP104" s="84"/>
      <c r="AQ104" s="84"/>
      <c r="AR104" s="84"/>
      <c r="AS104" s="84"/>
      <c r="AT104" s="84"/>
      <c r="AU104" s="84"/>
      <c r="AV104" s="84"/>
      <c r="AW104" s="84"/>
      <c r="AX104" s="84"/>
      <c r="AY104" s="84"/>
      <c r="AZ104" s="84"/>
      <c r="BA104" s="84"/>
      <c r="BB104" s="84"/>
      <c r="BC104" s="84"/>
      <c r="BD104" s="84"/>
      <c r="BE104" s="84"/>
      <c r="BF104" s="84"/>
      <c r="BG104" s="84"/>
      <c r="BH104" s="84"/>
      <c r="BI104" s="84"/>
      <c r="BJ104" s="84"/>
      <c r="BK104" s="84"/>
      <c r="BL104" s="84"/>
    </row>
    <row r="105">
      <c r="A105" s="84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  <c r="AA105" s="84"/>
      <c r="AB105" s="84"/>
      <c r="AC105" s="84"/>
      <c r="AD105" s="84"/>
      <c r="AE105" s="84"/>
      <c r="AF105" s="84"/>
      <c r="AG105" s="84"/>
      <c r="AH105" s="84"/>
      <c r="AI105" s="84"/>
      <c r="AJ105" s="84"/>
      <c r="AK105" s="84"/>
      <c r="AL105" s="84"/>
      <c r="AM105" s="84"/>
      <c r="AN105" s="84"/>
      <c r="AO105" s="84"/>
      <c r="AP105" s="84"/>
      <c r="AQ105" s="84"/>
      <c r="AR105" s="84"/>
      <c r="AS105" s="84"/>
      <c r="AT105" s="84"/>
      <c r="AU105" s="84"/>
      <c r="AV105" s="84"/>
      <c r="AW105" s="84"/>
      <c r="AX105" s="84"/>
      <c r="AY105" s="84"/>
      <c r="AZ105" s="84"/>
      <c r="BA105" s="84"/>
      <c r="BB105" s="84"/>
      <c r="BC105" s="84"/>
      <c r="BD105" s="84"/>
      <c r="BE105" s="84"/>
      <c r="BF105" s="84"/>
      <c r="BG105" s="84"/>
      <c r="BH105" s="84"/>
      <c r="BI105" s="84"/>
      <c r="BJ105" s="84"/>
      <c r="BK105" s="84"/>
      <c r="BL105" s="84"/>
    </row>
    <row r="106">
      <c r="A106" s="84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  <c r="AA106" s="84"/>
      <c r="AB106" s="84"/>
      <c r="AC106" s="84"/>
      <c r="AD106" s="84"/>
      <c r="AE106" s="84"/>
      <c r="AF106" s="84"/>
      <c r="AG106" s="84"/>
      <c r="AH106" s="84"/>
      <c r="AI106" s="84"/>
      <c r="AJ106" s="84"/>
      <c r="AK106" s="84"/>
      <c r="AL106" s="84"/>
      <c r="AM106" s="84"/>
      <c r="AN106" s="84"/>
      <c r="AO106" s="84"/>
      <c r="AP106" s="84"/>
      <c r="AQ106" s="84"/>
      <c r="AR106" s="84"/>
      <c r="AS106" s="84"/>
      <c r="AT106" s="84"/>
      <c r="AU106" s="84"/>
      <c r="AV106" s="84"/>
      <c r="AW106" s="84"/>
      <c r="AX106" s="84"/>
      <c r="AY106" s="84"/>
      <c r="AZ106" s="84"/>
      <c r="BA106" s="84"/>
      <c r="BB106" s="84"/>
      <c r="BC106" s="84"/>
      <c r="BD106" s="84"/>
      <c r="BE106" s="84"/>
      <c r="BF106" s="84"/>
      <c r="BG106" s="84"/>
      <c r="BH106" s="84"/>
      <c r="BI106" s="84"/>
      <c r="BJ106" s="84"/>
      <c r="BK106" s="84"/>
      <c r="BL106" s="84"/>
    </row>
    <row r="107">
      <c r="A107" s="84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  <c r="AA107" s="84"/>
      <c r="AB107" s="84"/>
      <c r="AC107" s="84"/>
      <c r="AD107" s="84"/>
      <c r="AE107" s="84"/>
      <c r="AF107" s="84"/>
      <c r="AG107" s="84"/>
      <c r="AH107" s="84"/>
      <c r="AI107" s="84"/>
      <c r="AJ107" s="84"/>
      <c r="AK107" s="84"/>
      <c r="AL107" s="84"/>
      <c r="AM107" s="84"/>
      <c r="AN107" s="84"/>
      <c r="AO107" s="84"/>
      <c r="AP107" s="84"/>
      <c r="AQ107" s="84"/>
      <c r="AR107" s="84"/>
      <c r="AS107" s="84"/>
      <c r="AT107" s="84"/>
      <c r="AU107" s="84"/>
      <c r="AV107" s="84"/>
      <c r="AW107" s="84"/>
      <c r="AX107" s="84"/>
      <c r="AY107" s="84"/>
      <c r="AZ107" s="84"/>
      <c r="BA107" s="84"/>
      <c r="BB107" s="84"/>
      <c r="BC107" s="84"/>
      <c r="BD107" s="84"/>
      <c r="BE107" s="84"/>
      <c r="BF107" s="84"/>
      <c r="BG107" s="84"/>
      <c r="BH107" s="84"/>
      <c r="BI107" s="84"/>
      <c r="BJ107" s="84"/>
      <c r="BK107" s="84"/>
      <c r="BL107" s="84"/>
    </row>
    <row r="108">
      <c r="A108" s="84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84"/>
      <c r="AJ108" s="84"/>
      <c r="AK108" s="84"/>
      <c r="AL108" s="84"/>
      <c r="AM108" s="84"/>
      <c r="AN108" s="84"/>
      <c r="AO108" s="84"/>
      <c r="AP108" s="84"/>
      <c r="AQ108" s="84"/>
      <c r="AR108" s="84"/>
      <c r="AS108" s="84"/>
      <c r="AT108" s="84"/>
      <c r="AU108" s="84"/>
      <c r="AV108" s="84"/>
      <c r="AW108" s="84"/>
      <c r="AX108" s="84"/>
      <c r="AY108" s="84"/>
      <c r="AZ108" s="84"/>
      <c r="BA108" s="84"/>
      <c r="BB108" s="84"/>
      <c r="BC108" s="84"/>
      <c r="BD108" s="84"/>
      <c r="BE108" s="84"/>
      <c r="BF108" s="84"/>
      <c r="BG108" s="84"/>
      <c r="BH108" s="84"/>
      <c r="BI108" s="84"/>
      <c r="BJ108" s="84"/>
      <c r="BK108" s="84"/>
      <c r="BL108" s="84"/>
    </row>
    <row r="109">
      <c r="A109" s="84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  <c r="AA109" s="84"/>
      <c r="AB109" s="84"/>
      <c r="AC109" s="84"/>
      <c r="AD109" s="84"/>
      <c r="AE109" s="84"/>
      <c r="AF109" s="84"/>
      <c r="AG109" s="84"/>
      <c r="AH109" s="84"/>
      <c r="AI109" s="84"/>
      <c r="AJ109" s="84"/>
      <c r="AK109" s="84"/>
      <c r="AL109" s="84"/>
      <c r="AM109" s="84"/>
      <c r="AN109" s="84"/>
      <c r="AO109" s="84"/>
      <c r="AP109" s="84"/>
      <c r="AQ109" s="84"/>
      <c r="AR109" s="84"/>
      <c r="AS109" s="84"/>
      <c r="AT109" s="84"/>
      <c r="AU109" s="84"/>
      <c r="AV109" s="84"/>
      <c r="AW109" s="84"/>
      <c r="AX109" s="84"/>
      <c r="AY109" s="84"/>
      <c r="AZ109" s="84"/>
      <c r="BA109" s="84"/>
      <c r="BB109" s="84"/>
      <c r="BC109" s="84"/>
      <c r="BD109" s="84"/>
      <c r="BE109" s="84"/>
      <c r="BF109" s="84"/>
      <c r="BG109" s="84"/>
      <c r="BH109" s="84"/>
      <c r="BI109" s="84"/>
      <c r="BJ109" s="84"/>
      <c r="BK109" s="84"/>
      <c r="BL109" s="84"/>
    </row>
    <row r="110">
      <c r="A110" s="84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  <c r="AA110" s="84"/>
      <c r="AB110" s="84"/>
      <c r="AC110" s="84"/>
      <c r="AD110" s="84"/>
      <c r="AE110" s="84"/>
      <c r="AF110" s="84"/>
      <c r="AG110" s="84"/>
      <c r="AH110" s="84"/>
      <c r="AI110" s="84"/>
      <c r="AJ110" s="84"/>
      <c r="AK110" s="84"/>
      <c r="AL110" s="84"/>
      <c r="AM110" s="84"/>
      <c r="AN110" s="84"/>
      <c r="AO110" s="84"/>
      <c r="AP110" s="84"/>
      <c r="AQ110" s="84"/>
      <c r="AR110" s="84"/>
      <c r="AS110" s="84"/>
      <c r="AT110" s="84"/>
      <c r="AU110" s="84"/>
      <c r="AV110" s="84"/>
      <c r="AW110" s="84"/>
      <c r="AX110" s="84"/>
      <c r="AY110" s="84"/>
      <c r="AZ110" s="84"/>
      <c r="BA110" s="84"/>
      <c r="BB110" s="84"/>
      <c r="BC110" s="84"/>
      <c r="BD110" s="84"/>
      <c r="BE110" s="84"/>
      <c r="BF110" s="84"/>
      <c r="BG110" s="84"/>
      <c r="BH110" s="84"/>
      <c r="BI110" s="84"/>
      <c r="BJ110" s="84"/>
      <c r="BK110" s="84"/>
      <c r="BL110" s="84"/>
    </row>
    <row r="111">
      <c r="A111" s="84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  <c r="AA111" s="84"/>
      <c r="AB111" s="84"/>
      <c r="AC111" s="84"/>
      <c r="AD111" s="84"/>
      <c r="AE111" s="84"/>
      <c r="AF111" s="84"/>
      <c r="AG111" s="84"/>
      <c r="AH111" s="84"/>
      <c r="AI111" s="84"/>
      <c r="AJ111" s="84"/>
      <c r="AK111" s="84"/>
      <c r="AL111" s="84"/>
      <c r="AM111" s="84"/>
      <c r="AN111" s="84"/>
      <c r="AO111" s="84"/>
      <c r="AP111" s="84"/>
      <c r="AQ111" s="84"/>
      <c r="AR111" s="84"/>
      <c r="AS111" s="84"/>
      <c r="AT111" s="84"/>
      <c r="AU111" s="84"/>
      <c r="AV111" s="84"/>
      <c r="AW111" s="84"/>
      <c r="AX111" s="84"/>
      <c r="AY111" s="84"/>
      <c r="AZ111" s="84"/>
      <c r="BA111" s="84"/>
      <c r="BB111" s="84"/>
      <c r="BC111" s="84"/>
      <c r="BD111" s="84"/>
      <c r="BE111" s="84"/>
      <c r="BF111" s="84"/>
      <c r="BG111" s="84"/>
      <c r="BH111" s="84"/>
      <c r="BI111" s="84"/>
      <c r="BJ111" s="84"/>
      <c r="BK111" s="84"/>
      <c r="BL111" s="84"/>
    </row>
    <row r="112">
      <c r="A112" s="84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  <c r="AA112" s="84"/>
      <c r="AB112" s="84"/>
      <c r="AC112" s="84"/>
      <c r="AD112" s="84"/>
      <c r="AE112" s="84"/>
      <c r="AF112" s="84"/>
      <c r="AG112" s="84"/>
      <c r="AH112" s="84"/>
      <c r="AI112" s="84"/>
      <c r="AJ112" s="84"/>
      <c r="AK112" s="84"/>
      <c r="AL112" s="84"/>
      <c r="AM112" s="84"/>
      <c r="AN112" s="84"/>
      <c r="AO112" s="84"/>
      <c r="AP112" s="84"/>
      <c r="AQ112" s="84"/>
      <c r="AR112" s="84"/>
      <c r="AS112" s="84"/>
      <c r="AT112" s="84"/>
      <c r="AU112" s="84"/>
      <c r="AV112" s="84"/>
      <c r="AW112" s="84"/>
      <c r="AX112" s="84"/>
      <c r="AY112" s="84"/>
      <c r="AZ112" s="84"/>
      <c r="BA112" s="84"/>
      <c r="BB112" s="84"/>
      <c r="BC112" s="84"/>
      <c r="BD112" s="84"/>
      <c r="BE112" s="84"/>
      <c r="BF112" s="84"/>
      <c r="BG112" s="84"/>
      <c r="BH112" s="84"/>
      <c r="BI112" s="84"/>
      <c r="BJ112" s="84"/>
      <c r="BK112" s="84"/>
      <c r="BL112" s="84"/>
    </row>
    <row r="113">
      <c r="A113" s="84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  <c r="AA113" s="84"/>
      <c r="AB113" s="84"/>
      <c r="AC113" s="84"/>
      <c r="AD113" s="84"/>
      <c r="AE113" s="84"/>
      <c r="AF113" s="84"/>
      <c r="AG113" s="84"/>
      <c r="AH113" s="84"/>
      <c r="AI113" s="84"/>
      <c r="AJ113" s="84"/>
      <c r="AK113" s="84"/>
      <c r="AL113" s="84"/>
      <c r="AM113" s="84"/>
      <c r="AN113" s="84"/>
      <c r="AO113" s="84"/>
      <c r="AP113" s="84"/>
      <c r="AQ113" s="84"/>
      <c r="AR113" s="84"/>
      <c r="AS113" s="84"/>
      <c r="AT113" s="84"/>
      <c r="AU113" s="84"/>
      <c r="AV113" s="84"/>
      <c r="AW113" s="84"/>
      <c r="AX113" s="84"/>
      <c r="AY113" s="84"/>
      <c r="AZ113" s="84"/>
      <c r="BA113" s="84"/>
      <c r="BB113" s="84"/>
      <c r="BC113" s="84"/>
      <c r="BD113" s="84"/>
      <c r="BE113" s="84"/>
      <c r="BF113" s="84"/>
      <c r="BG113" s="84"/>
      <c r="BH113" s="84"/>
      <c r="BI113" s="84"/>
      <c r="BJ113" s="84"/>
      <c r="BK113" s="84"/>
      <c r="BL113" s="84"/>
    </row>
    <row r="114">
      <c r="A114" s="84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  <c r="AA114" s="84"/>
      <c r="AB114" s="84"/>
      <c r="AC114" s="84"/>
      <c r="AD114" s="84"/>
      <c r="AE114" s="84"/>
      <c r="AF114" s="84"/>
      <c r="AG114" s="84"/>
      <c r="AH114" s="84"/>
      <c r="AI114" s="84"/>
      <c r="AJ114" s="84"/>
      <c r="AK114" s="84"/>
      <c r="AL114" s="84"/>
      <c r="AM114" s="84"/>
      <c r="AN114" s="84"/>
      <c r="AO114" s="84"/>
      <c r="AP114" s="84"/>
      <c r="AQ114" s="84"/>
      <c r="AR114" s="84"/>
      <c r="AS114" s="84"/>
      <c r="AT114" s="84"/>
      <c r="AU114" s="84"/>
      <c r="AV114" s="84"/>
      <c r="AW114" s="84"/>
      <c r="AX114" s="84"/>
      <c r="AY114" s="84"/>
      <c r="AZ114" s="84"/>
      <c r="BA114" s="84"/>
      <c r="BB114" s="84"/>
      <c r="BC114" s="84"/>
      <c r="BD114" s="84"/>
      <c r="BE114" s="84"/>
      <c r="BF114" s="84"/>
      <c r="BG114" s="84"/>
      <c r="BH114" s="84"/>
      <c r="BI114" s="84"/>
      <c r="BJ114" s="84"/>
      <c r="BK114" s="84"/>
      <c r="BL114" s="84"/>
    </row>
    <row r="115">
      <c r="A115" s="84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  <c r="AA115" s="84"/>
      <c r="AB115" s="84"/>
      <c r="AC115" s="84"/>
      <c r="AD115" s="84"/>
      <c r="AE115" s="84"/>
      <c r="AF115" s="84"/>
      <c r="AG115" s="84"/>
      <c r="AH115" s="84"/>
      <c r="AI115" s="84"/>
      <c r="AJ115" s="84"/>
      <c r="AK115" s="84"/>
      <c r="AL115" s="84"/>
      <c r="AM115" s="84"/>
      <c r="AN115" s="84"/>
      <c r="AO115" s="84"/>
      <c r="AP115" s="84"/>
      <c r="AQ115" s="84"/>
      <c r="AR115" s="84"/>
      <c r="AS115" s="84"/>
      <c r="AT115" s="84"/>
      <c r="AU115" s="84"/>
      <c r="AV115" s="84"/>
      <c r="AW115" s="84"/>
      <c r="AX115" s="84"/>
      <c r="AY115" s="84"/>
      <c r="AZ115" s="84"/>
      <c r="BA115" s="84"/>
      <c r="BB115" s="84"/>
      <c r="BC115" s="84"/>
      <c r="BD115" s="84"/>
      <c r="BE115" s="84"/>
      <c r="BF115" s="84"/>
      <c r="BG115" s="84"/>
      <c r="BH115" s="84"/>
      <c r="BI115" s="84"/>
      <c r="BJ115" s="84"/>
      <c r="BK115" s="84"/>
      <c r="BL115" s="84"/>
    </row>
    <row r="116">
      <c r="A116" s="84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  <c r="AA116" s="84"/>
      <c r="AB116" s="84"/>
      <c r="AC116" s="84"/>
      <c r="AD116" s="84"/>
      <c r="AE116" s="84"/>
      <c r="AF116" s="84"/>
      <c r="AG116" s="84"/>
      <c r="AH116" s="84"/>
      <c r="AI116" s="84"/>
      <c r="AJ116" s="84"/>
      <c r="AK116" s="84"/>
      <c r="AL116" s="84"/>
      <c r="AM116" s="84"/>
      <c r="AN116" s="84"/>
      <c r="AO116" s="84"/>
      <c r="AP116" s="84"/>
      <c r="AQ116" s="84"/>
      <c r="AR116" s="84"/>
      <c r="AS116" s="84"/>
      <c r="AT116" s="84"/>
      <c r="AU116" s="84"/>
      <c r="AV116" s="84"/>
      <c r="AW116" s="84"/>
      <c r="AX116" s="84"/>
      <c r="AY116" s="84"/>
      <c r="AZ116" s="84"/>
      <c r="BA116" s="84"/>
      <c r="BB116" s="84"/>
      <c r="BC116" s="84"/>
      <c r="BD116" s="84"/>
      <c r="BE116" s="84"/>
      <c r="BF116" s="84"/>
      <c r="BG116" s="84"/>
      <c r="BH116" s="84"/>
      <c r="BI116" s="84"/>
      <c r="BJ116" s="84"/>
      <c r="BK116" s="84"/>
      <c r="BL116" s="84"/>
    </row>
    <row r="117">
      <c r="A117" s="84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  <c r="AA117" s="84"/>
      <c r="AB117" s="84"/>
      <c r="AC117" s="84"/>
      <c r="AD117" s="84"/>
      <c r="AE117" s="84"/>
      <c r="AF117" s="84"/>
      <c r="AG117" s="84"/>
      <c r="AH117" s="84"/>
      <c r="AI117" s="84"/>
      <c r="AJ117" s="84"/>
      <c r="AK117" s="84"/>
      <c r="AL117" s="84"/>
      <c r="AM117" s="84"/>
      <c r="AN117" s="84"/>
      <c r="AO117" s="84"/>
      <c r="AP117" s="84"/>
      <c r="AQ117" s="84"/>
      <c r="AR117" s="84"/>
      <c r="AS117" s="84"/>
      <c r="AT117" s="84"/>
      <c r="AU117" s="84"/>
      <c r="AV117" s="84"/>
      <c r="AW117" s="84"/>
      <c r="AX117" s="84"/>
      <c r="AY117" s="84"/>
      <c r="AZ117" s="84"/>
      <c r="BA117" s="84"/>
      <c r="BB117" s="84"/>
      <c r="BC117" s="84"/>
      <c r="BD117" s="84"/>
      <c r="BE117" s="84"/>
      <c r="BF117" s="84"/>
      <c r="BG117" s="84"/>
      <c r="BH117" s="84"/>
      <c r="BI117" s="84"/>
      <c r="BJ117" s="84"/>
      <c r="BK117" s="84"/>
      <c r="BL117" s="84"/>
    </row>
    <row r="118">
      <c r="A118" s="84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  <c r="AA118" s="84"/>
      <c r="AB118" s="84"/>
      <c r="AC118" s="84"/>
      <c r="AD118" s="84"/>
      <c r="AE118" s="84"/>
      <c r="AF118" s="84"/>
      <c r="AG118" s="84"/>
      <c r="AH118" s="84"/>
      <c r="AI118" s="84"/>
      <c r="AJ118" s="84"/>
      <c r="AK118" s="84"/>
      <c r="AL118" s="84"/>
      <c r="AM118" s="84"/>
      <c r="AN118" s="84"/>
      <c r="AO118" s="84"/>
      <c r="AP118" s="84"/>
      <c r="AQ118" s="84"/>
      <c r="AR118" s="84"/>
      <c r="AS118" s="84"/>
      <c r="AT118" s="84"/>
      <c r="AU118" s="84"/>
      <c r="AV118" s="84"/>
      <c r="AW118" s="84"/>
      <c r="AX118" s="84"/>
      <c r="AY118" s="84"/>
      <c r="AZ118" s="84"/>
      <c r="BA118" s="84"/>
      <c r="BB118" s="84"/>
      <c r="BC118" s="84"/>
      <c r="BD118" s="84"/>
      <c r="BE118" s="84"/>
      <c r="BF118" s="84"/>
      <c r="BG118" s="84"/>
      <c r="BH118" s="84"/>
      <c r="BI118" s="84"/>
      <c r="BJ118" s="84"/>
      <c r="BK118" s="84"/>
      <c r="BL118" s="84"/>
    </row>
    <row r="119">
      <c r="A119" s="84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  <c r="AA119" s="84"/>
      <c r="AB119" s="84"/>
      <c r="AC119" s="84"/>
      <c r="AD119" s="84"/>
      <c r="AE119" s="84"/>
      <c r="AF119" s="84"/>
      <c r="AG119" s="84"/>
      <c r="AH119" s="84"/>
      <c r="AI119" s="84"/>
      <c r="AJ119" s="84"/>
      <c r="AK119" s="84"/>
      <c r="AL119" s="84"/>
      <c r="AM119" s="84"/>
      <c r="AN119" s="84"/>
      <c r="AO119" s="84"/>
      <c r="AP119" s="84"/>
      <c r="AQ119" s="84"/>
      <c r="AR119" s="84"/>
      <c r="AS119" s="84"/>
      <c r="AT119" s="84"/>
      <c r="AU119" s="84"/>
      <c r="AV119" s="84"/>
      <c r="AW119" s="84"/>
      <c r="AX119" s="84"/>
      <c r="AY119" s="84"/>
      <c r="AZ119" s="84"/>
      <c r="BA119" s="84"/>
      <c r="BB119" s="84"/>
      <c r="BC119" s="84"/>
      <c r="BD119" s="84"/>
      <c r="BE119" s="84"/>
      <c r="BF119" s="84"/>
      <c r="BG119" s="84"/>
      <c r="BH119" s="84"/>
      <c r="BI119" s="84"/>
      <c r="BJ119" s="84"/>
      <c r="BK119" s="84"/>
      <c r="BL119" s="84"/>
    </row>
    <row r="120">
      <c r="A120" s="8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  <c r="AA120" s="84"/>
      <c r="AB120" s="84"/>
      <c r="AC120" s="84"/>
      <c r="AD120" s="84"/>
      <c r="AE120" s="84"/>
      <c r="AF120" s="84"/>
      <c r="AG120" s="84"/>
      <c r="AH120" s="84"/>
      <c r="AI120" s="84"/>
      <c r="AJ120" s="84"/>
      <c r="AK120" s="84"/>
      <c r="AL120" s="84"/>
      <c r="AM120" s="84"/>
      <c r="AN120" s="84"/>
      <c r="AO120" s="84"/>
      <c r="AP120" s="84"/>
      <c r="AQ120" s="84"/>
      <c r="AR120" s="84"/>
      <c r="AS120" s="84"/>
      <c r="AT120" s="84"/>
      <c r="AU120" s="84"/>
      <c r="AV120" s="84"/>
      <c r="AW120" s="84"/>
      <c r="AX120" s="84"/>
      <c r="AY120" s="84"/>
      <c r="AZ120" s="84"/>
      <c r="BA120" s="84"/>
      <c r="BB120" s="84"/>
      <c r="BC120" s="84"/>
      <c r="BD120" s="84"/>
      <c r="BE120" s="84"/>
      <c r="BF120" s="84"/>
      <c r="BG120" s="84"/>
      <c r="BH120" s="84"/>
      <c r="BI120" s="84"/>
      <c r="BJ120" s="84"/>
      <c r="BK120" s="84"/>
      <c r="BL120" s="84"/>
    </row>
    <row r="121">
      <c r="A121" s="84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  <c r="AA121" s="84"/>
      <c r="AB121" s="84"/>
      <c r="AC121" s="84"/>
      <c r="AD121" s="84"/>
      <c r="AE121" s="84"/>
      <c r="AF121" s="84"/>
      <c r="AG121" s="84"/>
      <c r="AH121" s="84"/>
      <c r="AI121" s="84"/>
      <c r="AJ121" s="84"/>
      <c r="AK121" s="84"/>
      <c r="AL121" s="84"/>
      <c r="AM121" s="84"/>
      <c r="AN121" s="84"/>
      <c r="AO121" s="84"/>
      <c r="AP121" s="84"/>
      <c r="AQ121" s="84"/>
      <c r="AR121" s="84"/>
      <c r="AS121" s="84"/>
      <c r="AT121" s="84"/>
      <c r="AU121" s="84"/>
      <c r="AV121" s="84"/>
      <c r="AW121" s="84"/>
      <c r="AX121" s="84"/>
      <c r="AY121" s="84"/>
      <c r="AZ121" s="84"/>
      <c r="BA121" s="84"/>
      <c r="BB121" s="84"/>
      <c r="BC121" s="84"/>
      <c r="BD121" s="84"/>
      <c r="BE121" s="84"/>
      <c r="BF121" s="84"/>
      <c r="BG121" s="84"/>
      <c r="BH121" s="84"/>
      <c r="BI121" s="84"/>
      <c r="BJ121" s="84"/>
      <c r="BK121" s="84"/>
      <c r="BL121" s="84"/>
    </row>
    <row r="122">
      <c r="A122" s="84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  <c r="AA122" s="84"/>
      <c r="AB122" s="84"/>
      <c r="AC122" s="84"/>
      <c r="AD122" s="84"/>
      <c r="AE122" s="84"/>
      <c r="AF122" s="84"/>
      <c r="AG122" s="84"/>
      <c r="AH122" s="84"/>
      <c r="AI122" s="84"/>
      <c r="AJ122" s="84"/>
      <c r="AK122" s="84"/>
      <c r="AL122" s="84"/>
      <c r="AM122" s="84"/>
      <c r="AN122" s="84"/>
      <c r="AO122" s="84"/>
      <c r="AP122" s="84"/>
      <c r="AQ122" s="84"/>
      <c r="AR122" s="84"/>
      <c r="AS122" s="84"/>
      <c r="AT122" s="84"/>
      <c r="AU122" s="84"/>
      <c r="AV122" s="84"/>
      <c r="AW122" s="84"/>
      <c r="AX122" s="84"/>
      <c r="AY122" s="84"/>
      <c r="AZ122" s="84"/>
      <c r="BA122" s="84"/>
      <c r="BB122" s="84"/>
      <c r="BC122" s="84"/>
      <c r="BD122" s="84"/>
      <c r="BE122" s="84"/>
      <c r="BF122" s="84"/>
      <c r="BG122" s="84"/>
      <c r="BH122" s="84"/>
      <c r="BI122" s="84"/>
      <c r="BJ122" s="84"/>
      <c r="BK122" s="84"/>
      <c r="BL122" s="84"/>
    </row>
    <row r="123">
      <c r="A123" s="84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  <c r="AA123" s="84"/>
      <c r="AB123" s="84"/>
      <c r="AC123" s="84"/>
      <c r="AD123" s="84"/>
      <c r="AE123" s="84"/>
      <c r="AF123" s="84"/>
      <c r="AG123" s="84"/>
      <c r="AH123" s="84"/>
      <c r="AI123" s="84"/>
      <c r="AJ123" s="84"/>
      <c r="AK123" s="84"/>
      <c r="AL123" s="84"/>
      <c r="AM123" s="84"/>
      <c r="AN123" s="84"/>
      <c r="AO123" s="84"/>
      <c r="AP123" s="84"/>
      <c r="AQ123" s="84"/>
      <c r="AR123" s="84"/>
      <c r="AS123" s="84"/>
      <c r="AT123" s="84"/>
      <c r="AU123" s="84"/>
      <c r="AV123" s="84"/>
      <c r="AW123" s="84"/>
      <c r="AX123" s="84"/>
      <c r="AY123" s="84"/>
      <c r="AZ123" s="84"/>
      <c r="BA123" s="84"/>
      <c r="BB123" s="84"/>
      <c r="BC123" s="84"/>
      <c r="BD123" s="84"/>
      <c r="BE123" s="84"/>
      <c r="BF123" s="84"/>
      <c r="BG123" s="84"/>
      <c r="BH123" s="84"/>
      <c r="BI123" s="84"/>
      <c r="BJ123" s="84"/>
      <c r="BK123" s="84"/>
      <c r="BL123" s="84"/>
    </row>
    <row r="124">
      <c r="A124" s="84"/>
      <c r="B124" s="84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  <c r="AA124" s="84"/>
      <c r="AB124" s="84"/>
      <c r="AC124" s="84"/>
      <c r="AD124" s="84"/>
      <c r="AE124" s="84"/>
      <c r="AF124" s="84"/>
      <c r="AG124" s="84"/>
      <c r="AH124" s="84"/>
      <c r="AI124" s="84"/>
      <c r="AJ124" s="84"/>
      <c r="AK124" s="84"/>
      <c r="AL124" s="84"/>
      <c r="AM124" s="84"/>
      <c r="AN124" s="84"/>
      <c r="AO124" s="84"/>
      <c r="AP124" s="84"/>
      <c r="AQ124" s="84"/>
      <c r="AR124" s="84"/>
      <c r="AS124" s="84"/>
      <c r="AT124" s="84"/>
      <c r="AU124" s="84"/>
      <c r="AV124" s="84"/>
      <c r="AW124" s="84"/>
      <c r="AX124" s="84"/>
      <c r="AY124" s="84"/>
      <c r="AZ124" s="84"/>
      <c r="BA124" s="84"/>
      <c r="BB124" s="84"/>
      <c r="BC124" s="84"/>
      <c r="BD124" s="84"/>
      <c r="BE124" s="84"/>
      <c r="BF124" s="84"/>
      <c r="BG124" s="84"/>
      <c r="BH124" s="84"/>
      <c r="BI124" s="84"/>
      <c r="BJ124" s="84"/>
      <c r="BK124" s="84"/>
      <c r="BL124" s="84"/>
    </row>
    <row r="125">
      <c r="A125" s="84"/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  <c r="AA125" s="84"/>
      <c r="AB125" s="84"/>
      <c r="AC125" s="84"/>
      <c r="AD125" s="84"/>
      <c r="AE125" s="84"/>
      <c r="AF125" s="84"/>
      <c r="AG125" s="84"/>
      <c r="AH125" s="84"/>
      <c r="AI125" s="84"/>
      <c r="AJ125" s="84"/>
      <c r="AK125" s="84"/>
      <c r="AL125" s="84"/>
      <c r="AM125" s="84"/>
      <c r="AN125" s="84"/>
      <c r="AO125" s="84"/>
      <c r="AP125" s="84"/>
      <c r="AQ125" s="84"/>
      <c r="AR125" s="84"/>
      <c r="AS125" s="84"/>
      <c r="AT125" s="84"/>
      <c r="AU125" s="84"/>
      <c r="AV125" s="84"/>
      <c r="AW125" s="84"/>
      <c r="AX125" s="84"/>
      <c r="AY125" s="84"/>
      <c r="AZ125" s="84"/>
      <c r="BA125" s="84"/>
      <c r="BB125" s="84"/>
      <c r="BC125" s="84"/>
      <c r="BD125" s="84"/>
      <c r="BE125" s="84"/>
      <c r="BF125" s="84"/>
      <c r="BG125" s="84"/>
      <c r="BH125" s="84"/>
      <c r="BI125" s="84"/>
      <c r="BJ125" s="84"/>
      <c r="BK125" s="84"/>
      <c r="BL125" s="84"/>
    </row>
    <row r="126">
      <c r="A126" s="84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  <c r="AA126" s="84"/>
      <c r="AB126" s="84"/>
      <c r="AC126" s="84"/>
      <c r="AD126" s="84"/>
      <c r="AE126" s="84"/>
      <c r="AF126" s="84"/>
      <c r="AG126" s="84"/>
      <c r="AH126" s="84"/>
      <c r="AI126" s="84"/>
      <c r="AJ126" s="84"/>
      <c r="AK126" s="84"/>
      <c r="AL126" s="84"/>
      <c r="AM126" s="84"/>
      <c r="AN126" s="84"/>
      <c r="AO126" s="84"/>
      <c r="AP126" s="84"/>
      <c r="AQ126" s="84"/>
      <c r="AR126" s="84"/>
      <c r="AS126" s="84"/>
      <c r="AT126" s="84"/>
      <c r="AU126" s="84"/>
      <c r="AV126" s="84"/>
      <c r="AW126" s="84"/>
      <c r="AX126" s="84"/>
      <c r="AY126" s="84"/>
      <c r="AZ126" s="84"/>
      <c r="BA126" s="84"/>
      <c r="BB126" s="84"/>
      <c r="BC126" s="84"/>
      <c r="BD126" s="84"/>
      <c r="BE126" s="84"/>
      <c r="BF126" s="84"/>
      <c r="BG126" s="84"/>
      <c r="BH126" s="84"/>
      <c r="BI126" s="84"/>
      <c r="BJ126" s="84"/>
      <c r="BK126" s="84"/>
      <c r="BL126" s="84"/>
    </row>
    <row r="127">
      <c r="A127" s="84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  <c r="AA127" s="84"/>
      <c r="AB127" s="84"/>
      <c r="AC127" s="84"/>
      <c r="AD127" s="84"/>
      <c r="AE127" s="84"/>
      <c r="AF127" s="84"/>
      <c r="AG127" s="84"/>
      <c r="AH127" s="84"/>
      <c r="AI127" s="84"/>
      <c r="AJ127" s="84"/>
      <c r="AK127" s="84"/>
      <c r="AL127" s="84"/>
      <c r="AM127" s="84"/>
      <c r="AN127" s="84"/>
      <c r="AO127" s="84"/>
      <c r="AP127" s="84"/>
      <c r="AQ127" s="84"/>
      <c r="AR127" s="84"/>
      <c r="AS127" s="84"/>
      <c r="AT127" s="84"/>
      <c r="AU127" s="84"/>
      <c r="AV127" s="84"/>
      <c r="AW127" s="84"/>
      <c r="AX127" s="84"/>
      <c r="AY127" s="84"/>
      <c r="AZ127" s="84"/>
      <c r="BA127" s="84"/>
      <c r="BB127" s="84"/>
      <c r="BC127" s="84"/>
      <c r="BD127" s="84"/>
      <c r="BE127" s="84"/>
      <c r="BF127" s="84"/>
      <c r="BG127" s="84"/>
      <c r="BH127" s="84"/>
      <c r="BI127" s="84"/>
      <c r="BJ127" s="84"/>
      <c r="BK127" s="84"/>
      <c r="BL127" s="84"/>
    </row>
    <row r="128">
      <c r="A128" s="84"/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  <c r="AA128" s="84"/>
      <c r="AB128" s="84"/>
      <c r="AC128" s="84"/>
      <c r="AD128" s="84"/>
      <c r="AE128" s="84"/>
      <c r="AF128" s="84"/>
      <c r="AG128" s="84"/>
      <c r="AH128" s="84"/>
      <c r="AI128" s="84"/>
      <c r="AJ128" s="84"/>
      <c r="AK128" s="84"/>
      <c r="AL128" s="84"/>
      <c r="AM128" s="84"/>
      <c r="AN128" s="84"/>
      <c r="AO128" s="84"/>
      <c r="AP128" s="84"/>
      <c r="AQ128" s="84"/>
      <c r="AR128" s="84"/>
      <c r="AS128" s="84"/>
      <c r="AT128" s="84"/>
      <c r="AU128" s="84"/>
      <c r="AV128" s="84"/>
      <c r="AW128" s="84"/>
      <c r="AX128" s="84"/>
      <c r="AY128" s="84"/>
      <c r="AZ128" s="84"/>
      <c r="BA128" s="84"/>
      <c r="BB128" s="84"/>
      <c r="BC128" s="84"/>
      <c r="BD128" s="84"/>
      <c r="BE128" s="84"/>
      <c r="BF128" s="84"/>
      <c r="BG128" s="84"/>
      <c r="BH128" s="84"/>
      <c r="BI128" s="84"/>
      <c r="BJ128" s="84"/>
      <c r="BK128" s="84"/>
      <c r="BL128" s="84"/>
    </row>
    <row r="129">
      <c r="A129" s="84"/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  <c r="AA129" s="84"/>
      <c r="AB129" s="84"/>
      <c r="AC129" s="84"/>
      <c r="AD129" s="84"/>
      <c r="AE129" s="84"/>
      <c r="AF129" s="84"/>
      <c r="AG129" s="84"/>
      <c r="AH129" s="84"/>
      <c r="AI129" s="84"/>
      <c r="AJ129" s="84"/>
      <c r="AK129" s="84"/>
      <c r="AL129" s="84"/>
      <c r="AM129" s="84"/>
      <c r="AN129" s="84"/>
      <c r="AO129" s="84"/>
      <c r="AP129" s="84"/>
      <c r="AQ129" s="84"/>
      <c r="AR129" s="84"/>
      <c r="AS129" s="84"/>
      <c r="AT129" s="84"/>
      <c r="AU129" s="84"/>
      <c r="AV129" s="84"/>
      <c r="AW129" s="84"/>
      <c r="AX129" s="84"/>
      <c r="AY129" s="84"/>
      <c r="AZ129" s="84"/>
      <c r="BA129" s="84"/>
      <c r="BB129" s="84"/>
      <c r="BC129" s="84"/>
      <c r="BD129" s="84"/>
      <c r="BE129" s="84"/>
      <c r="BF129" s="84"/>
      <c r="BG129" s="84"/>
      <c r="BH129" s="84"/>
      <c r="BI129" s="84"/>
      <c r="BJ129" s="84"/>
      <c r="BK129" s="84"/>
      <c r="BL129" s="84"/>
    </row>
    <row r="130">
      <c r="A130" s="84"/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  <c r="AA130" s="84"/>
      <c r="AB130" s="84"/>
      <c r="AC130" s="84"/>
      <c r="AD130" s="84"/>
      <c r="AE130" s="84"/>
      <c r="AF130" s="84"/>
      <c r="AG130" s="84"/>
      <c r="AH130" s="84"/>
      <c r="AI130" s="84"/>
      <c r="AJ130" s="84"/>
      <c r="AK130" s="84"/>
      <c r="AL130" s="84"/>
      <c r="AM130" s="84"/>
      <c r="AN130" s="84"/>
      <c r="AO130" s="84"/>
      <c r="AP130" s="84"/>
      <c r="AQ130" s="84"/>
      <c r="AR130" s="84"/>
      <c r="AS130" s="84"/>
      <c r="AT130" s="84"/>
      <c r="AU130" s="84"/>
      <c r="AV130" s="84"/>
      <c r="AW130" s="84"/>
      <c r="AX130" s="84"/>
      <c r="AY130" s="84"/>
      <c r="AZ130" s="84"/>
      <c r="BA130" s="84"/>
      <c r="BB130" s="84"/>
      <c r="BC130" s="84"/>
      <c r="BD130" s="84"/>
      <c r="BE130" s="84"/>
      <c r="BF130" s="84"/>
      <c r="BG130" s="84"/>
      <c r="BH130" s="84"/>
      <c r="BI130" s="84"/>
      <c r="BJ130" s="84"/>
      <c r="BK130" s="84"/>
      <c r="BL130" s="84"/>
    </row>
    <row r="131">
      <c r="A131" s="84"/>
      <c r="B131" s="84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  <c r="AA131" s="84"/>
      <c r="AB131" s="84"/>
      <c r="AC131" s="84"/>
      <c r="AD131" s="84"/>
      <c r="AE131" s="84"/>
      <c r="AF131" s="84"/>
      <c r="AG131" s="84"/>
      <c r="AH131" s="84"/>
      <c r="AI131" s="84"/>
      <c r="AJ131" s="84"/>
      <c r="AK131" s="84"/>
      <c r="AL131" s="84"/>
      <c r="AM131" s="84"/>
      <c r="AN131" s="84"/>
      <c r="AO131" s="84"/>
      <c r="AP131" s="84"/>
      <c r="AQ131" s="84"/>
      <c r="AR131" s="84"/>
      <c r="AS131" s="84"/>
      <c r="AT131" s="84"/>
      <c r="AU131" s="84"/>
      <c r="AV131" s="84"/>
      <c r="AW131" s="84"/>
      <c r="AX131" s="84"/>
      <c r="AY131" s="84"/>
      <c r="AZ131" s="84"/>
      <c r="BA131" s="84"/>
      <c r="BB131" s="84"/>
      <c r="BC131" s="84"/>
      <c r="BD131" s="84"/>
      <c r="BE131" s="84"/>
      <c r="BF131" s="84"/>
      <c r="BG131" s="84"/>
      <c r="BH131" s="84"/>
      <c r="BI131" s="84"/>
      <c r="BJ131" s="84"/>
      <c r="BK131" s="84"/>
      <c r="BL131" s="84"/>
    </row>
    <row r="132">
      <c r="A132" s="84"/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  <c r="AA132" s="84"/>
      <c r="AB132" s="84"/>
      <c r="AC132" s="84"/>
      <c r="AD132" s="84"/>
      <c r="AE132" s="84"/>
      <c r="AF132" s="84"/>
      <c r="AG132" s="84"/>
      <c r="AH132" s="84"/>
      <c r="AI132" s="84"/>
      <c r="AJ132" s="84"/>
      <c r="AK132" s="84"/>
      <c r="AL132" s="84"/>
      <c r="AM132" s="84"/>
      <c r="AN132" s="84"/>
      <c r="AO132" s="84"/>
      <c r="AP132" s="84"/>
      <c r="AQ132" s="84"/>
      <c r="AR132" s="84"/>
      <c r="AS132" s="84"/>
      <c r="AT132" s="84"/>
      <c r="AU132" s="84"/>
      <c r="AV132" s="84"/>
      <c r="AW132" s="84"/>
      <c r="AX132" s="84"/>
      <c r="AY132" s="84"/>
      <c r="AZ132" s="84"/>
      <c r="BA132" s="84"/>
      <c r="BB132" s="84"/>
      <c r="BC132" s="84"/>
      <c r="BD132" s="84"/>
      <c r="BE132" s="84"/>
      <c r="BF132" s="84"/>
      <c r="BG132" s="84"/>
      <c r="BH132" s="84"/>
      <c r="BI132" s="84"/>
      <c r="BJ132" s="84"/>
      <c r="BK132" s="84"/>
      <c r="BL132" s="84"/>
    </row>
    <row r="133">
      <c r="A133" s="84"/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  <c r="AA133" s="84"/>
      <c r="AB133" s="84"/>
      <c r="AC133" s="84"/>
      <c r="AD133" s="84"/>
      <c r="AE133" s="84"/>
      <c r="AF133" s="84"/>
      <c r="AG133" s="84"/>
      <c r="AH133" s="84"/>
      <c r="AI133" s="84"/>
      <c r="AJ133" s="84"/>
      <c r="AK133" s="84"/>
      <c r="AL133" s="84"/>
      <c r="AM133" s="84"/>
      <c r="AN133" s="84"/>
      <c r="AO133" s="84"/>
      <c r="AP133" s="84"/>
      <c r="AQ133" s="84"/>
      <c r="AR133" s="84"/>
      <c r="AS133" s="84"/>
      <c r="AT133" s="84"/>
      <c r="AU133" s="84"/>
      <c r="AV133" s="84"/>
      <c r="AW133" s="84"/>
      <c r="AX133" s="84"/>
      <c r="AY133" s="84"/>
      <c r="AZ133" s="84"/>
      <c r="BA133" s="84"/>
      <c r="BB133" s="84"/>
      <c r="BC133" s="84"/>
      <c r="BD133" s="84"/>
      <c r="BE133" s="84"/>
      <c r="BF133" s="84"/>
      <c r="BG133" s="84"/>
      <c r="BH133" s="84"/>
      <c r="BI133" s="84"/>
      <c r="BJ133" s="84"/>
      <c r="BK133" s="84"/>
      <c r="BL133" s="84"/>
    </row>
    <row r="134">
      <c r="A134" s="84"/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  <c r="AA134" s="84"/>
      <c r="AB134" s="84"/>
      <c r="AC134" s="84"/>
      <c r="AD134" s="84"/>
      <c r="AE134" s="84"/>
      <c r="AF134" s="84"/>
      <c r="AG134" s="84"/>
      <c r="AH134" s="84"/>
      <c r="AI134" s="84"/>
      <c r="AJ134" s="84"/>
      <c r="AK134" s="84"/>
      <c r="AL134" s="84"/>
      <c r="AM134" s="84"/>
      <c r="AN134" s="84"/>
      <c r="AO134" s="84"/>
      <c r="AP134" s="84"/>
      <c r="AQ134" s="84"/>
      <c r="AR134" s="84"/>
      <c r="AS134" s="84"/>
      <c r="AT134" s="84"/>
      <c r="AU134" s="84"/>
      <c r="AV134" s="84"/>
      <c r="AW134" s="84"/>
      <c r="AX134" s="84"/>
      <c r="AY134" s="84"/>
      <c r="AZ134" s="84"/>
      <c r="BA134" s="84"/>
      <c r="BB134" s="84"/>
      <c r="BC134" s="84"/>
      <c r="BD134" s="84"/>
      <c r="BE134" s="84"/>
      <c r="BF134" s="84"/>
      <c r="BG134" s="84"/>
      <c r="BH134" s="84"/>
      <c r="BI134" s="84"/>
      <c r="BJ134" s="84"/>
      <c r="BK134" s="84"/>
      <c r="BL134" s="84"/>
    </row>
    <row r="135">
      <c r="A135" s="84"/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  <c r="AA135" s="84"/>
      <c r="AB135" s="84"/>
      <c r="AC135" s="84"/>
      <c r="AD135" s="84"/>
      <c r="AE135" s="84"/>
      <c r="AF135" s="84"/>
      <c r="AG135" s="84"/>
      <c r="AH135" s="84"/>
      <c r="AI135" s="84"/>
      <c r="AJ135" s="84"/>
      <c r="AK135" s="84"/>
      <c r="AL135" s="84"/>
      <c r="AM135" s="84"/>
      <c r="AN135" s="84"/>
      <c r="AO135" s="84"/>
      <c r="AP135" s="84"/>
      <c r="AQ135" s="84"/>
      <c r="AR135" s="84"/>
      <c r="AS135" s="84"/>
      <c r="AT135" s="84"/>
      <c r="AU135" s="84"/>
      <c r="AV135" s="84"/>
      <c r="AW135" s="84"/>
      <c r="AX135" s="84"/>
      <c r="AY135" s="84"/>
      <c r="AZ135" s="84"/>
      <c r="BA135" s="84"/>
      <c r="BB135" s="84"/>
      <c r="BC135" s="84"/>
      <c r="BD135" s="84"/>
      <c r="BE135" s="84"/>
      <c r="BF135" s="84"/>
      <c r="BG135" s="84"/>
      <c r="BH135" s="84"/>
      <c r="BI135" s="84"/>
      <c r="BJ135" s="84"/>
      <c r="BK135" s="84"/>
      <c r="BL135" s="84"/>
    </row>
    <row r="136">
      <c r="A136" s="84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  <c r="AA136" s="84"/>
      <c r="AB136" s="84"/>
      <c r="AC136" s="84"/>
      <c r="AD136" s="84"/>
      <c r="AE136" s="84"/>
      <c r="AF136" s="84"/>
      <c r="AG136" s="84"/>
      <c r="AH136" s="84"/>
      <c r="AI136" s="84"/>
      <c r="AJ136" s="84"/>
      <c r="AK136" s="84"/>
      <c r="AL136" s="84"/>
      <c r="AM136" s="84"/>
      <c r="AN136" s="84"/>
      <c r="AO136" s="84"/>
      <c r="AP136" s="84"/>
      <c r="AQ136" s="84"/>
      <c r="AR136" s="84"/>
      <c r="AS136" s="84"/>
      <c r="AT136" s="84"/>
      <c r="AU136" s="84"/>
      <c r="AV136" s="84"/>
      <c r="AW136" s="84"/>
      <c r="AX136" s="84"/>
      <c r="AY136" s="84"/>
      <c r="AZ136" s="84"/>
      <c r="BA136" s="84"/>
      <c r="BB136" s="84"/>
      <c r="BC136" s="84"/>
      <c r="BD136" s="84"/>
      <c r="BE136" s="84"/>
      <c r="BF136" s="84"/>
      <c r="BG136" s="84"/>
      <c r="BH136" s="84"/>
      <c r="BI136" s="84"/>
      <c r="BJ136" s="84"/>
      <c r="BK136" s="84"/>
      <c r="BL136" s="84"/>
    </row>
    <row r="137">
      <c r="A137" s="84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  <c r="AA137" s="84"/>
      <c r="AB137" s="84"/>
      <c r="AC137" s="84"/>
      <c r="AD137" s="84"/>
      <c r="AE137" s="84"/>
      <c r="AF137" s="84"/>
      <c r="AG137" s="84"/>
      <c r="AH137" s="84"/>
      <c r="AI137" s="84"/>
      <c r="AJ137" s="84"/>
      <c r="AK137" s="84"/>
      <c r="AL137" s="84"/>
      <c r="AM137" s="84"/>
      <c r="AN137" s="84"/>
      <c r="AO137" s="84"/>
      <c r="AP137" s="84"/>
      <c r="AQ137" s="84"/>
      <c r="AR137" s="84"/>
      <c r="AS137" s="84"/>
      <c r="AT137" s="84"/>
      <c r="AU137" s="84"/>
      <c r="AV137" s="84"/>
      <c r="AW137" s="84"/>
      <c r="AX137" s="84"/>
      <c r="AY137" s="84"/>
      <c r="AZ137" s="84"/>
      <c r="BA137" s="84"/>
      <c r="BB137" s="84"/>
      <c r="BC137" s="84"/>
      <c r="BD137" s="84"/>
      <c r="BE137" s="84"/>
      <c r="BF137" s="84"/>
      <c r="BG137" s="84"/>
      <c r="BH137" s="84"/>
      <c r="BI137" s="84"/>
      <c r="BJ137" s="84"/>
      <c r="BK137" s="84"/>
      <c r="BL137" s="84"/>
    </row>
    <row r="138">
      <c r="A138" s="84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  <c r="AA138" s="84"/>
      <c r="AB138" s="84"/>
      <c r="AC138" s="84"/>
      <c r="AD138" s="84"/>
      <c r="AE138" s="84"/>
      <c r="AF138" s="84"/>
      <c r="AG138" s="84"/>
      <c r="AH138" s="84"/>
      <c r="AI138" s="84"/>
      <c r="AJ138" s="84"/>
      <c r="AK138" s="84"/>
      <c r="AL138" s="84"/>
      <c r="AM138" s="84"/>
      <c r="AN138" s="84"/>
      <c r="AO138" s="84"/>
      <c r="AP138" s="84"/>
      <c r="AQ138" s="84"/>
      <c r="AR138" s="84"/>
      <c r="AS138" s="84"/>
      <c r="AT138" s="84"/>
      <c r="AU138" s="84"/>
      <c r="AV138" s="84"/>
      <c r="AW138" s="84"/>
      <c r="AX138" s="84"/>
      <c r="AY138" s="84"/>
      <c r="AZ138" s="84"/>
      <c r="BA138" s="84"/>
      <c r="BB138" s="84"/>
      <c r="BC138" s="84"/>
      <c r="BD138" s="84"/>
      <c r="BE138" s="84"/>
      <c r="BF138" s="84"/>
      <c r="BG138" s="84"/>
      <c r="BH138" s="84"/>
      <c r="BI138" s="84"/>
      <c r="BJ138" s="84"/>
      <c r="BK138" s="84"/>
      <c r="BL138" s="84"/>
    </row>
    <row r="139">
      <c r="A139" s="8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  <c r="AA139" s="84"/>
      <c r="AB139" s="84"/>
      <c r="AC139" s="84"/>
      <c r="AD139" s="84"/>
      <c r="AE139" s="84"/>
      <c r="AF139" s="84"/>
      <c r="AG139" s="84"/>
      <c r="AH139" s="84"/>
      <c r="AI139" s="84"/>
      <c r="AJ139" s="84"/>
      <c r="AK139" s="84"/>
      <c r="AL139" s="84"/>
      <c r="AM139" s="84"/>
      <c r="AN139" s="84"/>
      <c r="AO139" s="84"/>
      <c r="AP139" s="84"/>
      <c r="AQ139" s="84"/>
      <c r="AR139" s="84"/>
      <c r="AS139" s="84"/>
      <c r="AT139" s="84"/>
      <c r="AU139" s="84"/>
      <c r="AV139" s="84"/>
      <c r="AW139" s="84"/>
      <c r="AX139" s="84"/>
      <c r="AY139" s="84"/>
      <c r="AZ139" s="84"/>
      <c r="BA139" s="84"/>
      <c r="BB139" s="84"/>
      <c r="BC139" s="84"/>
      <c r="BD139" s="84"/>
      <c r="BE139" s="84"/>
      <c r="BF139" s="84"/>
      <c r="BG139" s="84"/>
      <c r="BH139" s="84"/>
      <c r="BI139" s="84"/>
      <c r="BJ139" s="84"/>
      <c r="BK139" s="84"/>
      <c r="BL139" s="84"/>
    </row>
    <row r="140">
      <c r="A140" s="84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  <c r="AE140" s="84"/>
      <c r="AF140" s="84"/>
      <c r="AG140" s="84"/>
      <c r="AH140" s="84"/>
      <c r="AI140" s="84"/>
      <c r="AJ140" s="84"/>
      <c r="AK140" s="84"/>
      <c r="AL140" s="84"/>
      <c r="AM140" s="84"/>
      <c r="AN140" s="84"/>
      <c r="AO140" s="84"/>
      <c r="AP140" s="84"/>
      <c r="AQ140" s="84"/>
      <c r="AR140" s="84"/>
      <c r="AS140" s="84"/>
      <c r="AT140" s="84"/>
      <c r="AU140" s="84"/>
      <c r="AV140" s="84"/>
      <c r="AW140" s="84"/>
      <c r="AX140" s="84"/>
      <c r="AY140" s="84"/>
      <c r="AZ140" s="84"/>
      <c r="BA140" s="84"/>
      <c r="BB140" s="84"/>
      <c r="BC140" s="84"/>
      <c r="BD140" s="84"/>
      <c r="BE140" s="84"/>
      <c r="BF140" s="84"/>
      <c r="BG140" s="84"/>
      <c r="BH140" s="84"/>
      <c r="BI140" s="84"/>
      <c r="BJ140" s="84"/>
      <c r="BK140" s="84"/>
      <c r="BL140" s="84"/>
    </row>
    <row r="141">
      <c r="A141" s="84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  <c r="AA141" s="84"/>
      <c r="AB141" s="84"/>
      <c r="AC141" s="84"/>
      <c r="AD141" s="84"/>
      <c r="AE141" s="84"/>
      <c r="AF141" s="84"/>
      <c r="AG141" s="84"/>
      <c r="AH141" s="84"/>
      <c r="AI141" s="84"/>
      <c r="AJ141" s="84"/>
      <c r="AK141" s="84"/>
      <c r="AL141" s="84"/>
      <c r="AM141" s="84"/>
      <c r="AN141" s="84"/>
      <c r="AO141" s="84"/>
      <c r="AP141" s="84"/>
      <c r="AQ141" s="84"/>
      <c r="AR141" s="84"/>
      <c r="AS141" s="84"/>
      <c r="AT141" s="84"/>
      <c r="AU141" s="84"/>
      <c r="AV141" s="84"/>
      <c r="AW141" s="84"/>
      <c r="AX141" s="84"/>
      <c r="AY141" s="84"/>
      <c r="AZ141" s="84"/>
      <c r="BA141" s="84"/>
      <c r="BB141" s="84"/>
      <c r="BC141" s="84"/>
      <c r="BD141" s="84"/>
      <c r="BE141" s="84"/>
      <c r="BF141" s="84"/>
      <c r="BG141" s="84"/>
      <c r="BH141" s="84"/>
      <c r="BI141" s="84"/>
      <c r="BJ141" s="84"/>
      <c r="BK141" s="84"/>
      <c r="BL141" s="84"/>
    </row>
    <row r="142">
      <c r="A142" s="84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  <c r="AA142" s="84"/>
      <c r="AB142" s="84"/>
      <c r="AC142" s="84"/>
      <c r="AD142" s="84"/>
      <c r="AE142" s="84"/>
      <c r="AF142" s="84"/>
      <c r="AG142" s="84"/>
      <c r="AH142" s="84"/>
      <c r="AI142" s="84"/>
      <c r="AJ142" s="84"/>
      <c r="AK142" s="84"/>
      <c r="AL142" s="84"/>
      <c r="AM142" s="84"/>
      <c r="AN142" s="84"/>
      <c r="AO142" s="84"/>
      <c r="AP142" s="84"/>
      <c r="AQ142" s="84"/>
      <c r="AR142" s="84"/>
      <c r="AS142" s="84"/>
      <c r="AT142" s="84"/>
      <c r="AU142" s="84"/>
      <c r="AV142" s="84"/>
      <c r="AW142" s="84"/>
      <c r="AX142" s="84"/>
      <c r="AY142" s="84"/>
      <c r="AZ142" s="84"/>
      <c r="BA142" s="84"/>
      <c r="BB142" s="84"/>
      <c r="BC142" s="84"/>
      <c r="BD142" s="84"/>
      <c r="BE142" s="84"/>
      <c r="BF142" s="84"/>
      <c r="BG142" s="84"/>
      <c r="BH142" s="84"/>
      <c r="BI142" s="84"/>
      <c r="BJ142" s="84"/>
      <c r="BK142" s="84"/>
      <c r="BL142" s="84"/>
    </row>
    <row r="143">
      <c r="A143" s="84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  <c r="AA143" s="84"/>
      <c r="AB143" s="84"/>
      <c r="AC143" s="84"/>
      <c r="AD143" s="84"/>
      <c r="AE143" s="84"/>
      <c r="AF143" s="84"/>
      <c r="AG143" s="84"/>
      <c r="AH143" s="84"/>
      <c r="AI143" s="84"/>
      <c r="AJ143" s="84"/>
      <c r="AK143" s="84"/>
      <c r="AL143" s="84"/>
      <c r="AM143" s="84"/>
      <c r="AN143" s="84"/>
      <c r="AO143" s="84"/>
      <c r="AP143" s="84"/>
      <c r="AQ143" s="84"/>
      <c r="AR143" s="84"/>
      <c r="AS143" s="84"/>
      <c r="AT143" s="84"/>
      <c r="AU143" s="84"/>
      <c r="AV143" s="84"/>
      <c r="AW143" s="84"/>
      <c r="AX143" s="84"/>
      <c r="AY143" s="84"/>
      <c r="AZ143" s="84"/>
      <c r="BA143" s="84"/>
      <c r="BB143" s="84"/>
      <c r="BC143" s="84"/>
      <c r="BD143" s="84"/>
      <c r="BE143" s="84"/>
      <c r="BF143" s="84"/>
      <c r="BG143" s="84"/>
      <c r="BH143" s="84"/>
      <c r="BI143" s="84"/>
      <c r="BJ143" s="84"/>
      <c r="BK143" s="84"/>
      <c r="BL143" s="84"/>
    </row>
    <row r="144">
      <c r="A144" s="84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  <c r="AA144" s="84"/>
      <c r="AB144" s="84"/>
      <c r="AC144" s="84"/>
      <c r="AD144" s="84"/>
      <c r="AE144" s="84"/>
      <c r="AF144" s="84"/>
      <c r="AG144" s="84"/>
      <c r="AH144" s="84"/>
      <c r="AI144" s="84"/>
      <c r="AJ144" s="84"/>
      <c r="AK144" s="84"/>
      <c r="AL144" s="84"/>
      <c r="AM144" s="84"/>
      <c r="AN144" s="84"/>
      <c r="AO144" s="84"/>
      <c r="AP144" s="84"/>
      <c r="AQ144" s="84"/>
      <c r="AR144" s="84"/>
      <c r="AS144" s="84"/>
      <c r="AT144" s="84"/>
      <c r="AU144" s="84"/>
      <c r="AV144" s="84"/>
      <c r="AW144" s="84"/>
      <c r="AX144" s="84"/>
      <c r="AY144" s="84"/>
      <c r="AZ144" s="84"/>
      <c r="BA144" s="84"/>
      <c r="BB144" s="84"/>
      <c r="BC144" s="84"/>
      <c r="BD144" s="84"/>
      <c r="BE144" s="84"/>
      <c r="BF144" s="84"/>
      <c r="BG144" s="84"/>
      <c r="BH144" s="84"/>
      <c r="BI144" s="84"/>
      <c r="BJ144" s="84"/>
      <c r="BK144" s="84"/>
      <c r="BL144" s="84"/>
    </row>
    <row r="145">
      <c r="A145" s="84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  <c r="AA145" s="84"/>
      <c r="AB145" s="84"/>
      <c r="AC145" s="84"/>
      <c r="AD145" s="84"/>
      <c r="AE145" s="84"/>
      <c r="AF145" s="84"/>
      <c r="AG145" s="84"/>
      <c r="AH145" s="84"/>
      <c r="AI145" s="84"/>
      <c r="AJ145" s="84"/>
      <c r="AK145" s="84"/>
      <c r="AL145" s="84"/>
      <c r="AM145" s="84"/>
      <c r="AN145" s="84"/>
      <c r="AO145" s="84"/>
      <c r="AP145" s="84"/>
      <c r="AQ145" s="84"/>
      <c r="AR145" s="84"/>
      <c r="AS145" s="84"/>
      <c r="AT145" s="84"/>
      <c r="AU145" s="84"/>
      <c r="AV145" s="84"/>
      <c r="AW145" s="84"/>
      <c r="AX145" s="84"/>
      <c r="AY145" s="84"/>
      <c r="AZ145" s="84"/>
      <c r="BA145" s="84"/>
      <c r="BB145" s="84"/>
      <c r="BC145" s="84"/>
      <c r="BD145" s="84"/>
      <c r="BE145" s="84"/>
      <c r="BF145" s="84"/>
      <c r="BG145" s="84"/>
      <c r="BH145" s="84"/>
      <c r="BI145" s="84"/>
      <c r="BJ145" s="84"/>
      <c r="BK145" s="84"/>
      <c r="BL145" s="84"/>
    </row>
    <row r="146">
      <c r="A146" s="84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  <c r="AA146" s="84"/>
      <c r="AB146" s="84"/>
      <c r="AC146" s="84"/>
      <c r="AD146" s="84"/>
      <c r="AE146" s="84"/>
      <c r="AF146" s="84"/>
      <c r="AG146" s="84"/>
      <c r="AH146" s="84"/>
      <c r="AI146" s="84"/>
      <c r="AJ146" s="84"/>
      <c r="AK146" s="84"/>
      <c r="AL146" s="84"/>
      <c r="AM146" s="84"/>
      <c r="AN146" s="84"/>
      <c r="AO146" s="84"/>
      <c r="AP146" s="84"/>
      <c r="AQ146" s="84"/>
      <c r="AR146" s="84"/>
      <c r="AS146" s="84"/>
      <c r="AT146" s="84"/>
      <c r="AU146" s="84"/>
      <c r="AV146" s="84"/>
      <c r="AW146" s="84"/>
      <c r="AX146" s="84"/>
      <c r="AY146" s="84"/>
      <c r="AZ146" s="84"/>
      <c r="BA146" s="84"/>
      <c r="BB146" s="84"/>
      <c r="BC146" s="84"/>
      <c r="BD146" s="84"/>
      <c r="BE146" s="84"/>
      <c r="BF146" s="84"/>
      <c r="BG146" s="84"/>
      <c r="BH146" s="84"/>
      <c r="BI146" s="84"/>
      <c r="BJ146" s="84"/>
      <c r="BK146" s="84"/>
      <c r="BL146" s="84"/>
    </row>
    <row r="147">
      <c r="A147" s="84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  <c r="AA147" s="84"/>
      <c r="AB147" s="84"/>
      <c r="AC147" s="84"/>
      <c r="AD147" s="84"/>
      <c r="AE147" s="84"/>
      <c r="AF147" s="84"/>
      <c r="AG147" s="84"/>
      <c r="AH147" s="84"/>
      <c r="AI147" s="84"/>
      <c r="AJ147" s="84"/>
      <c r="AK147" s="84"/>
      <c r="AL147" s="84"/>
      <c r="AM147" s="84"/>
      <c r="AN147" s="84"/>
      <c r="AO147" s="84"/>
      <c r="AP147" s="84"/>
      <c r="AQ147" s="84"/>
      <c r="AR147" s="84"/>
      <c r="AS147" s="84"/>
      <c r="AT147" s="84"/>
      <c r="AU147" s="84"/>
      <c r="AV147" s="84"/>
      <c r="AW147" s="84"/>
      <c r="AX147" s="84"/>
      <c r="AY147" s="84"/>
      <c r="AZ147" s="84"/>
      <c r="BA147" s="84"/>
      <c r="BB147" s="84"/>
      <c r="BC147" s="84"/>
      <c r="BD147" s="84"/>
      <c r="BE147" s="84"/>
      <c r="BF147" s="84"/>
      <c r="BG147" s="84"/>
      <c r="BH147" s="84"/>
      <c r="BI147" s="84"/>
      <c r="BJ147" s="84"/>
      <c r="BK147" s="84"/>
      <c r="BL147" s="84"/>
    </row>
    <row r="148">
      <c r="A148" s="84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  <c r="AA148" s="84"/>
      <c r="AB148" s="84"/>
      <c r="AC148" s="84"/>
      <c r="AD148" s="84"/>
      <c r="AE148" s="84"/>
      <c r="AF148" s="84"/>
      <c r="AG148" s="84"/>
      <c r="AH148" s="84"/>
      <c r="AI148" s="84"/>
      <c r="AJ148" s="84"/>
      <c r="AK148" s="84"/>
      <c r="AL148" s="84"/>
      <c r="AM148" s="84"/>
      <c r="AN148" s="84"/>
      <c r="AO148" s="84"/>
      <c r="AP148" s="84"/>
      <c r="AQ148" s="84"/>
      <c r="AR148" s="84"/>
      <c r="AS148" s="84"/>
      <c r="AT148" s="84"/>
      <c r="AU148" s="84"/>
      <c r="AV148" s="84"/>
      <c r="AW148" s="84"/>
      <c r="AX148" s="84"/>
      <c r="AY148" s="84"/>
      <c r="AZ148" s="84"/>
      <c r="BA148" s="84"/>
      <c r="BB148" s="84"/>
      <c r="BC148" s="84"/>
      <c r="BD148" s="84"/>
      <c r="BE148" s="84"/>
      <c r="BF148" s="84"/>
      <c r="BG148" s="84"/>
      <c r="BH148" s="84"/>
      <c r="BI148" s="84"/>
      <c r="BJ148" s="84"/>
      <c r="BK148" s="84"/>
      <c r="BL148" s="84"/>
    </row>
    <row r="149">
      <c r="A149" s="84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  <c r="AA149" s="84"/>
      <c r="AB149" s="84"/>
      <c r="AC149" s="84"/>
      <c r="AD149" s="84"/>
      <c r="AE149" s="84"/>
      <c r="AF149" s="84"/>
      <c r="AG149" s="84"/>
      <c r="AH149" s="84"/>
      <c r="AI149" s="84"/>
      <c r="AJ149" s="84"/>
      <c r="AK149" s="84"/>
      <c r="AL149" s="84"/>
      <c r="AM149" s="84"/>
      <c r="AN149" s="84"/>
      <c r="AO149" s="84"/>
      <c r="AP149" s="84"/>
      <c r="AQ149" s="84"/>
      <c r="AR149" s="84"/>
      <c r="AS149" s="84"/>
      <c r="AT149" s="84"/>
      <c r="AU149" s="84"/>
      <c r="AV149" s="84"/>
      <c r="AW149" s="84"/>
      <c r="AX149" s="84"/>
      <c r="AY149" s="84"/>
      <c r="AZ149" s="84"/>
      <c r="BA149" s="84"/>
      <c r="BB149" s="84"/>
      <c r="BC149" s="84"/>
      <c r="BD149" s="84"/>
      <c r="BE149" s="84"/>
      <c r="BF149" s="84"/>
      <c r="BG149" s="84"/>
      <c r="BH149" s="84"/>
      <c r="BI149" s="84"/>
      <c r="BJ149" s="84"/>
      <c r="BK149" s="84"/>
      <c r="BL149" s="84"/>
    </row>
    <row r="150">
      <c r="A150" s="84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  <c r="AA150" s="84"/>
      <c r="AB150" s="84"/>
      <c r="AC150" s="84"/>
      <c r="AD150" s="84"/>
      <c r="AE150" s="84"/>
      <c r="AF150" s="84"/>
      <c r="AG150" s="84"/>
      <c r="AH150" s="84"/>
      <c r="AI150" s="84"/>
      <c r="AJ150" s="84"/>
      <c r="AK150" s="84"/>
      <c r="AL150" s="84"/>
      <c r="AM150" s="84"/>
      <c r="AN150" s="84"/>
      <c r="AO150" s="84"/>
      <c r="AP150" s="84"/>
      <c r="AQ150" s="84"/>
      <c r="AR150" s="84"/>
      <c r="AS150" s="84"/>
      <c r="AT150" s="84"/>
      <c r="AU150" s="84"/>
      <c r="AV150" s="84"/>
      <c r="AW150" s="84"/>
      <c r="AX150" s="84"/>
      <c r="AY150" s="84"/>
      <c r="AZ150" s="84"/>
      <c r="BA150" s="84"/>
      <c r="BB150" s="84"/>
      <c r="BC150" s="84"/>
      <c r="BD150" s="84"/>
      <c r="BE150" s="84"/>
      <c r="BF150" s="84"/>
      <c r="BG150" s="84"/>
      <c r="BH150" s="84"/>
      <c r="BI150" s="84"/>
      <c r="BJ150" s="84"/>
      <c r="BK150" s="84"/>
      <c r="BL150" s="84"/>
    </row>
    <row r="151">
      <c r="A151" s="84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  <c r="AA151" s="84"/>
      <c r="AB151" s="84"/>
      <c r="AC151" s="84"/>
      <c r="AD151" s="84"/>
      <c r="AE151" s="84"/>
      <c r="AF151" s="84"/>
      <c r="AG151" s="84"/>
      <c r="AH151" s="84"/>
      <c r="AI151" s="84"/>
      <c r="AJ151" s="84"/>
      <c r="AK151" s="84"/>
      <c r="AL151" s="84"/>
      <c r="AM151" s="84"/>
      <c r="AN151" s="84"/>
      <c r="AO151" s="84"/>
      <c r="AP151" s="84"/>
      <c r="AQ151" s="84"/>
      <c r="AR151" s="84"/>
      <c r="AS151" s="84"/>
      <c r="AT151" s="84"/>
      <c r="AU151" s="84"/>
      <c r="AV151" s="84"/>
      <c r="AW151" s="84"/>
      <c r="AX151" s="84"/>
      <c r="AY151" s="84"/>
      <c r="AZ151" s="84"/>
      <c r="BA151" s="84"/>
      <c r="BB151" s="84"/>
      <c r="BC151" s="84"/>
      <c r="BD151" s="84"/>
      <c r="BE151" s="84"/>
      <c r="BF151" s="84"/>
      <c r="BG151" s="84"/>
      <c r="BH151" s="84"/>
      <c r="BI151" s="84"/>
      <c r="BJ151" s="84"/>
      <c r="BK151" s="84"/>
      <c r="BL151" s="84"/>
    </row>
    <row r="152">
      <c r="A152" s="84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  <c r="AA152" s="84"/>
      <c r="AB152" s="84"/>
      <c r="AC152" s="84"/>
      <c r="AD152" s="84"/>
      <c r="AE152" s="84"/>
      <c r="AF152" s="84"/>
      <c r="AG152" s="84"/>
      <c r="AH152" s="84"/>
      <c r="AI152" s="84"/>
      <c r="AJ152" s="84"/>
      <c r="AK152" s="84"/>
      <c r="AL152" s="84"/>
      <c r="AM152" s="84"/>
      <c r="AN152" s="84"/>
      <c r="AO152" s="84"/>
      <c r="AP152" s="84"/>
      <c r="AQ152" s="84"/>
      <c r="AR152" s="84"/>
      <c r="AS152" s="84"/>
      <c r="AT152" s="84"/>
      <c r="AU152" s="84"/>
      <c r="AV152" s="84"/>
      <c r="AW152" s="84"/>
      <c r="AX152" s="84"/>
      <c r="AY152" s="84"/>
      <c r="AZ152" s="84"/>
      <c r="BA152" s="84"/>
      <c r="BB152" s="84"/>
      <c r="BC152" s="84"/>
      <c r="BD152" s="84"/>
      <c r="BE152" s="84"/>
      <c r="BF152" s="84"/>
      <c r="BG152" s="84"/>
      <c r="BH152" s="84"/>
      <c r="BI152" s="84"/>
      <c r="BJ152" s="84"/>
      <c r="BK152" s="84"/>
      <c r="BL152" s="84"/>
    </row>
    <row r="153">
      <c r="A153" s="84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  <c r="AA153" s="84"/>
      <c r="AB153" s="84"/>
      <c r="AC153" s="84"/>
      <c r="AD153" s="84"/>
      <c r="AE153" s="84"/>
      <c r="AF153" s="84"/>
      <c r="AG153" s="84"/>
      <c r="AH153" s="84"/>
      <c r="AI153" s="84"/>
      <c r="AJ153" s="84"/>
      <c r="AK153" s="84"/>
      <c r="AL153" s="84"/>
      <c r="AM153" s="84"/>
      <c r="AN153" s="84"/>
      <c r="AO153" s="84"/>
      <c r="AP153" s="84"/>
      <c r="AQ153" s="84"/>
      <c r="AR153" s="84"/>
      <c r="AS153" s="84"/>
      <c r="AT153" s="84"/>
      <c r="AU153" s="84"/>
      <c r="AV153" s="84"/>
      <c r="AW153" s="84"/>
      <c r="AX153" s="84"/>
      <c r="AY153" s="84"/>
      <c r="AZ153" s="84"/>
      <c r="BA153" s="84"/>
      <c r="BB153" s="84"/>
      <c r="BC153" s="84"/>
      <c r="BD153" s="84"/>
      <c r="BE153" s="84"/>
      <c r="BF153" s="84"/>
      <c r="BG153" s="84"/>
      <c r="BH153" s="84"/>
      <c r="BI153" s="84"/>
      <c r="BJ153" s="84"/>
      <c r="BK153" s="84"/>
      <c r="BL153" s="84"/>
    </row>
    <row r="154">
      <c r="A154" s="84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  <c r="AA154" s="84"/>
      <c r="AB154" s="84"/>
      <c r="AC154" s="84"/>
      <c r="AD154" s="84"/>
      <c r="AE154" s="84"/>
      <c r="AF154" s="84"/>
      <c r="AG154" s="84"/>
      <c r="AH154" s="84"/>
      <c r="AI154" s="84"/>
      <c r="AJ154" s="84"/>
      <c r="AK154" s="84"/>
      <c r="AL154" s="84"/>
      <c r="AM154" s="84"/>
      <c r="AN154" s="84"/>
      <c r="AO154" s="84"/>
      <c r="AP154" s="84"/>
      <c r="AQ154" s="84"/>
      <c r="AR154" s="84"/>
      <c r="AS154" s="84"/>
      <c r="AT154" s="84"/>
      <c r="AU154" s="84"/>
      <c r="AV154" s="84"/>
      <c r="AW154" s="84"/>
      <c r="AX154" s="84"/>
      <c r="AY154" s="84"/>
      <c r="AZ154" s="84"/>
      <c r="BA154" s="84"/>
      <c r="BB154" s="84"/>
      <c r="BC154" s="84"/>
      <c r="BD154" s="84"/>
      <c r="BE154" s="84"/>
      <c r="BF154" s="84"/>
      <c r="BG154" s="84"/>
      <c r="BH154" s="84"/>
      <c r="BI154" s="84"/>
      <c r="BJ154" s="84"/>
      <c r="BK154" s="84"/>
      <c r="BL154" s="84"/>
    </row>
    <row r="155">
      <c r="A155" s="84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  <c r="AA155" s="84"/>
      <c r="AB155" s="84"/>
      <c r="AC155" s="84"/>
      <c r="AD155" s="84"/>
      <c r="AE155" s="84"/>
      <c r="AF155" s="84"/>
      <c r="AG155" s="84"/>
      <c r="AH155" s="84"/>
      <c r="AI155" s="84"/>
      <c r="AJ155" s="84"/>
      <c r="AK155" s="84"/>
      <c r="AL155" s="84"/>
      <c r="AM155" s="84"/>
      <c r="AN155" s="84"/>
      <c r="AO155" s="84"/>
      <c r="AP155" s="84"/>
      <c r="AQ155" s="84"/>
      <c r="AR155" s="84"/>
      <c r="AS155" s="84"/>
      <c r="AT155" s="84"/>
      <c r="AU155" s="84"/>
      <c r="AV155" s="84"/>
      <c r="AW155" s="84"/>
      <c r="AX155" s="84"/>
      <c r="AY155" s="84"/>
      <c r="AZ155" s="84"/>
      <c r="BA155" s="84"/>
      <c r="BB155" s="84"/>
      <c r="BC155" s="84"/>
      <c r="BD155" s="84"/>
      <c r="BE155" s="84"/>
      <c r="BF155" s="84"/>
      <c r="BG155" s="84"/>
      <c r="BH155" s="84"/>
      <c r="BI155" s="84"/>
      <c r="BJ155" s="84"/>
      <c r="BK155" s="84"/>
      <c r="BL155" s="84"/>
    </row>
    <row r="156">
      <c r="A156" s="84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  <c r="AA156" s="84"/>
      <c r="AB156" s="84"/>
      <c r="AC156" s="84"/>
      <c r="AD156" s="84"/>
      <c r="AE156" s="84"/>
      <c r="AF156" s="84"/>
      <c r="AG156" s="84"/>
      <c r="AH156" s="84"/>
      <c r="AI156" s="84"/>
      <c r="AJ156" s="84"/>
      <c r="AK156" s="84"/>
      <c r="AL156" s="84"/>
      <c r="AM156" s="84"/>
      <c r="AN156" s="84"/>
      <c r="AO156" s="84"/>
      <c r="AP156" s="84"/>
      <c r="AQ156" s="84"/>
      <c r="AR156" s="84"/>
      <c r="AS156" s="84"/>
      <c r="AT156" s="84"/>
      <c r="AU156" s="84"/>
      <c r="AV156" s="84"/>
      <c r="AW156" s="84"/>
      <c r="AX156" s="84"/>
      <c r="AY156" s="84"/>
      <c r="AZ156" s="84"/>
      <c r="BA156" s="84"/>
      <c r="BB156" s="84"/>
      <c r="BC156" s="84"/>
      <c r="BD156" s="84"/>
      <c r="BE156" s="84"/>
      <c r="BF156" s="84"/>
      <c r="BG156" s="84"/>
      <c r="BH156" s="84"/>
      <c r="BI156" s="84"/>
      <c r="BJ156" s="84"/>
      <c r="BK156" s="84"/>
      <c r="BL156" s="84"/>
    </row>
    <row r="157">
      <c r="A157" s="84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  <c r="AA157" s="84"/>
      <c r="AB157" s="84"/>
      <c r="AC157" s="84"/>
      <c r="AD157" s="84"/>
      <c r="AE157" s="84"/>
      <c r="AF157" s="84"/>
      <c r="AG157" s="84"/>
      <c r="AH157" s="84"/>
      <c r="AI157" s="84"/>
      <c r="AJ157" s="84"/>
      <c r="AK157" s="84"/>
      <c r="AL157" s="84"/>
      <c r="AM157" s="84"/>
      <c r="AN157" s="84"/>
      <c r="AO157" s="84"/>
      <c r="AP157" s="84"/>
      <c r="AQ157" s="84"/>
      <c r="AR157" s="84"/>
      <c r="AS157" s="84"/>
      <c r="AT157" s="84"/>
      <c r="AU157" s="84"/>
      <c r="AV157" s="84"/>
      <c r="AW157" s="84"/>
      <c r="AX157" s="84"/>
      <c r="AY157" s="84"/>
      <c r="AZ157" s="84"/>
      <c r="BA157" s="84"/>
      <c r="BB157" s="84"/>
      <c r="BC157" s="84"/>
      <c r="BD157" s="84"/>
      <c r="BE157" s="84"/>
      <c r="BF157" s="84"/>
      <c r="BG157" s="84"/>
      <c r="BH157" s="84"/>
      <c r="BI157" s="84"/>
      <c r="BJ157" s="84"/>
      <c r="BK157" s="84"/>
      <c r="BL157" s="84"/>
    </row>
    <row r="158">
      <c r="A158" s="84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  <c r="AA158" s="84"/>
      <c r="AB158" s="84"/>
      <c r="AC158" s="84"/>
      <c r="AD158" s="84"/>
      <c r="AE158" s="84"/>
      <c r="AF158" s="84"/>
      <c r="AG158" s="84"/>
      <c r="AH158" s="84"/>
      <c r="AI158" s="84"/>
      <c r="AJ158" s="84"/>
      <c r="AK158" s="84"/>
      <c r="AL158" s="84"/>
      <c r="AM158" s="84"/>
      <c r="AN158" s="84"/>
      <c r="AO158" s="84"/>
      <c r="AP158" s="84"/>
      <c r="AQ158" s="84"/>
      <c r="AR158" s="84"/>
      <c r="AS158" s="84"/>
      <c r="AT158" s="84"/>
      <c r="AU158" s="84"/>
      <c r="AV158" s="84"/>
      <c r="AW158" s="84"/>
      <c r="AX158" s="84"/>
      <c r="AY158" s="84"/>
      <c r="AZ158" s="84"/>
      <c r="BA158" s="84"/>
      <c r="BB158" s="84"/>
      <c r="BC158" s="84"/>
      <c r="BD158" s="84"/>
      <c r="BE158" s="84"/>
      <c r="BF158" s="84"/>
      <c r="BG158" s="84"/>
      <c r="BH158" s="84"/>
      <c r="BI158" s="84"/>
      <c r="BJ158" s="84"/>
      <c r="BK158" s="84"/>
      <c r="BL158" s="84"/>
    </row>
    <row r="159">
      <c r="A159" s="84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  <c r="AA159" s="84"/>
      <c r="AB159" s="84"/>
      <c r="AC159" s="84"/>
      <c r="AD159" s="84"/>
      <c r="AE159" s="84"/>
      <c r="AF159" s="84"/>
      <c r="AG159" s="84"/>
      <c r="AH159" s="84"/>
      <c r="AI159" s="84"/>
      <c r="AJ159" s="84"/>
      <c r="AK159" s="84"/>
      <c r="AL159" s="84"/>
      <c r="AM159" s="84"/>
      <c r="AN159" s="84"/>
      <c r="AO159" s="84"/>
      <c r="AP159" s="84"/>
      <c r="AQ159" s="84"/>
      <c r="AR159" s="84"/>
      <c r="AS159" s="84"/>
      <c r="AT159" s="84"/>
      <c r="AU159" s="84"/>
      <c r="AV159" s="84"/>
      <c r="AW159" s="84"/>
      <c r="AX159" s="84"/>
      <c r="AY159" s="84"/>
      <c r="AZ159" s="84"/>
      <c r="BA159" s="84"/>
      <c r="BB159" s="84"/>
      <c r="BC159" s="84"/>
      <c r="BD159" s="84"/>
      <c r="BE159" s="84"/>
      <c r="BF159" s="84"/>
      <c r="BG159" s="84"/>
      <c r="BH159" s="84"/>
      <c r="BI159" s="84"/>
      <c r="BJ159" s="84"/>
      <c r="BK159" s="84"/>
      <c r="BL159" s="84"/>
    </row>
    <row r="160">
      <c r="A160" s="84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  <c r="AA160" s="84"/>
      <c r="AB160" s="84"/>
      <c r="AC160" s="84"/>
      <c r="AD160" s="84"/>
      <c r="AE160" s="84"/>
      <c r="AF160" s="84"/>
      <c r="AG160" s="84"/>
      <c r="AH160" s="84"/>
      <c r="AI160" s="84"/>
      <c r="AJ160" s="84"/>
      <c r="AK160" s="84"/>
      <c r="AL160" s="84"/>
      <c r="AM160" s="84"/>
      <c r="AN160" s="84"/>
      <c r="AO160" s="84"/>
      <c r="AP160" s="84"/>
      <c r="AQ160" s="84"/>
      <c r="AR160" s="84"/>
      <c r="AS160" s="84"/>
      <c r="AT160" s="84"/>
      <c r="AU160" s="84"/>
      <c r="AV160" s="84"/>
      <c r="AW160" s="84"/>
      <c r="AX160" s="84"/>
      <c r="AY160" s="84"/>
      <c r="AZ160" s="84"/>
      <c r="BA160" s="84"/>
      <c r="BB160" s="84"/>
      <c r="BC160" s="84"/>
      <c r="BD160" s="84"/>
      <c r="BE160" s="84"/>
      <c r="BF160" s="84"/>
      <c r="BG160" s="84"/>
      <c r="BH160" s="84"/>
      <c r="BI160" s="84"/>
      <c r="BJ160" s="84"/>
      <c r="BK160" s="84"/>
      <c r="BL160" s="84"/>
    </row>
    <row r="161">
      <c r="A161" s="84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  <c r="AA161" s="84"/>
      <c r="AB161" s="84"/>
      <c r="AC161" s="84"/>
      <c r="AD161" s="84"/>
      <c r="AE161" s="84"/>
      <c r="AF161" s="84"/>
      <c r="AG161" s="84"/>
      <c r="AH161" s="84"/>
      <c r="AI161" s="84"/>
      <c r="AJ161" s="84"/>
      <c r="AK161" s="84"/>
      <c r="AL161" s="84"/>
      <c r="AM161" s="84"/>
      <c r="AN161" s="84"/>
      <c r="AO161" s="84"/>
      <c r="AP161" s="84"/>
      <c r="AQ161" s="84"/>
      <c r="AR161" s="84"/>
      <c r="AS161" s="84"/>
      <c r="AT161" s="84"/>
      <c r="AU161" s="84"/>
      <c r="AV161" s="84"/>
      <c r="AW161" s="84"/>
      <c r="AX161" s="84"/>
      <c r="AY161" s="84"/>
      <c r="AZ161" s="84"/>
      <c r="BA161" s="84"/>
      <c r="BB161" s="84"/>
      <c r="BC161" s="84"/>
      <c r="BD161" s="84"/>
      <c r="BE161" s="84"/>
      <c r="BF161" s="84"/>
      <c r="BG161" s="84"/>
      <c r="BH161" s="84"/>
      <c r="BI161" s="84"/>
      <c r="BJ161" s="84"/>
      <c r="BK161" s="84"/>
      <c r="BL161" s="84"/>
    </row>
    <row r="162">
      <c r="A162" s="84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  <c r="AA162" s="84"/>
      <c r="AB162" s="84"/>
      <c r="AC162" s="84"/>
      <c r="AD162" s="84"/>
      <c r="AE162" s="84"/>
      <c r="AF162" s="84"/>
      <c r="AG162" s="84"/>
      <c r="AH162" s="84"/>
      <c r="AI162" s="84"/>
      <c r="AJ162" s="84"/>
      <c r="AK162" s="84"/>
      <c r="AL162" s="84"/>
      <c r="AM162" s="84"/>
      <c r="AN162" s="84"/>
      <c r="AO162" s="84"/>
      <c r="AP162" s="84"/>
      <c r="AQ162" s="84"/>
      <c r="AR162" s="84"/>
      <c r="AS162" s="84"/>
      <c r="AT162" s="84"/>
      <c r="AU162" s="84"/>
      <c r="AV162" s="84"/>
      <c r="AW162" s="84"/>
      <c r="AX162" s="84"/>
      <c r="AY162" s="84"/>
      <c r="AZ162" s="84"/>
      <c r="BA162" s="84"/>
      <c r="BB162" s="84"/>
      <c r="BC162" s="84"/>
      <c r="BD162" s="84"/>
      <c r="BE162" s="84"/>
      <c r="BF162" s="84"/>
      <c r="BG162" s="84"/>
      <c r="BH162" s="84"/>
      <c r="BI162" s="84"/>
      <c r="BJ162" s="84"/>
      <c r="BK162" s="84"/>
      <c r="BL162" s="84"/>
    </row>
    <row r="163">
      <c r="A163" s="84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  <c r="AA163" s="84"/>
      <c r="AB163" s="84"/>
      <c r="AC163" s="84"/>
      <c r="AD163" s="84"/>
      <c r="AE163" s="84"/>
      <c r="AF163" s="84"/>
      <c r="AG163" s="84"/>
      <c r="AH163" s="84"/>
      <c r="AI163" s="84"/>
      <c r="AJ163" s="84"/>
      <c r="AK163" s="84"/>
      <c r="AL163" s="84"/>
      <c r="AM163" s="84"/>
      <c r="AN163" s="84"/>
      <c r="AO163" s="84"/>
      <c r="AP163" s="84"/>
      <c r="AQ163" s="84"/>
      <c r="AR163" s="84"/>
      <c r="AS163" s="84"/>
      <c r="AT163" s="84"/>
      <c r="AU163" s="84"/>
      <c r="AV163" s="84"/>
      <c r="AW163" s="84"/>
      <c r="AX163" s="84"/>
      <c r="AY163" s="84"/>
      <c r="AZ163" s="84"/>
      <c r="BA163" s="84"/>
      <c r="BB163" s="84"/>
      <c r="BC163" s="84"/>
      <c r="BD163" s="84"/>
      <c r="BE163" s="84"/>
      <c r="BF163" s="84"/>
      <c r="BG163" s="84"/>
      <c r="BH163" s="84"/>
      <c r="BI163" s="84"/>
      <c r="BJ163" s="84"/>
      <c r="BK163" s="84"/>
      <c r="BL163" s="84"/>
    </row>
    <row r="164">
      <c r="A164" s="84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  <c r="AA164" s="84"/>
      <c r="AB164" s="84"/>
      <c r="AC164" s="84"/>
      <c r="AD164" s="84"/>
      <c r="AE164" s="84"/>
      <c r="AF164" s="84"/>
      <c r="AG164" s="84"/>
      <c r="AH164" s="84"/>
      <c r="AI164" s="84"/>
      <c r="AJ164" s="84"/>
      <c r="AK164" s="84"/>
      <c r="AL164" s="84"/>
      <c r="AM164" s="84"/>
      <c r="AN164" s="84"/>
      <c r="AO164" s="84"/>
      <c r="AP164" s="84"/>
      <c r="AQ164" s="84"/>
      <c r="AR164" s="84"/>
      <c r="AS164" s="84"/>
      <c r="AT164" s="84"/>
      <c r="AU164" s="84"/>
      <c r="AV164" s="84"/>
      <c r="AW164" s="84"/>
      <c r="AX164" s="84"/>
      <c r="AY164" s="84"/>
      <c r="AZ164" s="84"/>
      <c r="BA164" s="84"/>
      <c r="BB164" s="84"/>
      <c r="BC164" s="84"/>
      <c r="BD164" s="84"/>
      <c r="BE164" s="84"/>
      <c r="BF164" s="84"/>
      <c r="BG164" s="84"/>
      <c r="BH164" s="84"/>
      <c r="BI164" s="84"/>
      <c r="BJ164" s="84"/>
      <c r="BK164" s="84"/>
      <c r="BL164" s="84"/>
    </row>
    <row r="165">
      <c r="A165" s="84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  <c r="AA165" s="84"/>
      <c r="AB165" s="84"/>
      <c r="AC165" s="84"/>
      <c r="AD165" s="84"/>
      <c r="AE165" s="84"/>
      <c r="AF165" s="84"/>
      <c r="AG165" s="84"/>
      <c r="AH165" s="84"/>
      <c r="AI165" s="84"/>
      <c r="AJ165" s="84"/>
      <c r="AK165" s="84"/>
      <c r="AL165" s="84"/>
      <c r="AM165" s="84"/>
      <c r="AN165" s="84"/>
      <c r="AO165" s="84"/>
      <c r="AP165" s="84"/>
      <c r="AQ165" s="84"/>
      <c r="AR165" s="84"/>
      <c r="AS165" s="84"/>
      <c r="AT165" s="84"/>
      <c r="AU165" s="84"/>
      <c r="AV165" s="84"/>
      <c r="AW165" s="84"/>
      <c r="AX165" s="84"/>
      <c r="AY165" s="84"/>
      <c r="AZ165" s="84"/>
      <c r="BA165" s="84"/>
      <c r="BB165" s="84"/>
      <c r="BC165" s="84"/>
      <c r="BD165" s="84"/>
      <c r="BE165" s="84"/>
      <c r="BF165" s="84"/>
      <c r="BG165" s="84"/>
      <c r="BH165" s="84"/>
      <c r="BI165" s="84"/>
      <c r="BJ165" s="84"/>
      <c r="BK165" s="84"/>
      <c r="BL165" s="84"/>
    </row>
    <row r="166">
      <c r="A166" s="84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  <c r="AA166" s="84"/>
      <c r="AB166" s="84"/>
      <c r="AC166" s="84"/>
      <c r="AD166" s="84"/>
      <c r="AE166" s="84"/>
      <c r="AF166" s="84"/>
      <c r="AG166" s="84"/>
      <c r="AH166" s="84"/>
      <c r="AI166" s="84"/>
      <c r="AJ166" s="84"/>
      <c r="AK166" s="84"/>
      <c r="AL166" s="84"/>
      <c r="AM166" s="84"/>
      <c r="AN166" s="84"/>
      <c r="AO166" s="84"/>
      <c r="AP166" s="84"/>
      <c r="AQ166" s="84"/>
      <c r="AR166" s="84"/>
      <c r="AS166" s="84"/>
      <c r="AT166" s="84"/>
      <c r="AU166" s="84"/>
      <c r="AV166" s="84"/>
      <c r="AW166" s="84"/>
      <c r="AX166" s="84"/>
      <c r="AY166" s="84"/>
      <c r="AZ166" s="84"/>
      <c r="BA166" s="84"/>
      <c r="BB166" s="84"/>
      <c r="BC166" s="84"/>
      <c r="BD166" s="84"/>
      <c r="BE166" s="84"/>
      <c r="BF166" s="84"/>
      <c r="BG166" s="84"/>
      <c r="BH166" s="84"/>
      <c r="BI166" s="84"/>
      <c r="BJ166" s="84"/>
      <c r="BK166" s="84"/>
      <c r="BL166" s="84"/>
    </row>
    <row r="167">
      <c r="A167" s="84"/>
      <c r="B167" s="84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  <c r="AA167" s="84"/>
      <c r="AB167" s="84"/>
      <c r="AC167" s="84"/>
      <c r="AD167" s="84"/>
      <c r="AE167" s="84"/>
      <c r="AF167" s="84"/>
      <c r="AG167" s="84"/>
      <c r="AH167" s="84"/>
      <c r="AI167" s="84"/>
      <c r="AJ167" s="84"/>
      <c r="AK167" s="84"/>
      <c r="AL167" s="84"/>
      <c r="AM167" s="84"/>
      <c r="AN167" s="84"/>
      <c r="AO167" s="84"/>
      <c r="AP167" s="84"/>
      <c r="AQ167" s="84"/>
      <c r="AR167" s="84"/>
      <c r="AS167" s="84"/>
      <c r="AT167" s="84"/>
      <c r="AU167" s="84"/>
      <c r="AV167" s="84"/>
      <c r="AW167" s="84"/>
      <c r="AX167" s="84"/>
      <c r="AY167" s="84"/>
      <c r="AZ167" s="84"/>
      <c r="BA167" s="84"/>
      <c r="BB167" s="84"/>
      <c r="BC167" s="84"/>
      <c r="BD167" s="84"/>
      <c r="BE167" s="84"/>
      <c r="BF167" s="84"/>
      <c r="BG167" s="84"/>
      <c r="BH167" s="84"/>
      <c r="BI167" s="84"/>
      <c r="BJ167" s="84"/>
      <c r="BK167" s="84"/>
      <c r="BL167" s="84"/>
    </row>
    <row r="168">
      <c r="A168" s="84"/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  <c r="AA168" s="84"/>
      <c r="AB168" s="84"/>
      <c r="AC168" s="84"/>
      <c r="AD168" s="84"/>
      <c r="AE168" s="84"/>
      <c r="AF168" s="84"/>
      <c r="AG168" s="84"/>
      <c r="AH168" s="84"/>
      <c r="AI168" s="84"/>
      <c r="AJ168" s="84"/>
      <c r="AK168" s="84"/>
      <c r="AL168" s="84"/>
      <c r="AM168" s="84"/>
      <c r="AN168" s="84"/>
      <c r="AO168" s="84"/>
      <c r="AP168" s="84"/>
      <c r="AQ168" s="84"/>
      <c r="AR168" s="84"/>
      <c r="AS168" s="84"/>
      <c r="AT168" s="84"/>
      <c r="AU168" s="84"/>
      <c r="AV168" s="84"/>
      <c r="AW168" s="84"/>
      <c r="AX168" s="84"/>
      <c r="AY168" s="84"/>
      <c r="AZ168" s="84"/>
      <c r="BA168" s="84"/>
      <c r="BB168" s="84"/>
      <c r="BC168" s="84"/>
      <c r="BD168" s="84"/>
      <c r="BE168" s="84"/>
      <c r="BF168" s="84"/>
      <c r="BG168" s="84"/>
      <c r="BH168" s="84"/>
      <c r="BI168" s="84"/>
      <c r="BJ168" s="84"/>
      <c r="BK168" s="84"/>
      <c r="BL168" s="84"/>
    </row>
    <row r="169">
      <c r="A169" s="84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  <c r="AA169" s="84"/>
      <c r="AB169" s="84"/>
      <c r="AC169" s="84"/>
      <c r="AD169" s="84"/>
      <c r="AE169" s="84"/>
      <c r="AF169" s="84"/>
      <c r="AG169" s="84"/>
      <c r="AH169" s="84"/>
      <c r="AI169" s="84"/>
      <c r="AJ169" s="84"/>
      <c r="AK169" s="84"/>
      <c r="AL169" s="84"/>
      <c r="AM169" s="84"/>
      <c r="AN169" s="84"/>
      <c r="AO169" s="84"/>
      <c r="AP169" s="84"/>
      <c r="AQ169" s="84"/>
      <c r="AR169" s="84"/>
      <c r="AS169" s="84"/>
      <c r="AT169" s="84"/>
      <c r="AU169" s="84"/>
      <c r="AV169" s="84"/>
      <c r="AW169" s="84"/>
      <c r="AX169" s="84"/>
      <c r="AY169" s="84"/>
      <c r="AZ169" s="84"/>
      <c r="BA169" s="84"/>
      <c r="BB169" s="84"/>
      <c r="BC169" s="84"/>
      <c r="BD169" s="84"/>
      <c r="BE169" s="84"/>
      <c r="BF169" s="84"/>
      <c r="BG169" s="84"/>
      <c r="BH169" s="84"/>
      <c r="BI169" s="84"/>
      <c r="BJ169" s="84"/>
      <c r="BK169" s="84"/>
      <c r="BL169" s="84"/>
    </row>
    <row r="170">
      <c r="A170" s="84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84"/>
      <c r="AE170" s="84"/>
      <c r="AF170" s="84"/>
      <c r="AG170" s="84"/>
      <c r="AH170" s="84"/>
      <c r="AI170" s="84"/>
      <c r="AJ170" s="84"/>
      <c r="AK170" s="84"/>
      <c r="AL170" s="84"/>
      <c r="AM170" s="84"/>
      <c r="AN170" s="84"/>
      <c r="AO170" s="84"/>
      <c r="AP170" s="84"/>
      <c r="AQ170" s="84"/>
      <c r="AR170" s="84"/>
      <c r="AS170" s="84"/>
      <c r="AT170" s="84"/>
      <c r="AU170" s="84"/>
      <c r="AV170" s="84"/>
      <c r="AW170" s="84"/>
      <c r="AX170" s="84"/>
      <c r="AY170" s="84"/>
      <c r="AZ170" s="84"/>
      <c r="BA170" s="84"/>
      <c r="BB170" s="84"/>
      <c r="BC170" s="84"/>
      <c r="BD170" s="84"/>
      <c r="BE170" s="84"/>
      <c r="BF170" s="84"/>
      <c r="BG170" s="84"/>
      <c r="BH170" s="84"/>
      <c r="BI170" s="84"/>
      <c r="BJ170" s="84"/>
      <c r="BK170" s="84"/>
      <c r="BL170" s="84"/>
    </row>
    <row r="171">
      <c r="A171" s="84"/>
      <c r="B171" s="84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  <c r="AA171" s="84"/>
      <c r="AB171" s="84"/>
      <c r="AC171" s="84"/>
      <c r="AD171" s="84"/>
      <c r="AE171" s="84"/>
      <c r="AF171" s="84"/>
      <c r="AG171" s="84"/>
      <c r="AH171" s="84"/>
      <c r="AI171" s="84"/>
      <c r="AJ171" s="84"/>
      <c r="AK171" s="84"/>
      <c r="AL171" s="84"/>
      <c r="AM171" s="84"/>
      <c r="AN171" s="84"/>
      <c r="AO171" s="84"/>
      <c r="AP171" s="84"/>
      <c r="AQ171" s="84"/>
      <c r="AR171" s="84"/>
      <c r="AS171" s="84"/>
      <c r="AT171" s="84"/>
      <c r="AU171" s="84"/>
      <c r="AV171" s="84"/>
      <c r="AW171" s="84"/>
      <c r="AX171" s="84"/>
      <c r="AY171" s="84"/>
      <c r="AZ171" s="84"/>
      <c r="BA171" s="84"/>
      <c r="BB171" s="84"/>
      <c r="BC171" s="84"/>
      <c r="BD171" s="84"/>
      <c r="BE171" s="84"/>
      <c r="BF171" s="84"/>
      <c r="BG171" s="84"/>
      <c r="BH171" s="84"/>
      <c r="BI171" s="84"/>
      <c r="BJ171" s="84"/>
      <c r="BK171" s="84"/>
      <c r="BL171" s="84"/>
    </row>
    <row r="172">
      <c r="A172" s="84"/>
      <c r="B172" s="84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  <c r="AA172" s="84"/>
      <c r="AB172" s="84"/>
      <c r="AC172" s="84"/>
      <c r="AD172" s="84"/>
      <c r="AE172" s="84"/>
      <c r="AF172" s="84"/>
      <c r="AG172" s="84"/>
      <c r="AH172" s="84"/>
      <c r="AI172" s="84"/>
      <c r="AJ172" s="84"/>
      <c r="AK172" s="84"/>
      <c r="AL172" s="84"/>
      <c r="AM172" s="84"/>
      <c r="AN172" s="84"/>
      <c r="AO172" s="84"/>
      <c r="AP172" s="84"/>
      <c r="AQ172" s="84"/>
      <c r="AR172" s="84"/>
      <c r="AS172" s="84"/>
      <c r="AT172" s="84"/>
      <c r="AU172" s="84"/>
      <c r="AV172" s="84"/>
      <c r="AW172" s="84"/>
      <c r="AX172" s="84"/>
      <c r="AY172" s="84"/>
      <c r="AZ172" s="84"/>
      <c r="BA172" s="84"/>
      <c r="BB172" s="84"/>
      <c r="BC172" s="84"/>
      <c r="BD172" s="84"/>
      <c r="BE172" s="84"/>
      <c r="BF172" s="84"/>
      <c r="BG172" s="84"/>
      <c r="BH172" s="84"/>
      <c r="BI172" s="84"/>
      <c r="BJ172" s="84"/>
      <c r="BK172" s="84"/>
      <c r="BL172" s="84"/>
    </row>
    <row r="173">
      <c r="A173" s="84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  <c r="AA173" s="84"/>
      <c r="AB173" s="84"/>
      <c r="AC173" s="84"/>
      <c r="AD173" s="84"/>
      <c r="AE173" s="84"/>
      <c r="AF173" s="84"/>
      <c r="AG173" s="84"/>
      <c r="AH173" s="84"/>
      <c r="AI173" s="84"/>
      <c r="AJ173" s="84"/>
      <c r="AK173" s="84"/>
      <c r="AL173" s="84"/>
      <c r="AM173" s="84"/>
      <c r="AN173" s="84"/>
      <c r="AO173" s="84"/>
      <c r="AP173" s="84"/>
      <c r="AQ173" s="84"/>
      <c r="AR173" s="84"/>
      <c r="AS173" s="84"/>
      <c r="AT173" s="84"/>
      <c r="AU173" s="84"/>
      <c r="AV173" s="84"/>
      <c r="AW173" s="84"/>
      <c r="AX173" s="84"/>
      <c r="AY173" s="84"/>
      <c r="AZ173" s="84"/>
      <c r="BA173" s="84"/>
      <c r="BB173" s="84"/>
      <c r="BC173" s="84"/>
      <c r="BD173" s="84"/>
      <c r="BE173" s="84"/>
      <c r="BF173" s="84"/>
      <c r="BG173" s="84"/>
      <c r="BH173" s="84"/>
      <c r="BI173" s="84"/>
      <c r="BJ173" s="84"/>
      <c r="BK173" s="84"/>
      <c r="BL173" s="84"/>
    </row>
    <row r="174">
      <c r="A174" s="84"/>
      <c r="B174" s="84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  <c r="AA174" s="84"/>
      <c r="AB174" s="84"/>
      <c r="AC174" s="84"/>
      <c r="AD174" s="84"/>
      <c r="AE174" s="84"/>
      <c r="AF174" s="84"/>
      <c r="AG174" s="84"/>
      <c r="AH174" s="84"/>
      <c r="AI174" s="84"/>
      <c r="AJ174" s="84"/>
      <c r="AK174" s="84"/>
      <c r="AL174" s="84"/>
      <c r="AM174" s="84"/>
      <c r="AN174" s="84"/>
      <c r="AO174" s="84"/>
      <c r="AP174" s="84"/>
      <c r="AQ174" s="84"/>
      <c r="AR174" s="84"/>
      <c r="AS174" s="84"/>
      <c r="AT174" s="84"/>
      <c r="AU174" s="84"/>
      <c r="AV174" s="84"/>
      <c r="AW174" s="84"/>
      <c r="AX174" s="84"/>
      <c r="AY174" s="84"/>
      <c r="AZ174" s="84"/>
      <c r="BA174" s="84"/>
      <c r="BB174" s="84"/>
      <c r="BC174" s="84"/>
      <c r="BD174" s="84"/>
      <c r="BE174" s="84"/>
      <c r="BF174" s="84"/>
      <c r="BG174" s="84"/>
      <c r="BH174" s="84"/>
      <c r="BI174" s="84"/>
      <c r="BJ174" s="84"/>
      <c r="BK174" s="84"/>
      <c r="BL174" s="84"/>
    </row>
    <row r="175">
      <c r="A175" s="84"/>
      <c r="B175" s="84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  <c r="AA175" s="84"/>
      <c r="AB175" s="84"/>
      <c r="AC175" s="84"/>
      <c r="AD175" s="84"/>
      <c r="AE175" s="84"/>
      <c r="AF175" s="84"/>
      <c r="AG175" s="84"/>
      <c r="AH175" s="84"/>
      <c r="AI175" s="84"/>
      <c r="AJ175" s="84"/>
      <c r="AK175" s="84"/>
      <c r="AL175" s="84"/>
      <c r="AM175" s="84"/>
      <c r="AN175" s="84"/>
      <c r="AO175" s="84"/>
      <c r="AP175" s="84"/>
      <c r="AQ175" s="84"/>
      <c r="AR175" s="84"/>
      <c r="AS175" s="84"/>
      <c r="AT175" s="84"/>
      <c r="AU175" s="84"/>
      <c r="AV175" s="84"/>
      <c r="AW175" s="84"/>
      <c r="AX175" s="84"/>
      <c r="AY175" s="84"/>
      <c r="AZ175" s="84"/>
      <c r="BA175" s="84"/>
      <c r="BB175" s="84"/>
      <c r="BC175" s="84"/>
      <c r="BD175" s="84"/>
      <c r="BE175" s="84"/>
      <c r="BF175" s="84"/>
      <c r="BG175" s="84"/>
      <c r="BH175" s="84"/>
      <c r="BI175" s="84"/>
      <c r="BJ175" s="84"/>
      <c r="BK175" s="84"/>
      <c r="BL175" s="84"/>
    </row>
    <row r="176">
      <c r="A176" s="84"/>
      <c r="B176" s="84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  <c r="AA176" s="84"/>
      <c r="AB176" s="84"/>
      <c r="AC176" s="84"/>
      <c r="AD176" s="84"/>
      <c r="AE176" s="84"/>
      <c r="AF176" s="84"/>
      <c r="AG176" s="84"/>
      <c r="AH176" s="84"/>
      <c r="AI176" s="84"/>
      <c r="AJ176" s="84"/>
      <c r="AK176" s="84"/>
      <c r="AL176" s="84"/>
      <c r="AM176" s="84"/>
      <c r="AN176" s="84"/>
      <c r="AO176" s="84"/>
      <c r="AP176" s="84"/>
      <c r="AQ176" s="84"/>
      <c r="AR176" s="84"/>
      <c r="AS176" s="84"/>
      <c r="AT176" s="84"/>
      <c r="AU176" s="84"/>
      <c r="AV176" s="84"/>
      <c r="AW176" s="84"/>
      <c r="AX176" s="84"/>
      <c r="AY176" s="84"/>
      <c r="AZ176" s="84"/>
      <c r="BA176" s="84"/>
      <c r="BB176" s="84"/>
      <c r="BC176" s="84"/>
      <c r="BD176" s="84"/>
      <c r="BE176" s="84"/>
      <c r="BF176" s="84"/>
      <c r="BG176" s="84"/>
      <c r="BH176" s="84"/>
      <c r="BI176" s="84"/>
      <c r="BJ176" s="84"/>
      <c r="BK176" s="84"/>
      <c r="BL176" s="84"/>
    </row>
    <row r="177">
      <c r="A177" s="84"/>
      <c r="B177" s="84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  <c r="AA177" s="84"/>
      <c r="AB177" s="84"/>
      <c r="AC177" s="84"/>
      <c r="AD177" s="84"/>
      <c r="AE177" s="84"/>
      <c r="AF177" s="84"/>
      <c r="AG177" s="84"/>
      <c r="AH177" s="84"/>
      <c r="AI177" s="84"/>
      <c r="AJ177" s="84"/>
      <c r="AK177" s="84"/>
      <c r="AL177" s="84"/>
      <c r="AM177" s="84"/>
      <c r="AN177" s="84"/>
      <c r="AO177" s="84"/>
      <c r="AP177" s="84"/>
      <c r="AQ177" s="84"/>
      <c r="AR177" s="84"/>
      <c r="AS177" s="84"/>
      <c r="AT177" s="84"/>
      <c r="AU177" s="84"/>
      <c r="AV177" s="84"/>
      <c r="AW177" s="84"/>
      <c r="AX177" s="84"/>
      <c r="AY177" s="84"/>
      <c r="AZ177" s="84"/>
      <c r="BA177" s="84"/>
      <c r="BB177" s="84"/>
      <c r="BC177" s="84"/>
      <c r="BD177" s="84"/>
      <c r="BE177" s="84"/>
      <c r="BF177" s="84"/>
      <c r="BG177" s="84"/>
      <c r="BH177" s="84"/>
      <c r="BI177" s="84"/>
      <c r="BJ177" s="84"/>
      <c r="BK177" s="84"/>
      <c r="BL177" s="84"/>
    </row>
    <row r="178">
      <c r="A178" s="84"/>
      <c r="B178" s="84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  <c r="AA178" s="84"/>
      <c r="AB178" s="84"/>
      <c r="AC178" s="84"/>
      <c r="AD178" s="84"/>
      <c r="AE178" s="84"/>
      <c r="AF178" s="84"/>
      <c r="AG178" s="84"/>
      <c r="AH178" s="84"/>
      <c r="AI178" s="84"/>
      <c r="AJ178" s="84"/>
      <c r="AK178" s="84"/>
      <c r="AL178" s="84"/>
      <c r="AM178" s="84"/>
      <c r="AN178" s="84"/>
      <c r="AO178" s="84"/>
      <c r="AP178" s="84"/>
      <c r="AQ178" s="84"/>
      <c r="AR178" s="84"/>
      <c r="AS178" s="84"/>
      <c r="AT178" s="84"/>
      <c r="AU178" s="84"/>
      <c r="AV178" s="84"/>
      <c r="AW178" s="84"/>
      <c r="AX178" s="84"/>
      <c r="AY178" s="84"/>
      <c r="AZ178" s="84"/>
      <c r="BA178" s="84"/>
      <c r="BB178" s="84"/>
      <c r="BC178" s="84"/>
      <c r="BD178" s="84"/>
      <c r="BE178" s="84"/>
      <c r="BF178" s="84"/>
      <c r="BG178" s="84"/>
      <c r="BH178" s="84"/>
      <c r="BI178" s="84"/>
      <c r="BJ178" s="84"/>
      <c r="BK178" s="84"/>
      <c r="BL178" s="84"/>
    </row>
    <row r="179">
      <c r="A179" s="84"/>
      <c r="B179" s="84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  <c r="AA179" s="84"/>
      <c r="AB179" s="84"/>
      <c r="AC179" s="84"/>
      <c r="AD179" s="84"/>
      <c r="AE179" s="84"/>
      <c r="AF179" s="84"/>
      <c r="AG179" s="84"/>
      <c r="AH179" s="84"/>
      <c r="AI179" s="84"/>
      <c r="AJ179" s="84"/>
      <c r="AK179" s="84"/>
      <c r="AL179" s="84"/>
      <c r="AM179" s="84"/>
      <c r="AN179" s="84"/>
      <c r="AO179" s="84"/>
      <c r="AP179" s="84"/>
      <c r="AQ179" s="84"/>
      <c r="AR179" s="84"/>
      <c r="AS179" s="84"/>
      <c r="AT179" s="84"/>
      <c r="AU179" s="84"/>
      <c r="AV179" s="84"/>
      <c r="AW179" s="84"/>
      <c r="AX179" s="84"/>
      <c r="AY179" s="84"/>
      <c r="AZ179" s="84"/>
      <c r="BA179" s="84"/>
      <c r="BB179" s="84"/>
      <c r="BC179" s="84"/>
      <c r="BD179" s="84"/>
      <c r="BE179" s="84"/>
      <c r="BF179" s="84"/>
      <c r="BG179" s="84"/>
      <c r="BH179" s="84"/>
      <c r="BI179" s="84"/>
      <c r="BJ179" s="84"/>
      <c r="BK179" s="84"/>
      <c r="BL179" s="84"/>
    </row>
    <row r="180">
      <c r="A180" s="84"/>
      <c r="B180" s="84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  <c r="AA180" s="84"/>
      <c r="AB180" s="84"/>
      <c r="AC180" s="84"/>
      <c r="AD180" s="84"/>
      <c r="AE180" s="84"/>
      <c r="AF180" s="84"/>
      <c r="AG180" s="84"/>
      <c r="AH180" s="84"/>
      <c r="AI180" s="84"/>
      <c r="AJ180" s="84"/>
      <c r="AK180" s="84"/>
      <c r="AL180" s="84"/>
      <c r="AM180" s="84"/>
      <c r="AN180" s="84"/>
      <c r="AO180" s="84"/>
      <c r="AP180" s="84"/>
      <c r="AQ180" s="84"/>
      <c r="AR180" s="84"/>
      <c r="AS180" s="84"/>
      <c r="AT180" s="84"/>
      <c r="AU180" s="84"/>
      <c r="AV180" s="84"/>
      <c r="AW180" s="84"/>
      <c r="AX180" s="84"/>
      <c r="AY180" s="84"/>
      <c r="AZ180" s="84"/>
      <c r="BA180" s="84"/>
      <c r="BB180" s="84"/>
      <c r="BC180" s="84"/>
      <c r="BD180" s="84"/>
      <c r="BE180" s="84"/>
      <c r="BF180" s="84"/>
      <c r="BG180" s="84"/>
      <c r="BH180" s="84"/>
      <c r="BI180" s="84"/>
      <c r="BJ180" s="84"/>
      <c r="BK180" s="84"/>
      <c r="BL180" s="84"/>
    </row>
    <row r="181">
      <c r="A181" s="84"/>
      <c r="B181" s="84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  <c r="AA181" s="84"/>
      <c r="AB181" s="84"/>
      <c r="AC181" s="84"/>
      <c r="AD181" s="84"/>
      <c r="AE181" s="84"/>
      <c r="AF181" s="84"/>
      <c r="AG181" s="84"/>
      <c r="AH181" s="84"/>
      <c r="AI181" s="84"/>
      <c r="AJ181" s="84"/>
      <c r="AK181" s="84"/>
      <c r="AL181" s="84"/>
      <c r="AM181" s="84"/>
      <c r="AN181" s="84"/>
      <c r="AO181" s="84"/>
      <c r="AP181" s="84"/>
      <c r="AQ181" s="84"/>
      <c r="AR181" s="84"/>
      <c r="AS181" s="84"/>
      <c r="AT181" s="84"/>
      <c r="AU181" s="84"/>
      <c r="AV181" s="84"/>
      <c r="AW181" s="84"/>
      <c r="AX181" s="84"/>
      <c r="AY181" s="84"/>
      <c r="AZ181" s="84"/>
      <c r="BA181" s="84"/>
      <c r="BB181" s="84"/>
      <c r="BC181" s="84"/>
      <c r="BD181" s="84"/>
      <c r="BE181" s="84"/>
      <c r="BF181" s="84"/>
      <c r="BG181" s="84"/>
      <c r="BH181" s="84"/>
      <c r="BI181" s="84"/>
      <c r="BJ181" s="84"/>
      <c r="BK181" s="84"/>
      <c r="BL181" s="84"/>
    </row>
    <row r="182">
      <c r="A182" s="84"/>
      <c r="B182" s="84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  <c r="AA182" s="84"/>
      <c r="AB182" s="84"/>
      <c r="AC182" s="84"/>
      <c r="AD182" s="84"/>
      <c r="AE182" s="84"/>
      <c r="AF182" s="84"/>
      <c r="AG182" s="84"/>
      <c r="AH182" s="84"/>
      <c r="AI182" s="84"/>
      <c r="AJ182" s="84"/>
      <c r="AK182" s="84"/>
      <c r="AL182" s="84"/>
      <c r="AM182" s="84"/>
      <c r="AN182" s="84"/>
      <c r="AO182" s="84"/>
      <c r="AP182" s="84"/>
      <c r="AQ182" s="84"/>
      <c r="AR182" s="84"/>
      <c r="AS182" s="84"/>
      <c r="AT182" s="84"/>
      <c r="AU182" s="84"/>
      <c r="AV182" s="84"/>
      <c r="AW182" s="84"/>
      <c r="AX182" s="84"/>
      <c r="AY182" s="84"/>
      <c r="AZ182" s="84"/>
      <c r="BA182" s="84"/>
      <c r="BB182" s="84"/>
      <c r="BC182" s="84"/>
      <c r="BD182" s="84"/>
      <c r="BE182" s="84"/>
      <c r="BF182" s="84"/>
      <c r="BG182" s="84"/>
      <c r="BH182" s="84"/>
      <c r="BI182" s="84"/>
      <c r="BJ182" s="84"/>
      <c r="BK182" s="84"/>
      <c r="BL182" s="84"/>
    </row>
    <row r="183">
      <c r="A183" s="84"/>
      <c r="B183" s="84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  <c r="AA183" s="84"/>
      <c r="AB183" s="84"/>
      <c r="AC183" s="84"/>
      <c r="AD183" s="84"/>
      <c r="AE183" s="84"/>
      <c r="AF183" s="84"/>
      <c r="AG183" s="84"/>
      <c r="AH183" s="84"/>
      <c r="AI183" s="84"/>
      <c r="AJ183" s="84"/>
      <c r="AK183" s="84"/>
      <c r="AL183" s="84"/>
      <c r="AM183" s="84"/>
      <c r="AN183" s="84"/>
      <c r="AO183" s="84"/>
      <c r="AP183" s="84"/>
      <c r="AQ183" s="84"/>
      <c r="AR183" s="84"/>
      <c r="AS183" s="84"/>
      <c r="AT183" s="84"/>
      <c r="AU183" s="84"/>
      <c r="AV183" s="84"/>
      <c r="AW183" s="84"/>
      <c r="AX183" s="84"/>
      <c r="AY183" s="84"/>
      <c r="AZ183" s="84"/>
      <c r="BA183" s="84"/>
      <c r="BB183" s="84"/>
      <c r="BC183" s="84"/>
      <c r="BD183" s="84"/>
      <c r="BE183" s="84"/>
      <c r="BF183" s="84"/>
      <c r="BG183" s="84"/>
      <c r="BH183" s="84"/>
      <c r="BI183" s="84"/>
      <c r="BJ183" s="84"/>
      <c r="BK183" s="84"/>
      <c r="BL183" s="84"/>
    </row>
    <row r="184">
      <c r="A184" s="84"/>
      <c r="B184" s="84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  <c r="AA184" s="84"/>
      <c r="AB184" s="84"/>
      <c r="AC184" s="84"/>
      <c r="AD184" s="84"/>
      <c r="AE184" s="84"/>
      <c r="AF184" s="84"/>
      <c r="AG184" s="84"/>
      <c r="AH184" s="84"/>
      <c r="AI184" s="84"/>
      <c r="AJ184" s="84"/>
      <c r="AK184" s="84"/>
      <c r="AL184" s="84"/>
      <c r="AM184" s="84"/>
      <c r="AN184" s="84"/>
      <c r="AO184" s="84"/>
      <c r="AP184" s="84"/>
      <c r="AQ184" s="84"/>
      <c r="AR184" s="84"/>
      <c r="AS184" s="84"/>
      <c r="AT184" s="84"/>
      <c r="AU184" s="84"/>
      <c r="AV184" s="84"/>
      <c r="AW184" s="84"/>
      <c r="AX184" s="84"/>
      <c r="AY184" s="84"/>
      <c r="AZ184" s="84"/>
      <c r="BA184" s="84"/>
      <c r="BB184" s="84"/>
      <c r="BC184" s="84"/>
      <c r="BD184" s="84"/>
      <c r="BE184" s="84"/>
      <c r="BF184" s="84"/>
      <c r="BG184" s="84"/>
      <c r="BH184" s="84"/>
      <c r="BI184" s="84"/>
      <c r="BJ184" s="84"/>
      <c r="BK184" s="84"/>
      <c r="BL184" s="84"/>
    </row>
    <row r="185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84"/>
      <c r="AK185" s="84"/>
      <c r="AL185" s="84"/>
      <c r="AM185" s="84"/>
      <c r="AN185" s="84"/>
      <c r="AO185" s="84"/>
      <c r="AP185" s="84"/>
      <c r="AQ185" s="84"/>
      <c r="AR185" s="84"/>
      <c r="AS185" s="84"/>
      <c r="AT185" s="84"/>
      <c r="AU185" s="84"/>
      <c r="AV185" s="84"/>
      <c r="AW185" s="84"/>
      <c r="AX185" s="84"/>
      <c r="AY185" s="84"/>
      <c r="AZ185" s="84"/>
      <c r="BA185" s="84"/>
      <c r="BB185" s="84"/>
      <c r="BC185" s="84"/>
      <c r="BD185" s="84"/>
      <c r="BE185" s="84"/>
      <c r="BF185" s="84"/>
      <c r="BG185" s="84"/>
      <c r="BH185" s="84"/>
      <c r="BI185" s="84"/>
      <c r="BJ185" s="84"/>
      <c r="BK185" s="84"/>
      <c r="BL185" s="84"/>
    </row>
    <row r="186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84"/>
      <c r="AW186" s="84"/>
      <c r="AX186" s="84"/>
      <c r="AY186" s="84"/>
      <c r="AZ186" s="84"/>
      <c r="BA186" s="84"/>
      <c r="BB186" s="84"/>
      <c r="BC186" s="84"/>
      <c r="BD186" s="84"/>
      <c r="BE186" s="84"/>
      <c r="BF186" s="84"/>
      <c r="BG186" s="84"/>
      <c r="BH186" s="84"/>
      <c r="BI186" s="84"/>
      <c r="BJ186" s="84"/>
      <c r="BK186" s="84"/>
      <c r="BL186" s="84"/>
    </row>
    <row r="187">
      <c r="A187" s="84"/>
      <c r="B187" s="84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  <c r="AA187" s="84"/>
      <c r="AB187" s="84"/>
      <c r="AC187" s="84"/>
      <c r="AD187" s="84"/>
      <c r="AE187" s="84"/>
      <c r="AF187" s="84"/>
      <c r="AG187" s="84"/>
      <c r="AH187" s="84"/>
      <c r="AI187" s="84"/>
      <c r="AJ187" s="84"/>
      <c r="AK187" s="84"/>
      <c r="AL187" s="84"/>
      <c r="AM187" s="84"/>
      <c r="AN187" s="84"/>
      <c r="AO187" s="84"/>
      <c r="AP187" s="84"/>
      <c r="AQ187" s="84"/>
      <c r="AR187" s="84"/>
      <c r="AS187" s="84"/>
      <c r="AT187" s="84"/>
      <c r="AU187" s="84"/>
      <c r="AV187" s="84"/>
      <c r="AW187" s="84"/>
      <c r="AX187" s="84"/>
      <c r="AY187" s="84"/>
      <c r="AZ187" s="84"/>
      <c r="BA187" s="84"/>
      <c r="BB187" s="84"/>
      <c r="BC187" s="84"/>
      <c r="BD187" s="84"/>
      <c r="BE187" s="84"/>
      <c r="BF187" s="84"/>
      <c r="BG187" s="84"/>
      <c r="BH187" s="84"/>
      <c r="BI187" s="84"/>
      <c r="BJ187" s="84"/>
      <c r="BK187" s="84"/>
      <c r="BL187" s="84"/>
    </row>
    <row r="188">
      <c r="A188" s="84"/>
      <c r="B188" s="84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  <c r="AA188" s="84"/>
      <c r="AB188" s="84"/>
      <c r="AC188" s="84"/>
      <c r="AD188" s="84"/>
      <c r="AE188" s="84"/>
      <c r="AF188" s="84"/>
      <c r="AG188" s="84"/>
      <c r="AH188" s="84"/>
      <c r="AI188" s="84"/>
      <c r="AJ188" s="84"/>
      <c r="AK188" s="84"/>
      <c r="AL188" s="84"/>
      <c r="AM188" s="84"/>
      <c r="AN188" s="84"/>
      <c r="AO188" s="84"/>
      <c r="AP188" s="84"/>
      <c r="AQ188" s="84"/>
      <c r="AR188" s="84"/>
      <c r="AS188" s="84"/>
      <c r="AT188" s="84"/>
      <c r="AU188" s="84"/>
      <c r="AV188" s="84"/>
      <c r="AW188" s="84"/>
      <c r="AX188" s="84"/>
      <c r="AY188" s="84"/>
      <c r="AZ188" s="84"/>
      <c r="BA188" s="84"/>
      <c r="BB188" s="84"/>
      <c r="BC188" s="84"/>
      <c r="BD188" s="84"/>
      <c r="BE188" s="84"/>
      <c r="BF188" s="84"/>
      <c r="BG188" s="84"/>
      <c r="BH188" s="84"/>
      <c r="BI188" s="84"/>
      <c r="BJ188" s="84"/>
      <c r="BK188" s="84"/>
      <c r="BL188" s="84"/>
    </row>
    <row r="189">
      <c r="A189" s="84"/>
      <c r="B189" s="84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  <c r="AA189" s="84"/>
      <c r="AB189" s="84"/>
      <c r="AC189" s="84"/>
      <c r="AD189" s="84"/>
      <c r="AE189" s="84"/>
      <c r="AF189" s="84"/>
      <c r="AG189" s="84"/>
      <c r="AH189" s="84"/>
      <c r="AI189" s="84"/>
      <c r="AJ189" s="84"/>
      <c r="AK189" s="84"/>
      <c r="AL189" s="84"/>
      <c r="AM189" s="84"/>
      <c r="AN189" s="84"/>
      <c r="AO189" s="84"/>
      <c r="AP189" s="84"/>
      <c r="AQ189" s="84"/>
      <c r="AR189" s="84"/>
      <c r="AS189" s="84"/>
      <c r="AT189" s="84"/>
      <c r="AU189" s="84"/>
      <c r="AV189" s="84"/>
      <c r="AW189" s="84"/>
      <c r="AX189" s="84"/>
      <c r="AY189" s="84"/>
      <c r="AZ189" s="84"/>
      <c r="BA189" s="84"/>
      <c r="BB189" s="84"/>
      <c r="BC189" s="84"/>
      <c r="BD189" s="84"/>
      <c r="BE189" s="84"/>
      <c r="BF189" s="84"/>
      <c r="BG189" s="84"/>
      <c r="BH189" s="84"/>
      <c r="BI189" s="84"/>
      <c r="BJ189" s="84"/>
      <c r="BK189" s="84"/>
      <c r="BL189" s="84"/>
    </row>
    <row r="190">
      <c r="A190" s="84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  <c r="AA190" s="84"/>
      <c r="AB190" s="84"/>
      <c r="AC190" s="84"/>
      <c r="AD190" s="84"/>
      <c r="AE190" s="84"/>
      <c r="AF190" s="84"/>
      <c r="AG190" s="84"/>
      <c r="AH190" s="84"/>
      <c r="AI190" s="84"/>
      <c r="AJ190" s="84"/>
      <c r="AK190" s="84"/>
      <c r="AL190" s="84"/>
      <c r="AM190" s="84"/>
      <c r="AN190" s="84"/>
      <c r="AO190" s="84"/>
      <c r="AP190" s="84"/>
      <c r="AQ190" s="84"/>
      <c r="AR190" s="84"/>
      <c r="AS190" s="84"/>
      <c r="AT190" s="84"/>
      <c r="AU190" s="84"/>
      <c r="AV190" s="84"/>
      <c r="AW190" s="84"/>
      <c r="AX190" s="84"/>
      <c r="AY190" s="84"/>
      <c r="AZ190" s="84"/>
      <c r="BA190" s="84"/>
      <c r="BB190" s="84"/>
      <c r="BC190" s="84"/>
      <c r="BD190" s="84"/>
      <c r="BE190" s="84"/>
      <c r="BF190" s="84"/>
      <c r="BG190" s="84"/>
      <c r="BH190" s="84"/>
      <c r="BI190" s="84"/>
      <c r="BJ190" s="84"/>
      <c r="BK190" s="84"/>
      <c r="BL190" s="84"/>
    </row>
    <row r="191">
      <c r="A191" s="84"/>
      <c r="B191" s="84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  <c r="AA191" s="84"/>
      <c r="AB191" s="84"/>
      <c r="AC191" s="84"/>
      <c r="AD191" s="84"/>
      <c r="AE191" s="84"/>
      <c r="AF191" s="84"/>
      <c r="AG191" s="84"/>
      <c r="AH191" s="84"/>
      <c r="AI191" s="84"/>
      <c r="AJ191" s="84"/>
      <c r="AK191" s="84"/>
      <c r="AL191" s="84"/>
      <c r="AM191" s="84"/>
      <c r="AN191" s="84"/>
      <c r="AO191" s="84"/>
      <c r="AP191" s="84"/>
      <c r="AQ191" s="84"/>
      <c r="AR191" s="84"/>
      <c r="AS191" s="84"/>
      <c r="AT191" s="84"/>
      <c r="AU191" s="84"/>
      <c r="AV191" s="84"/>
      <c r="AW191" s="84"/>
      <c r="AX191" s="84"/>
      <c r="AY191" s="84"/>
      <c r="AZ191" s="84"/>
      <c r="BA191" s="84"/>
      <c r="BB191" s="84"/>
      <c r="BC191" s="84"/>
      <c r="BD191" s="84"/>
      <c r="BE191" s="84"/>
      <c r="BF191" s="84"/>
      <c r="BG191" s="84"/>
      <c r="BH191" s="84"/>
      <c r="BI191" s="84"/>
      <c r="BJ191" s="84"/>
      <c r="BK191" s="84"/>
      <c r="BL191" s="84"/>
    </row>
    <row r="192">
      <c r="A192" s="84"/>
      <c r="B192" s="84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  <c r="AA192" s="84"/>
      <c r="AB192" s="84"/>
      <c r="AC192" s="84"/>
      <c r="AD192" s="84"/>
      <c r="AE192" s="84"/>
      <c r="AF192" s="84"/>
      <c r="AG192" s="84"/>
      <c r="AH192" s="84"/>
      <c r="AI192" s="84"/>
      <c r="AJ192" s="84"/>
      <c r="AK192" s="84"/>
      <c r="AL192" s="84"/>
      <c r="AM192" s="84"/>
      <c r="AN192" s="84"/>
      <c r="AO192" s="84"/>
      <c r="AP192" s="84"/>
      <c r="AQ192" s="84"/>
      <c r="AR192" s="84"/>
      <c r="AS192" s="84"/>
      <c r="AT192" s="84"/>
      <c r="AU192" s="84"/>
      <c r="AV192" s="84"/>
      <c r="AW192" s="84"/>
      <c r="AX192" s="84"/>
      <c r="AY192" s="84"/>
      <c r="AZ192" s="84"/>
      <c r="BA192" s="84"/>
      <c r="BB192" s="84"/>
      <c r="BC192" s="84"/>
      <c r="BD192" s="84"/>
      <c r="BE192" s="84"/>
      <c r="BF192" s="84"/>
      <c r="BG192" s="84"/>
      <c r="BH192" s="84"/>
      <c r="BI192" s="84"/>
      <c r="BJ192" s="84"/>
      <c r="BK192" s="84"/>
      <c r="BL192" s="84"/>
    </row>
    <row r="193">
      <c r="A193" s="84"/>
      <c r="B193" s="84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  <c r="AA193" s="84"/>
      <c r="AB193" s="84"/>
      <c r="AC193" s="84"/>
      <c r="AD193" s="84"/>
      <c r="AE193" s="84"/>
      <c r="AF193" s="84"/>
      <c r="AG193" s="84"/>
      <c r="AH193" s="84"/>
      <c r="AI193" s="84"/>
      <c r="AJ193" s="84"/>
      <c r="AK193" s="84"/>
      <c r="AL193" s="84"/>
      <c r="AM193" s="84"/>
      <c r="AN193" s="84"/>
      <c r="AO193" s="84"/>
      <c r="AP193" s="84"/>
      <c r="AQ193" s="84"/>
      <c r="AR193" s="84"/>
      <c r="AS193" s="84"/>
      <c r="AT193" s="84"/>
      <c r="AU193" s="84"/>
      <c r="AV193" s="84"/>
      <c r="AW193" s="84"/>
      <c r="AX193" s="84"/>
      <c r="AY193" s="84"/>
      <c r="AZ193" s="84"/>
      <c r="BA193" s="84"/>
      <c r="BB193" s="84"/>
      <c r="BC193" s="84"/>
      <c r="BD193" s="84"/>
      <c r="BE193" s="84"/>
      <c r="BF193" s="84"/>
      <c r="BG193" s="84"/>
      <c r="BH193" s="84"/>
      <c r="BI193" s="84"/>
      <c r="BJ193" s="84"/>
      <c r="BK193" s="84"/>
      <c r="BL193" s="84"/>
    </row>
    <row r="194">
      <c r="A194" s="84"/>
      <c r="B194" s="84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  <c r="AA194" s="84"/>
      <c r="AB194" s="84"/>
      <c r="AC194" s="84"/>
      <c r="AD194" s="84"/>
      <c r="AE194" s="84"/>
      <c r="AF194" s="84"/>
      <c r="AG194" s="84"/>
      <c r="AH194" s="84"/>
      <c r="AI194" s="84"/>
      <c r="AJ194" s="84"/>
      <c r="AK194" s="84"/>
      <c r="AL194" s="84"/>
      <c r="AM194" s="84"/>
      <c r="AN194" s="84"/>
      <c r="AO194" s="84"/>
      <c r="AP194" s="84"/>
      <c r="AQ194" s="84"/>
      <c r="AR194" s="84"/>
      <c r="AS194" s="84"/>
      <c r="AT194" s="84"/>
      <c r="AU194" s="84"/>
      <c r="AV194" s="84"/>
      <c r="AW194" s="84"/>
      <c r="AX194" s="84"/>
      <c r="AY194" s="84"/>
      <c r="AZ194" s="84"/>
      <c r="BA194" s="84"/>
      <c r="BB194" s="84"/>
      <c r="BC194" s="84"/>
      <c r="BD194" s="84"/>
      <c r="BE194" s="84"/>
      <c r="BF194" s="84"/>
      <c r="BG194" s="84"/>
      <c r="BH194" s="84"/>
      <c r="BI194" s="84"/>
      <c r="BJ194" s="84"/>
      <c r="BK194" s="84"/>
      <c r="BL194" s="84"/>
    </row>
    <row r="195">
      <c r="A195" s="84"/>
      <c r="B195" s="84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  <c r="AA195" s="84"/>
      <c r="AB195" s="84"/>
      <c r="AC195" s="84"/>
      <c r="AD195" s="84"/>
      <c r="AE195" s="84"/>
      <c r="AF195" s="84"/>
      <c r="AG195" s="84"/>
      <c r="AH195" s="84"/>
      <c r="AI195" s="84"/>
      <c r="AJ195" s="84"/>
      <c r="AK195" s="84"/>
      <c r="AL195" s="84"/>
      <c r="AM195" s="84"/>
      <c r="AN195" s="84"/>
      <c r="AO195" s="84"/>
      <c r="AP195" s="84"/>
      <c r="AQ195" s="84"/>
      <c r="AR195" s="84"/>
      <c r="AS195" s="84"/>
      <c r="AT195" s="84"/>
      <c r="AU195" s="84"/>
      <c r="AV195" s="84"/>
      <c r="AW195" s="84"/>
      <c r="AX195" s="84"/>
      <c r="AY195" s="84"/>
      <c r="AZ195" s="84"/>
      <c r="BA195" s="84"/>
      <c r="BB195" s="84"/>
      <c r="BC195" s="84"/>
      <c r="BD195" s="84"/>
      <c r="BE195" s="84"/>
      <c r="BF195" s="84"/>
      <c r="BG195" s="84"/>
      <c r="BH195" s="84"/>
      <c r="BI195" s="84"/>
      <c r="BJ195" s="84"/>
      <c r="BK195" s="84"/>
      <c r="BL195" s="84"/>
    </row>
    <row r="196">
      <c r="A196" s="84"/>
      <c r="B196" s="84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  <c r="AA196" s="84"/>
      <c r="AB196" s="84"/>
      <c r="AC196" s="84"/>
      <c r="AD196" s="84"/>
      <c r="AE196" s="84"/>
      <c r="AF196" s="84"/>
      <c r="AG196" s="84"/>
      <c r="AH196" s="84"/>
      <c r="AI196" s="84"/>
      <c r="AJ196" s="84"/>
      <c r="AK196" s="84"/>
      <c r="AL196" s="84"/>
      <c r="AM196" s="84"/>
      <c r="AN196" s="84"/>
      <c r="AO196" s="84"/>
      <c r="AP196" s="84"/>
      <c r="AQ196" s="84"/>
      <c r="AR196" s="84"/>
      <c r="AS196" s="84"/>
      <c r="AT196" s="84"/>
      <c r="AU196" s="84"/>
      <c r="AV196" s="84"/>
      <c r="AW196" s="84"/>
      <c r="AX196" s="84"/>
      <c r="AY196" s="84"/>
      <c r="AZ196" s="84"/>
      <c r="BA196" s="84"/>
      <c r="BB196" s="84"/>
      <c r="BC196" s="84"/>
      <c r="BD196" s="84"/>
      <c r="BE196" s="84"/>
      <c r="BF196" s="84"/>
      <c r="BG196" s="84"/>
      <c r="BH196" s="84"/>
      <c r="BI196" s="84"/>
      <c r="BJ196" s="84"/>
      <c r="BK196" s="84"/>
      <c r="BL196" s="84"/>
    </row>
    <row r="197">
      <c r="A197" s="84"/>
      <c r="B197" s="84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  <c r="AA197" s="84"/>
      <c r="AB197" s="84"/>
      <c r="AC197" s="84"/>
      <c r="AD197" s="84"/>
      <c r="AE197" s="84"/>
      <c r="AF197" s="84"/>
      <c r="AG197" s="84"/>
      <c r="AH197" s="84"/>
      <c r="AI197" s="84"/>
      <c r="AJ197" s="84"/>
      <c r="AK197" s="84"/>
      <c r="AL197" s="84"/>
      <c r="AM197" s="84"/>
      <c r="AN197" s="84"/>
      <c r="AO197" s="84"/>
      <c r="AP197" s="84"/>
      <c r="AQ197" s="84"/>
      <c r="AR197" s="84"/>
      <c r="AS197" s="84"/>
      <c r="AT197" s="84"/>
      <c r="AU197" s="84"/>
      <c r="AV197" s="84"/>
      <c r="AW197" s="84"/>
      <c r="AX197" s="84"/>
      <c r="AY197" s="84"/>
      <c r="AZ197" s="84"/>
      <c r="BA197" s="84"/>
      <c r="BB197" s="84"/>
      <c r="BC197" s="84"/>
      <c r="BD197" s="84"/>
      <c r="BE197" s="84"/>
      <c r="BF197" s="84"/>
      <c r="BG197" s="84"/>
      <c r="BH197" s="84"/>
      <c r="BI197" s="84"/>
      <c r="BJ197" s="84"/>
      <c r="BK197" s="84"/>
      <c r="BL197" s="84"/>
    </row>
    <row r="198">
      <c r="A198" s="84"/>
      <c r="B198" s="84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  <c r="AA198" s="84"/>
      <c r="AB198" s="84"/>
      <c r="AC198" s="84"/>
      <c r="AD198" s="84"/>
      <c r="AE198" s="84"/>
      <c r="AF198" s="84"/>
      <c r="AG198" s="84"/>
      <c r="AH198" s="84"/>
      <c r="AI198" s="84"/>
      <c r="AJ198" s="84"/>
      <c r="AK198" s="84"/>
      <c r="AL198" s="84"/>
      <c r="AM198" s="84"/>
      <c r="AN198" s="84"/>
      <c r="AO198" s="84"/>
      <c r="AP198" s="84"/>
      <c r="AQ198" s="84"/>
      <c r="AR198" s="84"/>
      <c r="AS198" s="84"/>
      <c r="AT198" s="84"/>
      <c r="AU198" s="84"/>
      <c r="AV198" s="84"/>
      <c r="AW198" s="84"/>
      <c r="AX198" s="84"/>
      <c r="AY198" s="84"/>
      <c r="AZ198" s="84"/>
      <c r="BA198" s="84"/>
      <c r="BB198" s="84"/>
      <c r="BC198" s="84"/>
      <c r="BD198" s="84"/>
      <c r="BE198" s="84"/>
      <c r="BF198" s="84"/>
      <c r="BG198" s="84"/>
      <c r="BH198" s="84"/>
      <c r="BI198" s="84"/>
      <c r="BJ198" s="84"/>
      <c r="BK198" s="84"/>
      <c r="BL198" s="84"/>
    </row>
    <row r="199">
      <c r="A199" s="84"/>
      <c r="B199" s="84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  <c r="AA199" s="84"/>
      <c r="AB199" s="84"/>
      <c r="AC199" s="84"/>
      <c r="AD199" s="84"/>
      <c r="AE199" s="84"/>
      <c r="AF199" s="84"/>
      <c r="AG199" s="84"/>
      <c r="AH199" s="84"/>
      <c r="AI199" s="84"/>
      <c r="AJ199" s="84"/>
      <c r="AK199" s="84"/>
      <c r="AL199" s="84"/>
      <c r="AM199" s="84"/>
      <c r="AN199" s="84"/>
      <c r="AO199" s="84"/>
      <c r="AP199" s="84"/>
      <c r="AQ199" s="84"/>
      <c r="AR199" s="84"/>
      <c r="AS199" s="84"/>
      <c r="AT199" s="84"/>
      <c r="AU199" s="84"/>
      <c r="AV199" s="84"/>
      <c r="AW199" s="84"/>
      <c r="AX199" s="84"/>
      <c r="AY199" s="84"/>
      <c r="AZ199" s="84"/>
      <c r="BA199" s="84"/>
      <c r="BB199" s="84"/>
      <c r="BC199" s="84"/>
      <c r="BD199" s="84"/>
      <c r="BE199" s="84"/>
      <c r="BF199" s="84"/>
      <c r="BG199" s="84"/>
      <c r="BH199" s="84"/>
      <c r="BI199" s="84"/>
      <c r="BJ199" s="84"/>
      <c r="BK199" s="84"/>
      <c r="BL199" s="84"/>
    </row>
    <row r="200">
      <c r="A200" s="84"/>
      <c r="B200" s="84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  <c r="AA200" s="84"/>
      <c r="AB200" s="84"/>
      <c r="AC200" s="84"/>
      <c r="AD200" s="84"/>
      <c r="AE200" s="84"/>
      <c r="AF200" s="84"/>
      <c r="AG200" s="84"/>
      <c r="AH200" s="84"/>
      <c r="AI200" s="84"/>
      <c r="AJ200" s="84"/>
      <c r="AK200" s="84"/>
      <c r="AL200" s="84"/>
      <c r="AM200" s="84"/>
      <c r="AN200" s="84"/>
      <c r="AO200" s="84"/>
      <c r="AP200" s="84"/>
      <c r="AQ200" s="84"/>
      <c r="AR200" s="84"/>
      <c r="AS200" s="84"/>
      <c r="AT200" s="84"/>
      <c r="AU200" s="84"/>
      <c r="AV200" s="84"/>
      <c r="AW200" s="84"/>
      <c r="AX200" s="84"/>
      <c r="AY200" s="84"/>
      <c r="AZ200" s="84"/>
      <c r="BA200" s="84"/>
      <c r="BB200" s="84"/>
      <c r="BC200" s="84"/>
      <c r="BD200" s="84"/>
      <c r="BE200" s="84"/>
      <c r="BF200" s="84"/>
      <c r="BG200" s="84"/>
      <c r="BH200" s="84"/>
      <c r="BI200" s="84"/>
      <c r="BJ200" s="84"/>
      <c r="BK200" s="84"/>
      <c r="BL200" s="84"/>
    </row>
    <row r="201">
      <c r="A201" s="84"/>
      <c r="B201" s="84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  <c r="AA201" s="84"/>
      <c r="AB201" s="84"/>
      <c r="AC201" s="84"/>
      <c r="AD201" s="84"/>
      <c r="AE201" s="84"/>
      <c r="AF201" s="84"/>
      <c r="AG201" s="84"/>
      <c r="AH201" s="84"/>
      <c r="AI201" s="84"/>
      <c r="AJ201" s="84"/>
      <c r="AK201" s="84"/>
      <c r="AL201" s="84"/>
      <c r="AM201" s="84"/>
      <c r="AN201" s="84"/>
      <c r="AO201" s="84"/>
      <c r="AP201" s="84"/>
      <c r="AQ201" s="84"/>
      <c r="AR201" s="84"/>
      <c r="AS201" s="84"/>
      <c r="AT201" s="84"/>
      <c r="AU201" s="84"/>
      <c r="AV201" s="84"/>
      <c r="AW201" s="84"/>
      <c r="AX201" s="84"/>
      <c r="AY201" s="84"/>
      <c r="AZ201" s="84"/>
      <c r="BA201" s="84"/>
      <c r="BB201" s="84"/>
      <c r="BC201" s="84"/>
      <c r="BD201" s="84"/>
      <c r="BE201" s="84"/>
      <c r="BF201" s="84"/>
      <c r="BG201" s="84"/>
      <c r="BH201" s="84"/>
      <c r="BI201" s="84"/>
      <c r="BJ201" s="84"/>
      <c r="BK201" s="84"/>
      <c r="BL201" s="84"/>
    </row>
    <row r="202">
      <c r="A202" s="84"/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  <c r="AA202" s="84"/>
      <c r="AB202" s="84"/>
      <c r="AC202" s="84"/>
      <c r="AD202" s="84"/>
      <c r="AE202" s="84"/>
      <c r="AF202" s="84"/>
      <c r="AG202" s="84"/>
      <c r="AH202" s="84"/>
      <c r="AI202" s="84"/>
      <c r="AJ202" s="84"/>
      <c r="AK202" s="84"/>
      <c r="AL202" s="84"/>
      <c r="AM202" s="84"/>
      <c r="AN202" s="84"/>
      <c r="AO202" s="84"/>
      <c r="AP202" s="84"/>
      <c r="AQ202" s="84"/>
      <c r="AR202" s="84"/>
      <c r="AS202" s="84"/>
      <c r="AT202" s="84"/>
      <c r="AU202" s="84"/>
      <c r="AV202" s="84"/>
      <c r="AW202" s="84"/>
      <c r="AX202" s="84"/>
      <c r="AY202" s="84"/>
      <c r="AZ202" s="84"/>
      <c r="BA202" s="84"/>
      <c r="BB202" s="84"/>
      <c r="BC202" s="84"/>
      <c r="BD202" s="84"/>
      <c r="BE202" s="84"/>
      <c r="BF202" s="84"/>
      <c r="BG202" s="84"/>
      <c r="BH202" s="84"/>
      <c r="BI202" s="84"/>
      <c r="BJ202" s="84"/>
      <c r="BK202" s="84"/>
      <c r="BL202" s="84"/>
    </row>
    <row r="203">
      <c r="A203" s="84"/>
      <c r="B203" s="84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  <c r="AA203" s="84"/>
      <c r="AB203" s="84"/>
      <c r="AC203" s="84"/>
      <c r="AD203" s="84"/>
      <c r="AE203" s="84"/>
      <c r="AF203" s="84"/>
      <c r="AG203" s="84"/>
      <c r="AH203" s="84"/>
      <c r="AI203" s="84"/>
      <c r="AJ203" s="84"/>
      <c r="AK203" s="84"/>
      <c r="AL203" s="84"/>
      <c r="AM203" s="84"/>
      <c r="AN203" s="84"/>
      <c r="AO203" s="84"/>
      <c r="AP203" s="84"/>
      <c r="AQ203" s="84"/>
      <c r="AR203" s="84"/>
      <c r="AS203" s="84"/>
      <c r="AT203" s="84"/>
      <c r="AU203" s="84"/>
      <c r="AV203" s="84"/>
      <c r="AW203" s="84"/>
      <c r="AX203" s="84"/>
      <c r="AY203" s="84"/>
      <c r="AZ203" s="84"/>
      <c r="BA203" s="84"/>
      <c r="BB203" s="84"/>
      <c r="BC203" s="84"/>
      <c r="BD203" s="84"/>
      <c r="BE203" s="84"/>
      <c r="BF203" s="84"/>
      <c r="BG203" s="84"/>
      <c r="BH203" s="84"/>
      <c r="BI203" s="84"/>
      <c r="BJ203" s="84"/>
      <c r="BK203" s="84"/>
      <c r="BL203" s="84"/>
    </row>
    <row r="204">
      <c r="A204" s="84"/>
      <c r="B204" s="84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  <c r="AA204" s="84"/>
      <c r="AB204" s="84"/>
      <c r="AC204" s="84"/>
      <c r="AD204" s="84"/>
      <c r="AE204" s="84"/>
      <c r="AF204" s="84"/>
      <c r="AG204" s="84"/>
      <c r="AH204" s="84"/>
      <c r="AI204" s="84"/>
      <c r="AJ204" s="84"/>
      <c r="AK204" s="84"/>
      <c r="AL204" s="84"/>
      <c r="AM204" s="84"/>
      <c r="AN204" s="84"/>
      <c r="AO204" s="84"/>
      <c r="AP204" s="84"/>
      <c r="AQ204" s="84"/>
      <c r="AR204" s="84"/>
      <c r="AS204" s="84"/>
      <c r="AT204" s="84"/>
      <c r="AU204" s="84"/>
      <c r="AV204" s="84"/>
      <c r="AW204" s="84"/>
      <c r="AX204" s="84"/>
      <c r="AY204" s="84"/>
      <c r="AZ204" s="84"/>
      <c r="BA204" s="84"/>
      <c r="BB204" s="84"/>
      <c r="BC204" s="84"/>
      <c r="BD204" s="84"/>
      <c r="BE204" s="84"/>
      <c r="BF204" s="84"/>
      <c r="BG204" s="84"/>
      <c r="BH204" s="84"/>
      <c r="BI204" s="84"/>
      <c r="BJ204" s="84"/>
      <c r="BK204" s="84"/>
      <c r="BL204" s="84"/>
    </row>
    <row r="205">
      <c r="A205" s="84"/>
      <c r="B205" s="84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  <c r="AA205" s="84"/>
      <c r="AB205" s="84"/>
      <c r="AC205" s="84"/>
      <c r="AD205" s="84"/>
      <c r="AE205" s="84"/>
      <c r="AF205" s="84"/>
      <c r="AG205" s="84"/>
      <c r="AH205" s="84"/>
      <c r="AI205" s="84"/>
      <c r="AJ205" s="84"/>
      <c r="AK205" s="84"/>
      <c r="AL205" s="84"/>
      <c r="AM205" s="84"/>
      <c r="AN205" s="84"/>
      <c r="AO205" s="84"/>
      <c r="AP205" s="84"/>
      <c r="AQ205" s="84"/>
      <c r="AR205" s="84"/>
      <c r="AS205" s="84"/>
      <c r="AT205" s="84"/>
      <c r="AU205" s="84"/>
      <c r="AV205" s="84"/>
      <c r="AW205" s="84"/>
      <c r="AX205" s="84"/>
      <c r="AY205" s="84"/>
      <c r="AZ205" s="84"/>
      <c r="BA205" s="84"/>
      <c r="BB205" s="84"/>
      <c r="BC205" s="84"/>
      <c r="BD205" s="84"/>
      <c r="BE205" s="84"/>
      <c r="BF205" s="84"/>
      <c r="BG205" s="84"/>
      <c r="BH205" s="84"/>
      <c r="BI205" s="84"/>
      <c r="BJ205" s="84"/>
      <c r="BK205" s="84"/>
      <c r="BL205" s="84"/>
    </row>
    <row r="206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  <c r="AA206" s="84"/>
      <c r="AB206" s="84"/>
      <c r="AC206" s="84"/>
      <c r="AD206" s="84"/>
      <c r="AE206" s="84"/>
      <c r="AF206" s="84"/>
      <c r="AG206" s="84"/>
      <c r="AH206" s="84"/>
      <c r="AI206" s="84"/>
      <c r="AJ206" s="84"/>
      <c r="AK206" s="84"/>
      <c r="AL206" s="84"/>
      <c r="AM206" s="84"/>
      <c r="AN206" s="84"/>
      <c r="AO206" s="84"/>
      <c r="AP206" s="84"/>
      <c r="AQ206" s="84"/>
      <c r="AR206" s="84"/>
      <c r="AS206" s="84"/>
      <c r="AT206" s="84"/>
      <c r="AU206" s="84"/>
      <c r="AV206" s="84"/>
      <c r="AW206" s="84"/>
      <c r="AX206" s="84"/>
      <c r="AY206" s="84"/>
      <c r="AZ206" s="84"/>
      <c r="BA206" s="84"/>
      <c r="BB206" s="84"/>
      <c r="BC206" s="84"/>
      <c r="BD206" s="84"/>
      <c r="BE206" s="84"/>
      <c r="BF206" s="84"/>
      <c r="BG206" s="84"/>
      <c r="BH206" s="84"/>
      <c r="BI206" s="84"/>
      <c r="BJ206" s="84"/>
      <c r="BK206" s="84"/>
      <c r="BL206" s="84"/>
    </row>
    <row r="207">
      <c r="A207" s="84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  <c r="AA207" s="84"/>
      <c r="AB207" s="84"/>
      <c r="AC207" s="84"/>
      <c r="AD207" s="84"/>
      <c r="AE207" s="84"/>
      <c r="AF207" s="84"/>
      <c r="AG207" s="84"/>
      <c r="AH207" s="84"/>
      <c r="AI207" s="84"/>
      <c r="AJ207" s="84"/>
      <c r="AK207" s="84"/>
      <c r="AL207" s="84"/>
      <c r="AM207" s="84"/>
      <c r="AN207" s="84"/>
      <c r="AO207" s="84"/>
      <c r="AP207" s="84"/>
      <c r="AQ207" s="84"/>
      <c r="AR207" s="84"/>
      <c r="AS207" s="84"/>
      <c r="AT207" s="84"/>
      <c r="AU207" s="84"/>
      <c r="AV207" s="84"/>
      <c r="AW207" s="84"/>
      <c r="AX207" s="84"/>
      <c r="AY207" s="84"/>
      <c r="AZ207" s="84"/>
      <c r="BA207" s="84"/>
      <c r="BB207" s="84"/>
      <c r="BC207" s="84"/>
      <c r="BD207" s="84"/>
      <c r="BE207" s="84"/>
      <c r="BF207" s="84"/>
      <c r="BG207" s="84"/>
      <c r="BH207" s="84"/>
      <c r="BI207" s="84"/>
      <c r="BJ207" s="84"/>
      <c r="BK207" s="84"/>
      <c r="BL207" s="84"/>
    </row>
    <row r="208">
      <c r="A208" s="84"/>
      <c r="B208" s="84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  <c r="AA208" s="84"/>
      <c r="AB208" s="84"/>
      <c r="AC208" s="84"/>
      <c r="AD208" s="84"/>
      <c r="AE208" s="84"/>
      <c r="AF208" s="84"/>
      <c r="AG208" s="84"/>
      <c r="AH208" s="84"/>
      <c r="AI208" s="84"/>
      <c r="AJ208" s="84"/>
      <c r="AK208" s="84"/>
      <c r="AL208" s="84"/>
      <c r="AM208" s="84"/>
      <c r="AN208" s="84"/>
      <c r="AO208" s="84"/>
      <c r="AP208" s="84"/>
      <c r="AQ208" s="84"/>
      <c r="AR208" s="84"/>
      <c r="AS208" s="84"/>
      <c r="AT208" s="84"/>
      <c r="AU208" s="84"/>
      <c r="AV208" s="84"/>
      <c r="AW208" s="84"/>
      <c r="AX208" s="84"/>
      <c r="AY208" s="84"/>
      <c r="AZ208" s="84"/>
      <c r="BA208" s="84"/>
      <c r="BB208" s="84"/>
      <c r="BC208" s="84"/>
      <c r="BD208" s="84"/>
      <c r="BE208" s="84"/>
      <c r="BF208" s="84"/>
      <c r="BG208" s="84"/>
      <c r="BH208" s="84"/>
      <c r="BI208" s="84"/>
      <c r="BJ208" s="84"/>
      <c r="BK208" s="84"/>
      <c r="BL208" s="84"/>
    </row>
    <row r="209">
      <c r="A209" s="84"/>
      <c r="B209" s="84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  <c r="AA209" s="84"/>
      <c r="AB209" s="84"/>
      <c r="AC209" s="84"/>
      <c r="AD209" s="84"/>
      <c r="AE209" s="84"/>
      <c r="AF209" s="84"/>
      <c r="AG209" s="84"/>
      <c r="AH209" s="84"/>
      <c r="AI209" s="84"/>
      <c r="AJ209" s="84"/>
      <c r="AK209" s="84"/>
      <c r="AL209" s="84"/>
      <c r="AM209" s="84"/>
      <c r="AN209" s="84"/>
      <c r="AO209" s="84"/>
      <c r="AP209" s="84"/>
      <c r="AQ209" s="84"/>
      <c r="AR209" s="84"/>
      <c r="AS209" s="84"/>
      <c r="AT209" s="84"/>
      <c r="AU209" s="84"/>
      <c r="AV209" s="84"/>
      <c r="AW209" s="84"/>
      <c r="AX209" s="84"/>
      <c r="AY209" s="84"/>
      <c r="AZ209" s="84"/>
      <c r="BA209" s="84"/>
      <c r="BB209" s="84"/>
      <c r="BC209" s="84"/>
      <c r="BD209" s="84"/>
      <c r="BE209" s="84"/>
      <c r="BF209" s="84"/>
      <c r="BG209" s="84"/>
      <c r="BH209" s="84"/>
      <c r="BI209" s="84"/>
      <c r="BJ209" s="84"/>
      <c r="BK209" s="84"/>
      <c r="BL209" s="84"/>
    </row>
    <row r="210">
      <c r="A210" s="84"/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  <c r="AA210" s="84"/>
      <c r="AB210" s="84"/>
      <c r="AC210" s="84"/>
      <c r="AD210" s="84"/>
      <c r="AE210" s="84"/>
      <c r="AF210" s="84"/>
      <c r="AG210" s="84"/>
      <c r="AH210" s="84"/>
      <c r="AI210" s="84"/>
      <c r="AJ210" s="84"/>
      <c r="AK210" s="84"/>
      <c r="AL210" s="84"/>
      <c r="AM210" s="84"/>
      <c r="AN210" s="84"/>
      <c r="AO210" s="84"/>
      <c r="AP210" s="84"/>
      <c r="AQ210" s="84"/>
      <c r="AR210" s="84"/>
      <c r="AS210" s="84"/>
      <c r="AT210" s="84"/>
      <c r="AU210" s="84"/>
      <c r="AV210" s="84"/>
      <c r="AW210" s="84"/>
      <c r="AX210" s="84"/>
      <c r="AY210" s="84"/>
      <c r="AZ210" s="84"/>
      <c r="BA210" s="84"/>
      <c r="BB210" s="84"/>
      <c r="BC210" s="84"/>
      <c r="BD210" s="84"/>
      <c r="BE210" s="84"/>
      <c r="BF210" s="84"/>
      <c r="BG210" s="84"/>
      <c r="BH210" s="84"/>
      <c r="BI210" s="84"/>
      <c r="BJ210" s="84"/>
      <c r="BK210" s="84"/>
      <c r="BL210" s="84"/>
    </row>
    <row r="211">
      <c r="A211" s="84"/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  <c r="AA211" s="84"/>
      <c r="AB211" s="84"/>
      <c r="AC211" s="84"/>
      <c r="AD211" s="84"/>
      <c r="AE211" s="84"/>
      <c r="AF211" s="84"/>
      <c r="AG211" s="84"/>
      <c r="AH211" s="84"/>
      <c r="AI211" s="84"/>
      <c r="AJ211" s="84"/>
      <c r="AK211" s="84"/>
      <c r="AL211" s="84"/>
      <c r="AM211" s="84"/>
      <c r="AN211" s="84"/>
      <c r="AO211" s="84"/>
      <c r="AP211" s="84"/>
      <c r="AQ211" s="84"/>
      <c r="AR211" s="84"/>
      <c r="AS211" s="84"/>
      <c r="AT211" s="84"/>
      <c r="AU211" s="84"/>
      <c r="AV211" s="84"/>
      <c r="AW211" s="84"/>
      <c r="AX211" s="84"/>
      <c r="AY211" s="84"/>
      <c r="AZ211" s="84"/>
      <c r="BA211" s="84"/>
      <c r="BB211" s="84"/>
      <c r="BC211" s="84"/>
      <c r="BD211" s="84"/>
      <c r="BE211" s="84"/>
      <c r="BF211" s="84"/>
      <c r="BG211" s="84"/>
      <c r="BH211" s="84"/>
      <c r="BI211" s="84"/>
      <c r="BJ211" s="84"/>
      <c r="BK211" s="84"/>
      <c r="BL211" s="84"/>
    </row>
    <row r="212">
      <c r="A212" s="84"/>
      <c r="B212" s="84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  <c r="AA212" s="84"/>
      <c r="AB212" s="84"/>
      <c r="AC212" s="84"/>
      <c r="AD212" s="84"/>
      <c r="AE212" s="84"/>
      <c r="AF212" s="84"/>
      <c r="AG212" s="84"/>
      <c r="AH212" s="84"/>
      <c r="AI212" s="84"/>
      <c r="AJ212" s="84"/>
      <c r="AK212" s="84"/>
      <c r="AL212" s="84"/>
      <c r="AM212" s="84"/>
      <c r="AN212" s="84"/>
      <c r="AO212" s="84"/>
      <c r="AP212" s="84"/>
      <c r="AQ212" s="84"/>
      <c r="AR212" s="84"/>
      <c r="AS212" s="84"/>
      <c r="AT212" s="84"/>
      <c r="AU212" s="84"/>
      <c r="AV212" s="84"/>
      <c r="AW212" s="84"/>
      <c r="AX212" s="84"/>
      <c r="AY212" s="84"/>
      <c r="AZ212" s="84"/>
      <c r="BA212" s="84"/>
      <c r="BB212" s="84"/>
      <c r="BC212" s="84"/>
      <c r="BD212" s="84"/>
      <c r="BE212" s="84"/>
      <c r="BF212" s="84"/>
      <c r="BG212" s="84"/>
      <c r="BH212" s="84"/>
      <c r="BI212" s="84"/>
      <c r="BJ212" s="84"/>
      <c r="BK212" s="84"/>
      <c r="BL212" s="84"/>
    </row>
    <row r="213">
      <c r="A213" s="84"/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  <c r="AA213" s="84"/>
      <c r="AB213" s="84"/>
      <c r="AC213" s="84"/>
      <c r="AD213" s="84"/>
      <c r="AE213" s="84"/>
      <c r="AF213" s="84"/>
      <c r="AG213" s="84"/>
      <c r="AH213" s="84"/>
      <c r="AI213" s="84"/>
      <c r="AJ213" s="84"/>
      <c r="AK213" s="84"/>
      <c r="AL213" s="84"/>
      <c r="AM213" s="84"/>
      <c r="AN213" s="84"/>
      <c r="AO213" s="84"/>
      <c r="AP213" s="84"/>
      <c r="AQ213" s="84"/>
      <c r="AR213" s="84"/>
      <c r="AS213" s="84"/>
      <c r="AT213" s="84"/>
      <c r="AU213" s="84"/>
      <c r="AV213" s="84"/>
      <c r="AW213" s="84"/>
      <c r="AX213" s="84"/>
      <c r="AY213" s="84"/>
      <c r="AZ213" s="84"/>
      <c r="BA213" s="84"/>
      <c r="BB213" s="84"/>
      <c r="BC213" s="84"/>
      <c r="BD213" s="84"/>
      <c r="BE213" s="84"/>
      <c r="BF213" s="84"/>
      <c r="BG213" s="84"/>
      <c r="BH213" s="84"/>
      <c r="BI213" s="84"/>
      <c r="BJ213" s="84"/>
      <c r="BK213" s="84"/>
      <c r="BL213" s="84"/>
    </row>
    <row r="214">
      <c r="A214" s="84"/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  <c r="AA214" s="84"/>
      <c r="AB214" s="84"/>
      <c r="AC214" s="84"/>
      <c r="AD214" s="84"/>
      <c r="AE214" s="84"/>
      <c r="AF214" s="84"/>
      <c r="AG214" s="84"/>
      <c r="AH214" s="84"/>
      <c r="AI214" s="84"/>
      <c r="AJ214" s="84"/>
      <c r="AK214" s="84"/>
      <c r="AL214" s="84"/>
      <c r="AM214" s="84"/>
      <c r="AN214" s="84"/>
      <c r="AO214" s="84"/>
      <c r="AP214" s="84"/>
      <c r="AQ214" s="84"/>
      <c r="AR214" s="84"/>
      <c r="AS214" s="84"/>
      <c r="AT214" s="84"/>
      <c r="AU214" s="84"/>
      <c r="AV214" s="84"/>
      <c r="AW214" s="84"/>
      <c r="AX214" s="84"/>
      <c r="AY214" s="84"/>
      <c r="AZ214" s="84"/>
      <c r="BA214" s="84"/>
      <c r="BB214" s="84"/>
      <c r="BC214" s="84"/>
      <c r="BD214" s="84"/>
      <c r="BE214" s="84"/>
      <c r="BF214" s="84"/>
      <c r="BG214" s="84"/>
      <c r="BH214" s="84"/>
      <c r="BI214" s="84"/>
      <c r="BJ214" s="84"/>
      <c r="BK214" s="84"/>
      <c r="BL214" s="84"/>
    </row>
    <row r="215">
      <c r="A215" s="84"/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  <c r="AA215" s="84"/>
      <c r="AB215" s="84"/>
      <c r="AC215" s="84"/>
      <c r="AD215" s="84"/>
      <c r="AE215" s="84"/>
      <c r="AF215" s="84"/>
      <c r="AG215" s="84"/>
      <c r="AH215" s="84"/>
      <c r="AI215" s="84"/>
      <c r="AJ215" s="84"/>
      <c r="AK215" s="84"/>
      <c r="AL215" s="84"/>
      <c r="AM215" s="84"/>
      <c r="AN215" s="84"/>
      <c r="AO215" s="84"/>
      <c r="AP215" s="84"/>
      <c r="AQ215" s="84"/>
      <c r="AR215" s="84"/>
      <c r="AS215" s="84"/>
      <c r="AT215" s="84"/>
      <c r="AU215" s="84"/>
      <c r="AV215" s="84"/>
      <c r="AW215" s="84"/>
      <c r="AX215" s="84"/>
      <c r="AY215" s="84"/>
      <c r="AZ215" s="84"/>
      <c r="BA215" s="84"/>
      <c r="BB215" s="84"/>
      <c r="BC215" s="84"/>
      <c r="BD215" s="84"/>
      <c r="BE215" s="84"/>
      <c r="BF215" s="84"/>
      <c r="BG215" s="84"/>
      <c r="BH215" s="84"/>
      <c r="BI215" s="84"/>
      <c r="BJ215" s="84"/>
      <c r="BK215" s="84"/>
      <c r="BL215" s="84"/>
    </row>
    <row r="216">
      <c r="A216" s="84"/>
      <c r="B216" s="84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  <c r="AA216" s="84"/>
      <c r="AB216" s="84"/>
      <c r="AC216" s="84"/>
      <c r="AD216" s="84"/>
      <c r="AE216" s="84"/>
      <c r="AF216" s="84"/>
      <c r="AG216" s="84"/>
      <c r="AH216" s="84"/>
      <c r="AI216" s="84"/>
      <c r="AJ216" s="84"/>
      <c r="AK216" s="84"/>
      <c r="AL216" s="84"/>
      <c r="AM216" s="84"/>
      <c r="AN216" s="84"/>
      <c r="AO216" s="84"/>
      <c r="AP216" s="84"/>
      <c r="AQ216" s="84"/>
      <c r="AR216" s="84"/>
      <c r="AS216" s="84"/>
      <c r="AT216" s="84"/>
      <c r="AU216" s="84"/>
      <c r="AV216" s="84"/>
      <c r="AW216" s="84"/>
      <c r="AX216" s="84"/>
      <c r="AY216" s="84"/>
      <c r="AZ216" s="84"/>
      <c r="BA216" s="84"/>
      <c r="BB216" s="84"/>
      <c r="BC216" s="84"/>
      <c r="BD216" s="84"/>
      <c r="BE216" s="84"/>
      <c r="BF216" s="84"/>
      <c r="BG216" s="84"/>
      <c r="BH216" s="84"/>
      <c r="BI216" s="84"/>
      <c r="BJ216" s="84"/>
      <c r="BK216" s="84"/>
      <c r="BL216" s="84"/>
    </row>
    <row r="217">
      <c r="A217" s="84"/>
      <c r="B217" s="84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  <c r="AA217" s="84"/>
      <c r="AB217" s="84"/>
      <c r="AC217" s="84"/>
      <c r="AD217" s="84"/>
      <c r="AE217" s="84"/>
      <c r="AF217" s="84"/>
      <c r="AG217" s="84"/>
      <c r="AH217" s="84"/>
      <c r="AI217" s="84"/>
      <c r="AJ217" s="84"/>
      <c r="AK217" s="84"/>
      <c r="AL217" s="84"/>
      <c r="AM217" s="84"/>
      <c r="AN217" s="84"/>
      <c r="AO217" s="84"/>
      <c r="AP217" s="84"/>
      <c r="AQ217" s="84"/>
      <c r="AR217" s="84"/>
      <c r="AS217" s="84"/>
      <c r="AT217" s="84"/>
      <c r="AU217" s="84"/>
      <c r="AV217" s="84"/>
      <c r="AW217" s="84"/>
      <c r="AX217" s="84"/>
      <c r="AY217" s="84"/>
      <c r="AZ217" s="84"/>
      <c r="BA217" s="84"/>
      <c r="BB217" s="84"/>
      <c r="BC217" s="84"/>
      <c r="BD217" s="84"/>
      <c r="BE217" s="84"/>
      <c r="BF217" s="84"/>
      <c r="BG217" s="84"/>
      <c r="BH217" s="84"/>
      <c r="BI217" s="84"/>
      <c r="BJ217" s="84"/>
      <c r="BK217" s="84"/>
      <c r="BL217" s="84"/>
    </row>
    <row r="218">
      <c r="A218" s="84"/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  <c r="AA218" s="84"/>
      <c r="AB218" s="84"/>
      <c r="AC218" s="84"/>
      <c r="AD218" s="84"/>
      <c r="AE218" s="84"/>
      <c r="AF218" s="84"/>
      <c r="AG218" s="84"/>
      <c r="AH218" s="84"/>
      <c r="AI218" s="84"/>
      <c r="AJ218" s="84"/>
      <c r="AK218" s="84"/>
      <c r="AL218" s="84"/>
      <c r="AM218" s="84"/>
      <c r="AN218" s="84"/>
      <c r="AO218" s="84"/>
      <c r="AP218" s="84"/>
      <c r="AQ218" s="84"/>
      <c r="AR218" s="84"/>
      <c r="AS218" s="84"/>
      <c r="AT218" s="84"/>
      <c r="AU218" s="84"/>
      <c r="AV218" s="84"/>
      <c r="AW218" s="84"/>
      <c r="AX218" s="84"/>
      <c r="AY218" s="84"/>
      <c r="AZ218" s="84"/>
      <c r="BA218" s="84"/>
      <c r="BB218" s="84"/>
      <c r="BC218" s="84"/>
      <c r="BD218" s="84"/>
      <c r="BE218" s="84"/>
      <c r="BF218" s="84"/>
      <c r="BG218" s="84"/>
      <c r="BH218" s="84"/>
      <c r="BI218" s="84"/>
      <c r="BJ218" s="84"/>
      <c r="BK218" s="84"/>
      <c r="BL218" s="84"/>
    </row>
    <row r="219">
      <c r="A219" s="84"/>
      <c r="B219" s="84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  <c r="AA219" s="84"/>
      <c r="AB219" s="84"/>
      <c r="AC219" s="84"/>
      <c r="AD219" s="84"/>
      <c r="AE219" s="84"/>
      <c r="AF219" s="84"/>
      <c r="AG219" s="84"/>
      <c r="AH219" s="84"/>
      <c r="AI219" s="84"/>
      <c r="AJ219" s="84"/>
      <c r="AK219" s="84"/>
      <c r="AL219" s="84"/>
      <c r="AM219" s="84"/>
      <c r="AN219" s="84"/>
      <c r="AO219" s="84"/>
      <c r="AP219" s="84"/>
      <c r="AQ219" s="84"/>
      <c r="AR219" s="84"/>
      <c r="AS219" s="84"/>
      <c r="AT219" s="84"/>
      <c r="AU219" s="84"/>
      <c r="AV219" s="84"/>
      <c r="AW219" s="84"/>
      <c r="AX219" s="84"/>
      <c r="AY219" s="84"/>
      <c r="AZ219" s="84"/>
      <c r="BA219" s="84"/>
      <c r="BB219" s="84"/>
      <c r="BC219" s="84"/>
      <c r="BD219" s="84"/>
      <c r="BE219" s="84"/>
      <c r="BF219" s="84"/>
      <c r="BG219" s="84"/>
      <c r="BH219" s="84"/>
      <c r="BI219" s="84"/>
      <c r="BJ219" s="84"/>
      <c r="BK219" s="84"/>
      <c r="BL219" s="84"/>
    </row>
    <row r="220">
      <c r="A220" s="84"/>
      <c r="B220" s="84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  <c r="AA220" s="84"/>
      <c r="AB220" s="84"/>
      <c r="AC220" s="84"/>
      <c r="AD220" s="84"/>
      <c r="AE220" s="84"/>
      <c r="AF220" s="84"/>
      <c r="AG220" s="84"/>
      <c r="AH220" s="84"/>
      <c r="AI220" s="84"/>
      <c r="AJ220" s="84"/>
      <c r="AK220" s="84"/>
      <c r="AL220" s="84"/>
      <c r="AM220" s="84"/>
      <c r="AN220" s="84"/>
      <c r="AO220" s="84"/>
      <c r="AP220" s="84"/>
      <c r="AQ220" s="84"/>
      <c r="AR220" s="84"/>
      <c r="AS220" s="84"/>
      <c r="AT220" s="84"/>
      <c r="AU220" s="84"/>
      <c r="AV220" s="84"/>
      <c r="AW220" s="84"/>
      <c r="AX220" s="84"/>
      <c r="AY220" s="84"/>
      <c r="AZ220" s="84"/>
      <c r="BA220" s="84"/>
      <c r="BB220" s="84"/>
      <c r="BC220" s="84"/>
      <c r="BD220" s="84"/>
      <c r="BE220" s="84"/>
      <c r="BF220" s="84"/>
      <c r="BG220" s="84"/>
      <c r="BH220" s="84"/>
      <c r="BI220" s="84"/>
      <c r="BJ220" s="84"/>
      <c r="BK220" s="84"/>
      <c r="BL220" s="84"/>
    </row>
    <row r="221">
      <c r="A221" s="84"/>
      <c r="B221" s="84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  <c r="AA221" s="84"/>
      <c r="AB221" s="84"/>
      <c r="AC221" s="84"/>
      <c r="AD221" s="84"/>
      <c r="AE221" s="84"/>
      <c r="AF221" s="84"/>
      <c r="AG221" s="84"/>
      <c r="AH221" s="84"/>
      <c r="AI221" s="84"/>
      <c r="AJ221" s="84"/>
      <c r="AK221" s="84"/>
      <c r="AL221" s="84"/>
      <c r="AM221" s="84"/>
      <c r="AN221" s="84"/>
      <c r="AO221" s="84"/>
      <c r="AP221" s="84"/>
      <c r="AQ221" s="84"/>
      <c r="AR221" s="84"/>
      <c r="AS221" s="84"/>
      <c r="AT221" s="84"/>
      <c r="AU221" s="84"/>
      <c r="AV221" s="84"/>
      <c r="AW221" s="84"/>
      <c r="AX221" s="84"/>
      <c r="AY221" s="84"/>
      <c r="AZ221" s="84"/>
      <c r="BA221" s="84"/>
      <c r="BB221" s="84"/>
      <c r="BC221" s="84"/>
      <c r="BD221" s="84"/>
      <c r="BE221" s="84"/>
      <c r="BF221" s="84"/>
      <c r="BG221" s="84"/>
      <c r="BH221" s="84"/>
      <c r="BI221" s="84"/>
      <c r="BJ221" s="84"/>
      <c r="BK221" s="84"/>
      <c r="BL221" s="84"/>
    </row>
    <row r="222">
      <c r="A222" s="84"/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  <c r="AA222" s="84"/>
      <c r="AB222" s="84"/>
      <c r="AC222" s="84"/>
      <c r="AD222" s="84"/>
      <c r="AE222" s="84"/>
      <c r="AF222" s="84"/>
      <c r="AG222" s="84"/>
      <c r="AH222" s="84"/>
      <c r="AI222" s="84"/>
      <c r="AJ222" s="84"/>
      <c r="AK222" s="84"/>
      <c r="AL222" s="84"/>
      <c r="AM222" s="84"/>
      <c r="AN222" s="84"/>
      <c r="AO222" s="84"/>
      <c r="AP222" s="84"/>
      <c r="AQ222" s="84"/>
      <c r="AR222" s="84"/>
      <c r="AS222" s="84"/>
      <c r="AT222" s="84"/>
      <c r="AU222" s="84"/>
      <c r="AV222" s="84"/>
      <c r="AW222" s="84"/>
      <c r="AX222" s="84"/>
      <c r="AY222" s="84"/>
      <c r="AZ222" s="84"/>
      <c r="BA222" s="84"/>
      <c r="BB222" s="84"/>
      <c r="BC222" s="84"/>
      <c r="BD222" s="84"/>
      <c r="BE222" s="84"/>
      <c r="BF222" s="84"/>
      <c r="BG222" s="84"/>
      <c r="BH222" s="84"/>
      <c r="BI222" s="84"/>
      <c r="BJ222" s="84"/>
      <c r="BK222" s="84"/>
      <c r="BL222" s="84"/>
    </row>
    <row r="223">
      <c r="A223" s="84"/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  <c r="AA223" s="84"/>
      <c r="AB223" s="84"/>
      <c r="AC223" s="84"/>
      <c r="AD223" s="84"/>
      <c r="AE223" s="84"/>
      <c r="AF223" s="84"/>
      <c r="AG223" s="84"/>
      <c r="AH223" s="84"/>
      <c r="AI223" s="84"/>
      <c r="AJ223" s="84"/>
      <c r="AK223" s="84"/>
      <c r="AL223" s="84"/>
      <c r="AM223" s="84"/>
      <c r="AN223" s="84"/>
      <c r="AO223" s="84"/>
      <c r="AP223" s="84"/>
      <c r="AQ223" s="84"/>
      <c r="AR223" s="84"/>
      <c r="AS223" s="84"/>
      <c r="AT223" s="84"/>
      <c r="AU223" s="84"/>
      <c r="AV223" s="84"/>
      <c r="AW223" s="84"/>
      <c r="AX223" s="84"/>
      <c r="AY223" s="84"/>
      <c r="AZ223" s="84"/>
      <c r="BA223" s="84"/>
      <c r="BB223" s="84"/>
      <c r="BC223" s="84"/>
      <c r="BD223" s="84"/>
      <c r="BE223" s="84"/>
      <c r="BF223" s="84"/>
      <c r="BG223" s="84"/>
      <c r="BH223" s="84"/>
      <c r="BI223" s="84"/>
      <c r="BJ223" s="84"/>
      <c r="BK223" s="84"/>
      <c r="BL223" s="84"/>
    </row>
    <row r="224">
      <c r="A224" s="84"/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  <c r="AA224" s="84"/>
      <c r="AB224" s="84"/>
      <c r="AC224" s="84"/>
      <c r="AD224" s="84"/>
      <c r="AE224" s="84"/>
      <c r="AF224" s="84"/>
      <c r="AG224" s="84"/>
      <c r="AH224" s="84"/>
      <c r="AI224" s="84"/>
      <c r="AJ224" s="84"/>
      <c r="AK224" s="84"/>
      <c r="AL224" s="84"/>
      <c r="AM224" s="84"/>
      <c r="AN224" s="84"/>
      <c r="AO224" s="84"/>
      <c r="AP224" s="84"/>
      <c r="AQ224" s="84"/>
      <c r="AR224" s="84"/>
      <c r="AS224" s="84"/>
      <c r="AT224" s="84"/>
      <c r="AU224" s="84"/>
      <c r="AV224" s="84"/>
      <c r="AW224" s="84"/>
      <c r="AX224" s="84"/>
      <c r="AY224" s="84"/>
      <c r="AZ224" s="84"/>
      <c r="BA224" s="84"/>
      <c r="BB224" s="84"/>
      <c r="BC224" s="84"/>
      <c r="BD224" s="84"/>
      <c r="BE224" s="84"/>
      <c r="BF224" s="84"/>
      <c r="BG224" s="84"/>
      <c r="BH224" s="84"/>
      <c r="BI224" s="84"/>
      <c r="BJ224" s="84"/>
      <c r="BK224" s="84"/>
      <c r="BL224" s="84"/>
    </row>
    <row r="225">
      <c r="A225" s="84"/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  <c r="AA225" s="84"/>
      <c r="AB225" s="84"/>
      <c r="AC225" s="84"/>
      <c r="AD225" s="84"/>
      <c r="AE225" s="84"/>
      <c r="AF225" s="84"/>
      <c r="AG225" s="84"/>
      <c r="AH225" s="84"/>
      <c r="AI225" s="84"/>
      <c r="AJ225" s="84"/>
      <c r="AK225" s="84"/>
      <c r="AL225" s="84"/>
      <c r="AM225" s="84"/>
      <c r="AN225" s="84"/>
      <c r="AO225" s="84"/>
      <c r="AP225" s="84"/>
      <c r="AQ225" s="84"/>
      <c r="AR225" s="84"/>
      <c r="AS225" s="84"/>
      <c r="AT225" s="84"/>
      <c r="AU225" s="84"/>
      <c r="AV225" s="84"/>
      <c r="AW225" s="84"/>
      <c r="AX225" s="84"/>
      <c r="AY225" s="84"/>
      <c r="AZ225" s="84"/>
      <c r="BA225" s="84"/>
      <c r="BB225" s="84"/>
      <c r="BC225" s="84"/>
      <c r="BD225" s="84"/>
      <c r="BE225" s="84"/>
      <c r="BF225" s="84"/>
      <c r="BG225" s="84"/>
      <c r="BH225" s="84"/>
      <c r="BI225" s="84"/>
      <c r="BJ225" s="84"/>
      <c r="BK225" s="84"/>
      <c r="BL225" s="84"/>
    </row>
    <row r="226">
      <c r="A226" s="84"/>
      <c r="B226" s="84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  <c r="AA226" s="84"/>
      <c r="AB226" s="84"/>
      <c r="AC226" s="84"/>
      <c r="AD226" s="84"/>
      <c r="AE226" s="84"/>
      <c r="AF226" s="84"/>
      <c r="AG226" s="84"/>
      <c r="AH226" s="84"/>
      <c r="AI226" s="84"/>
      <c r="AJ226" s="84"/>
      <c r="AK226" s="84"/>
      <c r="AL226" s="84"/>
      <c r="AM226" s="84"/>
      <c r="AN226" s="84"/>
      <c r="AO226" s="84"/>
      <c r="AP226" s="84"/>
      <c r="AQ226" s="84"/>
      <c r="AR226" s="84"/>
      <c r="AS226" s="84"/>
      <c r="AT226" s="84"/>
      <c r="AU226" s="84"/>
      <c r="AV226" s="84"/>
      <c r="AW226" s="84"/>
      <c r="AX226" s="84"/>
      <c r="AY226" s="84"/>
      <c r="AZ226" s="84"/>
      <c r="BA226" s="84"/>
      <c r="BB226" s="84"/>
      <c r="BC226" s="84"/>
      <c r="BD226" s="84"/>
      <c r="BE226" s="84"/>
      <c r="BF226" s="84"/>
      <c r="BG226" s="84"/>
      <c r="BH226" s="84"/>
      <c r="BI226" s="84"/>
      <c r="BJ226" s="84"/>
      <c r="BK226" s="84"/>
      <c r="BL226" s="84"/>
    </row>
    <row r="227">
      <c r="A227" s="84"/>
      <c r="B227" s="84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  <c r="AA227" s="84"/>
      <c r="AB227" s="84"/>
      <c r="AC227" s="84"/>
      <c r="AD227" s="84"/>
      <c r="AE227" s="84"/>
      <c r="AF227" s="84"/>
      <c r="AG227" s="84"/>
      <c r="AH227" s="84"/>
      <c r="AI227" s="84"/>
      <c r="AJ227" s="84"/>
      <c r="AK227" s="84"/>
      <c r="AL227" s="84"/>
      <c r="AM227" s="84"/>
      <c r="AN227" s="84"/>
      <c r="AO227" s="84"/>
      <c r="AP227" s="84"/>
      <c r="AQ227" s="84"/>
      <c r="AR227" s="84"/>
      <c r="AS227" s="84"/>
      <c r="AT227" s="84"/>
      <c r="AU227" s="84"/>
      <c r="AV227" s="84"/>
      <c r="AW227" s="84"/>
      <c r="AX227" s="84"/>
      <c r="AY227" s="84"/>
      <c r="AZ227" s="84"/>
      <c r="BA227" s="84"/>
      <c r="BB227" s="84"/>
      <c r="BC227" s="84"/>
      <c r="BD227" s="84"/>
      <c r="BE227" s="84"/>
      <c r="BF227" s="84"/>
      <c r="BG227" s="84"/>
      <c r="BH227" s="84"/>
      <c r="BI227" s="84"/>
      <c r="BJ227" s="84"/>
      <c r="BK227" s="84"/>
      <c r="BL227" s="84"/>
    </row>
    <row r="228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  <c r="AA228" s="84"/>
      <c r="AB228" s="84"/>
      <c r="AC228" s="84"/>
      <c r="AD228" s="84"/>
      <c r="AE228" s="84"/>
      <c r="AF228" s="84"/>
      <c r="AG228" s="84"/>
      <c r="AH228" s="84"/>
      <c r="AI228" s="84"/>
      <c r="AJ228" s="84"/>
      <c r="AK228" s="84"/>
      <c r="AL228" s="84"/>
      <c r="AM228" s="84"/>
      <c r="AN228" s="84"/>
      <c r="AO228" s="84"/>
      <c r="AP228" s="84"/>
      <c r="AQ228" s="84"/>
      <c r="AR228" s="84"/>
      <c r="AS228" s="84"/>
      <c r="AT228" s="84"/>
      <c r="AU228" s="84"/>
      <c r="AV228" s="84"/>
      <c r="AW228" s="84"/>
      <c r="AX228" s="84"/>
      <c r="AY228" s="84"/>
      <c r="AZ228" s="84"/>
      <c r="BA228" s="84"/>
      <c r="BB228" s="84"/>
      <c r="BC228" s="84"/>
      <c r="BD228" s="84"/>
      <c r="BE228" s="84"/>
      <c r="BF228" s="84"/>
      <c r="BG228" s="84"/>
      <c r="BH228" s="84"/>
      <c r="BI228" s="84"/>
      <c r="BJ228" s="84"/>
      <c r="BK228" s="84"/>
      <c r="BL228" s="84"/>
    </row>
    <row r="229">
      <c r="A229" s="84"/>
      <c r="B229" s="84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  <c r="AA229" s="84"/>
      <c r="AB229" s="84"/>
      <c r="AC229" s="84"/>
      <c r="AD229" s="84"/>
      <c r="AE229" s="84"/>
      <c r="AF229" s="84"/>
      <c r="AG229" s="84"/>
      <c r="AH229" s="84"/>
      <c r="AI229" s="84"/>
      <c r="AJ229" s="84"/>
      <c r="AK229" s="84"/>
      <c r="AL229" s="84"/>
      <c r="AM229" s="84"/>
      <c r="AN229" s="84"/>
      <c r="AO229" s="84"/>
      <c r="AP229" s="84"/>
      <c r="AQ229" s="84"/>
      <c r="AR229" s="84"/>
      <c r="AS229" s="84"/>
      <c r="AT229" s="84"/>
      <c r="AU229" s="84"/>
      <c r="AV229" s="84"/>
      <c r="AW229" s="84"/>
      <c r="AX229" s="84"/>
      <c r="AY229" s="84"/>
      <c r="AZ229" s="84"/>
      <c r="BA229" s="84"/>
      <c r="BB229" s="84"/>
      <c r="BC229" s="84"/>
      <c r="BD229" s="84"/>
      <c r="BE229" s="84"/>
      <c r="BF229" s="84"/>
      <c r="BG229" s="84"/>
      <c r="BH229" s="84"/>
      <c r="BI229" s="84"/>
      <c r="BJ229" s="84"/>
      <c r="BK229" s="84"/>
      <c r="BL229" s="84"/>
    </row>
    <row r="230">
      <c r="A230" s="84"/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  <c r="AA230" s="84"/>
      <c r="AB230" s="84"/>
      <c r="AC230" s="84"/>
      <c r="AD230" s="84"/>
      <c r="AE230" s="84"/>
      <c r="AF230" s="84"/>
      <c r="AG230" s="84"/>
      <c r="AH230" s="84"/>
      <c r="AI230" s="84"/>
      <c r="AJ230" s="84"/>
      <c r="AK230" s="84"/>
      <c r="AL230" s="84"/>
      <c r="AM230" s="84"/>
      <c r="AN230" s="84"/>
      <c r="AO230" s="84"/>
      <c r="AP230" s="84"/>
      <c r="AQ230" s="84"/>
      <c r="AR230" s="84"/>
      <c r="AS230" s="84"/>
      <c r="AT230" s="84"/>
      <c r="AU230" s="84"/>
      <c r="AV230" s="84"/>
      <c r="AW230" s="84"/>
      <c r="AX230" s="84"/>
      <c r="AY230" s="84"/>
      <c r="AZ230" s="84"/>
      <c r="BA230" s="84"/>
      <c r="BB230" s="84"/>
      <c r="BC230" s="84"/>
      <c r="BD230" s="84"/>
      <c r="BE230" s="84"/>
      <c r="BF230" s="84"/>
      <c r="BG230" s="84"/>
      <c r="BH230" s="84"/>
      <c r="BI230" s="84"/>
      <c r="BJ230" s="84"/>
      <c r="BK230" s="84"/>
      <c r="BL230" s="84"/>
    </row>
    <row r="231">
      <c r="A231" s="84"/>
      <c r="B231" s="84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  <c r="AA231" s="84"/>
      <c r="AB231" s="84"/>
      <c r="AC231" s="84"/>
      <c r="AD231" s="84"/>
      <c r="AE231" s="84"/>
      <c r="AF231" s="84"/>
      <c r="AG231" s="84"/>
      <c r="AH231" s="84"/>
      <c r="AI231" s="84"/>
      <c r="AJ231" s="84"/>
      <c r="AK231" s="84"/>
      <c r="AL231" s="84"/>
      <c r="AM231" s="84"/>
      <c r="AN231" s="84"/>
      <c r="AO231" s="84"/>
      <c r="AP231" s="84"/>
      <c r="AQ231" s="84"/>
      <c r="AR231" s="84"/>
      <c r="AS231" s="84"/>
      <c r="AT231" s="84"/>
      <c r="AU231" s="84"/>
      <c r="AV231" s="84"/>
      <c r="AW231" s="84"/>
      <c r="AX231" s="84"/>
      <c r="AY231" s="84"/>
      <c r="AZ231" s="84"/>
      <c r="BA231" s="84"/>
      <c r="BB231" s="84"/>
      <c r="BC231" s="84"/>
      <c r="BD231" s="84"/>
      <c r="BE231" s="84"/>
      <c r="BF231" s="84"/>
      <c r="BG231" s="84"/>
      <c r="BH231" s="84"/>
      <c r="BI231" s="84"/>
      <c r="BJ231" s="84"/>
      <c r="BK231" s="84"/>
      <c r="BL231" s="84"/>
    </row>
    <row r="232">
      <c r="A232" s="84"/>
      <c r="B232" s="84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  <c r="AA232" s="84"/>
      <c r="AB232" s="84"/>
      <c r="AC232" s="84"/>
      <c r="AD232" s="84"/>
      <c r="AE232" s="84"/>
      <c r="AF232" s="84"/>
      <c r="AG232" s="84"/>
      <c r="AH232" s="84"/>
      <c r="AI232" s="84"/>
      <c r="AJ232" s="84"/>
      <c r="AK232" s="84"/>
      <c r="AL232" s="84"/>
      <c r="AM232" s="84"/>
      <c r="AN232" s="84"/>
      <c r="AO232" s="84"/>
      <c r="AP232" s="84"/>
      <c r="AQ232" s="84"/>
      <c r="AR232" s="84"/>
      <c r="AS232" s="84"/>
      <c r="AT232" s="84"/>
      <c r="AU232" s="84"/>
      <c r="AV232" s="84"/>
      <c r="AW232" s="84"/>
      <c r="AX232" s="84"/>
      <c r="AY232" s="84"/>
      <c r="AZ232" s="84"/>
      <c r="BA232" s="84"/>
      <c r="BB232" s="84"/>
      <c r="BC232" s="84"/>
      <c r="BD232" s="84"/>
      <c r="BE232" s="84"/>
      <c r="BF232" s="84"/>
      <c r="BG232" s="84"/>
      <c r="BH232" s="84"/>
      <c r="BI232" s="84"/>
      <c r="BJ232" s="84"/>
      <c r="BK232" s="84"/>
      <c r="BL232" s="84"/>
    </row>
    <row r="233">
      <c r="A233" s="84"/>
      <c r="B233" s="84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  <c r="AA233" s="84"/>
      <c r="AB233" s="84"/>
      <c r="AC233" s="84"/>
      <c r="AD233" s="84"/>
      <c r="AE233" s="84"/>
      <c r="AF233" s="84"/>
      <c r="AG233" s="84"/>
      <c r="AH233" s="84"/>
      <c r="AI233" s="84"/>
      <c r="AJ233" s="84"/>
      <c r="AK233" s="84"/>
      <c r="AL233" s="84"/>
      <c r="AM233" s="84"/>
      <c r="AN233" s="84"/>
      <c r="AO233" s="84"/>
      <c r="AP233" s="84"/>
      <c r="AQ233" s="84"/>
      <c r="AR233" s="84"/>
      <c r="AS233" s="84"/>
      <c r="AT233" s="84"/>
      <c r="AU233" s="84"/>
      <c r="AV233" s="84"/>
      <c r="AW233" s="84"/>
      <c r="AX233" s="84"/>
      <c r="AY233" s="84"/>
      <c r="AZ233" s="84"/>
      <c r="BA233" s="84"/>
      <c r="BB233" s="84"/>
      <c r="BC233" s="84"/>
      <c r="BD233" s="84"/>
      <c r="BE233" s="84"/>
      <c r="BF233" s="84"/>
      <c r="BG233" s="84"/>
      <c r="BH233" s="84"/>
      <c r="BI233" s="84"/>
      <c r="BJ233" s="84"/>
      <c r="BK233" s="84"/>
      <c r="BL233" s="84"/>
    </row>
    <row r="234">
      <c r="A234" s="84"/>
      <c r="B234" s="84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  <c r="AA234" s="84"/>
      <c r="AB234" s="84"/>
      <c r="AC234" s="84"/>
      <c r="AD234" s="84"/>
      <c r="AE234" s="84"/>
      <c r="AF234" s="84"/>
      <c r="AG234" s="84"/>
      <c r="AH234" s="84"/>
      <c r="AI234" s="84"/>
      <c r="AJ234" s="84"/>
      <c r="AK234" s="84"/>
      <c r="AL234" s="84"/>
      <c r="AM234" s="84"/>
      <c r="AN234" s="84"/>
      <c r="AO234" s="84"/>
      <c r="AP234" s="84"/>
      <c r="AQ234" s="84"/>
      <c r="AR234" s="84"/>
      <c r="AS234" s="84"/>
      <c r="AT234" s="84"/>
      <c r="AU234" s="84"/>
      <c r="AV234" s="84"/>
      <c r="AW234" s="84"/>
      <c r="AX234" s="84"/>
      <c r="AY234" s="84"/>
      <c r="AZ234" s="84"/>
      <c r="BA234" s="84"/>
      <c r="BB234" s="84"/>
      <c r="BC234" s="84"/>
      <c r="BD234" s="84"/>
      <c r="BE234" s="84"/>
      <c r="BF234" s="84"/>
      <c r="BG234" s="84"/>
      <c r="BH234" s="84"/>
      <c r="BI234" s="84"/>
      <c r="BJ234" s="84"/>
      <c r="BK234" s="84"/>
      <c r="BL234" s="84"/>
    </row>
    <row r="235">
      <c r="A235" s="84"/>
      <c r="B235" s="84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  <c r="AA235" s="84"/>
      <c r="AB235" s="84"/>
      <c r="AC235" s="84"/>
      <c r="AD235" s="84"/>
      <c r="AE235" s="84"/>
      <c r="AF235" s="84"/>
      <c r="AG235" s="84"/>
      <c r="AH235" s="84"/>
      <c r="AI235" s="84"/>
      <c r="AJ235" s="84"/>
      <c r="AK235" s="84"/>
      <c r="AL235" s="84"/>
      <c r="AM235" s="84"/>
      <c r="AN235" s="84"/>
      <c r="AO235" s="84"/>
      <c r="AP235" s="84"/>
      <c r="AQ235" s="84"/>
      <c r="AR235" s="84"/>
      <c r="AS235" s="84"/>
      <c r="AT235" s="84"/>
      <c r="AU235" s="84"/>
      <c r="AV235" s="84"/>
      <c r="AW235" s="84"/>
      <c r="AX235" s="84"/>
      <c r="AY235" s="84"/>
      <c r="AZ235" s="84"/>
      <c r="BA235" s="84"/>
      <c r="BB235" s="84"/>
      <c r="BC235" s="84"/>
      <c r="BD235" s="84"/>
      <c r="BE235" s="84"/>
      <c r="BF235" s="84"/>
      <c r="BG235" s="84"/>
      <c r="BH235" s="84"/>
      <c r="BI235" s="84"/>
      <c r="BJ235" s="84"/>
      <c r="BK235" s="84"/>
      <c r="BL235" s="84"/>
    </row>
    <row r="236">
      <c r="A236" s="84"/>
      <c r="B236" s="84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  <c r="AA236" s="84"/>
      <c r="AB236" s="84"/>
      <c r="AC236" s="84"/>
      <c r="AD236" s="84"/>
      <c r="AE236" s="84"/>
      <c r="AF236" s="84"/>
      <c r="AG236" s="84"/>
      <c r="AH236" s="84"/>
      <c r="AI236" s="84"/>
      <c r="AJ236" s="84"/>
      <c r="AK236" s="84"/>
      <c r="AL236" s="84"/>
      <c r="AM236" s="84"/>
      <c r="AN236" s="84"/>
      <c r="AO236" s="84"/>
      <c r="AP236" s="84"/>
      <c r="AQ236" s="84"/>
      <c r="AR236" s="84"/>
      <c r="AS236" s="84"/>
      <c r="AT236" s="84"/>
      <c r="AU236" s="84"/>
      <c r="AV236" s="84"/>
      <c r="AW236" s="84"/>
      <c r="AX236" s="84"/>
      <c r="AY236" s="84"/>
      <c r="AZ236" s="84"/>
      <c r="BA236" s="84"/>
      <c r="BB236" s="84"/>
      <c r="BC236" s="84"/>
      <c r="BD236" s="84"/>
      <c r="BE236" s="84"/>
      <c r="BF236" s="84"/>
      <c r="BG236" s="84"/>
      <c r="BH236" s="84"/>
      <c r="BI236" s="84"/>
      <c r="BJ236" s="84"/>
      <c r="BK236" s="84"/>
      <c r="BL236" s="84"/>
    </row>
    <row r="237">
      <c r="A237" s="84"/>
      <c r="B237" s="84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  <c r="AA237" s="84"/>
      <c r="AB237" s="84"/>
      <c r="AC237" s="84"/>
      <c r="AD237" s="84"/>
      <c r="AE237" s="84"/>
      <c r="AF237" s="84"/>
      <c r="AG237" s="84"/>
      <c r="AH237" s="84"/>
      <c r="AI237" s="84"/>
      <c r="AJ237" s="84"/>
      <c r="AK237" s="84"/>
      <c r="AL237" s="84"/>
      <c r="AM237" s="84"/>
      <c r="AN237" s="84"/>
      <c r="AO237" s="84"/>
      <c r="AP237" s="84"/>
      <c r="AQ237" s="84"/>
      <c r="AR237" s="84"/>
      <c r="AS237" s="84"/>
      <c r="AT237" s="84"/>
      <c r="AU237" s="84"/>
      <c r="AV237" s="84"/>
      <c r="AW237" s="84"/>
      <c r="AX237" s="84"/>
      <c r="AY237" s="84"/>
      <c r="AZ237" s="84"/>
      <c r="BA237" s="84"/>
      <c r="BB237" s="84"/>
      <c r="BC237" s="84"/>
      <c r="BD237" s="84"/>
      <c r="BE237" s="84"/>
      <c r="BF237" s="84"/>
      <c r="BG237" s="84"/>
      <c r="BH237" s="84"/>
      <c r="BI237" s="84"/>
      <c r="BJ237" s="84"/>
      <c r="BK237" s="84"/>
      <c r="BL237" s="84"/>
    </row>
    <row r="238">
      <c r="A238" s="84"/>
      <c r="B238" s="84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  <c r="AA238" s="84"/>
      <c r="AB238" s="84"/>
      <c r="AC238" s="84"/>
      <c r="AD238" s="84"/>
      <c r="AE238" s="84"/>
      <c r="AF238" s="84"/>
      <c r="AG238" s="84"/>
      <c r="AH238" s="84"/>
      <c r="AI238" s="84"/>
      <c r="AJ238" s="84"/>
      <c r="AK238" s="84"/>
      <c r="AL238" s="84"/>
      <c r="AM238" s="84"/>
      <c r="AN238" s="84"/>
      <c r="AO238" s="84"/>
      <c r="AP238" s="84"/>
      <c r="AQ238" s="84"/>
      <c r="AR238" s="84"/>
      <c r="AS238" s="84"/>
      <c r="AT238" s="84"/>
      <c r="AU238" s="84"/>
      <c r="AV238" s="84"/>
      <c r="AW238" s="84"/>
      <c r="AX238" s="84"/>
      <c r="AY238" s="84"/>
      <c r="AZ238" s="84"/>
      <c r="BA238" s="84"/>
      <c r="BB238" s="84"/>
      <c r="BC238" s="84"/>
      <c r="BD238" s="84"/>
      <c r="BE238" s="84"/>
      <c r="BF238" s="84"/>
      <c r="BG238" s="84"/>
      <c r="BH238" s="84"/>
      <c r="BI238" s="84"/>
      <c r="BJ238" s="84"/>
      <c r="BK238" s="84"/>
      <c r="BL238" s="84"/>
    </row>
    <row r="239">
      <c r="A239" s="84"/>
      <c r="B239" s="84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  <c r="AA239" s="84"/>
      <c r="AB239" s="84"/>
      <c r="AC239" s="84"/>
      <c r="AD239" s="84"/>
      <c r="AE239" s="84"/>
      <c r="AF239" s="84"/>
      <c r="AG239" s="84"/>
      <c r="AH239" s="84"/>
      <c r="AI239" s="84"/>
      <c r="AJ239" s="84"/>
      <c r="AK239" s="84"/>
      <c r="AL239" s="84"/>
      <c r="AM239" s="84"/>
      <c r="AN239" s="84"/>
      <c r="AO239" s="84"/>
      <c r="AP239" s="84"/>
      <c r="AQ239" s="84"/>
      <c r="AR239" s="84"/>
      <c r="AS239" s="84"/>
      <c r="AT239" s="84"/>
      <c r="AU239" s="84"/>
      <c r="AV239" s="84"/>
      <c r="AW239" s="84"/>
      <c r="AX239" s="84"/>
      <c r="AY239" s="84"/>
      <c r="AZ239" s="84"/>
      <c r="BA239" s="84"/>
      <c r="BB239" s="84"/>
      <c r="BC239" s="84"/>
      <c r="BD239" s="84"/>
      <c r="BE239" s="84"/>
      <c r="BF239" s="84"/>
      <c r="BG239" s="84"/>
      <c r="BH239" s="84"/>
      <c r="BI239" s="84"/>
      <c r="BJ239" s="84"/>
      <c r="BK239" s="84"/>
      <c r="BL239" s="84"/>
    </row>
    <row r="240">
      <c r="A240" s="84"/>
      <c r="B240" s="84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  <c r="AA240" s="84"/>
      <c r="AB240" s="84"/>
      <c r="AC240" s="84"/>
      <c r="AD240" s="84"/>
      <c r="AE240" s="84"/>
      <c r="AF240" s="84"/>
      <c r="AG240" s="84"/>
      <c r="AH240" s="84"/>
      <c r="AI240" s="84"/>
      <c r="AJ240" s="84"/>
      <c r="AK240" s="84"/>
      <c r="AL240" s="84"/>
      <c r="AM240" s="84"/>
      <c r="AN240" s="84"/>
      <c r="AO240" s="84"/>
      <c r="AP240" s="84"/>
      <c r="AQ240" s="84"/>
      <c r="AR240" s="84"/>
      <c r="AS240" s="84"/>
      <c r="AT240" s="84"/>
      <c r="AU240" s="84"/>
      <c r="AV240" s="84"/>
      <c r="AW240" s="84"/>
      <c r="AX240" s="84"/>
      <c r="AY240" s="84"/>
      <c r="AZ240" s="84"/>
      <c r="BA240" s="84"/>
      <c r="BB240" s="84"/>
      <c r="BC240" s="84"/>
      <c r="BD240" s="84"/>
      <c r="BE240" s="84"/>
      <c r="BF240" s="84"/>
      <c r="BG240" s="84"/>
      <c r="BH240" s="84"/>
      <c r="BI240" s="84"/>
      <c r="BJ240" s="84"/>
      <c r="BK240" s="84"/>
      <c r="BL240" s="84"/>
    </row>
    <row r="241">
      <c r="A241" s="84"/>
      <c r="B241" s="84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  <c r="AA241" s="84"/>
      <c r="AB241" s="84"/>
      <c r="AC241" s="84"/>
      <c r="AD241" s="84"/>
      <c r="AE241" s="84"/>
      <c r="AF241" s="84"/>
      <c r="AG241" s="84"/>
      <c r="AH241" s="84"/>
      <c r="AI241" s="84"/>
      <c r="AJ241" s="84"/>
      <c r="AK241" s="84"/>
      <c r="AL241" s="84"/>
      <c r="AM241" s="84"/>
      <c r="AN241" s="84"/>
      <c r="AO241" s="84"/>
      <c r="AP241" s="84"/>
      <c r="AQ241" s="84"/>
      <c r="AR241" s="84"/>
      <c r="AS241" s="84"/>
      <c r="AT241" s="84"/>
      <c r="AU241" s="84"/>
      <c r="AV241" s="84"/>
      <c r="AW241" s="84"/>
      <c r="AX241" s="84"/>
      <c r="AY241" s="84"/>
      <c r="AZ241" s="84"/>
      <c r="BA241" s="84"/>
      <c r="BB241" s="84"/>
      <c r="BC241" s="84"/>
      <c r="BD241" s="84"/>
      <c r="BE241" s="84"/>
      <c r="BF241" s="84"/>
      <c r="BG241" s="84"/>
      <c r="BH241" s="84"/>
      <c r="BI241" s="84"/>
      <c r="BJ241" s="84"/>
      <c r="BK241" s="84"/>
      <c r="BL241" s="84"/>
    </row>
    <row r="242">
      <c r="A242" s="84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  <c r="AA242" s="84"/>
      <c r="AB242" s="84"/>
      <c r="AC242" s="84"/>
      <c r="AD242" s="84"/>
      <c r="AE242" s="84"/>
      <c r="AF242" s="84"/>
      <c r="AG242" s="84"/>
      <c r="AH242" s="84"/>
      <c r="AI242" s="84"/>
      <c r="AJ242" s="84"/>
      <c r="AK242" s="84"/>
      <c r="AL242" s="84"/>
      <c r="AM242" s="84"/>
      <c r="AN242" s="84"/>
      <c r="AO242" s="84"/>
      <c r="AP242" s="84"/>
      <c r="AQ242" s="84"/>
      <c r="AR242" s="84"/>
      <c r="AS242" s="84"/>
      <c r="AT242" s="84"/>
      <c r="AU242" s="84"/>
      <c r="AV242" s="84"/>
      <c r="AW242" s="84"/>
      <c r="AX242" s="84"/>
      <c r="AY242" s="84"/>
      <c r="AZ242" s="84"/>
      <c r="BA242" s="84"/>
      <c r="BB242" s="84"/>
      <c r="BC242" s="84"/>
      <c r="BD242" s="84"/>
      <c r="BE242" s="84"/>
      <c r="BF242" s="84"/>
      <c r="BG242" s="84"/>
      <c r="BH242" s="84"/>
      <c r="BI242" s="84"/>
      <c r="BJ242" s="84"/>
      <c r="BK242" s="84"/>
      <c r="BL242" s="84"/>
    </row>
    <row r="243">
      <c r="A243" s="84"/>
      <c r="B243" s="84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  <c r="AA243" s="84"/>
      <c r="AB243" s="84"/>
      <c r="AC243" s="84"/>
      <c r="AD243" s="84"/>
      <c r="AE243" s="84"/>
      <c r="AF243" s="84"/>
      <c r="AG243" s="84"/>
      <c r="AH243" s="84"/>
      <c r="AI243" s="84"/>
      <c r="AJ243" s="84"/>
      <c r="AK243" s="84"/>
      <c r="AL243" s="84"/>
      <c r="AM243" s="84"/>
      <c r="AN243" s="84"/>
      <c r="AO243" s="84"/>
      <c r="AP243" s="84"/>
      <c r="AQ243" s="84"/>
      <c r="AR243" s="84"/>
      <c r="AS243" s="84"/>
      <c r="AT243" s="84"/>
      <c r="AU243" s="84"/>
      <c r="AV243" s="84"/>
      <c r="AW243" s="84"/>
      <c r="AX243" s="84"/>
      <c r="AY243" s="84"/>
      <c r="AZ243" s="84"/>
      <c r="BA243" s="84"/>
      <c r="BB243" s="84"/>
      <c r="BC243" s="84"/>
      <c r="BD243" s="84"/>
      <c r="BE243" s="84"/>
      <c r="BF243" s="84"/>
      <c r="BG243" s="84"/>
      <c r="BH243" s="84"/>
      <c r="BI243" s="84"/>
      <c r="BJ243" s="84"/>
      <c r="BK243" s="84"/>
      <c r="BL243" s="84"/>
    </row>
    <row r="244">
      <c r="A244" s="84"/>
      <c r="B244" s="84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  <c r="AA244" s="84"/>
      <c r="AB244" s="84"/>
      <c r="AC244" s="84"/>
      <c r="AD244" s="84"/>
      <c r="AE244" s="84"/>
      <c r="AF244" s="84"/>
      <c r="AG244" s="84"/>
      <c r="AH244" s="84"/>
      <c r="AI244" s="84"/>
      <c r="AJ244" s="84"/>
      <c r="AK244" s="84"/>
      <c r="AL244" s="84"/>
      <c r="AM244" s="84"/>
      <c r="AN244" s="84"/>
      <c r="AO244" s="84"/>
      <c r="AP244" s="84"/>
      <c r="AQ244" s="84"/>
      <c r="AR244" s="84"/>
      <c r="AS244" s="84"/>
      <c r="AT244" s="84"/>
      <c r="AU244" s="84"/>
      <c r="AV244" s="84"/>
      <c r="AW244" s="84"/>
      <c r="AX244" s="84"/>
      <c r="AY244" s="84"/>
      <c r="AZ244" s="84"/>
      <c r="BA244" s="84"/>
      <c r="BB244" s="84"/>
      <c r="BC244" s="84"/>
      <c r="BD244" s="84"/>
      <c r="BE244" s="84"/>
      <c r="BF244" s="84"/>
      <c r="BG244" s="84"/>
      <c r="BH244" s="84"/>
      <c r="BI244" s="84"/>
      <c r="BJ244" s="84"/>
      <c r="BK244" s="84"/>
      <c r="BL244" s="84"/>
    </row>
    <row r="245">
      <c r="A245" s="84"/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  <c r="AA245" s="84"/>
      <c r="AB245" s="84"/>
      <c r="AC245" s="84"/>
      <c r="AD245" s="84"/>
      <c r="AE245" s="84"/>
      <c r="AF245" s="84"/>
      <c r="AG245" s="84"/>
      <c r="AH245" s="84"/>
      <c r="AI245" s="84"/>
      <c r="AJ245" s="84"/>
      <c r="AK245" s="84"/>
      <c r="AL245" s="84"/>
      <c r="AM245" s="84"/>
      <c r="AN245" s="84"/>
      <c r="AO245" s="84"/>
      <c r="AP245" s="84"/>
      <c r="AQ245" s="84"/>
      <c r="AR245" s="84"/>
      <c r="AS245" s="84"/>
      <c r="AT245" s="84"/>
      <c r="AU245" s="84"/>
      <c r="AV245" s="84"/>
      <c r="AW245" s="84"/>
      <c r="AX245" s="84"/>
      <c r="AY245" s="84"/>
      <c r="AZ245" s="84"/>
      <c r="BA245" s="84"/>
      <c r="BB245" s="84"/>
      <c r="BC245" s="84"/>
      <c r="BD245" s="84"/>
      <c r="BE245" s="84"/>
      <c r="BF245" s="84"/>
      <c r="BG245" s="84"/>
      <c r="BH245" s="84"/>
      <c r="BI245" s="84"/>
      <c r="BJ245" s="84"/>
      <c r="BK245" s="84"/>
      <c r="BL245" s="84"/>
    </row>
    <row r="246">
      <c r="A246" s="84"/>
      <c r="B246" s="84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  <c r="AA246" s="84"/>
      <c r="AB246" s="84"/>
      <c r="AC246" s="84"/>
      <c r="AD246" s="84"/>
      <c r="AE246" s="84"/>
      <c r="AF246" s="84"/>
      <c r="AG246" s="84"/>
      <c r="AH246" s="84"/>
      <c r="AI246" s="84"/>
      <c r="AJ246" s="84"/>
      <c r="AK246" s="84"/>
      <c r="AL246" s="84"/>
      <c r="AM246" s="84"/>
      <c r="AN246" s="84"/>
      <c r="AO246" s="84"/>
      <c r="AP246" s="84"/>
      <c r="AQ246" s="84"/>
      <c r="AR246" s="84"/>
      <c r="AS246" s="84"/>
      <c r="AT246" s="84"/>
      <c r="AU246" s="84"/>
      <c r="AV246" s="84"/>
      <c r="AW246" s="84"/>
      <c r="AX246" s="84"/>
      <c r="AY246" s="84"/>
      <c r="AZ246" s="84"/>
      <c r="BA246" s="84"/>
      <c r="BB246" s="84"/>
      <c r="BC246" s="84"/>
      <c r="BD246" s="84"/>
      <c r="BE246" s="84"/>
      <c r="BF246" s="84"/>
      <c r="BG246" s="84"/>
      <c r="BH246" s="84"/>
      <c r="BI246" s="84"/>
      <c r="BJ246" s="84"/>
      <c r="BK246" s="84"/>
      <c r="BL246" s="84"/>
    </row>
    <row r="247">
      <c r="A247" s="84"/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  <c r="AA247" s="84"/>
      <c r="AB247" s="84"/>
      <c r="AC247" s="84"/>
      <c r="AD247" s="84"/>
      <c r="AE247" s="84"/>
      <c r="AF247" s="84"/>
      <c r="AG247" s="84"/>
      <c r="AH247" s="84"/>
      <c r="AI247" s="84"/>
      <c r="AJ247" s="84"/>
      <c r="AK247" s="84"/>
      <c r="AL247" s="84"/>
      <c r="AM247" s="84"/>
      <c r="AN247" s="84"/>
      <c r="AO247" s="84"/>
      <c r="AP247" s="84"/>
      <c r="AQ247" s="84"/>
      <c r="AR247" s="84"/>
      <c r="AS247" s="84"/>
      <c r="AT247" s="84"/>
      <c r="AU247" s="84"/>
      <c r="AV247" s="84"/>
      <c r="AW247" s="84"/>
      <c r="AX247" s="84"/>
      <c r="AY247" s="84"/>
      <c r="AZ247" s="84"/>
      <c r="BA247" s="84"/>
      <c r="BB247" s="84"/>
      <c r="BC247" s="84"/>
      <c r="BD247" s="84"/>
      <c r="BE247" s="84"/>
      <c r="BF247" s="84"/>
      <c r="BG247" s="84"/>
      <c r="BH247" s="84"/>
      <c r="BI247" s="84"/>
      <c r="BJ247" s="84"/>
      <c r="BK247" s="84"/>
      <c r="BL247" s="84"/>
    </row>
    <row r="248">
      <c r="A248" s="84"/>
      <c r="B248" s="84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  <c r="AA248" s="84"/>
      <c r="AB248" s="84"/>
      <c r="AC248" s="84"/>
      <c r="AD248" s="84"/>
      <c r="AE248" s="84"/>
      <c r="AF248" s="84"/>
      <c r="AG248" s="84"/>
      <c r="AH248" s="84"/>
      <c r="AI248" s="84"/>
      <c r="AJ248" s="84"/>
      <c r="AK248" s="84"/>
      <c r="AL248" s="84"/>
      <c r="AM248" s="84"/>
      <c r="AN248" s="84"/>
      <c r="AO248" s="84"/>
      <c r="AP248" s="84"/>
      <c r="AQ248" s="84"/>
      <c r="AR248" s="84"/>
      <c r="AS248" s="84"/>
      <c r="AT248" s="84"/>
      <c r="AU248" s="84"/>
      <c r="AV248" s="84"/>
      <c r="AW248" s="84"/>
      <c r="AX248" s="84"/>
      <c r="AY248" s="84"/>
      <c r="AZ248" s="84"/>
      <c r="BA248" s="84"/>
      <c r="BB248" s="84"/>
      <c r="BC248" s="84"/>
      <c r="BD248" s="84"/>
      <c r="BE248" s="84"/>
      <c r="BF248" s="84"/>
      <c r="BG248" s="84"/>
      <c r="BH248" s="84"/>
      <c r="BI248" s="84"/>
      <c r="BJ248" s="84"/>
      <c r="BK248" s="84"/>
      <c r="BL248" s="84"/>
    </row>
    <row r="249">
      <c r="A249" s="84"/>
      <c r="B249" s="84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  <c r="AA249" s="84"/>
      <c r="AB249" s="84"/>
      <c r="AC249" s="84"/>
      <c r="AD249" s="84"/>
      <c r="AE249" s="84"/>
      <c r="AF249" s="84"/>
      <c r="AG249" s="84"/>
      <c r="AH249" s="84"/>
      <c r="AI249" s="84"/>
      <c r="AJ249" s="84"/>
      <c r="AK249" s="84"/>
      <c r="AL249" s="84"/>
      <c r="AM249" s="84"/>
      <c r="AN249" s="84"/>
      <c r="AO249" s="84"/>
      <c r="AP249" s="84"/>
      <c r="AQ249" s="84"/>
      <c r="AR249" s="84"/>
      <c r="AS249" s="84"/>
      <c r="AT249" s="84"/>
      <c r="AU249" s="84"/>
      <c r="AV249" s="84"/>
      <c r="AW249" s="84"/>
      <c r="AX249" s="84"/>
      <c r="AY249" s="84"/>
      <c r="AZ249" s="84"/>
      <c r="BA249" s="84"/>
      <c r="BB249" s="84"/>
      <c r="BC249" s="84"/>
      <c r="BD249" s="84"/>
      <c r="BE249" s="84"/>
      <c r="BF249" s="84"/>
      <c r="BG249" s="84"/>
      <c r="BH249" s="84"/>
      <c r="BI249" s="84"/>
      <c r="BJ249" s="84"/>
      <c r="BK249" s="84"/>
      <c r="BL249" s="84"/>
    </row>
    <row r="250">
      <c r="A250" s="84"/>
      <c r="B250" s="84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  <c r="AA250" s="84"/>
      <c r="AB250" s="84"/>
      <c r="AC250" s="84"/>
      <c r="AD250" s="84"/>
      <c r="AE250" s="84"/>
      <c r="AF250" s="84"/>
      <c r="AG250" s="84"/>
      <c r="AH250" s="84"/>
      <c r="AI250" s="84"/>
      <c r="AJ250" s="84"/>
      <c r="AK250" s="84"/>
      <c r="AL250" s="84"/>
      <c r="AM250" s="84"/>
      <c r="AN250" s="84"/>
      <c r="AO250" s="84"/>
      <c r="AP250" s="84"/>
      <c r="AQ250" s="84"/>
      <c r="AR250" s="84"/>
      <c r="AS250" s="84"/>
      <c r="AT250" s="84"/>
      <c r="AU250" s="84"/>
      <c r="AV250" s="84"/>
      <c r="AW250" s="84"/>
      <c r="AX250" s="84"/>
      <c r="AY250" s="84"/>
      <c r="AZ250" s="84"/>
      <c r="BA250" s="84"/>
      <c r="BB250" s="84"/>
      <c r="BC250" s="84"/>
      <c r="BD250" s="84"/>
      <c r="BE250" s="84"/>
      <c r="BF250" s="84"/>
      <c r="BG250" s="84"/>
      <c r="BH250" s="84"/>
      <c r="BI250" s="84"/>
      <c r="BJ250" s="84"/>
      <c r="BK250" s="84"/>
      <c r="BL250" s="84"/>
    </row>
    <row r="251">
      <c r="A251" s="84"/>
      <c r="B251" s="84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  <c r="AA251" s="84"/>
      <c r="AB251" s="84"/>
      <c r="AC251" s="84"/>
      <c r="AD251" s="84"/>
      <c r="AE251" s="84"/>
      <c r="AF251" s="84"/>
      <c r="AG251" s="84"/>
      <c r="AH251" s="84"/>
      <c r="AI251" s="84"/>
      <c r="AJ251" s="84"/>
      <c r="AK251" s="84"/>
      <c r="AL251" s="84"/>
      <c r="AM251" s="84"/>
      <c r="AN251" s="84"/>
      <c r="AO251" s="84"/>
      <c r="AP251" s="84"/>
      <c r="AQ251" s="84"/>
      <c r="AR251" s="84"/>
      <c r="AS251" s="84"/>
      <c r="AT251" s="84"/>
      <c r="AU251" s="84"/>
      <c r="AV251" s="84"/>
      <c r="AW251" s="84"/>
      <c r="AX251" s="84"/>
      <c r="AY251" s="84"/>
      <c r="AZ251" s="84"/>
      <c r="BA251" s="84"/>
      <c r="BB251" s="84"/>
      <c r="BC251" s="84"/>
      <c r="BD251" s="84"/>
      <c r="BE251" s="84"/>
      <c r="BF251" s="84"/>
      <c r="BG251" s="84"/>
      <c r="BH251" s="84"/>
      <c r="BI251" s="84"/>
      <c r="BJ251" s="84"/>
      <c r="BK251" s="84"/>
      <c r="BL251" s="84"/>
    </row>
    <row r="252">
      <c r="A252" s="84"/>
      <c r="B252" s="84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  <c r="AA252" s="84"/>
      <c r="AB252" s="84"/>
      <c r="AC252" s="84"/>
      <c r="AD252" s="84"/>
      <c r="AE252" s="84"/>
      <c r="AF252" s="84"/>
      <c r="AG252" s="84"/>
      <c r="AH252" s="84"/>
      <c r="AI252" s="84"/>
      <c r="AJ252" s="84"/>
      <c r="AK252" s="84"/>
      <c r="AL252" s="84"/>
      <c r="AM252" s="84"/>
      <c r="AN252" s="84"/>
      <c r="AO252" s="84"/>
      <c r="AP252" s="84"/>
      <c r="AQ252" s="84"/>
      <c r="AR252" s="84"/>
      <c r="AS252" s="84"/>
      <c r="AT252" s="84"/>
      <c r="AU252" s="84"/>
      <c r="AV252" s="84"/>
      <c r="AW252" s="84"/>
      <c r="AX252" s="84"/>
      <c r="AY252" s="84"/>
      <c r="AZ252" s="84"/>
      <c r="BA252" s="84"/>
      <c r="BB252" s="84"/>
      <c r="BC252" s="84"/>
      <c r="BD252" s="84"/>
      <c r="BE252" s="84"/>
      <c r="BF252" s="84"/>
      <c r="BG252" s="84"/>
      <c r="BH252" s="84"/>
      <c r="BI252" s="84"/>
      <c r="BJ252" s="84"/>
      <c r="BK252" s="84"/>
      <c r="BL252" s="84"/>
    </row>
    <row r="253">
      <c r="A253" s="84"/>
      <c r="B253" s="84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  <c r="AA253" s="84"/>
      <c r="AB253" s="84"/>
      <c r="AC253" s="84"/>
      <c r="AD253" s="84"/>
      <c r="AE253" s="84"/>
      <c r="AF253" s="84"/>
      <c r="AG253" s="84"/>
      <c r="AH253" s="84"/>
      <c r="AI253" s="84"/>
      <c r="AJ253" s="84"/>
      <c r="AK253" s="84"/>
      <c r="AL253" s="84"/>
      <c r="AM253" s="84"/>
      <c r="AN253" s="84"/>
      <c r="AO253" s="84"/>
      <c r="AP253" s="84"/>
      <c r="AQ253" s="84"/>
      <c r="AR253" s="84"/>
      <c r="AS253" s="84"/>
      <c r="AT253" s="84"/>
      <c r="AU253" s="84"/>
      <c r="AV253" s="84"/>
      <c r="AW253" s="84"/>
      <c r="AX253" s="84"/>
      <c r="AY253" s="84"/>
      <c r="AZ253" s="84"/>
      <c r="BA253" s="84"/>
      <c r="BB253" s="84"/>
      <c r="BC253" s="84"/>
      <c r="BD253" s="84"/>
      <c r="BE253" s="84"/>
      <c r="BF253" s="84"/>
      <c r="BG253" s="84"/>
      <c r="BH253" s="84"/>
      <c r="BI253" s="84"/>
      <c r="BJ253" s="84"/>
      <c r="BK253" s="84"/>
      <c r="BL253" s="84"/>
    </row>
    <row r="254">
      <c r="A254" s="84"/>
      <c r="B254" s="84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  <c r="AA254" s="84"/>
      <c r="AB254" s="84"/>
      <c r="AC254" s="84"/>
      <c r="AD254" s="84"/>
      <c r="AE254" s="84"/>
      <c r="AF254" s="84"/>
      <c r="AG254" s="84"/>
      <c r="AH254" s="84"/>
      <c r="AI254" s="84"/>
      <c r="AJ254" s="84"/>
      <c r="AK254" s="84"/>
      <c r="AL254" s="84"/>
      <c r="AM254" s="84"/>
      <c r="AN254" s="84"/>
      <c r="AO254" s="84"/>
      <c r="AP254" s="84"/>
      <c r="AQ254" s="84"/>
      <c r="AR254" s="84"/>
      <c r="AS254" s="84"/>
      <c r="AT254" s="84"/>
      <c r="AU254" s="84"/>
      <c r="AV254" s="84"/>
      <c r="AW254" s="84"/>
      <c r="AX254" s="84"/>
      <c r="AY254" s="84"/>
      <c r="AZ254" s="84"/>
      <c r="BA254" s="84"/>
      <c r="BB254" s="84"/>
      <c r="BC254" s="84"/>
      <c r="BD254" s="84"/>
      <c r="BE254" s="84"/>
      <c r="BF254" s="84"/>
      <c r="BG254" s="84"/>
      <c r="BH254" s="84"/>
      <c r="BI254" s="84"/>
      <c r="BJ254" s="84"/>
      <c r="BK254" s="84"/>
      <c r="BL254" s="84"/>
    </row>
    <row r="25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4"/>
      <c r="AK255" s="84"/>
      <c r="AL255" s="84"/>
      <c r="AM255" s="84"/>
      <c r="AN255" s="84"/>
      <c r="AO255" s="84"/>
      <c r="AP255" s="84"/>
      <c r="AQ255" s="84"/>
      <c r="AR255" s="84"/>
      <c r="AS255" s="84"/>
      <c r="AT255" s="84"/>
      <c r="AU255" s="84"/>
      <c r="AV255" s="84"/>
      <c r="AW255" s="84"/>
      <c r="AX255" s="84"/>
      <c r="AY255" s="84"/>
      <c r="AZ255" s="84"/>
      <c r="BA255" s="84"/>
      <c r="BB255" s="84"/>
      <c r="BC255" s="84"/>
      <c r="BD255" s="84"/>
      <c r="BE255" s="84"/>
      <c r="BF255" s="84"/>
      <c r="BG255" s="84"/>
      <c r="BH255" s="84"/>
      <c r="BI255" s="84"/>
      <c r="BJ255" s="84"/>
      <c r="BK255" s="84"/>
      <c r="BL255" s="84"/>
    </row>
    <row r="256">
      <c r="A256" s="84"/>
      <c r="B256" s="84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  <c r="AA256" s="84"/>
      <c r="AB256" s="84"/>
      <c r="AC256" s="84"/>
      <c r="AD256" s="84"/>
      <c r="AE256" s="84"/>
      <c r="AF256" s="84"/>
      <c r="AG256" s="84"/>
      <c r="AH256" s="84"/>
      <c r="AI256" s="84"/>
      <c r="AJ256" s="84"/>
      <c r="AK256" s="84"/>
      <c r="AL256" s="84"/>
      <c r="AM256" s="84"/>
      <c r="AN256" s="84"/>
      <c r="AO256" s="84"/>
      <c r="AP256" s="84"/>
      <c r="AQ256" s="84"/>
      <c r="AR256" s="84"/>
      <c r="AS256" s="84"/>
      <c r="AT256" s="84"/>
      <c r="AU256" s="84"/>
      <c r="AV256" s="84"/>
      <c r="AW256" s="84"/>
      <c r="AX256" s="84"/>
      <c r="AY256" s="84"/>
      <c r="AZ256" s="84"/>
      <c r="BA256" s="84"/>
      <c r="BB256" s="84"/>
      <c r="BC256" s="84"/>
      <c r="BD256" s="84"/>
      <c r="BE256" s="84"/>
      <c r="BF256" s="84"/>
      <c r="BG256" s="84"/>
      <c r="BH256" s="84"/>
      <c r="BI256" s="84"/>
      <c r="BJ256" s="84"/>
      <c r="BK256" s="84"/>
      <c r="BL256" s="84"/>
    </row>
    <row r="257">
      <c r="A257" s="84"/>
      <c r="B257" s="84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  <c r="AA257" s="84"/>
      <c r="AB257" s="84"/>
      <c r="AC257" s="84"/>
      <c r="AD257" s="84"/>
      <c r="AE257" s="84"/>
      <c r="AF257" s="84"/>
      <c r="AG257" s="84"/>
      <c r="AH257" s="84"/>
      <c r="AI257" s="84"/>
      <c r="AJ257" s="84"/>
      <c r="AK257" s="84"/>
      <c r="AL257" s="84"/>
      <c r="AM257" s="84"/>
      <c r="AN257" s="84"/>
      <c r="AO257" s="84"/>
      <c r="AP257" s="84"/>
      <c r="AQ257" s="84"/>
      <c r="AR257" s="84"/>
      <c r="AS257" s="84"/>
      <c r="AT257" s="84"/>
      <c r="AU257" s="84"/>
      <c r="AV257" s="84"/>
      <c r="AW257" s="84"/>
      <c r="AX257" s="84"/>
      <c r="AY257" s="84"/>
      <c r="AZ257" s="84"/>
      <c r="BA257" s="84"/>
      <c r="BB257" s="84"/>
      <c r="BC257" s="84"/>
      <c r="BD257" s="84"/>
      <c r="BE257" s="84"/>
      <c r="BF257" s="84"/>
      <c r="BG257" s="84"/>
      <c r="BH257" s="84"/>
      <c r="BI257" s="84"/>
      <c r="BJ257" s="84"/>
      <c r="BK257" s="84"/>
      <c r="BL257" s="84"/>
    </row>
    <row r="258">
      <c r="A258" s="84"/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  <c r="AA258" s="84"/>
      <c r="AB258" s="84"/>
      <c r="AC258" s="84"/>
      <c r="AD258" s="84"/>
      <c r="AE258" s="84"/>
      <c r="AF258" s="84"/>
      <c r="AG258" s="84"/>
      <c r="AH258" s="84"/>
      <c r="AI258" s="84"/>
      <c r="AJ258" s="84"/>
      <c r="AK258" s="84"/>
      <c r="AL258" s="84"/>
      <c r="AM258" s="84"/>
      <c r="AN258" s="84"/>
      <c r="AO258" s="84"/>
      <c r="AP258" s="84"/>
      <c r="AQ258" s="84"/>
      <c r="AR258" s="84"/>
      <c r="AS258" s="84"/>
      <c r="AT258" s="84"/>
      <c r="AU258" s="84"/>
      <c r="AV258" s="84"/>
      <c r="AW258" s="84"/>
      <c r="AX258" s="84"/>
      <c r="AY258" s="84"/>
      <c r="AZ258" s="84"/>
      <c r="BA258" s="84"/>
      <c r="BB258" s="84"/>
      <c r="BC258" s="84"/>
      <c r="BD258" s="84"/>
      <c r="BE258" s="84"/>
      <c r="BF258" s="84"/>
      <c r="BG258" s="84"/>
      <c r="BH258" s="84"/>
      <c r="BI258" s="84"/>
      <c r="BJ258" s="84"/>
      <c r="BK258" s="84"/>
      <c r="BL258" s="84"/>
    </row>
    <row r="259">
      <c r="A259" s="84"/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  <c r="AA259" s="84"/>
      <c r="AB259" s="84"/>
      <c r="AC259" s="84"/>
      <c r="AD259" s="84"/>
      <c r="AE259" s="84"/>
      <c r="AF259" s="84"/>
      <c r="AG259" s="84"/>
      <c r="AH259" s="84"/>
      <c r="AI259" s="84"/>
      <c r="AJ259" s="84"/>
      <c r="AK259" s="84"/>
      <c r="AL259" s="84"/>
      <c r="AM259" s="84"/>
      <c r="AN259" s="84"/>
      <c r="AO259" s="84"/>
      <c r="AP259" s="84"/>
      <c r="AQ259" s="84"/>
      <c r="AR259" s="84"/>
      <c r="AS259" s="84"/>
      <c r="AT259" s="84"/>
      <c r="AU259" s="84"/>
      <c r="AV259" s="84"/>
      <c r="AW259" s="84"/>
      <c r="AX259" s="84"/>
      <c r="AY259" s="84"/>
      <c r="AZ259" s="84"/>
      <c r="BA259" s="84"/>
      <c r="BB259" s="84"/>
      <c r="BC259" s="84"/>
      <c r="BD259" s="84"/>
      <c r="BE259" s="84"/>
      <c r="BF259" s="84"/>
      <c r="BG259" s="84"/>
      <c r="BH259" s="84"/>
      <c r="BI259" s="84"/>
      <c r="BJ259" s="84"/>
      <c r="BK259" s="84"/>
      <c r="BL259" s="84"/>
    </row>
    <row r="260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  <c r="AA260" s="84"/>
      <c r="AB260" s="84"/>
      <c r="AC260" s="84"/>
      <c r="AD260" s="84"/>
      <c r="AE260" s="84"/>
      <c r="AF260" s="84"/>
      <c r="AG260" s="84"/>
      <c r="AH260" s="84"/>
      <c r="AI260" s="84"/>
      <c r="AJ260" s="84"/>
      <c r="AK260" s="84"/>
      <c r="AL260" s="84"/>
      <c r="AM260" s="84"/>
      <c r="AN260" s="84"/>
      <c r="AO260" s="84"/>
      <c r="AP260" s="84"/>
      <c r="AQ260" s="84"/>
      <c r="AR260" s="84"/>
      <c r="AS260" s="84"/>
      <c r="AT260" s="84"/>
      <c r="AU260" s="84"/>
      <c r="AV260" s="84"/>
      <c r="AW260" s="84"/>
      <c r="AX260" s="84"/>
      <c r="AY260" s="84"/>
      <c r="AZ260" s="84"/>
      <c r="BA260" s="84"/>
      <c r="BB260" s="84"/>
      <c r="BC260" s="84"/>
      <c r="BD260" s="84"/>
      <c r="BE260" s="84"/>
      <c r="BF260" s="84"/>
      <c r="BG260" s="84"/>
      <c r="BH260" s="84"/>
      <c r="BI260" s="84"/>
      <c r="BJ260" s="84"/>
      <c r="BK260" s="84"/>
      <c r="BL260" s="84"/>
    </row>
    <row r="261">
      <c r="A261" s="84"/>
      <c r="B261" s="84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  <c r="AA261" s="84"/>
      <c r="AB261" s="84"/>
      <c r="AC261" s="84"/>
      <c r="AD261" s="84"/>
      <c r="AE261" s="84"/>
      <c r="AF261" s="84"/>
      <c r="AG261" s="84"/>
      <c r="AH261" s="84"/>
      <c r="AI261" s="84"/>
      <c r="AJ261" s="84"/>
      <c r="AK261" s="84"/>
      <c r="AL261" s="84"/>
      <c r="AM261" s="84"/>
      <c r="AN261" s="84"/>
      <c r="AO261" s="84"/>
      <c r="AP261" s="84"/>
      <c r="AQ261" s="84"/>
      <c r="AR261" s="84"/>
      <c r="AS261" s="84"/>
      <c r="AT261" s="84"/>
      <c r="AU261" s="84"/>
      <c r="AV261" s="84"/>
      <c r="AW261" s="84"/>
      <c r="AX261" s="84"/>
      <c r="AY261" s="84"/>
      <c r="AZ261" s="84"/>
      <c r="BA261" s="84"/>
      <c r="BB261" s="84"/>
      <c r="BC261" s="84"/>
      <c r="BD261" s="84"/>
      <c r="BE261" s="84"/>
      <c r="BF261" s="84"/>
      <c r="BG261" s="84"/>
      <c r="BH261" s="84"/>
      <c r="BI261" s="84"/>
      <c r="BJ261" s="84"/>
      <c r="BK261" s="84"/>
      <c r="BL261" s="84"/>
    </row>
    <row r="262">
      <c r="A262" s="84"/>
      <c r="B262" s="84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  <c r="AA262" s="84"/>
      <c r="AB262" s="84"/>
      <c r="AC262" s="84"/>
      <c r="AD262" s="84"/>
      <c r="AE262" s="84"/>
      <c r="AF262" s="84"/>
      <c r="AG262" s="84"/>
      <c r="AH262" s="84"/>
      <c r="AI262" s="84"/>
      <c r="AJ262" s="84"/>
      <c r="AK262" s="84"/>
      <c r="AL262" s="84"/>
      <c r="AM262" s="84"/>
      <c r="AN262" s="84"/>
      <c r="AO262" s="84"/>
      <c r="AP262" s="84"/>
      <c r="AQ262" s="84"/>
      <c r="AR262" s="84"/>
      <c r="AS262" s="84"/>
      <c r="AT262" s="84"/>
      <c r="AU262" s="84"/>
      <c r="AV262" s="84"/>
      <c r="AW262" s="84"/>
      <c r="AX262" s="84"/>
      <c r="AY262" s="84"/>
      <c r="AZ262" s="84"/>
      <c r="BA262" s="84"/>
      <c r="BB262" s="84"/>
      <c r="BC262" s="84"/>
      <c r="BD262" s="84"/>
      <c r="BE262" s="84"/>
      <c r="BF262" s="84"/>
      <c r="BG262" s="84"/>
      <c r="BH262" s="84"/>
      <c r="BI262" s="84"/>
      <c r="BJ262" s="84"/>
      <c r="BK262" s="84"/>
      <c r="BL262" s="84"/>
    </row>
    <row r="263">
      <c r="A263" s="84"/>
      <c r="B263" s="84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  <c r="AA263" s="84"/>
      <c r="AB263" s="84"/>
      <c r="AC263" s="84"/>
      <c r="AD263" s="84"/>
      <c r="AE263" s="84"/>
      <c r="AF263" s="84"/>
      <c r="AG263" s="84"/>
      <c r="AH263" s="84"/>
      <c r="AI263" s="84"/>
      <c r="AJ263" s="84"/>
      <c r="AK263" s="84"/>
      <c r="AL263" s="84"/>
      <c r="AM263" s="84"/>
      <c r="AN263" s="84"/>
      <c r="AO263" s="84"/>
      <c r="AP263" s="84"/>
      <c r="AQ263" s="84"/>
      <c r="AR263" s="84"/>
      <c r="AS263" s="84"/>
      <c r="AT263" s="84"/>
      <c r="AU263" s="84"/>
      <c r="AV263" s="84"/>
      <c r="AW263" s="84"/>
      <c r="AX263" s="84"/>
      <c r="AY263" s="84"/>
      <c r="AZ263" s="84"/>
      <c r="BA263" s="84"/>
      <c r="BB263" s="84"/>
      <c r="BC263" s="84"/>
      <c r="BD263" s="84"/>
      <c r="BE263" s="84"/>
      <c r="BF263" s="84"/>
      <c r="BG263" s="84"/>
      <c r="BH263" s="84"/>
      <c r="BI263" s="84"/>
      <c r="BJ263" s="84"/>
      <c r="BK263" s="84"/>
      <c r="BL263" s="84"/>
    </row>
    <row r="264">
      <c r="A264" s="84"/>
      <c r="B264" s="84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  <c r="AA264" s="84"/>
      <c r="AB264" s="84"/>
      <c r="AC264" s="84"/>
      <c r="AD264" s="84"/>
      <c r="AE264" s="84"/>
      <c r="AF264" s="84"/>
      <c r="AG264" s="84"/>
      <c r="AH264" s="84"/>
      <c r="AI264" s="84"/>
      <c r="AJ264" s="84"/>
      <c r="AK264" s="84"/>
      <c r="AL264" s="84"/>
      <c r="AM264" s="84"/>
      <c r="AN264" s="84"/>
      <c r="AO264" s="84"/>
      <c r="AP264" s="84"/>
      <c r="AQ264" s="84"/>
      <c r="AR264" s="84"/>
      <c r="AS264" s="84"/>
      <c r="AT264" s="84"/>
      <c r="AU264" s="84"/>
      <c r="AV264" s="84"/>
      <c r="AW264" s="84"/>
      <c r="AX264" s="84"/>
      <c r="AY264" s="84"/>
      <c r="AZ264" s="84"/>
      <c r="BA264" s="84"/>
      <c r="BB264" s="84"/>
      <c r="BC264" s="84"/>
      <c r="BD264" s="84"/>
      <c r="BE264" s="84"/>
      <c r="BF264" s="84"/>
      <c r="BG264" s="84"/>
      <c r="BH264" s="84"/>
      <c r="BI264" s="84"/>
      <c r="BJ264" s="84"/>
      <c r="BK264" s="84"/>
      <c r="BL264" s="84"/>
    </row>
    <row r="265">
      <c r="A265" s="84"/>
      <c r="B265" s="84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  <c r="AA265" s="84"/>
      <c r="AB265" s="84"/>
      <c r="AC265" s="84"/>
      <c r="AD265" s="84"/>
      <c r="AE265" s="84"/>
      <c r="AF265" s="84"/>
      <c r="AG265" s="84"/>
      <c r="AH265" s="84"/>
      <c r="AI265" s="84"/>
      <c r="AJ265" s="84"/>
      <c r="AK265" s="84"/>
      <c r="AL265" s="84"/>
      <c r="AM265" s="84"/>
      <c r="AN265" s="84"/>
      <c r="AO265" s="84"/>
      <c r="AP265" s="84"/>
      <c r="AQ265" s="84"/>
      <c r="AR265" s="84"/>
      <c r="AS265" s="84"/>
      <c r="AT265" s="84"/>
      <c r="AU265" s="84"/>
      <c r="AV265" s="84"/>
      <c r="AW265" s="84"/>
      <c r="AX265" s="84"/>
      <c r="AY265" s="84"/>
      <c r="AZ265" s="84"/>
      <c r="BA265" s="84"/>
      <c r="BB265" s="84"/>
      <c r="BC265" s="84"/>
      <c r="BD265" s="84"/>
      <c r="BE265" s="84"/>
      <c r="BF265" s="84"/>
      <c r="BG265" s="84"/>
      <c r="BH265" s="84"/>
      <c r="BI265" s="84"/>
      <c r="BJ265" s="84"/>
      <c r="BK265" s="84"/>
      <c r="BL265" s="84"/>
    </row>
    <row r="266">
      <c r="A266" s="84"/>
      <c r="B266" s="84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  <c r="AA266" s="84"/>
      <c r="AB266" s="84"/>
      <c r="AC266" s="84"/>
      <c r="AD266" s="84"/>
      <c r="AE266" s="84"/>
      <c r="AF266" s="84"/>
      <c r="AG266" s="84"/>
      <c r="AH266" s="84"/>
      <c r="AI266" s="84"/>
      <c r="AJ266" s="84"/>
      <c r="AK266" s="84"/>
      <c r="AL266" s="84"/>
      <c r="AM266" s="84"/>
      <c r="AN266" s="84"/>
      <c r="AO266" s="84"/>
      <c r="AP266" s="84"/>
      <c r="AQ266" s="84"/>
      <c r="AR266" s="84"/>
      <c r="AS266" s="84"/>
      <c r="AT266" s="84"/>
      <c r="AU266" s="84"/>
      <c r="AV266" s="84"/>
      <c r="AW266" s="84"/>
      <c r="AX266" s="84"/>
      <c r="AY266" s="84"/>
      <c r="AZ266" s="84"/>
      <c r="BA266" s="84"/>
      <c r="BB266" s="84"/>
      <c r="BC266" s="84"/>
      <c r="BD266" s="84"/>
      <c r="BE266" s="84"/>
      <c r="BF266" s="84"/>
      <c r="BG266" s="84"/>
      <c r="BH266" s="84"/>
      <c r="BI266" s="84"/>
      <c r="BJ266" s="84"/>
      <c r="BK266" s="84"/>
      <c r="BL266" s="84"/>
    </row>
    <row r="267">
      <c r="A267" s="84"/>
      <c r="B267" s="84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  <c r="AA267" s="84"/>
      <c r="AB267" s="84"/>
      <c r="AC267" s="84"/>
      <c r="AD267" s="84"/>
      <c r="AE267" s="84"/>
      <c r="AF267" s="84"/>
      <c r="AG267" s="84"/>
      <c r="AH267" s="84"/>
      <c r="AI267" s="84"/>
      <c r="AJ267" s="84"/>
      <c r="AK267" s="84"/>
      <c r="AL267" s="84"/>
      <c r="AM267" s="84"/>
      <c r="AN267" s="84"/>
      <c r="AO267" s="84"/>
      <c r="AP267" s="84"/>
      <c r="AQ267" s="84"/>
      <c r="AR267" s="84"/>
      <c r="AS267" s="84"/>
      <c r="AT267" s="84"/>
      <c r="AU267" s="84"/>
      <c r="AV267" s="84"/>
      <c r="AW267" s="84"/>
      <c r="AX267" s="84"/>
      <c r="AY267" s="84"/>
      <c r="AZ267" s="84"/>
      <c r="BA267" s="84"/>
      <c r="BB267" s="84"/>
      <c r="BC267" s="84"/>
      <c r="BD267" s="84"/>
      <c r="BE267" s="84"/>
      <c r="BF267" s="84"/>
      <c r="BG267" s="84"/>
      <c r="BH267" s="84"/>
      <c r="BI267" s="84"/>
      <c r="BJ267" s="84"/>
      <c r="BK267" s="84"/>
      <c r="BL267" s="84"/>
    </row>
    <row r="268">
      <c r="A268" s="84"/>
      <c r="B268" s="84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  <c r="AA268" s="84"/>
      <c r="AB268" s="84"/>
      <c r="AC268" s="84"/>
      <c r="AD268" s="84"/>
      <c r="AE268" s="84"/>
      <c r="AF268" s="84"/>
      <c r="AG268" s="84"/>
      <c r="AH268" s="84"/>
      <c r="AI268" s="84"/>
      <c r="AJ268" s="84"/>
      <c r="AK268" s="84"/>
      <c r="AL268" s="84"/>
      <c r="AM268" s="84"/>
      <c r="AN268" s="84"/>
      <c r="AO268" s="84"/>
      <c r="AP268" s="84"/>
      <c r="AQ268" s="84"/>
      <c r="AR268" s="84"/>
      <c r="AS268" s="84"/>
      <c r="AT268" s="84"/>
      <c r="AU268" s="84"/>
      <c r="AV268" s="84"/>
      <c r="AW268" s="84"/>
      <c r="AX268" s="84"/>
      <c r="AY268" s="84"/>
      <c r="AZ268" s="84"/>
      <c r="BA268" s="84"/>
      <c r="BB268" s="84"/>
      <c r="BC268" s="84"/>
      <c r="BD268" s="84"/>
      <c r="BE268" s="84"/>
      <c r="BF268" s="84"/>
      <c r="BG268" s="84"/>
      <c r="BH268" s="84"/>
      <c r="BI268" s="84"/>
      <c r="BJ268" s="84"/>
      <c r="BK268" s="84"/>
      <c r="BL268" s="84"/>
    </row>
    <row r="269">
      <c r="A269" s="84"/>
      <c r="B269" s="84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  <c r="AA269" s="84"/>
      <c r="AB269" s="84"/>
      <c r="AC269" s="84"/>
      <c r="AD269" s="84"/>
      <c r="AE269" s="84"/>
      <c r="AF269" s="84"/>
      <c r="AG269" s="84"/>
      <c r="AH269" s="84"/>
      <c r="AI269" s="84"/>
      <c r="AJ269" s="84"/>
      <c r="AK269" s="84"/>
      <c r="AL269" s="84"/>
      <c r="AM269" s="84"/>
      <c r="AN269" s="84"/>
      <c r="AO269" s="84"/>
      <c r="AP269" s="84"/>
      <c r="AQ269" s="84"/>
      <c r="AR269" s="84"/>
      <c r="AS269" s="84"/>
      <c r="AT269" s="84"/>
      <c r="AU269" s="84"/>
      <c r="AV269" s="84"/>
      <c r="AW269" s="84"/>
      <c r="AX269" s="84"/>
      <c r="AY269" s="84"/>
      <c r="AZ269" s="84"/>
      <c r="BA269" s="84"/>
      <c r="BB269" s="84"/>
      <c r="BC269" s="84"/>
      <c r="BD269" s="84"/>
      <c r="BE269" s="84"/>
      <c r="BF269" s="84"/>
      <c r="BG269" s="84"/>
      <c r="BH269" s="84"/>
      <c r="BI269" s="84"/>
      <c r="BJ269" s="84"/>
      <c r="BK269" s="84"/>
      <c r="BL269" s="84"/>
    </row>
    <row r="270">
      <c r="A270" s="84"/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  <c r="AA270" s="84"/>
      <c r="AB270" s="84"/>
      <c r="AC270" s="84"/>
      <c r="AD270" s="84"/>
      <c r="AE270" s="84"/>
      <c r="AF270" s="84"/>
      <c r="AG270" s="84"/>
      <c r="AH270" s="84"/>
      <c r="AI270" s="84"/>
      <c r="AJ270" s="84"/>
      <c r="AK270" s="84"/>
      <c r="AL270" s="84"/>
      <c r="AM270" s="84"/>
      <c r="AN270" s="84"/>
      <c r="AO270" s="84"/>
      <c r="AP270" s="84"/>
      <c r="AQ270" s="84"/>
      <c r="AR270" s="84"/>
      <c r="AS270" s="84"/>
      <c r="AT270" s="84"/>
      <c r="AU270" s="84"/>
      <c r="AV270" s="84"/>
      <c r="AW270" s="84"/>
      <c r="AX270" s="84"/>
      <c r="AY270" s="84"/>
      <c r="AZ270" s="84"/>
      <c r="BA270" s="84"/>
      <c r="BB270" s="84"/>
      <c r="BC270" s="84"/>
      <c r="BD270" s="84"/>
      <c r="BE270" s="84"/>
      <c r="BF270" s="84"/>
      <c r="BG270" s="84"/>
      <c r="BH270" s="84"/>
      <c r="BI270" s="84"/>
      <c r="BJ270" s="84"/>
      <c r="BK270" s="84"/>
      <c r="BL270" s="84"/>
    </row>
    <row r="271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  <c r="AA271" s="84"/>
      <c r="AB271" s="84"/>
      <c r="AC271" s="84"/>
      <c r="AD271" s="84"/>
      <c r="AE271" s="84"/>
      <c r="AF271" s="84"/>
      <c r="AG271" s="84"/>
      <c r="AH271" s="84"/>
      <c r="AI271" s="84"/>
      <c r="AJ271" s="84"/>
      <c r="AK271" s="84"/>
      <c r="AL271" s="84"/>
      <c r="AM271" s="84"/>
      <c r="AN271" s="84"/>
      <c r="AO271" s="84"/>
      <c r="AP271" s="84"/>
      <c r="AQ271" s="84"/>
      <c r="AR271" s="84"/>
      <c r="AS271" s="84"/>
      <c r="AT271" s="84"/>
      <c r="AU271" s="84"/>
      <c r="AV271" s="84"/>
      <c r="AW271" s="84"/>
      <c r="AX271" s="84"/>
      <c r="AY271" s="84"/>
      <c r="AZ271" s="84"/>
      <c r="BA271" s="84"/>
      <c r="BB271" s="84"/>
      <c r="BC271" s="84"/>
      <c r="BD271" s="84"/>
      <c r="BE271" s="84"/>
      <c r="BF271" s="84"/>
      <c r="BG271" s="84"/>
      <c r="BH271" s="84"/>
      <c r="BI271" s="84"/>
      <c r="BJ271" s="84"/>
      <c r="BK271" s="84"/>
      <c r="BL271" s="84"/>
    </row>
    <row r="272">
      <c r="A272" s="84"/>
      <c r="B272" s="84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  <c r="AA272" s="84"/>
      <c r="AB272" s="84"/>
      <c r="AC272" s="84"/>
      <c r="AD272" s="84"/>
      <c r="AE272" s="84"/>
      <c r="AF272" s="84"/>
      <c r="AG272" s="84"/>
      <c r="AH272" s="84"/>
      <c r="AI272" s="84"/>
      <c r="AJ272" s="84"/>
      <c r="AK272" s="84"/>
      <c r="AL272" s="84"/>
      <c r="AM272" s="84"/>
      <c r="AN272" s="84"/>
      <c r="AO272" s="84"/>
      <c r="AP272" s="84"/>
      <c r="AQ272" s="84"/>
      <c r="AR272" s="84"/>
      <c r="AS272" s="84"/>
      <c r="AT272" s="84"/>
      <c r="AU272" s="84"/>
      <c r="AV272" s="84"/>
      <c r="AW272" s="84"/>
      <c r="AX272" s="84"/>
      <c r="AY272" s="84"/>
      <c r="AZ272" s="84"/>
      <c r="BA272" s="84"/>
      <c r="BB272" s="84"/>
      <c r="BC272" s="84"/>
      <c r="BD272" s="84"/>
      <c r="BE272" s="84"/>
      <c r="BF272" s="84"/>
      <c r="BG272" s="84"/>
      <c r="BH272" s="84"/>
      <c r="BI272" s="84"/>
      <c r="BJ272" s="84"/>
      <c r="BK272" s="84"/>
      <c r="BL272" s="84"/>
    </row>
    <row r="273">
      <c r="A273" s="84"/>
      <c r="B273" s="84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  <c r="AA273" s="84"/>
      <c r="AB273" s="84"/>
      <c r="AC273" s="84"/>
      <c r="AD273" s="84"/>
      <c r="AE273" s="84"/>
      <c r="AF273" s="84"/>
      <c r="AG273" s="84"/>
      <c r="AH273" s="84"/>
      <c r="AI273" s="84"/>
      <c r="AJ273" s="84"/>
      <c r="AK273" s="84"/>
      <c r="AL273" s="84"/>
      <c r="AM273" s="84"/>
      <c r="AN273" s="84"/>
      <c r="AO273" s="84"/>
      <c r="AP273" s="84"/>
      <c r="AQ273" s="84"/>
      <c r="AR273" s="84"/>
      <c r="AS273" s="84"/>
      <c r="AT273" s="84"/>
      <c r="AU273" s="84"/>
      <c r="AV273" s="84"/>
      <c r="AW273" s="84"/>
      <c r="AX273" s="84"/>
      <c r="AY273" s="84"/>
      <c r="AZ273" s="84"/>
      <c r="BA273" s="84"/>
      <c r="BB273" s="84"/>
      <c r="BC273" s="84"/>
      <c r="BD273" s="84"/>
      <c r="BE273" s="84"/>
      <c r="BF273" s="84"/>
      <c r="BG273" s="84"/>
      <c r="BH273" s="84"/>
      <c r="BI273" s="84"/>
      <c r="BJ273" s="84"/>
      <c r="BK273" s="84"/>
      <c r="BL273" s="84"/>
    </row>
    <row r="274">
      <c r="A274" s="84"/>
      <c r="B274" s="84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  <c r="AA274" s="84"/>
      <c r="AB274" s="84"/>
      <c r="AC274" s="84"/>
      <c r="AD274" s="84"/>
      <c r="AE274" s="84"/>
      <c r="AF274" s="84"/>
      <c r="AG274" s="84"/>
      <c r="AH274" s="84"/>
      <c r="AI274" s="84"/>
      <c r="AJ274" s="84"/>
      <c r="AK274" s="84"/>
      <c r="AL274" s="84"/>
      <c r="AM274" s="84"/>
      <c r="AN274" s="84"/>
      <c r="AO274" s="84"/>
      <c r="AP274" s="84"/>
      <c r="AQ274" s="84"/>
      <c r="AR274" s="84"/>
      <c r="AS274" s="84"/>
      <c r="AT274" s="84"/>
      <c r="AU274" s="84"/>
      <c r="AV274" s="84"/>
      <c r="AW274" s="84"/>
      <c r="AX274" s="84"/>
      <c r="AY274" s="84"/>
      <c r="AZ274" s="84"/>
      <c r="BA274" s="84"/>
      <c r="BB274" s="84"/>
      <c r="BC274" s="84"/>
      <c r="BD274" s="84"/>
      <c r="BE274" s="84"/>
      <c r="BF274" s="84"/>
      <c r="BG274" s="84"/>
      <c r="BH274" s="84"/>
      <c r="BI274" s="84"/>
      <c r="BJ274" s="84"/>
      <c r="BK274" s="84"/>
      <c r="BL274" s="84"/>
    </row>
    <row r="275">
      <c r="A275" s="84"/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  <c r="AA275" s="84"/>
      <c r="AB275" s="84"/>
      <c r="AC275" s="84"/>
      <c r="AD275" s="84"/>
      <c r="AE275" s="84"/>
      <c r="AF275" s="84"/>
      <c r="AG275" s="84"/>
      <c r="AH275" s="84"/>
      <c r="AI275" s="84"/>
      <c r="AJ275" s="84"/>
      <c r="AK275" s="84"/>
      <c r="AL275" s="84"/>
      <c r="AM275" s="84"/>
      <c r="AN275" s="84"/>
      <c r="AO275" s="84"/>
      <c r="AP275" s="84"/>
      <c r="AQ275" s="84"/>
      <c r="AR275" s="84"/>
      <c r="AS275" s="84"/>
      <c r="AT275" s="84"/>
      <c r="AU275" s="84"/>
      <c r="AV275" s="84"/>
      <c r="AW275" s="84"/>
      <c r="AX275" s="84"/>
      <c r="AY275" s="84"/>
      <c r="AZ275" s="84"/>
      <c r="BA275" s="84"/>
      <c r="BB275" s="84"/>
      <c r="BC275" s="84"/>
      <c r="BD275" s="84"/>
      <c r="BE275" s="84"/>
      <c r="BF275" s="84"/>
      <c r="BG275" s="84"/>
      <c r="BH275" s="84"/>
      <c r="BI275" s="84"/>
      <c r="BJ275" s="84"/>
      <c r="BK275" s="84"/>
      <c r="BL275" s="84"/>
    </row>
    <row r="276">
      <c r="A276" s="84"/>
      <c r="B276" s="84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  <c r="AA276" s="84"/>
      <c r="AB276" s="84"/>
      <c r="AC276" s="84"/>
      <c r="AD276" s="84"/>
      <c r="AE276" s="84"/>
      <c r="AF276" s="84"/>
      <c r="AG276" s="84"/>
      <c r="AH276" s="84"/>
      <c r="AI276" s="84"/>
      <c r="AJ276" s="84"/>
      <c r="AK276" s="84"/>
      <c r="AL276" s="84"/>
      <c r="AM276" s="84"/>
      <c r="AN276" s="84"/>
      <c r="AO276" s="84"/>
      <c r="AP276" s="84"/>
      <c r="AQ276" s="84"/>
      <c r="AR276" s="84"/>
      <c r="AS276" s="84"/>
      <c r="AT276" s="84"/>
      <c r="AU276" s="84"/>
      <c r="AV276" s="84"/>
      <c r="AW276" s="84"/>
      <c r="AX276" s="84"/>
      <c r="AY276" s="84"/>
      <c r="AZ276" s="84"/>
      <c r="BA276" s="84"/>
      <c r="BB276" s="84"/>
      <c r="BC276" s="84"/>
      <c r="BD276" s="84"/>
      <c r="BE276" s="84"/>
      <c r="BF276" s="84"/>
      <c r="BG276" s="84"/>
      <c r="BH276" s="84"/>
      <c r="BI276" s="84"/>
      <c r="BJ276" s="84"/>
      <c r="BK276" s="84"/>
      <c r="BL276" s="84"/>
    </row>
    <row r="277">
      <c r="A277" s="84"/>
      <c r="B277" s="84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  <c r="AA277" s="84"/>
      <c r="AB277" s="84"/>
      <c r="AC277" s="84"/>
      <c r="AD277" s="84"/>
      <c r="AE277" s="84"/>
      <c r="AF277" s="84"/>
      <c r="AG277" s="84"/>
      <c r="AH277" s="84"/>
      <c r="AI277" s="84"/>
      <c r="AJ277" s="84"/>
      <c r="AK277" s="84"/>
      <c r="AL277" s="84"/>
      <c r="AM277" s="84"/>
      <c r="AN277" s="84"/>
      <c r="AO277" s="84"/>
      <c r="AP277" s="84"/>
      <c r="AQ277" s="84"/>
      <c r="AR277" s="84"/>
      <c r="AS277" s="84"/>
      <c r="AT277" s="84"/>
      <c r="AU277" s="84"/>
      <c r="AV277" s="84"/>
      <c r="AW277" s="84"/>
      <c r="AX277" s="84"/>
      <c r="AY277" s="84"/>
      <c r="AZ277" s="84"/>
      <c r="BA277" s="84"/>
      <c r="BB277" s="84"/>
      <c r="BC277" s="84"/>
      <c r="BD277" s="84"/>
      <c r="BE277" s="84"/>
      <c r="BF277" s="84"/>
      <c r="BG277" s="84"/>
      <c r="BH277" s="84"/>
      <c r="BI277" s="84"/>
      <c r="BJ277" s="84"/>
      <c r="BK277" s="84"/>
      <c r="BL277" s="84"/>
    </row>
    <row r="278">
      <c r="A278" s="84"/>
      <c r="B278" s="84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  <c r="AA278" s="84"/>
      <c r="AB278" s="84"/>
      <c r="AC278" s="84"/>
      <c r="AD278" s="84"/>
      <c r="AE278" s="84"/>
      <c r="AF278" s="84"/>
      <c r="AG278" s="84"/>
      <c r="AH278" s="84"/>
      <c r="AI278" s="84"/>
      <c r="AJ278" s="84"/>
      <c r="AK278" s="84"/>
      <c r="AL278" s="84"/>
      <c r="AM278" s="84"/>
      <c r="AN278" s="84"/>
      <c r="AO278" s="84"/>
      <c r="AP278" s="84"/>
      <c r="AQ278" s="84"/>
      <c r="AR278" s="84"/>
      <c r="AS278" s="84"/>
      <c r="AT278" s="84"/>
      <c r="AU278" s="84"/>
      <c r="AV278" s="84"/>
      <c r="AW278" s="84"/>
      <c r="AX278" s="84"/>
      <c r="AY278" s="84"/>
      <c r="AZ278" s="84"/>
      <c r="BA278" s="84"/>
      <c r="BB278" s="84"/>
      <c r="BC278" s="84"/>
      <c r="BD278" s="84"/>
      <c r="BE278" s="84"/>
      <c r="BF278" s="84"/>
      <c r="BG278" s="84"/>
      <c r="BH278" s="84"/>
      <c r="BI278" s="84"/>
      <c r="BJ278" s="84"/>
      <c r="BK278" s="84"/>
      <c r="BL278" s="84"/>
    </row>
    <row r="279">
      <c r="A279" s="84"/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  <c r="AA279" s="84"/>
      <c r="AB279" s="84"/>
      <c r="AC279" s="84"/>
      <c r="AD279" s="84"/>
      <c r="AE279" s="84"/>
      <c r="AF279" s="84"/>
      <c r="AG279" s="84"/>
      <c r="AH279" s="84"/>
      <c r="AI279" s="84"/>
      <c r="AJ279" s="84"/>
      <c r="AK279" s="84"/>
      <c r="AL279" s="84"/>
      <c r="AM279" s="84"/>
      <c r="AN279" s="84"/>
      <c r="AO279" s="84"/>
      <c r="AP279" s="84"/>
      <c r="AQ279" s="84"/>
      <c r="AR279" s="84"/>
      <c r="AS279" s="84"/>
      <c r="AT279" s="84"/>
      <c r="AU279" s="84"/>
      <c r="AV279" s="84"/>
      <c r="AW279" s="84"/>
      <c r="AX279" s="84"/>
      <c r="AY279" s="84"/>
      <c r="AZ279" s="84"/>
      <c r="BA279" s="84"/>
      <c r="BB279" s="84"/>
      <c r="BC279" s="84"/>
      <c r="BD279" s="84"/>
      <c r="BE279" s="84"/>
      <c r="BF279" s="84"/>
      <c r="BG279" s="84"/>
      <c r="BH279" s="84"/>
      <c r="BI279" s="84"/>
      <c r="BJ279" s="84"/>
      <c r="BK279" s="84"/>
      <c r="BL279" s="84"/>
    </row>
    <row r="280">
      <c r="A280" s="84"/>
      <c r="B280" s="84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  <c r="AA280" s="84"/>
      <c r="AB280" s="84"/>
      <c r="AC280" s="84"/>
      <c r="AD280" s="84"/>
      <c r="AE280" s="84"/>
      <c r="AF280" s="84"/>
      <c r="AG280" s="84"/>
      <c r="AH280" s="84"/>
      <c r="AI280" s="84"/>
      <c r="AJ280" s="84"/>
      <c r="AK280" s="84"/>
      <c r="AL280" s="84"/>
      <c r="AM280" s="84"/>
      <c r="AN280" s="84"/>
      <c r="AO280" s="84"/>
      <c r="AP280" s="84"/>
      <c r="AQ280" s="84"/>
      <c r="AR280" s="84"/>
      <c r="AS280" s="84"/>
      <c r="AT280" s="84"/>
      <c r="AU280" s="84"/>
      <c r="AV280" s="84"/>
      <c r="AW280" s="84"/>
      <c r="AX280" s="84"/>
      <c r="AY280" s="84"/>
      <c r="AZ280" s="84"/>
      <c r="BA280" s="84"/>
      <c r="BB280" s="84"/>
      <c r="BC280" s="84"/>
      <c r="BD280" s="84"/>
      <c r="BE280" s="84"/>
      <c r="BF280" s="84"/>
      <c r="BG280" s="84"/>
      <c r="BH280" s="84"/>
      <c r="BI280" s="84"/>
      <c r="BJ280" s="84"/>
      <c r="BK280" s="84"/>
      <c r="BL280" s="84"/>
    </row>
    <row r="281">
      <c r="A281" s="84"/>
      <c r="B281" s="84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  <c r="AA281" s="84"/>
      <c r="AB281" s="84"/>
      <c r="AC281" s="84"/>
      <c r="AD281" s="84"/>
      <c r="AE281" s="84"/>
      <c r="AF281" s="84"/>
      <c r="AG281" s="84"/>
      <c r="AH281" s="84"/>
      <c r="AI281" s="84"/>
      <c r="AJ281" s="84"/>
      <c r="AK281" s="84"/>
      <c r="AL281" s="84"/>
      <c r="AM281" s="84"/>
      <c r="AN281" s="84"/>
      <c r="AO281" s="84"/>
      <c r="AP281" s="84"/>
      <c r="AQ281" s="84"/>
      <c r="AR281" s="84"/>
      <c r="AS281" s="84"/>
      <c r="AT281" s="84"/>
      <c r="AU281" s="84"/>
      <c r="AV281" s="84"/>
      <c r="AW281" s="84"/>
      <c r="AX281" s="84"/>
      <c r="AY281" s="84"/>
      <c r="AZ281" s="84"/>
      <c r="BA281" s="84"/>
      <c r="BB281" s="84"/>
      <c r="BC281" s="84"/>
      <c r="BD281" s="84"/>
      <c r="BE281" s="84"/>
      <c r="BF281" s="84"/>
      <c r="BG281" s="84"/>
      <c r="BH281" s="84"/>
      <c r="BI281" s="84"/>
      <c r="BJ281" s="84"/>
      <c r="BK281" s="84"/>
      <c r="BL281" s="84"/>
    </row>
    <row r="282">
      <c r="A282" s="84"/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  <c r="AA282" s="84"/>
      <c r="AB282" s="84"/>
      <c r="AC282" s="84"/>
      <c r="AD282" s="84"/>
      <c r="AE282" s="84"/>
      <c r="AF282" s="84"/>
      <c r="AG282" s="84"/>
      <c r="AH282" s="84"/>
      <c r="AI282" s="84"/>
      <c r="AJ282" s="84"/>
      <c r="AK282" s="84"/>
      <c r="AL282" s="84"/>
      <c r="AM282" s="84"/>
      <c r="AN282" s="84"/>
      <c r="AO282" s="84"/>
      <c r="AP282" s="84"/>
      <c r="AQ282" s="84"/>
      <c r="AR282" s="84"/>
      <c r="AS282" s="84"/>
      <c r="AT282" s="84"/>
      <c r="AU282" s="84"/>
      <c r="AV282" s="84"/>
      <c r="AW282" s="84"/>
      <c r="AX282" s="84"/>
      <c r="AY282" s="84"/>
      <c r="AZ282" s="84"/>
      <c r="BA282" s="84"/>
      <c r="BB282" s="84"/>
      <c r="BC282" s="84"/>
      <c r="BD282" s="84"/>
      <c r="BE282" s="84"/>
      <c r="BF282" s="84"/>
      <c r="BG282" s="84"/>
      <c r="BH282" s="84"/>
      <c r="BI282" s="84"/>
      <c r="BJ282" s="84"/>
      <c r="BK282" s="84"/>
      <c r="BL282" s="84"/>
    </row>
    <row r="283">
      <c r="A283" s="84"/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  <c r="AA283" s="84"/>
      <c r="AB283" s="84"/>
      <c r="AC283" s="84"/>
      <c r="AD283" s="84"/>
      <c r="AE283" s="84"/>
      <c r="AF283" s="84"/>
      <c r="AG283" s="84"/>
      <c r="AH283" s="84"/>
      <c r="AI283" s="84"/>
      <c r="AJ283" s="84"/>
      <c r="AK283" s="84"/>
      <c r="AL283" s="84"/>
      <c r="AM283" s="84"/>
      <c r="AN283" s="84"/>
      <c r="AO283" s="84"/>
      <c r="AP283" s="84"/>
      <c r="AQ283" s="84"/>
      <c r="AR283" s="84"/>
      <c r="AS283" s="84"/>
      <c r="AT283" s="84"/>
      <c r="AU283" s="84"/>
      <c r="AV283" s="84"/>
      <c r="AW283" s="84"/>
      <c r="AX283" s="84"/>
      <c r="AY283" s="84"/>
      <c r="AZ283" s="84"/>
      <c r="BA283" s="84"/>
      <c r="BB283" s="84"/>
      <c r="BC283" s="84"/>
      <c r="BD283" s="84"/>
      <c r="BE283" s="84"/>
      <c r="BF283" s="84"/>
      <c r="BG283" s="84"/>
      <c r="BH283" s="84"/>
      <c r="BI283" s="84"/>
      <c r="BJ283" s="84"/>
      <c r="BK283" s="84"/>
      <c r="BL283" s="84"/>
    </row>
    <row r="284">
      <c r="A284" s="84"/>
      <c r="B284" s="84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  <c r="AA284" s="84"/>
      <c r="AB284" s="84"/>
      <c r="AC284" s="84"/>
      <c r="AD284" s="84"/>
      <c r="AE284" s="84"/>
      <c r="AF284" s="84"/>
      <c r="AG284" s="84"/>
      <c r="AH284" s="84"/>
      <c r="AI284" s="84"/>
      <c r="AJ284" s="84"/>
      <c r="AK284" s="84"/>
      <c r="AL284" s="84"/>
      <c r="AM284" s="84"/>
      <c r="AN284" s="84"/>
      <c r="AO284" s="84"/>
      <c r="AP284" s="84"/>
      <c r="AQ284" s="84"/>
      <c r="AR284" s="84"/>
      <c r="AS284" s="84"/>
      <c r="AT284" s="84"/>
      <c r="AU284" s="84"/>
      <c r="AV284" s="84"/>
      <c r="AW284" s="84"/>
      <c r="AX284" s="84"/>
      <c r="AY284" s="84"/>
      <c r="AZ284" s="84"/>
      <c r="BA284" s="84"/>
      <c r="BB284" s="84"/>
      <c r="BC284" s="84"/>
      <c r="BD284" s="84"/>
      <c r="BE284" s="84"/>
      <c r="BF284" s="84"/>
      <c r="BG284" s="84"/>
      <c r="BH284" s="84"/>
      <c r="BI284" s="84"/>
      <c r="BJ284" s="84"/>
      <c r="BK284" s="84"/>
      <c r="BL284" s="84"/>
    </row>
    <row r="285">
      <c r="A285" s="84"/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  <c r="AA285" s="84"/>
      <c r="AB285" s="84"/>
      <c r="AC285" s="84"/>
      <c r="AD285" s="84"/>
      <c r="AE285" s="84"/>
      <c r="AF285" s="84"/>
      <c r="AG285" s="84"/>
      <c r="AH285" s="84"/>
      <c r="AI285" s="84"/>
      <c r="AJ285" s="84"/>
      <c r="AK285" s="84"/>
      <c r="AL285" s="84"/>
      <c r="AM285" s="84"/>
      <c r="AN285" s="84"/>
      <c r="AO285" s="84"/>
      <c r="AP285" s="84"/>
      <c r="AQ285" s="84"/>
      <c r="AR285" s="84"/>
      <c r="AS285" s="84"/>
      <c r="AT285" s="84"/>
      <c r="AU285" s="84"/>
      <c r="AV285" s="84"/>
      <c r="AW285" s="84"/>
      <c r="AX285" s="84"/>
      <c r="AY285" s="84"/>
      <c r="AZ285" s="84"/>
      <c r="BA285" s="84"/>
      <c r="BB285" s="84"/>
      <c r="BC285" s="84"/>
      <c r="BD285" s="84"/>
      <c r="BE285" s="84"/>
      <c r="BF285" s="84"/>
      <c r="BG285" s="84"/>
      <c r="BH285" s="84"/>
      <c r="BI285" s="84"/>
      <c r="BJ285" s="84"/>
      <c r="BK285" s="84"/>
      <c r="BL285" s="84"/>
    </row>
    <row r="286">
      <c r="A286" s="84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  <c r="AA286" s="84"/>
      <c r="AB286" s="84"/>
      <c r="AC286" s="84"/>
      <c r="AD286" s="84"/>
      <c r="AE286" s="84"/>
      <c r="AF286" s="84"/>
      <c r="AG286" s="84"/>
      <c r="AH286" s="84"/>
      <c r="AI286" s="84"/>
      <c r="AJ286" s="84"/>
      <c r="AK286" s="84"/>
      <c r="AL286" s="84"/>
      <c r="AM286" s="84"/>
      <c r="AN286" s="84"/>
      <c r="AO286" s="84"/>
      <c r="AP286" s="84"/>
      <c r="AQ286" s="84"/>
      <c r="AR286" s="84"/>
      <c r="AS286" s="84"/>
      <c r="AT286" s="84"/>
      <c r="AU286" s="84"/>
      <c r="AV286" s="84"/>
      <c r="AW286" s="84"/>
      <c r="AX286" s="84"/>
      <c r="AY286" s="84"/>
      <c r="AZ286" s="84"/>
      <c r="BA286" s="84"/>
      <c r="BB286" s="84"/>
      <c r="BC286" s="84"/>
      <c r="BD286" s="84"/>
      <c r="BE286" s="84"/>
      <c r="BF286" s="84"/>
      <c r="BG286" s="84"/>
      <c r="BH286" s="84"/>
      <c r="BI286" s="84"/>
      <c r="BJ286" s="84"/>
      <c r="BK286" s="84"/>
      <c r="BL286" s="84"/>
    </row>
    <row r="287">
      <c r="A287" s="84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  <c r="AA287" s="84"/>
      <c r="AB287" s="84"/>
      <c r="AC287" s="84"/>
      <c r="AD287" s="84"/>
      <c r="AE287" s="84"/>
      <c r="AF287" s="84"/>
      <c r="AG287" s="84"/>
      <c r="AH287" s="84"/>
      <c r="AI287" s="84"/>
      <c r="AJ287" s="84"/>
      <c r="AK287" s="84"/>
      <c r="AL287" s="84"/>
      <c r="AM287" s="84"/>
      <c r="AN287" s="84"/>
      <c r="AO287" s="84"/>
      <c r="AP287" s="84"/>
      <c r="AQ287" s="84"/>
      <c r="AR287" s="84"/>
      <c r="AS287" s="84"/>
      <c r="AT287" s="84"/>
      <c r="AU287" s="84"/>
      <c r="AV287" s="84"/>
      <c r="AW287" s="84"/>
      <c r="AX287" s="84"/>
      <c r="AY287" s="84"/>
      <c r="AZ287" s="84"/>
      <c r="BA287" s="84"/>
      <c r="BB287" s="84"/>
      <c r="BC287" s="84"/>
      <c r="BD287" s="84"/>
      <c r="BE287" s="84"/>
      <c r="BF287" s="84"/>
      <c r="BG287" s="84"/>
      <c r="BH287" s="84"/>
      <c r="BI287" s="84"/>
      <c r="BJ287" s="84"/>
      <c r="BK287" s="84"/>
      <c r="BL287" s="84"/>
    </row>
    <row r="288">
      <c r="A288" s="84"/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  <c r="AA288" s="84"/>
      <c r="AB288" s="84"/>
      <c r="AC288" s="84"/>
      <c r="AD288" s="84"/>
      <c r="AE288" s="84"/>
      <c r="AF288" s="84"/>
      <c r="AG288" s="84"/>
      <c r="AH288" s="84"/>
      <c r="AI288" s="84"/>
      <c r="AJ288" s="84"/>
      <c r="AK288" s="84"/>
      <c r="AL288" s="84"/>
      <c r="AM288" s="84"/>
      <c r="AN288" s="84"/>
      <c r="AO288" s="84"/>
      <c r="AP288" s="84"/>
      <c r="AQ288" s="84"/>
      <c r="AR288" s="84"/>
      <c r="AS288" s="84"/>
      <c r="AT288" s="84"/>
      <c r="AU288" s="84"/>
      <c r="AV288" s="84"/>
      <c r="AW288" s="84"/>
      <c r="AX288" s="84"/>
      <c r="AY288" s="84"/>
      <c r="AZ288" s="84"/>
      <c r="BA288" s="84"/>
      <c r="BB288" s="84"/>
      <c r="BC288" s="84"/>
      <c r="BD288" s="84"/>
      <c r="BE288" s="84"/>
      <c r="BF288" s="84"/>
      <c r="BG288" s="84"/>
      <c r="BH288" s="84"/>
      <c r="BI288" s="84"/>
      <c r="BJ288" s="84"/>
      <c r="BK288" s="84"/>
      <c r="BL288" s="84"/>
    </row>
    <row r="289">
      <c r="A289" s="84"/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  <c r="AA289" s="84"/>
      <c r="AB289" s="84"/>
      <c r="AC289" s="84"/>
      <c r="AD289" s="84"/>
      <c r="AE289" s="84"/>
      <c r="AF289" s="84"/>
      <c r="AG289" s="84"/>
      <c r="AH289" s="84"/>
      <c r="AI289" s="84"/>
      <c r="AJ289" s="84"/>
      <c r="AK289" s="84"/>
      <c r="AL289" s="84"/>
      <c r="AM289" s="84"/>
      <c r="AN289" s="84"/>
      <c r="AO289" s="84"/>
      <c r="AP289" s="84"/>
      <c r="AQ289" s="84"/>
      <c r="AR289" s="84"/>
      <c r="AS289" s="84"/>
      <c r="AT289" s="84"/>
      <c r="AU289" s="84"/>
      <c r="AV289" s="84"/>
      <c r="AW289" s="84"/>
      <c r="AX289" s="84"/>
      <c r="AY289" s="84"/>
      <c r="AZ289" s="84"/>
      <c r="BA289" s="84"/>
      <c r="BB289" s="84"/>
      <c r="BC289" s="84"/>
      <c r="BD289" s="84"/>
      <c r="BE289" s="84"/>
      <c r="BF289" s="84"/>
      <c r="BG289" s="84"/>
      <c r="BH289" s="84"/>
      <c r="BI289" s="84"/>
      <c r="BJ289" s="84"/>
      <c r="BK289" s="84"/>
      <c r="BL289" s="84"/>
    </row>
    <row r="290">
      <c r="A290" s="84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  <c r="AA290" s="84"/>
      <c r="AB290" s="84"/>
      <c r="AC290" s="84"/>
      <c r="AD290" s="84"/>
      <c r="AE290" s="84"/>
      <c r="AF290" s="84"/>
      <c r="AG290" s="84"/>
      <c r="AH290" s="84"/>
      <c r="AI290" s="84"/>
      <c r="AJ290" s="84"/>
      <c r="AK290" s="84"/>
      <c r="AL290" s="84"/>
      <c r="AM290" s="84"/>
      <c r="AN290" s="84"/>
      <c r="AO290" s="84"/>
      <c r="AP290" s="84"/>
      <c r="AQ290" s="84"/>
      <c r="AR290" s="84"/>
      <c r="AS290" s="84"/>
      <c r="AT290" s="84"/>
      <c r="AU290" s="84"/>
      <c r="AV290" s="84"/>
      <c r="AW290" s="84"/>
      <c r="AX290" s="84"/>
      <c r="AY290" s="84"/>
      <c r="AZ290" s="84"/>
      <c r="BA290" s="84"/>
      <c r="BB290" s="84"/>
      <c r="BC290" s="84"/>
      <c r="BD290" s="84"/>
      <c r="BE290" s="84"/>
      <c r="BF290" s="84"/>
      <c r="BG290" s="84"/>
      <c r="BH290" s="84"/>
      <c r="BI290" s="84"/>
      <c r="BJ290" s="84"/>
      <c r="BK290" s="84"/>
      <c r="BL290" s="84"/>
    </row>
    <row r="291">
      <c r="A291" s="84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  <c r="AA291" s="84"/>
      <c r="AB291" s="84"/>
      <c r="AC291" s="84"/>
      <c r="AD291" s="84"/>
      <c r="AE291" s="84"/>
      <c r="AF291" s="84"/>
      <c r="AG291" s="84"/>
      <c r="AH291" s="84"/>
      <c r="AI291" s="84"/>
      <c r="AJ291" s="84"/>
      <c r="AK291" s="84"/>
      <c r="AL291" s="84"/>
      <c r="AM291" s="84"/>
      <c r="AN291" s="84"/>
      <c r="AO291" s="84"/>
      <c r="AP291" s="84"/>
      <c r="AQ291" s="84"/>
      <c r="AR291" s="84"/>
      <c r="AS291" s="84"/>
      <c r="AT291" s="84"/>
      <c r="AU291" s="84"/>
      <c r="AV291" s="84"/>
      <c r="AW291" s="84"/>
      <c r="AX291" s="84"/>
      <c r="AY291" s="84"/>
      <c r="AZ291" s="84"/>
      <c r="BA291" s="84"/>
      <c r="BB291" s="84"/>
      <c r="BC291" s="84"/>
      <c r="BD291" s="84"/>
      <c r="BE291" s="84"/>
      <c r="BF291" s="84"/>
      <c r="BG291" s="84"/>
      <c r="BH291" s="84"/>
      <c r="BI291" s="84"/>
      <c r="BJ291" s="84"/>
      <c r="BK291" s="84"/>
      <c r="BL291" s="84"/>
    </row>
    <row r="292">
      <c r="A292" s="84"/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  <c r="AA292" s="84"/>
      <c r="AB292" s="84"/>
      <c r="AC292" s="84"/>
      <c r="AD292" s="84"/>
      <c r="AE292" s="84"/>
      <c r="AF292" s="84"/>
      <c r="AG292" s="84"/>
      <c r="AH292" s="84"/>
      <c r="AI292" s="84"/>
      <c r="AJ292" s="84"/>
      <c r="AK292" s="84"/>
      <c r="AL292" s="84"/>
      <c r="AM292" s="84"/>
      <c r="AN292" s="84"/>
      <c r="AO292" s="84"/>
      <c r="AP292" s="84"/>
      <c r="AQ292" s="84"/>
      <c r="AR292" s="84"/>
      <c r="AS292" s="84"/>
      <c r="AT292" s="84"/>
      <c r="AU292" s="84"/>
      <c r="AV292" s="84"/>
      <c r="AW292" s="84"/>
      <c r="AX292" s="84"/>
      <c r="AY292" s="84"/>
      <c r="AZ292" s="84"/>
      <c r="BA292" s="84"/>
      <c r="BB292" s="84"/>
      <c r="BC292" s="84"/>
      <c r="BD292" s="84"/>
      <c r="BE292" s="84"/>
      <c r="BF292" s="84"/>
      <c r="BG292" s="84"/>
      <c r="BH292" s="84"/>
      <c r="BI292" s="84"/>
      <c r="BJ292" s="84"/>
      <c r="BK292" s="84"/>
      <c r="BL292" s="84"/>
    </row>
    <row r="293">
      <c r="A293" s="84"/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  <c r="AA293" s="84"/>
      <c r="AB293" s="84"/>
      <c r="AC293" s="84"/>
      <c r="AD293" s="84"/>
      <c r="AE293" s="84"/>
      <c r="AF293" s="84"/>
      <c r="AG293" s="84"/>
      <c r="AH293" s="84"/>
      <c r="AI293" s="84"/>
      <c r="AJ293" s="84"/>
      <c r="AK293" s="84"/>
      <c r="AL293" s="84"/>
      <c r="AM293" s="84"/>
      <c r="AN293" s="84"/>
      <c r="AO293" s="84"/>
      <c r="AP293" s="84"/>
      <c r="AQ293" s="84"/>
      <c r="AR293" s="84"/>
      <c r="AS293" s="84"/>
      <c r="AT293" s="84"/>
      <c r="AU293" s="84"/>
      <c r="AV293" s="84"/>
      <c r="AW293" s="84"/>
      <c r="AX293" s="84"/>
      <c r="AY293" s="84"/>
      <c r="AZ293" s="84"/>
      <c r="BA293" s="84"/>
      <c r="BB293" s="84"/>
      <c r="BC293" s="84"/>
      <c r="BD293" s="84"/>
      <c r="BE293" s="84"/>
      <c r="BF293" s="84"/>
      <c r="BG293" s="84"/>
      <c r="BH293" s="84"/>
      <c r="BI293" s="84"/>
      <c r="BJ293" s="84"/>
      <c r="BK293" s="84"/>
      <c r="BL293" s="84"/>
    </row>
    <row r="294">
      <c r="A294" s="84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  <c r="AA294" s="84"/>
      <c r="AB294" s="84"/>
      <c r="AC294" s="84"/>
      <c r="AD294" s="84"/>
      <c r="AE294" s="84"/>
      <c r="AF294" s="84"/>
      <c r="AG294" s="84"/>
      <c r="AH294" s="84"/>
      <c r="AI294" s="84"/>
      <c r="AJ294" s="84"/>
      <c r="AK294" s="84"/>
      <c r="AL294" s="84"/>
      <c r="AM294" s="84"/>
      <c r="AN294" s="84"/>
      <c r="AO294" s="84"/>
      <c r="AP294" s="84"/>
      <c r="AQ294" s="84"/>
      <c r="AR294" s="84"/>
      <c r="AS294" s="84"/>
      <c r="AT294" s="84"/>
      <c r="AU294" s="84"/>
      <c r="AV294" s="84"/>
      <c r="AW294" s="84"/>
      <c r="AX294" s="84"/>
      <c r="AY294" s="84"/>
      <c r="AZ294" s="84"/>
      <c r="BA294" s="84"/>
      <c r="BB294" s="84"/>
      <c r="BC294" s="84"/>
      <c r="BD294" s="84"/>
      <c r="BE294" s="84"/>
      <c r="BF294" s="84"/>
      <c r="BG294" s="84"/>
      <c r="BH294" s="84"/>
      <c r="BI294" s="84"/>
      <c r="BJ294" s="84"/>
      <c r="BK294" s="84"/>
      <c r="BL294" s="84"/>
    </row>
    <row r="295">
      <c r="A295" s="84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  <c r="AA295" s="84"/>
      <c r="AB295" s="84"/>
      <c r="AC295" s="84"/>
      <c r="AD295" s="84"/>
      <c r="AE295" s="84"/>
      <c r="AF295" s="84"/>
      <c r="AG295" s="84"/>
      <c r="AH295" s="84"/>
      <c r="AI295" s="84"/>
      <c r="AJ295" s="84"/>
      <c r="AK295" s="84"/>
      <c r="AL295" s="84"/>
      <c r="AM295" s="84"/>
      <c r="AN295" s="84"/>
      <c r="AO295" s="84"/>
      <c r="AP295" s="84"/>
      <c r="AQ295" s="84"/>
      <c r="AR295" s="84"/>
      <c r="AS295" s="84"/>
      <c r="AT295" s="84"/>
      <c r="AU295" s="84"/>
      <c r="AV295" s="84"/>
      <c r="AW295" s="84"/>
      <c r="AX295" s="84"/>
      <c r="AY295" s="84"/>
      <c r="AZ295" s="84"/>
      <c r="BA295" s="84"/>
      <c r="BB295" s="84"/>
      <c r="BC295" s="84"/>
      <c r="BD295" s="84"/>
      <c r="BE295" s="84"/>
      <c r="BF295" s="84"/>
      <c r="BG295" s="84"/>
      <c r="BH295" s="84"/>
      <c r="BI295" s="84"/>
      <c r="BJ295" s="84"/>
      <c r="BK295" s="84"/>
      <c r="BL295" s="84"/>
    </row>
    <row r="296">
      <c r="A296" s="84"/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  <c r="AA296" s="84"/>
      <c r="AB296" s="84"/>
      <c r="AC296" s="84"/>
      <c r="AD296" s="84"/>
      <c r="AE296" s="84"/>
      <c r="AF296" s="84"/>
      <c r="AG296" s="84"/>
      <c r="AH296" s="84"/>
      <c r="AI296" s="84"/>
      <c r="AJ296" s="84"/>
      <c r="AK296" s="84"/>
      <c r="AL296" s="84"/>
      <c r="AM296" s="84"/>
      <c r="AN296" s="84"/>
      <c r="AO296" s="84"/>
      <c r="AP296" s="84"/>
      <c r="AQ296" s="84"/>
      <c r="AR296" s="84"/>
      <c r="AS296" s="84"/>
      <c r="AT296" s="84"/>
      <c r="AU296" s="84"/>
      <c r="AV296" s="84"/>
      <c r="AW296" s="84"/>
      <c r="AX296" s="84"/>
      <c r="AY296" s="84"/>
      <c r="AZ296" s="84"/>
      <c r="BA296" s="84"/>
      <c r="BB296" s="84"/>
      <c r="BC296" s="84"/>
      <c r="BD296" s="84"/>
      <c r="BE296" s="84"/>
      <c r="BF296" s="84"/>
      <c r="BG296" s="84"/>
      <c r="BH296" s="84"/>
      <c r="BI296" s="84"/>
      <c r="BJ296" s="84"/>
      <c r="BK296" s="84"/>
      <c r="BL296" s="84"/>
    </row>
    <row r="297">
      <c r="A297" s="84"/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  <c r="AA297" s="84"/>
      <c r="AB297" s="84"/>
      <c r="AC297" s="84"/>
      <c r="AD297" s="84"/>
      <c r="AE297" s="84"/>
      <c r="AF297" s="84"/>
      <c r="AG297" s="84"/>
      <c r="AH297" s="84"/>
      <c r="AI297" s="84"/>
      <c r="AJ297" s="84"/>
      <c r="AK297" s="84"/>
      <c r="AL297" s="84"/>
      <c r="AM297" s="84"/>
      <c r="AN297" s="84"/>
      <c r="AO297" s="84"/>
      <c r="AP297" s="84"/>
      <c r="AQ297" s="84"/>
      <c r="AR297" s="84"/>
      <c r="AS297" s="84"/>
      <c r="AT297" s="84"/>
      <c r="AU297" s="84"/>
      <c r="AV297" s="84"/>
      <c r="AW297" s="84"/>
      <c r="AX297" s="84"/>
      <c r="AY297" s="84"/>
      <c r="AZ297" s="84"/>
      <c r="BA297" s="84"/>
      <c r="BB297" s="84"/>
      <c r="BC297" s="84"/>
      <c r="BD297" s="84"/>
      <c r="BE297" s="84"/>
      <c r="BF297" s="84"/>
      <c r="BG297" s="84"/>
      <c r="BH297" s="84"/>
      <c r="BI297" s="84"/>
      <c r="BJ297" s="84"/>
      <c r="BK297" s="84"/>
      <c r="BL297" s="84"/>
    </row>
    <row r="298">
      <c r="A298" s="84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  <c r="AA298" s="84"/>
      <c r="AB298" s="84"/>
      <c r="AC298" s="84"/>
      <c r="AD298" s="84"/>
      <c r="AE298" s="84"/>
      <c r="AF298" s="84"/>
      <c r="AG298" s="84"/>
      <c r="AH298" s="84"/>
      <c r="AI298" s="84"/>
      <c r="AJ298" s="84"/>
      <c r="AK298" s="84"/>
      <c r="AL298" s="84"/>
      <c r="AM298" s="84"/>
      <c r="AN298" s="84"/>
      <c r="AO298" s="84"/>
      <c r="AP298" s="84"/>
      <c r="AQ298" s="84"/>
      <c r="AR298" s="84"/>
      <c r="AS298" s="84"/>
      <c r="AT298" s="84"/>
      <c r="AU298" s="84"/>
      <c r="AV298" s="84"/>
      <c r="AW298" s="84"/>
      <c r="AX298" s="84"/>
      <c r="AY298" s="84"/>
      <c r="AZ298" s="84"/>
      <c r="BA298" s="84"/>
      <c r="BB298" s="84"/>
      <c r="BC298" s="84"/>
      <c r="BD298" s="84"/>
      <c r="BE298" s="84"/>
      <c r="BF298" s="84"/>
      <c r="BG298" s="84"/>
      <c r="BH298" s="84"/>
      <c r="BI298" s="84"/>
      <c r="BJ298" s="84"/>
      <c r="BK298" s="84"/>
      <c r="BL298" s="84"/>
    </row>
    <row r="299">
      <c r="A299" s="84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  <c r="AA299" s="84"/>
      <c r="AB299" s="84"/>
      <c r="AC299" s="84"/>
      <c r="AD299" s="84"/>
      <c r="AE299" s="84"/>
      <c r="AF299" s="84"/>
      <c r="AG299" s="84"/>
      <c r="AH299" s="84"/>
      <c r="AI299" s="84"/>
      <c r="AJ299" s="84"/>
      <c r="AK299" s="84"/>
      <c r="AL299" s="84"/>
      <c r="AM299" s="84"/>
      <c r="AN299" s="84"/>
      <c r="AO299" s="84"/>
      <c r="AP299" s="84"/>
      <c r="AQ299" s="84"/>
      <c r="AR299" s="84"/>
      <c r="AS299" s="84"/>
      <c r="AT299" s="84"/>
      <c r="AU299" s="84"/>
      <c r="AV299" s="84"/>
      <c r="AW299" s="84"/>
      <c r="AX299" s="84"/>
      <c r="AY299" s="84"/>
      <c r="AZ299" s="84"/>
      <c r="BA299" s="84"/>
      <c r="BB299" s="84"/>
      <c r="BC299" s="84"/>
      <c r="BD299" s="84"/>
      <c r="BE299" s="84"/>
      <c r="BF299" s="84"/>
      <c r="BG299" s="84"/>
      <c r="BH299" s="84"/>
      <c r="BI299" s="84"/>
      <c r="BJ299" s="84"/>
      <c r="BK299" s="84"/>
      <c r="BL299" s="84"/>
    </row>
    <row r="300">
      <c r="A300" s="84"/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  <c r="AA300" s="84"/>
      <c r="AB300" s="84"/>
      <c r="AC300" s="84"/>
      <c r="AD300" s="84"/>
      <c r="AE300" s="84"/>
      <c r="AF300" s="84"/>
      <c r="AG300" s="84"/>
      <c r="AH300" s="84"/>
      <c r="AI300" s="84"/>
      <c r="AJ300" s="84"/>
      <c r="AK300" s="84"/>
      <c r="AL300" s="84"/>
      <c r="AM300" s="84"/>
      <c r="AN300" s="84"/>
      <c r="AO300" s="84"/>
      <c r="AP300" s="84"/>
      <c r="AQ300" s="84"/>
      <c r="AR300" s="84"/>
      <c r="AS300" s="84"/>
      <c r="AT300" s="84"/>
      <c r="AU300" s="84"/>
      <c r="AV300" s="84"/>
      <c r="AW300" s="84"/>
      <c r="AX300" s="84"/>
      <c r="AY300" s="84"/>
      <c r="AZ300" s="84"/>
      <c r="BA300" s="84"/>
      <c r="BB300" s="84"/>
      <c r="BC300" s="84"/>
      <c r="BD300" s="84"/>
      <c r="BE300" s="84"/>
      <c r="BF300" s="84"/>
      <c r="BG300" s="84"/>
      <c r="BH300" s="84"/>
      <c r="BI300" s="84"/>
      <c r="BJ300" s="84"/>
      <c r="BK300" s="84"/>
      <c r="BL300" s="84"/>
    </row>
    <row r="301">
      <c r="A301" s="84"/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  <c r="AA301" s="84"/>
      <c r="AB301" s="84"/>
      <c r="AC301" s="84"/>
      <c r="AD301" s="84"/>
      <c r="AE301" s="84"/>
      <c r="AF301" s="84"/>
      <c r="AG301" s="84"/>
      <c r="AH301" s="84"/>
      <c r="AI301" s="84"/>
      <c r="AJ301" s="84"/>
      <c r="AK301" s="84"/>
      <c r="AL301" s="84"/>
      <c r="AM301" s="84"/>
      <c r="AN301" s="84"/>
      <c r="AO301" s="84"/>
      <c r="AP301" s="84"/>
      <c r="AQ301" s="84"/>
      <c r="AR301" s="84"/>
      <c r="AS301" s="84"/>
      <c r="AT301" s="84"/>
      <c r="AU301" s="84"/>
      <c r="AV301" s="84"/>
      <c r="AW301" s="84"/>
      <c r="AX301" s="84"/>
      <c r="AY301" s="84"/>
      <c r="AZ301" s="84"/>
      <c r="BA301" s="84"/>
      <c r="BB301" s="84"/>
      <c r="BC301" s="84"/>
      <c r="BD301" s="84"/>
      <c r="BE301" s="84"/>
      <c r="BF301" s="84"/>
      <c r="BG301" s="84"/>
      <c r="BH301" s="84"/>
      <c r="BI301" s="84"/>
      <c r="BJ301" s="84"/>
      <c r="BK301" s="84"/>
      <c r="BL301" s="84"/>
    </row>
    <row r="302">
      <c r="A302" s="84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  <c r="AA302" s="84"/>
      <c r="AB302" s="84"/>
      <c r="AC302" s="84"/>
      <c r="AD302" s="84"/>
      <c r="AE302" s="84"/>
      <c r="AF302" s="84"/>
      <c r="AG302" s="84"/>
      <c r="AH302" s="84"/>
      <c r="AI302" s="84"/>
      <c r="AJ302" s="84"/>
      <c r="AK302" s="84"/>
      <c r="AL302" s="84"/>
      <c r="AM302" s="84"/>
      <c r="AN302" s="84"/>
      <c r="AO302" s="84"/>
      <c r="AP302" s="84"/>
      <c r="AQ302" s="84"/>
      <c r="AR302" s="84"/>
      <c r="AS302" s="84"/>
      <c r="AT302" s="84"/>
      <c r="AU302" s="84"/>
      <c r="AV302" s="84"/>
      <c r="AW302" s="84"/>
      <c r="AX302" s="84"/>
      <c r="AY302" s="84"/>
      <c r="AZ302" s="84"/>
      <c r="BA302" s="84"/>
      <c r="BB302" s="84"/>
      <c r="BC302" s="84"/>
      <c r="BD302" s="84"/>
      <c r="BE302" s="84"/>
      <c r="BF302" s="84"/>
      <c r="BG302" s="84"/>
      <c r="BH302" s="84"/>
      <c r="BI302" s="84"/>
      <c r="BJ302" s="84"/>
      <c r="BK302" s="84"/>
      <c r="BL302" s="84"/>
    </row>
    <row r="303">
      <c r="A303" s="84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  <c r="AA303" s="84"/>
      <c r="AB303" s="84"/>
      <c r="AC303" s="84"/>
      <c r="AD303" s="84"/>
      <c r="AE303" s="84"/>
      <c r="AF303" s="84"/>
      <c r="AG303" s="84"/>
      <c r="AH303" s="84"/>
      <c r="AI303" s="84"/>
      <c r="AJ303" s="84"/>
      <c r="AK303" s="84"/>
      <c r="AL303" s="84"/>
      <c r="AM303" s="84"/>
      <c r="AN303" s="84"/>
      <c r="AO303" s="84"/>
      <c r="AP303" s="84"/>
      <c r="AQ303" s="84"/>
      <c r="AR303" s="84"/>
      <c r="AS303" s="84"/>
      <c r="AT303" s="84"/>
      <c r="AU303" s="84"/>
      <c r="AV303" s="84"/>
      <c r="AW303" s="84"/>
      <c r="AX303" s="84"/>
      <c r="AY303" s="84"/>
      <c r="AZ303" s="84"/>
      <c r="BA303" s="84"/>
      <c r="BB303" s="84"/>
      <c r="BC303" s="84"/>
      <c r="BD303" s="84"/>
      <c r="BE303" s="84"/>
      <c r="BF303" s="84"/>
      <c r="BG303" s="84"/>
      <c r="BH303" s="84"/>
      <c r="BI303" s="84"/>
      <c r="BJ303" s="84"/>
      <c r="BK303" s="84"/>
      <c r="BL303" s="84"/>
    </row>
    <row r="304">
      <c r="A304" s="84"/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  <c r="AA304" s="84"/>
      <c r="AB304" s="84"/>
      <c r="AC304" s="84"/>
      <c r="AD304" s="84"/>
      <c r="AE304" s="84"/>
      <c r="AF304" s="84"/>
      <c r="AG304" s="84"/>
      <c r="AH304" s="84"/>
      <c r="AI304" s="84"/>
      <c r="AJ304" s="84"/>
      <c r="AK304" s="84"/>
      <c r="AL304" s="84"/>
      <c r="AM304" s="84"/>
      <c r="AN304" s="84"/>
      <c r="AO304" s="84"/>
      <c r="AP304" s="84"/>
      <c r="AQ304" s="84"/>
      <c r="AR304" s="84"/>
      <c r="AS304" s="84"/>
      <c r="AT304" s="84"/>
      <c r="AU304" s="84"/>
      <c r="AV304" s="84"/>
      <c r="AW304" s="84"/>
      <c r="AX304" s="84"/>
      <c r="AY304" s="84"/>
      <c r="AZ304" s="84"/>
      <c r="BA304" s="84"/>
      <c r="BB304" s="84"/>
      <c r="BC304" s="84"/>
      <c r="BD304" s="84"/>
      <c r="BE304" s="84"/>
      <c r="BF304" s="84"/>
      <c r="BG304" s="84"/>
      <c r="BH304" s="84"/>
      <c r="BI304" s="84"/>
      <c r="BJ304" s="84"/>
      <c r="BK304" s="84"/>
      <c r="BL304" s="84"/>
    </row>
    <row r="305">
      <c r="A305" s="84"/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  <c r="AA305" s="84"/>
      <c r="AB305" s="84"/>
      <c r="AC305" s="84"/>
      <c r="AD305" s="84"/>
      <c r="AE305" s="84"/>
      <c r="AF305" s="84"/>
      <c r="AG305" s="84"/>
      <c r="AH305" s="84"/>
      <c r="AI305" s="84"/>
      <c r="AJ305" s="84"/>
      <c r="AK305" s="84"/>
      <c r="AL305" s="84"/>
      <c r="AM305" s="84"/>
      <c r="AN305" s="84"/>
      <c r="AO305" s="84"/>
      <c r="AP305" s="84"/>
      <c r="AQ305" s="84"/>
      <c r="AR305" s="84"/>
      <c r="AS305" s="84"/>
      <c r="AT305" s="84"/>
      <c r="AU305" s="84"/>
      <c r="AV305" s="84"/>
      <c r="AW305" s="84"/>
      <c r="AX305" s="84"/>
      <c r="AY305" s="84"/>
      <c r="AZ305" s="84"/>
      <c r="BA305" s="84"/>
      <c r="BB305" s="84"/>
      <c r="BC305" s="84"/>
      <c r="BD305" s="84"/>
      <c r="BE305" s="84"/>
      <c r="BF305" s="84"/>
      <c r="BG305" s="84"/>
      <c r="BH305" s="84"/>
      <c r="BI305" s="84"/>
      <c r="BJ305" s="84"/>
      <c r="BK305" s="84"/>
      <c r="BL305" s="84"/>
    </row>
    <row r="306">
      <c r="A306" s="84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  <c r="AA306" s="84"/>
      <c r="AB306" s="84"/>
      <c r="AC306" s="84"/>
      <c r="AD306" s="84"/>
      <c r="AE306" s="84"/>
      <c r="AF306" s="84"/>
      <c r="AG306" s="84"/>
      <c r="AH306" s="84"/>
      <c r="AI306" s="84"/>
      <c r="AJ306" s="84"/>
      <c r="AK306" s="84"/>
      <c r="AL306" s="84"/>
      <c r="AM306" s="84"/>
      <c r="AN306" s="84"/>
      <c r="AO306" s="84"/>
      <c r="AP306" s="84"/>
      <c r="AQ306" s="84"/>
      <c r="AR306" s="84"/>
      <c r="AS306" s="84"/>
      <c r="AT306" s="84"/>
      <c r="AU306" s="84"/>
      <c r="AV306" s="84"/>
      <c r="AW306" s="84"/>
      <c r="AX306" s="84"/>
      <c r="AY306" s="84"/>
      <c r="AZ306" s="84"/>
      <c r="BA306" s="84"/>
      <c r="BB306" s="84"/>
      <c r="BC306" s="84"/>
      <c r="BD306" s="84"/>
      <c r="BE306" s="84"/>
      <c r="BF306" s="84"/>
      <c r="BG306" s="84"/>
      <c r="BH306" s="84"/>
      <c r="BI306" s="84"/>
      <c r="BJ306" s="84"/>
      <c r="BK306" s="84"/>
      <c r="BL306" s="84"/>
    </row>
    <row r="307">
      <c r="A307" s="84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  <c r="AA307" s="84"/>
      <c r="AB307" s="84"/>
      <c r="AC307" s="84"/>
      <c r="AD307" s="84"/>
      <c r="AE307" s="84"/>
      <c r="AF307" s="84"/>
      <c r="AG307" s="84"/>
      <c r="AH307" s="84"/>
      <c r="AI307" s="84"/>
      <c r="AJ307" s="84"/>
      <c r="AK307" s="84"/>
      <c r="AL307" s="84"/>
      <c r="AM307" s="84"/>
      <c r="AN307" s="84"/>
      <c r="AO307" s="84"/>
      <c r="AP307" s="84"/>
      <c r="AQ307" s="84"/>
      <c r="AR307" s="84"/>
      <c r="AS307" s="84"/>
      <c r="AT307" s="84"/>
      <c r="AU307" s="84"/>
      <c r="AV307" s="84"/>
      <c r="AW307" s="84"/>
      <c r="AX307" s="84"/>
      <c r="AY307" s="84"/>
      <c r="AZ307" s="84"/>
      <c r="BA307" s="84"/>
      <c r="BB307" s="84"/>
      <c r="BC307" s="84"/>
      <c r="BD307" s="84"/>
      <c r="BE307" s="84"/>
      <c r="BF307" s="84"/>
      <c r="BG307" s="84"/>
      <c r="BH307" s="84"/>
      <c r="BI307" s="84"/>
      <c r="BJ307" s="84"/>
      <c r="BK307" s="84"/>
      <c r="BL307" s="84"/>
    </row>
    <row r="308">
      <c r="A308" s="84"/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  <c r="AA308" s="84"/>
      <c r="AB308" s="84"/>
      <c r="AC308" s="84"/>
      <c r="AD308" s="84"/>
      <c r="AE308" s="84"/>
      <c r="AF308" s="84"/>
      <c r="AG308" s="84"/>
      <c r="AH308" s="84"/>
      <c r="AI308" s="84"/>
      <c r="AJ308" s="84"/>
      <c r="AK308" s="84"/>
      <c r="AL308" s="84"/>
      <c r="AM308" s="84"/>
      <c r="AN308" s="84"/>
      <c r="AO308" s="84"/>
      <c r="AP308" s="84"/>
      <c r="AQ308" s="84"/>
      <c r="AR308" s="84"/>
      <c r="AS308" s="84"/>
      <c r="AT308" s="84"/>
      <c r="AU308" s="84"/>
      <c r="AV308" s="84"/>
      <c r="AW308" s="84"/>
      <c r="AX308" s="84"/>
      <c r="AY308" s="84"/>
      <c r="AZ308" s="84"/>
      <c r="BA308" s="84"/>
      <c r="BB308" s="84"/>
      <c r="BC308" s="84"/>
      <c r="BD308" s="84"/>
      <c r="BE308" s="84"/>
      <c r="BF308" s="84"/>
      <c r="BG308" s="84"/>
      <c r="BH308" s="84"/>
      <c r="BI308" s="84"/>
      <c r="BJ308" s="84"/>
      <c r="BK308" s="84"/>
      <c r="BL308" s="84"/>
    </row>
    <row r="309">
      <c r="A309" s="84"/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  <c r="AA309" s="84"/>
      <c r="AB309" s="84"/>
      <c r="AC309" s="84"/>
      <c r="AD309" s="84"/>
      <c r="AE309" s="84"/>
      <c r="AF309" s="84"/>
      <c r="AG309" s="84"/>
      <c r="AH309" s="84"/>
      <c r="AI309" s="84"/>
      <c r="AJ309" s="84"/>
      <c r="AK309" s="84"/>
      <c r="AL309" s="84"/>
      <c r="AM309" s="84"/>
      <c r="AN309" s="84"/>
      <c r="AO309" s="84"/>
      <c r="AP309" s="84"/>
      <c r="AQ309" s="84"/>
      <c r="AR309" s="84"/>
      <c r="AS309" s="84"/>
      <c r="AT309" s="84"/>
      <c r="AU309" s="84"/>
      <c r="AV309" s="84"/>
      <c r="AW309" s="84"/>
      <c r="AX309" s="84"/>
      <c r="AY309" s="84"/>
      <c r="AZ309" s="84"/>
      <c r="BA309" s="84"/>
      <c r="BB309" s="84"/>
      <c r="BC309" s="84"/>
      <c r="BD309" s="84"/>
      <c r="BE309" s="84"/>
      <c r="BF309" s="84"/>
      <c r="BG309" s="84"/>
      <c r="BH309" s="84"/>
      <c r="BI309" s="84"/>
      <c r="BJ309" s="84"/>
      <c r="BK309" s="84"/>
      <c r="BL309" s="84"/>
    </row>
    <row r="310">
      <c r="A310" s="84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  <c r="AA310" s="84"/>
      <c r="AB310" s="84"/>
      <c r="AC310" s="84"/>
      <c r="AD310" s="84"/>
      <c r="AE310" s="84"/>
      <c r="AF310" s="84"/>
      <c r="AG310" s="84"/>
      <c r="AH310" s="84"/>
      <c r="AI310" s="84"/>
      <c r="AJ310" s="84"/>
      <c r="AK310" s="84"/>
      <c r="AL310" s="84"/>
      <c r="AM310" s="84"/>
      <c r="AN310" s="84"/>
      <c r="AO310" s="84"/>
      <c r="AP310" s="84"/>
      <c r="AQ310" s="84"/>
      <c r="AR310" s="84"/>
      <c r="AS310" s="84"/>
      <c r="AT310" s="84"/>
      <c r="AU310" s="84"/>
      <c r="AV310" s="84"/>
      <c r="AW310" s="84"/>
      <c r="AX310" s="84"/>
      <c r="AY310" s="84"/>
      <c r="AZ310" s="84"/>
      <c r="BA310" s="84"/>
      <c r="BB310" s="84"/>
      <c r="BC310" s="84"/>
      <c r="BD310" s="84"/>
      <c r="BE310" s="84"/>
      <c r="BF310" s="84"/>
      <c r="BG310" s="84"/>
      <c r="BH310" s="84"/>
      <c r="BI310" s="84"/>
      <c r="BJ310" s="84"/>
      <c r="BK310" s="84"/>
      <c r="BL310" s="84"/>
    </row>
    <row r="311">
      <c r="A311" s="84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  <c r="AA311" s="84"/>
      <c r="AB311" s="84"/>
      <c r="AC311" s="84"/>
      <c r="AD311" s="84"/>
      <c r="AE311" s="84"/>
      <c r="AF311" s="84"/>
      <c r="AG311" s="84"/>
      <c r="AH311" s="84"/>
      <c r="AI311" s="84"/>
      <c r="AJ311" s="84"/>
      <c r="AK311" s="84"/>
      <c r="AL311" s="84"/>
      <c r="AM311" s="84"/>
      <c r="AN311" s="84"/>
      <c r="AO311" s="84"/>
      <c r="AP311" s="84"/>
      <c r="AQ311" s="84"/>
      <c r="AR311" s="84"/>
      <c r="AS311" s="84"/>
      <c r="AT311" s="84"/>
      <c r="AU311" s="84"/>
      <c r="AV311" s="84"/>
      <c r="AW311" s="84"/>
      <c r="AX311" s="84"/>
      <c r="AY311" s="84"/>
      <c r="AZ311" s="84"/>
      <c r="BA311" s="84"/>
      <c r="BB311" s="84"/>
      <c r="BC311" s="84"/>
      <c r="BD311" s="84"/>
      <c r="BE311" s="84"/>
      <c r="BF311" s="84"/>
      <c r="BG311" s="84"/>
      <c r="BH311" s="84"/>
      <c r="BI311" s="84"/>
      <c r="BJ311" s="84"/>
      <c r="BK311" s="84"/>
      <c r="BL311" s="84"/>
    </row>
    <row r="312">
      <c r="A312" s="84"/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  <c r="AA312" s="84"/>
      <c r="AB312" s="84"/>
      <c r="AC312" s="84"/>
      <c r="AD312" s="84"/>
      <c r="AE312" s="84"/>
      <c r="AF312" s="84"/>
      <c r="AG312" s="84"/>
      <c r="AH312" s="84"/>
      <c r="AI312" s="84"/>
      <c r="AJ312" s="84"/>
      <c r="AK312" s="84"/>
      <c r="AL312" s="84"/>
      <c r="AM312" s="84"/>
      <c r="AN312" s="84"/>
      <c r="AO312" s="84"/>
      <c r="AP312" s="84"/>
      <c r="AQ312" s="84"/>
      <c r="AR312" s="84"/>
      <c r="AS312" s="84"/>
      <c r="AT312" s="84"/>
      <c r="AU312" s="84"/>
      <c r="AV312" s="84"/>
      <c r="AW312" s="84"/>
      <c r="AX312" s="84"/>
      <c r="AY312" s="84"/>
      <c r="AZ312" s="84"/>
      <c r="BA312" s="84"/>
      <c r="BB312" s="84"/>
      <c r="BC312" s="84"/>
      <c r="BD312" s="84"/>
      <c r="BE312" s="84"/>
      <c r="BF312" s="84"/>
      <c r="BG312" s="84"/>
      <c r="BH312" s="84"/>
      <c r="BI312" s="84"/>
      <c r="BJ312" s="84"/>
      <c r="BK312" s="84"/>
      <c r="BL312" s="84"/>
    </row>
    <row r="313">
      <c r="A313" s="84"/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  <c r="AA313" s="84"/>
      <c r="AB313" s="84"/>
      <c r="AC313" s="84"/>
      <c r="AD313" s="84"/>
      <c r="AE313" s="84"/>
      <c r="AF313" s="84"/>
      <c r="AG313" s="84"/>
      <c r="AH313" s="84"/>
      <c r="AI313" s="84"/>
      <c r="AJ313" s="84"/>
      <c r="AK313" s="84"/>
      <c r="AL313" s="84"/>
      <c r="AM313" s="84"/>
      <c r="AN313" s="84"/>
      <c r="AO313" s="84"/>
      <c r="AP313" s="84"/>
      <c r="AQ313" s="84"/>
      <c r="AR313" s="84"/>
      <c r="AS313" s="84"/>
      <c r="AT313" s="84"/>
      <c r="AU313" s="84"/>
      <c r="AV313" s="84"/>
      <c r="AW313" s="84"/>
      <c r="AX313" s="84"/>
      <c r="AY313" s="84"/>
      <c r="AZ313" s="84"/>
      <c r="BA313" s="84"/>
      <c r="BB313" s="84"/>
      <c r="BC313" s="84"/>
      <c r="BD313" s="84"/>
      <c r="BE313" s="84"/>
      <c r="BF313" s="84"/>
      <c r="BG313" s="84"/>
      <c r="BH313" s="84"/>
      <c r="BI313" s="84"/>
      <c r="BJ313" s="84"/>
      <c r="BK313" s="84"/>
      <c r="BL313" s="84"/>
    </row>
    <row r="314">
      <c r="A314" s="84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  <c r="AA314" s="84"/>
      <c r="AB314" s="84"/>
      <c r="AC314" s="84"/>
      <c r="AD314" s="84"/>
      <c r="AE314" s="84"/>
      <c r="AF314" s="84"/>
      <c r="AG314" s="84"/>
      <c r="AH314" s="84"/>
      <c r="AI314" s="84"/>
      <c r="AJ314" s="84"/>
      <c r="AK314" s="84"/>
      <c r="AL314" s="84"/>
      <c r="AM314" s="84"/>
      <c r="AN314" s="84"/>
      <c r="AO314" s="84"/>
      <c r="AP314" s="84"/>
      <c r="AQ314" s="84"/>
      <c r="AR314" s="84"/>
      <c r="AS314" s="84"/>
      <c r="AT314" s="84"/>
      <c r="AU314" s="84"/>
      <c r="AV314" s="84"/>
      <c r="AW314" s="84"/>
      <c r="AX314" s="84"/>
      <c r="AY314" s="84"/>
      <c r="AZ314" s="84"/>
      <c r="BA314" s="84"/>
      <c r="BB314" s="84"/>
      <c r="BC314" s="84"/>
      <c r="BD314" s="84"/>
      <c r="BE314" s="84"/>
      <c r="BF314" s="84"/>
      <c r="BG314" s="84"/>
      <c r="BH314" s="84"/>
      <c r="BI314" s="84"/>
      <c r="BJ314" s="84"/>
      <c r="BK314" s="84"/>
      <c r="BL314" s="84"/>
    </row>
    <row r="315">
      <c r="A315" s="84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  <c r="AA315" s="84"/>
      <c r="AB315" s="84"/>
      <c r="AC315" s="84"/>
      <c r="AD315" s="84"/>
      <c r="AE315" s="84"/>
      <c r="AF315" s="84"/>
      <c r="AG315" s="84"/>
      <c r="AH315" s="84"/>
      <c r="AI315" s="84"/>
      <c r="AJ315" s="84"/>
      <c r="AK315" s="84"/>
      <c r="AL315" s="84"/>
      <c r="AM315" s="84"/>
      <c r="AN315" s="84"/>
      <c r="AO315" s="84"/>
      <c r="AP315" s="84"/>
      <c r="AQ315" s="84"/>
      <c r="AR315" s="84"/>
      <c r="AS315" s="84"/>
      <c r="AT315" s="84"/>
      <c r="AU315" s="84"/>
      <c r="AV315" s="84"/>
      <c r="AW315" s="84"/>
      <c r="AX315" s="84"/>
      <c r="AY315" s="84"/>
      <c r="AZ315" s="84"/>
      <c r="BA315" s="84"/>
      <c r="BB315" s="84"/>
      <c r="BC315" s="84"/>
      <c r="BD315" s="84"/>
      <c r="BE315" s="84"/>
      <c r="BF315" s="84"/>
      <c r="BG315" s="84"/>
      <c r="BH315" s="84"/>
      <c r="BI315" s="84"/>
      <c r="BJ315" s="84"/>
      <c r="BK315" s="84"/>
      <c r="BL315" s="84"/>
    </row>
    <row r="316">
      <c r="A316" s="84"/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  <c r="AA316" s="84"/>
      <c r="AB316" s="84"/>
      <c r="AC316" s="84"/>
      <c r="AD316" s="84"/>
      <c r="AE316" s="84"/>
      <c r="AF316" s="84"/>
      <c r="AG316" s="84"/>
      <c r="AH316" s="84"/>
      <c r="AI316" s="84"/>
      <c r="AJ316" s="84"/>
      <c r="AK316" s="84"/>
      <c r="AL316" s="84"/>
      <c r="AM316" s="84"/>
      <c r="AN316" s="84"/>
      <c r="AO316" s="84"/>
      <c r="AP316" s="84"/>
      <c r="AQ316" s="84"/>
      <c r="AR316" s="84"/>
      <c r="AS316" s="84"/>
      <c r="AT316" s="84"/>
      <c r="AU316" s="84"/>
      <c r="AV316" s="84"/>
      <c r="AW316" s="84"/>
      <c r="AX316" s="84"/>
      <c r="AY316" s="84"/>
      <c r="AZ316" s="84"/>
      <c r="BA316" s="84"/>
      <c r="BB316" s="84"/>
      <c r="BC316" s="84"/>
      <c r="BD316" s="84"/>
      <c r="BE316" s="84"/>
      <c r="BF316" s="84"/>
      <c r="BG316" s="84"/>
      <c r="BH316" s="84"/>
      <c r="BI316" s="84"/>
      <c r="BJ316" s="84"/>
      <c r="BK316" s="84"/>
      <c r="BL316" s="84"/>
    </row>
    <row r="317">
      <c r="A317" s="84"/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  <c r="AA317" s="84"/>
      <c r="AB317" s="84"/>
      <c r="AC317" s="84"/>
      <c r="AD317" s="84"/>
      <c r="AE317" s="84"/>
      <c r="AF317" s="84"/>
      <c r="AG317" s="84"/>
      <c r="AH317" s="84"/>
      <c r="AI317" s="84"/>
      <c r="AJ317" s="84"/>
      <c r="AK317" s="84"/>
      <c r="AL317" s="84"/>
      <c r="AM317" s="84"/>
      <c r="AN317" s="84"/>
      <c r="AO317" s="84"/>
      <c r="AP317" s="84"/>
      <c r="AQ317" s="84"/>
      <c r="AR317" s="84"/>
      <c r="AS317" s="84"/>
      <c r="AT317" s="84"/>
      <c r="AU317" s="84"/>
      <c r="AV317" s="84"/>
      <c r="AW317" s="84"/>
      <c r="AX317" s="84"/>
      <c r="AY317" s="84"/>
      <c r="AZ317" s="84"/>
      <c r="BA317" s="84"/>
      <c r="BB317" s="84"/>
      <c r="BC317" s="84"/>
      <c r="BD317" s="84"/>
      <c r="BE317" s="84"/>
      <c r="BF317" s="84"/>
      <c r="BG317" s="84"/>
      <c r="BH317" s="84"/>
      <c r="BI317" s="84"/>
      <c r="BJ317" s="84"/>
      <c r="BK317" s="84"/>
      <c r="BL317" s="84"/>
    </row>
    <row r="318">
      <c r="A318" s="84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  <c r="AA318" s="84"/>
      <c r="AB318" s="84"/>
      <c r="AC318" s="84"/>
      <c r="AD318" s="84"/>
      <c r="AE318" s="84"/>
      <c r="AF318" s="84"/>
      <c r="AG318" s="84"/>
      <c r="AH318" s="84"/>
      <c r="AI318" s="84"/>
      <c r="AJ318" s="84"/>
      <c r="AK318" s="84"/>
      <c r="AL318" s="84"/>
      <c r="AM318" s="84"/>
      <c r="AN318" s="84"/>
      <c r="AO318" s="84"/>
      <c r="AP318" s="84"/>
      <c r="AQ318" s="84"/>
      <c r="AR318" s="84"/>
      <c r="AS318" s="84"/>
      <c r="AT318" s="84"/>
      <c r="AU318" s="84"/>
      <c r="AV318" s="84"/>
      <c r="AW318" s="84"/>
      <c r="AX318" s="84"/>
      <c r="AY318" s="84"/>
      <c r="AZ318" s="84"/>
      <c r="BA318" s="84"/>
      <c r="BB318" s="84"/>
      <c r="BC318" s="84"/>
      <c r="BD318" s="84"/>
      <c r="BE318" s="84"/>
      <c r="BF318" s="84"/>
      <c r="BG318" s="84"/>
      <c r="BH318" s="84"/>
      <c r="BI318" s="84"/>
      <c r="BJ318" s="84"/>
      <c r="BK318" s="84"/>
      <c r="BL318" s="84"/>
    </row>
    <row r="319">
      <c r="A319" s="84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  <c r="AA319" s="84"/>
      <c r="AB319" s="84"/>
      <c r="AC319" s="84"/>
      <c r="AD319" s="84"/>
      <c r="AE319" s="84"/>
      <c r="AF319" s="84"/>
      <c r="AG319" s="84"/>
      <c r="AH319" s="84"/>
      <c r="AI319" s="84"/>
      <c r="AJ319" s="84"/>
      <c r="AK319" s="84"/>
      <c r="AL319" s="84"/>
      <c r="AM319" s="84"/>
      <c r="AN319" s="84"/>
      <c r="AO319" s="84"/>
      <c r="AP319" s="84"/>
      <c r="AQ319" s="84"/>
      <c r="AR319" s="84"/>
      <c r="AS319" s="84"/>
      <c r="AT319" s="84"/>
      <c r="AU319" s="84"/>
      <c r="AV319" s="84"/>
      <c r="AW319" s="84"/>
      <c r="AX319" s="84"/>
      <c r="AY319" s="84"/>
      <c r="AZ319" s="84"/>
      <c r="BA319" s="84"/>
      <c r="BB319" s="84"/>
      <c r="BC319" s="84"/>
      <c r="BD319" s="84"/>
      <c r="BE319" s="84"/>
      <c r="BF319" s="84"/>
      <c r="BG319" s="84"/>
      <c r="BH319" s="84"/>
      <c r="BI319" s="84"/>
      <c r="BJ319" s="84"/>
      <c r="BK319" s="84"/>
      <c r="BL319" s="84"/>
    </row>
    <row r="320">
      <c r="A320" s="84"/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  <c r="AA320" s="84"/>
      <c r="AB320" s="84"/>
      <c r="AC320" s="84"/>
      <c r="AD320" s="84"/>
      <c r="AE320" s="84"/>
      <c r="AF320" s="84"/>
      <c r="AG320" s="84"/>
      <c r="AH320" s="84"/>
      <c r="AI320" s="84"/>
      <c r="AJ320" s="84"/>
      <c r="AK320" s="84"/>
      <c r="AL320" s="84"/>
      <c r="AM320" s="84"/>
      <c r="AN320" s="84"/>
      <c r="AO320" s="84"/>
      <c r="AP320" s="84"/>
      <c r="AQ320" s="84"/>
      <c r="AR320" s="84"/>
      <c r="AS320" s="84"/>
      <c r="AT320" s="84"/>
      <c r="AU320" s="84"/>
      <c r="AV320" s="84"/>
      <c r="AW320" s="84"/>
      <c r="AX320" s="84"/>
      <c r="AY320" s="84"/>
      <c r="AZ320" s="84"/>
      <c r="BA320" s="84"/>
      <c r="BB320" s="84"/>
      <c r="BC320" s="84"/>
      <c r="BD320" s="84"/>
      <c r="BE320" s="84"/>
      <c r="BF320" s="84"/>
      <c r="BG320" s="84"/>
      <c r="BH320" s="84"/>
      <c r="BI320" s="84"/>
      <c r="BJ320" s="84"/>
      <c r="BK320" s="84"/>
      <c r="BL320" s="84"/>
    </row>
    <row r="321">
      <c r="A321" s="84"/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  <c r="AA321" s="84"/>
      <c r="AB321" s="84"/>
      <c r="AC321" s="84"/>
      <c r="AD321" s="84"/>
      <c r="AE321" s="84"/>
      <c r="AF321" s="84"/>
      <c r="AG321" s="84"/>
      <c r="AH321" s="84"/>
      <c r="AI321" s="84"/>
      <c r="AJ321" s="84"/>
      <c r="AK321" s="84"/>
      <c r="AL321" s="84"/>
      <c r="AM321" s="84"/>
      <c r="AN321" s="84"/>
      <c r="AO321" s="84"/>
      <c r="AP321" s="84"/>
      <c r="AQ321" s="84"/>
      <c r="AR321" s="84"/>
      <c r="AS321" s="84"/>
      <c r="AT321" s="84"/>
      <c r="AU321" s="84"/>
      <c r="AV321" s="84"/>
      <c r="AW321" s="84"/>
      <c r="AX321" s="84"/>
      <c r="AY321" s="84"/>
      <c r="AZ321" s="84"/>
      <c r="BA321" s="84"/>
      <c r="BB321" s="84"/>
      <c r="BC321" s="84"/>
      <c r="BD321" s="84"/>
      <c r="BE321" s="84"/>
      <c r="BF321" s="84"/>
      <c r="BG321" s="84"/>
      <c r="BH321" s="84"/>
      <c r="BI321" s="84"/>
      <c r="BJ321" s="84"/>
      <c r="BK321" s="84"/>
      <c r="BL321" s="84"/>
    </row>
    <row r="322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  <c r="AA322" s="84"/>
      <c r="AB322" s="84"/>
      <c r="AC322" s="84"/>
      <c r="AD322" s="84"/>
      <c r="AE322" s="84"/>
      <c r="AF322" s="84"/>
      <c r="AG322" s="84"/>
      <c r="AH322" s="84"/>
      <c r="AI322" s="84"/>
      <c r="AJ322" s="84"/>
      <c r="AK322" s="84"/>
      <c r="AL322" s="84"/>
      <c r="AM322" s="84"/>
      <c r="AN322" s="84"/>
      <c r="AO322" s="84"/>
      <c r="AP322" s="84"/>
      <c r="AQ322" s="84"/>
      <c r="AR322" s="84"/>
      <c r="AS322" s="84"/>
      <c r="AT322" s="84"/>
      <c r="AU322" s="84"/>
      <c r="AV322" s="84"/>
      <c r="AW322" s="84"/>
      <c r="AX322" s="84"/>
      <c r="AY322" s="84"/>
      <c r="AZ322" s="84"/>
      <c r="BA322" s="84"/>
      <c r="BB322" s="84"/>
      <c r="BC322" s="84"/>
      <c r="BD322" s="84"/>
      <c r="BE322" s="84"/>
      <c r="BF322" s="84"/>
      <c r="BG322" s="84"/>
      <c r="BH322" s="84"/>
      <c r="BI322" s="84"/>
      <c r="BJ322" s="84"/>
      <c r="BK322" s="84"/>
      <c r="BL322" s="84"/>
    </row>
    <row r="323">
      <c r="A323" s="84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  <c r="AA323" s="84"/>
      <c r="AB323" s="84"/>
      <c r="AC323" s="84"/>
      <c r="AD323" s="84"/>
      <c r="AE323" s="84"/>
      <c r="AF323" s="84"/>
      <c r="AG323" s="84"/>
      <c r="AH323" s="84"/>
      <c r="AI323" s="84"/>
      <c r="AJ323" s="84"/>
      <c r="AK323" s="84"/>
      <c r="AL323" s="84"/>
      <c r="AM323" s="84"/>
      <c r="AN323" s="84"/>
      <c r="AO323" s="84"/>
      <c r="AP323" s="84"/>
      <c r="AQ323" s="84"/>
      <c r="AR323" s="84"/>
      <c r="AS323" s="84"/>
      <c r="AT323" s="84"/>
      <c r="AU323" s="84"/>
      <c r="AV323" s="84"/>
      <c r="AW323" s="84"/>
      <c r="AX323" s="84"/>
      <c r="AY323" s="84"/>
      <c r="AZ323" s="84"/>
      <c r="BA323" s="84"/>
      <c r="BB323" s="84"/>
      <c r="BC323" s="84"/>
      <c r="BD323" s="84"/>
      <c r="BE323" s="84"/>
      <c r="BF323" s="84"/>
      <c r="BG323" s="84"/>
      <c r="BH323" s="84"/>
      <c r="BI323" s="84"/>
      <c r="BJ323" s="84"/>
      <c r="BK323" s="84"/>
      <c r="BL323" s="84"/>
    </row>
    <row r="324">
      <c r="A324" s="84"/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  <c r="AA324" s="84"/>
      <c r="AB324" s="84"/>
      <c r="AC324" s="84"/>
      <c r="AD324" s="84"/>
      <c r="AE324" s="84"/>
      <c r="AF324" s="84"/>
      <c r="AG324" s="84"/>
      <c r="AH324" s="84"/>
      <c r="AI324" s="84"/>
      <c r="AJ324" s="84"/>
      <c r="AK324" s="84"/>
      <c r="AL324" s="84"/>
      <c r="AM324" s="84"/>
      <c r="AN324" s="84"/>
      <c r="AO324" s="84"/>
      <c r="AP324" s="84"/>
      <c r="AQ324" s="84"/>
      <c r="AR324" s="84"/>
      <c r="AS324" s="84"/>
      <c r="AT324" s="84"/>
      <c r="AU324" s="84"/>
      <c r="AV324" s="84"/>
      <c r="AW324" s="84"/>
      <c r="AX324" s="84"/>
      <c r="AY324" s="84"/>
      <c r="AZ324" s="84"/>
      <c r="BA324" s="84"/>
      <c r="BB324" s="84"/>
      <c r="BC324" s="84"/>
      <c r="BD324" s="84"/>
      <c r="BE324" s="84"/>
      <c r="BF324" s="84"/>
      <c r="BG324" s="84"/>
      <c r="BH324" s="84"/>
      <c r="BI324" s="84"/>
      <c r="BJ324" s="84"/>
      <c r="BK324" s="84"/>
      <c r="BL324" s="84"/>
    </row>
    <row r="325">
      <c r="A325" s="84"/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  <c r="AA325" s="84"/>
      <c r="AB325" s="84"/>
      <c r="AC325" s="84"/>
      <c r="AD325" s="84"/>
      <c r="AE325" s="84"/>
      <c r="AF325" s="84"/>
      <c r="AG325" s="84"/>
      <c r="AH325" s="84"/>
      <c r="AI325" s="84"/>
      <c r="AJ325" s="84"/>
      <c r="AK325" s="84"/>
      <c r="AL325" s="84"/>
      <c r="AM325" s="84"/>
      <c r="AN325" s="84"/>
      <c r="AO325" s="84"/>
      <c r="AP325" s="84"/>
      <c r="AQ325" s="84"/>
      <c r="AR325" s="84"/>
      <c r="AS325" s="84"/>
      <c r="AT325" s="84"/>
      <c r="AU325" s="84"/>
      <c r="AV325" s="84"/>
      <c r="AW325" s="84"/>
      <c r="AX325" s="84"/>
      <c r="AY325" s="84"/>
      <c r="AZ325" s="84"/>
      <c r="BA325" s="84"/>
      <c r="BB325" s="84"/>
      <c r="BC325" s="84"/>
      <c r="BD325" s="84"/>
      <c r="BE325" s="84"/>
      <c r="BF325" s="84"/>
      <c r="BG325" s="84"/>
      <c r="BH325" s="84"/>
      <c r="BI325" s="84"/>
      <c r="BJ325" s="84"/>
      <c r="BK325" s="84"/>
      <c r="BL325" s="84"/>
    </row>
    <row r="326">
      <c r="A326" s="84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  <c r="AA326" s="84"/>
      <c r="AB326" s="84"/>
      <c r="AC326" s="84"/>
      <c r="AD326" s="84"/>
      <c r="AE326" s="84"/>
      <c r="AF326" s="84"/>
      <c r="AG326" s="84"/>
      <c r="AH326" s="84"/>
      <c r="AI326" s="84"/>
      <c r="AJ326" s="84"/>
      <c r="AK326" s="84"/>
      <c r="AL326" s="84"/>
      <c r="AM326" s="84"/>
      <c r="AN326" s="84"/>
      <c r="AO326" s="84"/>
      <c r="AP326" s="84"/>
      <c r="AQ326" s="84"/>
      <c r="AR326" s="84"/>
      <c r="AS326" s="84"/>
      <c r="AT326" s="84"/>
      <c r="AU326" s="84"/>
      <c r="AV326" s="84"/>
      <c r="AW326" s="84"/>
      <c r="AX326" s="84"/>
      <c r="AY326" s="84"/>
      <c r="AZ326" s="84"/>
      <c r="BA326" s="84"/>
      <c r="BB326" s="84"/>
      <c r="BC326" s="84"/>
      <c r="BD326" s="84"/>
      <c r="BE326" s="84"/>
      <c r="BF326" s="84"/>
      <c r="BG326" s="84"/>
      <c r="BH326" s="84"/>
      <c r="BI326" s="84"/>
      <c r="BJ326" s="84"/>
      <c r="BK326" s="84"/>
      <c r="BL326" s="84"/>
    </row>
    <row r="327">
      <c r="A327" s="84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  <c r="AA327" s="84"/>
      <c r="AB327" s="84"/>
      <c r="AC327" s="84"/>
      <c r="AD327" s="84"/>
      <c r="AE327" s="84"/>
      <c r="AF327" s="84"/>
      <c r="AG327" s="84"/>
      <c r="AH327" s="84"/>
      <c r="AI327" s="84"/>
      <c r="AJ327" s="84"/>
      <c r="AK327" s="84"/>
      <c r="AL327" s="84"/>
      <c r="AM327" s="84"/>
      <c r="AN327" s="84"/>
      <c r="AO327" s="84"/>
      <c r="AP327" s="84"/>
      <c r="AQ327" s="84"/>
      <c r="AR327" s="84"/>
      <c r="AS327" s="84"/>
      <c r="AT327" s="84"/>
      <c r="AU327" s="84"/>
      <c r="AV327" s="84"/>
      <c r="AW327" s="84"/>
      <c r="AX327" s="84"/>
      <c r="AY327" s="84"/>
      <c r="AZ327" s="84"/>
      <c r="BA327" s="84"/>
      <c r="BB327" s="84"/>
      <c r="BC327" s="84"/>
      <c r="BD327" s="84"/>
      <c r="BE327" s="84"/>
      <c r="BF327" s="84"/>
      <c r="BG327" s="84"/>
      <c r="BH327" s="84"/>
      <c r="BI327" s="84"/>
      <c r="BJ327" s="84"/>
      <c r="BK327" s="84"/>
      <c r="BL327" s="84"/>
    </row>
    <row r="328">
      <c r="A328" s="84"/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  <c r="AA328" s="84"/>
      <c r="AB328" s="84"/>
      <c r="AC328" s="84"/>
      <c r="AD328" s="84"/>
      <c r="AE328" s="84"/>
      <c r="AF328" s="84"/>
      <c r="AG328" s="84"/>
      <c r="AH328" s="84"/>
      <c r="AI328" s="84"/>
      <c r="AJ328" s="84"/>
      <c r="AK328" s="84"/>
      <c r="AL328" s="84"/>
      <c r="AM328" s="84"/>
      <c r="AN328" s="84"/>
      <c r="AO328" s="84"/>
      <c r="AP328" s="84"/>
      <c r="AQ328" s="84"/>
      <c r="AR328" s="84"/>
      <c r="AS328" s="84"/>
      <c r="AT328" s="84"/>
      <c r="AU328" s="84"/>
      <c r="AV328" s="84"/>
      <c r="AW328" s="84"/>
      <c r="AX328" s="84"/>
      <c r="AY328" s="84"/>
      <c r="AZ328" s="84"/>
      <c r="BA328" s="84"/>
      <c r="BB328" s="84"/>
      <c r="BC328" s="84"/>
      <c r="BD328" s="84"/>
      <c r="BE328" s="84"/>
      <c r="BF328" s="84"/>
      <c r="BG328" s="84"/>
      <c r="BH328" s="84"/>
      <c r="BI328" s="84"/>
      <c r="BJ328" s="84"/>
      <c r="BK328" s="84"/>
      <c r="BL328" s="84"/>
    </row>
    <row r="329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  <c r="AA329" s="84"/>
      <c r="AB329" s="84"/>
      <c r="AC329" s="84"/>
      <c r="AD329" s="84"/>
      <c r="AE329" s="84"/>
      <c r="AF329" s="84"/>
      <c r="AG329" s="84"/>
      <c r="AH329" s="84"/>
      <c r="AI329" s="84"/>
      <c r="AJ329" s="84"/>
      <c r="AK329" s="84"/>
      <c r="AL329" s="84"/>
      <c r="AM329" s="84"/>
      <c r="AN329" s="84"/>
      <c r="AO329" s="84"/>
      <c r="AP329" s="84"/>
      <c r="AQ329" s="84"/>
      <c r="AR329" s="84"/>
      <c r="AS329" s="84"/>
      <c r="AT329" s="84"/>
      <c r="AU329" s="84"/>
      <c r="AV329" s="84"/>
      <c r="AW329" s="84"/>
      <c r="AX329" s="84"/>
      <c r="AY329" s="84"/>
      <c r="AZ329" s="84"/>
      <c r="BA329" s="84"/>
      <c r="BB329" s="84"/>
      <c r="BC329" s="84"/>
      <c r="BD329" s="84"/>
      <c r="BE329" s="84"/>
      <c r="BF329" s="84"/>
      <c r="BG329" s="84"/>
      <c r="BH329" s="84"/>
      <c r="BI329" s="84"/>
      <c r="BJ329" s="84"/>
      <c r="BK329" s="84"/>
      <c r="BL329" s="84"/>
    </row>
    <row r="330">
      <c r="A330" s="84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  <c r="AA330" s="84"/>
      <c r="AB330" s="84"/>
      <c r="AC330" s="84"/>
      <c r="AD330" s="84"/>
      <c r="AE330" s="84"/>
      <c r="AF330" s="84"/>
      <c r="AG330" s="84"/>
      <c r="AH330" s="84"/>
      <c r="AI330" s="84"/>
      <c r="AJ330" s="84"/>
      <c r="AK330" s="84"/>
      <c r="AL330" s="84"/>
      <c r="AM330" s="84"/>
      <c r="AN330" s="84"/>
      <c r="AO330" s="84"/>
      <c r="AP330" s="84"/>
      <c r="AQ330" s="84"/>
      <c r="AR330" s="84"/>
      <c r="AS330" s="84"/>
      <c r="AT330" s="84"/>
      <c r="AU330" s="84"/>
      <c r="AV330" s="84"/>
      <c r="AW330" s="84"/>
      <c r="AX330" s="84"/>
      <c r="AY330" s="84"/>
      <c r="AZ330" s="84"/>
      <c r="BA330" s="84"/>
      <c r="BB330" s="84"/>
      <c r="BC330" s="84"/>
      <c r="BD330" s="84"/>
      <c r="BE330" s="84"/>
      <c r="BF330" s="84"/>
      <c r="BG330" s="84"/>
      <c r="BH330" s="84"/>
      <c r="BI330" s="84"/>
      <c r="BJ330" s="84"/>
      <c r="BK330" s="84"/>
      <c r="BL330" s="84"/>
    </row>
    <row r="331">
      <c r="A331" s="84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  <c r="AA331" s="84"/>
      <c r="AB331" s="84"/>
      <c r="AC331" s="84"/>
      <c r="AD331" s="84"/>
      <c r="AE331" s="84"/>
      <c r="AF331" s="84"/>
      <c r="AG331" s="84"/>
      <c r="AH331" s="84"/>
      <c r="AI331" s="84"/>
      <c r="AJ331" s="84"/>
      <c r="AK331" s="84"/>
      <c r="AL331" s="84"/>
      <c r="AM331" s="84"/>
      <c r="AN331" s="84"/>
      <c r="AO331" s="84"/>
      <c r="AP331" s="84"/>
      <c r="AQ331" s="84"/>
      <c r="AR331" s="84"/>
      <c r="AS331" s="84"/>
      <c r="AT331" s="84"/>
      <c r="AU331" s="84"/>
      <c r="AV331" s="84"/>
      <c r="AW331" s="84"/>
      <c r="AX331" s="84"/>
      <c r="AY331" s="84"/>
      <c r="AZ331" s="84"/>
      <c r="BA331" s="84"/>
      <c r="BB331" s="84"/>
      <c r="BC331" s="84"/>
      <c r="BD331" s="84"/>
      <c r="BE331" s="84"/>
      <c r="BF331" s="84"/>
      <c r="BG331" s="84"/>
      <c r="BH331" s="84"/>
      <c r="BI331" s="84"/>
      <c r="BJ331" s="84"/>
      <c r="BK331" s="84"/>
      <c r="BL331" s="84"/>
    </row>
    <row r="332">
      <c r="A332" s="84"/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  <c r="AA332" s="84"/>
      <c r="AB332" s="84"/>
      <c r="AC332" s="84"/>
      <c r="AD332" s="84"/>
      <c r="AE332" s="84"/>
      <c r="AF332" s="84"/>
      <c r="AG332" s="84"/>
      <c r="AH332" s="84"/>
      <c r="AI332" s="84"/>
      <c r="AJ332" s="84"/>
      <c r="AK332" s="84"/>
      <c r="AL332" s="84"/>
      <c r="AM332" s="84"/>
      <c r="AN332" s="84"/>
      <c r="AO332" s="84"/>
      <c r="AP332" s="84"/>
      <c r="AQ332" s="84"/>
      <c r="AR332" s="84"/>
      <c r="AS332" s="84"/>
      <c r="AT332" s="84"/>
      <c r="AU332" s="84"/>
      <c r="AV332" s="84"/>
      <c r="AW332" s="84"/>
      <c r="AX332" s="84"/>
      <c r="AY332" s="84"/>
      <c r="AZ332" s="84"/>
      <c r="BA332" s="84"/>
      <c r="BB332" s="84"/>
      <c r="BC332" s="84"/>
      <c r="BD332" s="84"/>
      <c r="BE332" s="84"/>
      <c r="BF332" s="84"/>
      <c r="BG332" s="84"/>
      <c r="BH332" s="84"/>
      <c r="BI332" s="84"/>
      <c r="BJ332" s="84"/>
      <c r="BK332" s="84"/>
      <c r="BL332" s="84"/>
    </row>
    <row r="333">
      <c r="A333" s="84"/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  <c r="AA333" s="84"/>
      <c r="AB333" s="84"/>
      <c r="AC333" s="84"/>
      <c r="AD333" s="84"/>
      <c r="AE333" s="84"/>
      <c r="AF333" s="84"/>
      <c r="AG333" s="84"/>
      <c r="AH333" s="84"/>
      <c r="AI333" s="84"/>
      <c r="AJ333" s="84"/>
      <c r="AK333" s="84"/>
      <c r="AL333" s="84"/>
      <c r="AM333" s="84"/>
      <c r="AN333" s="84"/>
      <c r="AO333" s="84"/>
      <c r="AP333" s="84"/>
      <c r="AQ333" s="84"/>
      <c r="AR333" s="84"/>
      <c r="AS333" s="84"/>
      <c r="AT333" s="84"/>
      <c r="AU333" s="84"/>
      <c r="AV333" s="84"/>
      <c r="AW333" s="84"/>
      <c r="AX333" s="84"/>
      <c r="AY333" s="84"/>
      <c r="AZ333" s="84"/>
      <c r="BA333" s="84"/>
      <c r="BB333" s="84"/>
      <c r="BC333" s="84"/>
      <c r="BD333" s="84"/>
      <c r="BE333" s="84"/>
      <c r="BF333" s="84"/>
      <c r="BG333" s="84"/>
      <c r="BH333" s="84"/>
      <c r="BI333" s="84"/>
      <c r="BJ333" s="84"/>
      <c r="BK333" s="84"/>
      <c r="BL333" s="84"/>
    </row>
    <row r="334">
      <c r="A334" s="84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  <c r="AA334" s="84"/>
      <c r="AB334" s="84"/>
      <c r="AC334" s="84"/>
      <c r="AD334" s="84"/>
      <c r="AE334" s="84"/>
      <c r="AF334" s="84"/>
      <c r="AG334" s="84"/>
      <c r="AH334" s="84"/>
      <c r="AI334" s="84"/>
      <c r="AJ334" s="84"/>
      <c r="AK334" s="84"/>
      <c r="AL334" s="84"/>
      <c r="AM334" s="84"/>
      <c r="AN334" s="84"/>
      <c r="AO334" s="84"/>
      <c r="AP334" s="84"/>
      <c r="AQ334" s="84"/>
      <c r="AR334" s="84"/>
      <c r="AS334" s="84"/>
      <c r="AT334" s="84"/>
      <c r="AU334" s="84"/>
      <c r="AV334" s="84"/>
      <c r="AW334" s="84"/>
      <c r="AX334" s="84"/>
      <c r="AY334" s="84"/>
      <c r="AZ334" s="84"/>
      <c r="BA334" s="84"/>
      <c r="BB334" s="84"/>
      <c r="BC334" s="84"/>
      <c r="BD334" s="84"/>
      <c r="BE334" s="84"/>
      <c r="BF334" s="84"/>
      <c r="BG334" s="84"/>
      <c r="BH334" s="84"/>
      <c r="BI334" s="84"/>
      <c r="BJ334" s="84"/>
      <c r="BK334" s="84"/>
      <c r="BL334" s="84"/>
    </row>
    <row r="335">
      <c r="A335" s="84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  <c r="AA335" s="84"/>
      <c r="AB335" s="84"/>
      <c r="AC335" s="84"/>
      <c r="AD335" s="84"/>
      <c r="AE335" s="84"/>
      <c r="AF335" s="84"/>
      <c r="AG335" s="84"/>
      <c r="AH335" s="84"/>
      <c r="AI335" s="84"/>
      <c r="AJ335" s="84"/>
      <c r="AK335" s="84"/>
      <c r="AL335" s="84"/>
      <c r="AM335" s="84"/>
      <c r="AN335" s="84"/>
      <c r="AO335" s="84"/>
      <c r="AP335" s="84"/>
      <c r="AQ335" s="84"/>
      <c r="AR335" s="84"/>
      <c r="AS335" s="84"/>
      <c r="AT335" s="84"/>
      <c r="AU335" s="84"/>
      <c r="AV335" s="84"/>
      <c r="AW335" s="84"/>
      <c r="AX335" s="84"/>
      <c r="AY335" s="84"/>
      <c r="AZ335" s="84"/>
      <c r="BA335" s="84"/>
      <c r="BB335" s="84"/>
      <c r="BC335" s="84"/>
      <c r="BD335" s="84"/>
      <c r="BE335" s="84"/>
      <c r="BF335" s="84"/>
      <c r="BG335" s="84"/>
      <c r="BH335" s="84"/>
      <c r="BI335" s="84"/>
      <c r="BJ335" s="84"/>
      <c r="BK335" s="84"/>
      <c r="BL335" s="84"/>
    </row>
    <row r="336">
      <c r="A336" s="84"/>
      <c r="B336" s="84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  <c r="AA336" s="84"/>
      <c r="AB336" s="84"/>
      <c r="AC336" s="84"/>
      <c r="AD336" s="84"/>
      <c r="AE336" s="84"/>
      <c r="AF336" s="84"/>
      <c r="AG336" s="84"/>
      <c r="AH336" s="84"/>
      <c r="AI336" s="84"/>
      <c r="AJ336" s="84"/>
      <c r="AK336" s="84"/>
      <c r="AL336" s="84"/>
      <c r="AM336" s="84"/>
      <c r="AN336" s="84"/>
      <c r="AO336" s="84"/>
      <c r="AP336" s="84"/>
      <c r="AQ336" s="84"/>
      <c r="AR336" s="84"/>
      <c r="AS336" s="84"/>
      <c r="AT336" s="84"/>
      <c r="AU336" s="84"/>
      <c r="AV336" s="84"/>
      <c r="AW336" s="84"/>
      <c r="AX336" s="84"/>
      <c r="AY336" s="84"/>
      <c r="AZ336" s="84"/>
      <c r="BA336" s="84"/>
      <c r="BB336" s="84"/>
      <c r="BC336" s="84"/>
      <c r="BD336" s="84"/>
      <c r="BE336" s="84"/>
      <c r="BF336" s="84"/>
      <c r="BG336" s="84"/>
      <c r="BH336" s="84"/>
      <c r="BI336" s="84"/>
      <c r="BJ336" s="84"/>
      <c r="BK336" s="84"/>
      <c r="BL336" s="84"/>
    </row>
    <row r="337">
      <c r="A337" s="84"/>
      <c r="B337" s="84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  <c r="AA337" s="84"/>
      <c r="AB337" s="84"/>
      <c r="AC337" s="84"/>
      <c r="AD337" s="84"/>
      <c r="AE337" s="84"/>
      <c r="AF337" s="84"/>
      <c r="AG337" s="84"/>
      <c r="AH337" s="84"/>
      <c r="AI337" s="84"/>
      <c r="AJ337" s="84"/>
      <c r="AK337" s="84"/>
      <c r="AL337" s="84"/>
      <c r="AM337" s="84"/>
      <c r="AN337" s="84"/>
      <c r="AO337" s="84"/>
      <c r="AP337" s="84"/>
      <c r="AQ337" s="84"/>
      <c r="AR337" s="84"/>
      <c r="AS337" s="84"/>
      <c r="AT337" s="84"/>
      <c r="AU337" s="84"/>
      <c r="AV337" s="84"/>
      <c r="AW337" s="84"/>
      <c r="AX337" s="84"/>
      <c r="AY337" s="84"/>
      <c r="AZ337" s="84"/>
      <c r="BA337" s="84"/>
      <c r="BB337" s="84"/>
      <c r="BC337" s="84"/>
      <c r="BD337" s="84"/>
      <c r="BE337" s="84"/>
      <c r="BF337" s="84"/>
      <c r="BG337" s="84"/>
      <c r="BH337" s="84"/>
      <c r="BI337" s="84"/>
      <c r="BJ337" s="84"/>
      <c r="BK337" s="84"/>
      <c r="BL337" s="84"/>
    </row>
    <row r="338">
      <c r="A338" s="84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  <c r="AA338" s="84"/>
      <c r="AB338" s="84"/>
      <c r="AC338" s="84"/>
      <c r="AD338" s="84"/>
      <c r="AE338" s="84"/>
      <c r="AF338" s="84"/>
      <c r="AG338" s="84"/>
      <c r="AH338" s="84"/>
      <c r="AI338" s="84"/>
      <c r="AJ338" s="84"/>
      <c r="AK338" s="84"/>
      <c r="AL338" s="84"/>
      <c r="AM338" s="84"/>
      <c r="AN338" s="84"/>
      <c r="AO338" s="84"/>
      <c r="AP338" s="84"/>
      <c r="AQ338" s="84"/>
      <c r="AR338" s="84"/>
      <c r="AS338" s="84"/>
      <c r="AT338" s="84"/>
      <c r="AU338" s="84"/>
      <c r="AV338" s="84"/>
      <c r="AW338" s="84"/>
      <c r="AX338" s="84"/>
      <c r="AY338" s="84"/>
      <c r="AZ338" s="84"/>
      <c r="BA338" s="84"/>
      <c r="BB338" s="84"/>
      <c r="BC338" s="84"/>
      <c r="BD338" s="84"/>
      <c r="BE338" s="84"/>
      <c r="BF338" s="84"/>
      <c r="BG338" s="84"/>
      <c r="BH338" s="84"/>
      <c r="BI338" s="84"/>
      <c r="BJ338" s="84"/>
      <c r="BK338" s="84"/>
      <c r="BL338" s="84"/>
    </row>
    <row r="339">
      <c r="A339" s="84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  <c r="AA339" s="84"/>
      <c r="AB339" s="84"/>
      <c r="AC339" s="84"/>
      <c r="AD339" s="84"/>
      <c r="AE339" s="84"/>
      <c r="AF339" s="84"/>
      <c r="AG339" s="84"/>
      <c r="AH339" s="84"/>
      <c r="AI339" s="84"/>
      <c r="AJ339" s="84"/>
      <c r="AK339" s="84"/>
      <c r="AL339" s="84"/>
      <c r="AM339" s="84"/>
      <c r="AN339" s="84"/>
      <c r="AO339" s="84"/>
      <c r="AP339" s="84"/>
      <c r="AQ339" s="84"/>
      <c r="AR339" s="84"/>
      <c r="AS339" s="84"/>
      <c r="AT339" s="84"/>
      <c r="AU339" s="84"/>
      <c r="AV339" s="84"/>
      <c r="AW339" s="84"/>
      <c r="AX339" s="84"/>
      <c r="AY339" s="84"/>
      <c r="AZ339" s="84"/>
      <c r="BA339" s="84"/>
      <c r="BB339" s="84"/>
      <c r="BC339" s="84"/>
      <c r="BD339" s="84"/>
      <c r="BE339" s="84"/>
      <c r="BF339" s="84"/>
      <c r="BG339" s="84"/>
      <c r="BH339" s="84"/>
      <c r="BI339" s="84"/>
      <c r="BJ339" s="84"/>
      <c r="BK339" s="84"/>
      <c r="BL339" s="84"/>
    </row>
    <row r="340">
      <c r="A340" s="84"/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  <c r="AA340" s="84"/>
      <c r="AB340" s="84"/>
      <c r="AC340" s="84"/>
      <c r="AD340" s="84"/>
      <c r="AE340" s="84"/>
      <c r="AF340" s="84"/>
      <c r="AG340" s="84"/>
      <c r="AH340" s="84"/>
      <c r="AI340" s="84"/>
      <c r="AJ340" s="84"/>
      <c r="AK340" s="84"/>
      <c r="AL340" s="84"/>
      <c r="AM340" s="84"/>
      <c r="AN340" s="84"/>
      <c r="AO340" s="84"/>
      <c r="AP340" s="84"/>
      <c r="AQ340" s="84"/>
      <c r="AR340" s="84"/>
      <c r="AS340" s="84"/>
      <c r="AT340" s="84"/>
      <c r="AU340" s="84"/>
      <c r="AV340" s="84"/>
      <c r="AW340" s="84"/>
      <c r="AX340" s="84"/>
      <c r="AY340" s="84"/>
      <c r="AZ340" s="84"/>
      <c r="BA340" s="84"/>
      <c r="BB340" s="84"/>
      <c r="BC340" s="84"/>
      <c r="BD340" s="84"/>
      <c r="BE340" s="84"/>
      <c r="BF340" s="84"/>
      <c r="BG340" s="84"/>
      <c r="BH340" s="84"/>
      <c r="BI340" s="84"/>
      <c r="BJ340" s="84"/>
      <c r="BK340" s="84"/>
      <c r="BL340" s="84"/>
    </row>
    <row r="341">
      <c r="A341" s="84"/>
      <c r="B341" s="84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  <c r="AA341" s="84"/>
      <c r="AB341" s="84"/>
      <c r="AC341" s="84"/>
      <c r="AD341" s="84"/>
      <c r="AE341" s="84"/>
      <c r="AF341" s="84"/>
      <c r="AG341" s="84"/>
      <c r="AH341" s="84"/>
      <c r="AI341" s="84"/>
      <c r="AJ341" s="84"/>
      <c r="AK341" s="84"/>
      <c r="AL341" s="84"/>
      <c r="AM341" s="84"/>
      <c r="AN341" s="84"/>
      <c r="AO341" s="84"/>
      <c r="AP341" s="84"/>
      <c r="AQ341" s="84"/>
      <c r="AR341" s="84"/>
      <c r="AS341" s="84"/>
      <c r="AT341" s="84"/>
      <c r="AU341" s="84"/>
      <c r="AV341" s="84"/>
      <c r="AW341" s="84"/>
      <c r="AX341" s="84"/>
      <c r="AY341" s="84"/>
      <c r="AZ341" s="84"/>
      <c r="BA341" s="84"/>
      <c r="BB341" s="84"/>
      <c r="BC341" s="84"/>
      <c r="BD341" s="84"/>
      <c r="BE341" s="84"/>
      <c r="BF341" s="84"/>
      <c r="BG341" s="84"/>
      <c r="BH341" s="84"/>
      <c r="BI341" s="84"/>
      <c r="BJ341" s="84"/>
      <c r="BK341" s="84"/>
      <c r="BL341" s="84"/>
    </row>
    <row r="342">
      <c r="A342" s="84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  <c r="AA342" s="84"/>
      <c r="AB342" s="84"/>
      <c r="AC342" s="84"/>
      <c r="AD342" s="84"/>
      <c r="AE342" s="84"/>
      <c r="AF342" s="84"/>
      <c r="AG342" s="84"/>
      <c r="AH342" s="84"/>
      <c r="AI342" s="84"/>
      <c r="AJ342" s="84"/>
      <c r="AK342" s="84"/>
      <c r="AL342" s="84"/>
      <c r="AM342" s="84"/>
      <c r="AN342" s="84"/>
      <c r="AO342" s="84"/>
      <c r="AP342" s="84"/>
      <c r="AQ342" s="84"/>
      <c r="AR342" s="84"/>
      <c r="AS342" s="84"/>
      <c r="AT342" s="84"/>
      <c r="AU342" s="84"/>
      <c r="AV342" s="84"/>
      <c r="AW342" s="84"/>
      <c r="AX342" s="84"/>
      <c r="AY342" s="84"/>
      <c r="AZ342" s="84"/>
      <c r="BA342" s="84"/>
      <c r="BB342" s="84"/>
      <c r="BC342" s="84"/>
      <c r="BD342" s="84"/>
      <c r="BE342" s="84"/>
      <c r="BF342" s="84"/>
      <c r="BG342" s="84"/>
      <c r="BH342" s="84"/>
      <c r="BI342" s="84"/>
      <c r="BJ342" s="84"/>
      <c r="BK342" s="84"/>
      <c r="BL342" s="84"/>
    </row>
    <row r="343">
      <c r="A343" s="84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  <c r="AA343" s="84"/>
      <c r="AB343" s="84"/>
      <c r="AC343" s="84"/>
      <c r="AD343" s="84"/>
      <c r="AE343" s="84"/>
      <c r="AF343" s="84"/>
      <c r="AG343" s="84"/>
      <c r="AH343" s="84"/>
      <c r="AI343" s="84"/>
      <c r="AJ343" s="84"/>
      <c r="AK343" s="84"/>
      <c r="AL343" s="84"/>
      <c r="AM343" s="84"/>
      <c r="AN343" s="84"/>
      <c r="AO343" s="84"/>
      <c r="AP343" s="84"/>
      <c r="AQ343" s="84"/>
      <c r="AR343" s="84"/>
      <c r="AS343" s="84"/>
      <c r="AT343" s="84"/>
      <c r="AU343" s="84"/>
      <c r="AV343" s="84"/>
      <c r="AW343" s="84"/>
      <c r="AX343" s="84"/>
      <c r="AY343" s="84"/>
      <c r="AZ343" s="84"/>
      <c r="BA343" s="84"/>
      <c r="BB343" s="84"/>
      <c r="BC343" s="84"/>
      <c r="BD343" s="84"/>
      <c r="BE343" s="84"/>
      <c r="BF343" s="84"/>
      <c r="BG343" s="84"/>
      <c r="BH343" s="84"/>
      <c r="BI343" s="84"/>
      <c r="BJ343" s="84"/>
      <c r="BK343" s="84"/>
      <c r="BL343" s="84"/>
    </row>
    <row r="344">
      <c r="A344" s="84"/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  <c r="AA344" s="84"/>
      <c r="AB344" s="84"/>
      <c r="AC344" s="84"/>
      <c r="AD344" s="84"/>
      <c r="AE344" s="84"/>
      <c r="AF344" s="84"/>
      <c r="AG344" s="84"/>
      <c r="AH344" s="84"/>
      <c r="AI344" s="84"/>
      <c r="AJ344" s="84"/>
      <c r="AK344" s="84"/>
      <c r="AL344" s="84"/>
      <c r="AM344" s="84"/>
      <c r="AN344" s="84"/>
      <c r="AO344" s="84"/>
      <c r="AP344" s="84"/>
      <c r="AQ344" s="84"/>
      <c r="AR344" s="84"/>
      <c r="AS344" s="84"/>
      <c r="AT344" s="84"/>
      <c r="AU344" s="84"/>
      <c r="AV344" s="84"/>
      <c r="AW344" s="84"/>
      <c r="AX344" s="84"/>
      <c r="AY344" s="84"/>
      <c r="AZ344" s="84"/>
      <c r="BA344" s="84"/>
      <c r="BB344" s="84"/>
      <c r="BC344" s="84"/>
      <c r="BD344" s="84"/>
      <c r="BE344" s="84"/>
      <c r="BF344" s="84"/>
      <c r="BG344" s="84"/>
      <c r="BH344" s="84"/>
      <c r="BI344" s="84"/>
      <c r="BJ344" s="84"/>
      <c r="BK344" s="84"/>
      <c r="BL344" s="84"/>
    </row>
    <row r="345">
      <c r="A345" s="84"/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  <c r="AA345" s="84"/>
      <c r="AB345" s="84"/>
      <c r="AC345" s="84"/>
      <c r="AD345" s="84"/>
      <c r="AE345" s="84"/>
      <c r="AF345" s="84"/>
      <c r="AG345" s="84"/>
      <c r="AH345" s="84"/>
      <c r="AI345" s="84"/>
      <c r="AJ345" s="84"/>
      <c r="AK345" s="84"/>
      <c r="AL345" s="84"/>
      <c r="AM345" s="84"/>
      <c r="AN345" s="84"/>
      <c r="AO345" s="84"/>
      <c r="AP345" s="84"/>
      <c r="AQ345" s="84"/>
      <c r="AR345" s="84"/>
      <c r="AS345" s="84"/>
      <c r="AT345" s="84"/>
      <c r="AU345" s="84"/>
      <c r="AV345" s="84"/>
      <c r="AW345" s="84"/>
      <c r="AX345" s="84"/>
      <c r="AY345" s="84"/>
      <c r="AZ345" s="84"/>
      <c r="BA345" s="84"/>
      <c r="BB345" s="84"/>
      <c r="BC345" s="84"/>
      <c r="BD345" s="84"/>
      <c r="BE345" s="84"/>
      <c r="BF345" s="84"/>
      <c r="BG345" s="84"/>
      <c r="BH345" s="84"/>
      <c r="BI345" s="84"/>
      <c r="BJ345" s="84"/>
      <c r="BK345" s="84"/>
      <c r="BL345" s="84"/>
    </row>
    <row r="346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  <c r="AA346" s="84"/>
      <c r="AB346" s="84"/>
      <c r="AC346" s="84"/>
      <c r="AD346" s="84"/>
      <c r="AE346" s="84"/>
      <c r="AF346" s="84"/>
      <c r="AG346" s="84"/>
      <c r="AH346" s="84"/>
      <c r="AI346" s="84"/>
      <c r="AJ346" s="84"/>
      <c r="AK346" s="84"/>
      <c r="AL346" s="84"/>
      <c r="AM346" s="84"/>
      <c r="AN346" s="84"/>
      <c r="AO346" s="84"/>
      <c r="AP346" s="84"/>
      <c r="AQ346" s="84"/>
      <c r="AR346" s="84"/>
      <c r="AS346" s="84"/>
      <c r="AT346" s="84"/>
      <c r="AU346" s="84"/>
      <c r="AV346" s="84"/>
      <c r="AW346" s="84"/>
      <c r="AX346" s="84"/>
      <c r="AY346" s="84"/>
      <c r="AZ346" s="84"/>
      <c r="BA346" s="84"/>
      <c r="BB346" s="84"/>
      <c r="BC346" s="84"/>
      <c r="BD346" s="84"/>
      <c r="BE346" s="84"/>
      <c r="BF346" s="84"/>
      <c r="BG346" s="84"/>
      <c r="BH346" s="84"/>
      <c r="BI346" s="84"/>
      <c r="BJ346" s="84"/>
      <c r="BK346" s="84"/>
      <c r="BL346" s="84"/>
    </row>
    <row r="347">
      <c r="A347" s="84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  <c r="AA347" s="84"/>
      <c r="AB347" s="84"/>
      <c r="AC347" s="84"/>
      <c r="AD347" s="84"/>
      <c r="AE347" s="84"/>
      <c r="AF347" s="84"/>
      <c r="AG347" s="84"/>
      <c r="AH347" s="84"/>
      <c r="AI347" s="84"/>
      <c r="AJ347" s="84"/>
      <c r="AK347" s="84"/>
      <c r="AL347" s="84"/>
      <c r="AM347" s="84"/>
      <c r="AN347" s="84"/>
      <c r="AO347" s="84"/>
      <c r="AP347" s="84"/>
      <c r="AQ347" s="84"/>
      <c r="AR347" s="84"/>
      <c r="AS347" s="84"/>
      <c r="AT347" s="84"/>
      <c r="AU347" s="84"/>
      <c r="AV347" s="84"/>
      <c r="AW347" s="84"/>
      <c r="AX347" s="84"/>
      <c r="AY347" s="84"/>
      <c r="AZ347" s="84"/>
      <c r="BA347" s="84"/>
      <c r="BB347" s="84"/>
      <c r="BC347" s="84"/>
      <c r="BD347" s="84"/>
      <c r="BE347" s="84"/>
      <c r="BF347" s="84"/>
      <c r="BG347" s="84"/>
      <c r="BH347" s="84"/>
      <c r="BI347" s="84"/>
      <c r="BJ347" s="84"/>
      <c r="BK347" s="84"/>
      <c r="BL347" s="84"/>
    </row>
    <row r="348">
      <c r="A348" s="84"/>
      <c r="B348" s="84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  <c r="AA348" s="84"/>
      <c r="AB348" s="84"/>
      <c r="AC348" s="84"/>
      <c r="AD348" s="84"/>
      <c r="AE348" s="84"/>
      <c r="AF348" s="84"/>
      <c r="AG348" s="84"/>
      <c r="AH348" s="84"/>
      <c r="AI348" s="84"/>
      <c r="AJ348" s="84"/>
      <c r="AK348" s="84"/>
      <c r="AL348" s="84"/>
      <c r="AM348" s="84"/>
      <c r="AN348" s="84"/>
      <c r="AO348" s="84"/>
      <c r="AP348" s="84"/>
      <c r="AQ348" s="84"/>
      <c r="AR348" s="84"/>
      <c r="AS348" s="84"/>
      <c r="AT348" s="84"/>
      <c r="AU348" s="84"/>
      <c r="AV348" s="84"/>
      <c r="AW348" s="84"/>
      <c r="AX348" s="84"/>
      <c r="AY348" s="84"/>
      <c r="AZ348" s="84"/>
      <c r="BA348" s="84"/>
      <c r="BB348" s="84"/>
      <c r="BC348" s="84"/>
      <c r="BD348" s="84"/>
      <c r="BE348" s="84"/>
      <c r="BF348" s="84"/>
      <c r="BG348" s="84"/>
      <c r="BH348" s="84"/>
      <c r="BI348" s="84"/>
      <c r="BJ348" s="84"/>
      <c r="BK348" s="84"/>
      <c r="BL348" s="84"/>
    </row>
    <row r="349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  <c r="AA349" s="84"/>
      <c r="AB349" s="84"/>
      <c r="AC349" s="84"/>
      <c r="AD349" s="84"/>
      <c r="AE349" s="84"/>
      <c r="AF349" s="84"/>
      <c r="AG349" s="84"/>
      <c r="AH349" s="84"/>
      <c r="AI349" s="84"/>
      <c r="AJ349" s="84"/>
      <c r="AK349" s="84"/>
      <c r="AL349" s="84"/>
      <c r="AM349" s="84"/>
      <c r="AN349" s="84"/>
      <c r="AO349" s="84"/>
      <c r="AP349" s="84"/>
      <c r="AQ349" s="84"/>
      <c r="AR349" s="84"/>
      <c r="AS349" s="84"/>
      <c r="AT349" s="84"/>
      <c r="AU349" s="84"/>
      <c r="AV349" s="84"/>
      <c r="AW349" s="84"/>
      <c r="AX349" s="84"/>
      <c r="AY349" s="84"/>
      <c r="AZ349" s="84"/>
      <c r="BA349" s="84"/>
      <c r="BB349" s="84"/>
      <c r="BC349" s="84"/>
      <c r="BD349" s="84"/>
      <c r="BE349" s="84"/>
      <c r="BF349" s="84"/>
      <c r="BG349" s="84"/>
      <c r="BH349" s="84"/>
      <c r="BI349" s="84"/>
      <c r="BJ349" s="84"/>
      <c r="BK349" s="84"/>
      <c r="BL349" s="84"/>
    </row>
    <row r="350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  <c r="AA350" s="84"/>
      <c r="AB350" s="84"/>
      <c r="AC350" s="84"/>
      <c r="AD350" s="84"/>
      <c r="AE350" s="84"/>
      <c r="AF350" s="84"/>
      <c r="AG350" s="84"/>
      <c r="AH350" s="84"/>
      <c r="AI350" s="84"/>
      <c r="AJ350" s="84"/>
      <c r="AK350" s="84"/>
      <c r="AL350" s="84"/>
      <c r="AM350" s="84"/>
      <c r="AN350" s="84"/>
      <c r="AO350" s="84"/>
      <c r="AP350" s="84"/>
      <c r="AQ350" s="84"/>
      <c r="AR350" s="84"/>
      <c r="AS350" s="84"/>
      <c r="AT350" s="84"/>
      <c r="AU350" s="84"/>
      <c r="AV350" s="84"/>
      <c r="AW350" s="84"/>
      <c r="AX350" s="84"/>
      <c r="AY350" s="84"/>
      <c r="AZ350" s="84"/>
      <c r="BA350" s="84"/>
      <c r="BB350" s="84"/>
      <c r="BC350" s="84"/>
      <c r="BD350" s="84"/>
      <c r="BE350" s="84"/>
      <c r="BF350" s="84"/>
      <c r="BG350" s="84"/>
      <c r="BH350" s="84"/>
      <c r="BI350" s="84"/>
      <c r="BJ350" s="84"/>
      <c r="BK350" s="84"/>
      <c r="BL350" s="84"/>
    </row>
    <row r="351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  <c r="AA351" s="84"/>
      <c r="AB351" s="84"/>
      <c r="AC351" s="84"/>
      <c r="AD351" s="84"/>
      <c r="AE351" s="84"/>
      <c r="AF351" s="84"/>
      <c r="AG351" s="84"/>
      <c r="AH351" s="84"/>
      <c r="AI351" s="84"/>
      <c r="AJ351" s="84"/>
      <c r="AK351" s="84"/>
      <c r="AL351" s="84"/>
      <c r="AM351" s="84"/>
      <c r="AN351" s="84"/>
      <c r="AO351" s="84"/>
      <c r="AP351" s="84"/>
      <c r="AQ351" s="84"/>
      <c r="AR351" s="84"/>
      <c r="AS351" s="84"/>
      <c r="AT351" s="84"/>
      <c r="AU351" s="84"/>
      <c r="AV351" s="84"/>
      <c r="AW351" s="84"/>
      <c r="AX351" s="84"/>
      <c r="AY351" s="84"/>
      <c r="AZ351" s="84"/>
      <c r="BA351" s="84"/>
      <c r="BB351" s="84"/>
      <c r="BC351" s="84"/>
      <c r="BD351" s="84"/>
      <c r="BE351" s="84"/>
      <c r="BF351" s="84"/>
      <c r="BG351" s="84"/>
      <c r="BH351" s="84"/>
      <c r="BI351" s="84"/>
      <c r="BJ351" s="84"/>
      <c r="BK351" s="84"/>
      <c r="BL351" s="84"/>
    </row>
    <row r="352">
      <c r="A352" s="84"/>
      <c r="B352" s="84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  <c r="AA352" s="84"/>
      <c r="AB352" s="84"/>
      <c r="AC352" s="84"/>
      <c r="AD352" s="84"/>
      <c r="AE352" s="84"/>
      <c r="AF352" s="84"/>
      <c r="AG352" s="84"/>
      <c r="AH352" s="84"/>
      <c r="AI352" s="84"/>
      <c r="AJ352" s="84"/>
      <c r="AK352" s="84"/>
      <c r="AL352" s="84"/>
      <c r="AM352" s="84"/>
      <c r="AN352" s="84"/>
      <c r="AO352" s="84"/>
      <c r="AP352" s="84"/>
      <c r="AQ352" s="84"/>
      <c r="AR352" s="84"/>
      <c r="AS352" s="84"/>
      <c r="AT352" s="84"/>
      <c r="AU352" s="84"/>
      <c r="AV352" s="84"/>
      <c r="AW352" s="84"/>
      <c r="AX352" s="84"/>
      <c r="AY352" s="84"/>
      <c r="AZ352" s="84"/>
      <c r="BA352" s="84"/>
      <c r="BB352" s="84"/>
      <c r="BC352" s="84"/>
      <c r="BD352" s="84"/>
      <c r="BE352" s="84"/>
      <c r="BF352" s="84"/>
      <c r="BG352" s="84"/>
      <c r="BH352" s="84"/>
      <c r="BI352" s="84"/>
      <c r="BJ352" s="84"/>
      <c r="BK352" s="84"/>
      <c r="BL352" s="84"/>
    </row>
    <row r="353">
      <c r="A353" s="84"/>
      <c r="B353" s="84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  <c r="AA353" s="84"/>
      <c r="AB353" s="84"/>
      <c r="AC353" s="84"/>
      <c r="AD353" s="84"/>
      <c r="AE353" s="84"/>
      <c r="AF353" s="84"/>
      <c r="AG353" s="84"/>
      <c r="AH353" s="84"/>
      <c r="AI353" s="84"/>
      <c r="AJ353" s="84"/>
      <c r="AK353" s="84"/>
      <c r="AL353" s="84"/>
      <c r="AM353" s="84"/>
      <c r="AN353" s="84"/>
      <c r="AO353" s="84"/>
      <c r="AP353" s="84"/>
      <c r="AQ353" s="84"/>
      <c r="AR353" s="84"/>
      <c r="AS353" s="84"/>
      <c r="AT353" s="84"/>
      <c r="AU353" s="84"/>
      <c r="AV353" s="84"/>
      <c r="AW353" s="84"/>
      <c r="AX353" s="84"/>
      <c r="AY353" s="84"/>
      <c r="AZ353" s="84"/>
      <c r="BA353" s="84"/>
      <c r="BB353" s="84"/>
      <c r="BC353" s="84"/>
      <c r="BD353" s="84"/>
      <c r="BE353" s="84"/>
      <c r="BF353" s="84"/>
      <c r="BG353" s="84"/>
      <c r="BH353" s="84"/>
      <c r="BI353" s="84"/>
      <c r="BJ353" s="84"/>
      <c r="BK353" s="84"/>
      <c r="BL353" s="84"/>
    </row>
    <row r="354">
      <c r="A354" s="84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  <c r="AA354" s="84"/>
      <c r="AB354" s="84"/>
      <c r="AC354" s="84"/>
      <c r="AD354" s="84"/>
      <c r="AE354" s="84"/>
      <c r="AF354" s="84"/>
      <c r="AG354" s="84"/>
      <c r="AH354" s="84"/>
      <c r="AI354" s="84"/>
      <c r="AJ354" s="84"/>
      <c r="AK354" s="84"/>
      <c r="AL354" s="84"/>
      <c r="AM354" s="84"/>
      <c r="AN354" s="84"/>
      <c r="AO354" s="84"/>
      <c r="AP354" s="84"/>
      <c r="AQ354" s="84"/>
      <c r="AR354" s="84"/>
      <c r="AS354" s="84"/>
      <c r="AT354" s="84"/>
      <c r="AU354" s="84"/>
      <c r="AV354" s="84"/>
      <c r="AW354" s="84"/>
      <c r="AX354" s="84"/>
      <c r="AY354" s="84"/>
      <c r="AZ354" s="84"/>
      <c r="BA354" s="84"/>
      <c r="BB354" s="84"/>
      <c r="BC354" s="84"/>
      <c r="BD354" s="84"/>
      <c r="BE354" s="84"/>
      <c r="BF354" s="84"/>
      <c r="BG354" s="84"/>
      <c r="BH354" s="84"/>
      <c r="BI354" s="84"/>
      <c r="BJ354" s="84"/>
      <c r="BK354" s="84"/>
      <c r="BL354" s="84"/>
    </row>
    <row r="355">
      <c r="A355" s="84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  <c r="AA355" s="84"/>
      <c r="AB355" s="84"/>
      <c r="AC355" s="84"/>
      <c r="AD355" s="84"/>
      <c r="AE355" s="84"/>
      <c r="AF355" s="84"/>
      <c r="AG355" s="84"/>
      <c r="AH355" s="84"/>
      <c r="AI355" s="84"/>
      <c r="AJ355" s="84"/>
      <c r="AK355" s="84"/>
      <c r="AL355" s="84"/>
      <c r="AM355" s="84"/>
      <c r="AN355" s="84"/>
      <c r="AO355" s="84"/>
      <c r="AP355" s="84"/>
      <c r="AQ355" s="84"/>
      <c r="AR355" s="84"/>
      <c r="AS355" s="84"/>
      <c r="AT355" s="84"/>
      <c r="AU355" s="84"/>
      <c r="AV355" s="84"/>
      <c r="AW355" s="84"/>
      <c r="AX355" s="84"/>
      <c r="AY355" s="84"/>
      <c r="AZ355" s="84"/>
      <c r="BA355" s="84"/>
      <c r="BB355" s="84"/>
      <c r="BC355" s="84"/>
      <c r="BD355" s="84"/>
      <c r="BE355" s="84"/>
      <c r="BF355" s="84"/>
      <c r="BG355" s="84"/>
      <c r="BH355" s="84"/>
      <c r="BI355" s="84"/>
      <c r="BJ355" s="84"/>
      <c r="BK355" s="84"/>
      <c r="BL355" s="84"/>
    </row>
    <row r="356">
      <c r="A356" s="84"/>
      <c r="B356" s="84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  <c r="AA356" s="84"/>
      <c r="AB356" s="84"/>
      <c r="AC356" s="84"/>
      <c r="AD356" s="84"/>
      <c r="AE356" s="84"/>
      <c r="AF356" s="84"/>
      <c r="AG356" s="84"/>
      <c r="AH356" s="84"/>
      <c r="AI356" s="84"/>
      <c r="AJ356" s="84"/>
      <c r="AK356" s="84"/>
      <c r="AL356" s="84"/>
      <c r="AM356" s="84"/>
      <c r="AN356" s="84"/>
      <c r="AO356" s="84"/>
      <c r="AP356" s="84"/>
      <c r="AQ356" s="84"/>
      <c r="AR356" s="84"/>
      <c r="AS356" s="84"/>
      <c r="AT356" s="84"/>
      <c r="AU356" s="84"/>
      <c r="AV356" s="84"/>
      <c r="AW356" s="84"/>
      <c r="AX356" s="84"/>
      <c r="AY356" s="84"/>
      <c r="AZ356" s="84"/>
      <c r="BA356" s="84"/>
      <c r="BB356" s="84"/>
      <c r="BC356" s="84"/>
      <c r="BD356" s="84"/>
      <c r="BE356" s="84"/>
      <c r="BF356" s="84"/>
      <c r="BG356" s="84"/>
      <c r="BH356" s="84"/>
      <c r="BI356" s="84"/>
      <c r="BJ356" s="84"/>
      <c r="BK356" s="84"/>
      <c r="BL356" s="84"/>
    </row>
    <row r="357">
      <c r="A357" s="84"/>
      <c r="B357" s="84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  <c r="AA357" s="84"/>
      <c r="AB357" s="84"/>
      <c r="AC357" s="84"/>
      <c r="AD357" s="84"/>
      <c r="AE357" s="84"/>
      <c r="AF357" s="84"/>
      <c r="AG357" s="84"/>
      <c r="AH357" s="84"/>
      <c r="AI357" s="84"/>
      <c r="AJ357" s="84"/>
      <c r="AK357" s="84"/>
      <c r="AL357" s="84"/>
      <c r="AM357" s="84"/>
      <c r="AN357" s="84"/>
      <c r="AO357" s="84"/>
      <c r="AP357" s="84"/>
      <c r="AQ357" s="84"/>
      <c r="AR357" s="84"/>
      <c r="AS357" s="84"/>
      <c r="AT357" s="84"/>
      <c r="AU357" s="84"/>
      <c r="AV357" s="84"/>
      <c r="AW357" s="84"/>
      <c r="AX357" s="84"/>
      <c r="AY357" s="84"/>
      <c r="AZ357" s="84"/>
      <c r="BA357" s="84"/>
      <c r="BB357" s="84"/>
      <c r="BC357" s="84"/>
      <c r="BD357" s="84"/>
      <c r="BE357" s="84"/>
      <c r="BF357" s="84"/>
      <c r="BG357" s="84"/>
      <c r="BH357" s="84"/>
      <c r="BI357" s="84"/>
      <c r="BJ357" s="84"/>
      <c r="BK357" s="84"/>
      <c r="BL357" s="84"/>
    </row>
    <row r="358">
      <c r="A358" s="84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  <c r="AA358" s="84"/>
      <c r="AB358" s="84"/>
      <c r="AC358" s="84"/>
      <c r="AD358" s="84"/>
      <c r="AE358" s="84"/>
      <c r="AF358" s="84"/>
      <c r="AG358" s="84"/>
      <c r="AH358" s="84"/>
      <c r="AI358" s="84"/>
      <c r="AJ358" s="84"/>
      <c r="AK358" s="84"/>
      <c r="AL358" s="84"/>
      <c r="AM358" s="84"/>
      <c r="AN358" s="84"/>
      <c r="AO358" s="84"/>
      <c r="AP358" s="84"/>
      <c r="AQ358" s="84"/>
      <c r="AR358" s="84"/>
      <c r="AS358" s="84"/>
      <c r="AT358" s="84"/>
      <c r="AU358" s="84"/>
      <c r="AV358" s="84"/>
      <c r="AW358" s="84"/>
      <c r="AX358" s="84"/>
      <c r="AY358" s="84"/>
      <c r="AZ358" s="84"/>
      <c r="BA358" s="84"/>
      <c r="BB358" s="84"/>
      <c r="BC358" s="84"/>
      <c r="BD358" s="84"/>
      <c r="BE358" s="84"/>
      <c r="BF358" s="84"/>
      <c r="BG358" s="84"/>
      <c r="BH358" s="84"/>
      <c r="BI358" s="84"/>
      <c r="BJ358" s="84"/>
      <c r="BK358" s="84"/>
      <c r="BL358" s="84"/>
    </row>
    <row r="359">
      <c r="A359" s="84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  <c r="AA359" s="84"/>
      <c r="AB359" s="84"/>
      <c r="AC359" s="84"/>
      <c r="AD359" s="84"/>
      <c r="AE359" s="84"/>
      <c r="AF359" s="84"/>
      <c r="AG359" s="84"/>
      <c r="AH359" s="84"/>
      <c r="AI359" s="84"/>
      <c r="AJ359" s="84"/>
      <c r="AK359" s="84"/>
      <c r="AL359" s="84"/>
      <c r="AM359" s="84"/>
      <c r="AN359" s="84"/>
      <c r="AO359" s="84"/>
      <c r="AP359" s="84"/>
      <c r="AQ359" s="84"/>
      <c r="AR359" s="84"/>
      <c r="AS359" s="84"/>
      <c r="AT359" s="84"/>
      <c r="AU359" s="84"/>
      <c r="AV359" s="84"/>
      <c r="AW359" s="84"/>
      <c r="AX359" s="84"/>
      <c r="AY359" s="84"/>
      <c r="AZ359" s="84"/>
      <c r="BA359" s="84"/>
      <c r="BB359" s="84"/>
      <c r="BC359" s="84"/>
      <c r="BD359" s="84"/>
      <c r="BE359" s="84"/>
      <c r="BF359" s="84"/>
      <c r="BG359" s="84"/>
      <c r="BH359" s="84"/>
      <c r="BI359" s="84"/>
      <c r="BJ359" s="84"/>
      <c r="BK359" s="84"/>
      <c r="BL359" s="84"/>
    </row>
    <row r="360">
      <c r="A360" s="84"/>
      <c r="B360" s="84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  <c r="AA360" s="84"/>
      <c r="AB360" s="84"/>
      <c r="AC360" s="84"/>
      <c r="AD360" s="84"/>
      <c r="AE360" s="84"/>
      <c r="AF360" s="84"/>
      <c r="AG360" s="84"/>
      <c r="AH360" s="84"/>
      <c r="AI360" s="84"/>
      <c r="AJ360" s="84"/>
      <c r="AK360" s="84"/>
      <c r="AL360" s="84"/>
      <c r="AM360" s="84"/>
      <c r="AN360" s="84"/>
      <c r="AO360" s="84"/>
      <c r="AP360" s="84"/>
      <c r="AQ360" s="84"/>
      <c r="AR360" s="84"/>
      <c r="AS360" s="84"/>
      <c r="AT360" s="84"/>
      <c r="AU360" s="84"/>
      <c r="AV360" s="84"/>
      <c r="AW360" s="84"/>
      <c r="AX360" s="84"/>
      <c r="AY360" s="84"/>
      <c r="AZ360" s="84"/>
      <c r="BA360" s="84"/>
      <c r="BB360" s="84"/>
      <c r="BC360" s="84"/>
      <c r="BD360" s="84"/>
      <c r="BE360" s="84"/>
      <c r="BF360" s="84"/>
      <c r="BG360" s="84"/>
      <c r="BH360" s="84"/>
      <c r="BI360" s="84"/>
      <c r="BJ360" s="84"/>
      <c r="BK360" s="84"/>
      <c r="BL360" s="84"/>
    </row>
    <row r="361">
      <c r="A361" s="84"/>
      <c r="B361" s="84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  <c r="AA361" s="84"/>
      <c r="AB361" s="84"/>
      <c r="AC361" s="84"/>
      <c r="AD361" s="84"/>
      <c r="AE361" s="84"/>
      <c r="AF361" s="84"/>
      <c r="AG361" s="84"/>
      <c r="AH361" s="84"/>
      <c r="AI361" s="84"/>
      <c r="AJ361" s="84"/>
      <c r="AK361" s="84"/>
      <c r="AL361" s="84"/>
      <c r="AM361" s="84"/>
      <c r="AN361" s="84"/>
      <c r="AO361" s="84"/>
      <c r="AP361" s="84"/>
      <c r="AQ361" s="84"/>
      <c r="AR361" s="84"/>
      <c r="AS361" s="84"/>
      <c r="AT361" s="84"/>
      <c r="AU361" s="84"/>
      <c r="AV361" s="84"/>
      <c r="AW361" s="84"/>
      <c r="AX361" s="84"/>
      <c r="AY361" s="84"/>
      <c r="AZ361" s="84"/>
      <c r="BA361" s="84"/>
      <c r="BB361" s="84"/>
      <c r="BC361" s="84"/>
      <c r="BD361" s="84"/>
      <c r="BE361" s="84"/>
      <c r="BF361" s="84"/>
      <c r="BG361" s="84"/>
      <c r="BH361" s="84"/>
      <c r="BI361" s="84"/>
      <c r="BJ361" s="84"/>
      <c r="BK361" s="84"/>
      <c r="BL361" s="84"/>
    </row>
    <row r="362">
      <c r="A362" s="84"/>
      <c r="B362" s="84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  <c r="AA362" s="84"/>
      <c r="AB362" s="84"/>
      <c r="AC362" s="84"/>
      <c r="AD362" s="84"/>
      <c r="AE362" s="84"/>
      <c r="AF362" s="84"/>
      <c r="AG362" s="84"/>
      <c r="AH362" s="84"/>
      <c r="AI362" s="84"/>
      <c r="AJ362" s="84"/>
      <c r="AK362" s="84"/>
      <c r="AL362" s="84"/>
      <c r="AM362" s="84"/>
      <c r="AN362" s="84"/>
      <c r="AO362" s="84"/>
      <c r="AP362" s="84"/>
      <c r="AQ362" s="84"/>
      <c r="AR362" s="84"/>
      <c r="AS362" s="84"/>
      <c r="AT362" s="84"/>
      <c r="AU362" s="84"/>
      <c r="AV362" s="84"/>
      <c r="AW362" s="84"/>
      <c r="AX362" s="84"/>
      <c r="AY362" s="84"/>
      <c r="AZ362" s="84"/>
      <c r="BA362" s="84"/>
      <c r="BB362" s="84"/>
      <c r="BC362" s="84"/>
      <c r="BD362" s="84"/>
      <c r="BE362" s="84"/>
      <c r="BF362" s="84"/>
      <c r="BG362" s="84"/>
      <c r="BH362" s="84"/>
      <c r="BI362" s="84"/>
      <c r="BJ362" s="84"/>
      <c r="BK362" s="84"/>
      <c r="BL362" s="84"/>
    </row>
    <row r="363">
      <c r="A363" s="84"/>
      <c r="B363" s="84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  <c r="AA363" s="84"/>
      <c r="AB363" s="84"/>
      <c r="AC363" s="84"/>
      <c r="AD363" s="84"/>
      <c r="AE363" s="84"/>
      <c r="AF363" s="84"/>
      <c r="AG363" s="84"/>
      <c r="AH363" s="84"/>
      <c r="AI363" s="84"/>
      <c r="AJ363" s="84"/>
      <c r="AK363" s="84"/>
      <c r="AL363" s="84"/>
      <c r="AM363" s="84"/>
      <c r="AN363" s="84"/>
      <c r="AO363" s="84"/>
      <c r="AP363" s="84"/>
      <c r="AQ363" s="84"/>
      <c r="AR363" s="84"/>
      <c r="AS363" s="84"/>
      <c r="AT363" s="84"/>
      <c r="AU363" s="84"/>
      <c r="AV363" s="84"/>
      <c r="AW363" s="84"/>
      <c r="AX363" s="84"/>
      <c r="AY363" s="84"/>
      <c r="AZ363" s="84"/>
      <c r="BA363" s="84"/>
      <c r="BB363" s="84"/>
      <c r="BC363" s="84"/>
      <c r="BD363" s="84"/>
      <c r="BE363" s="84"/>
      <c r="BF363" s="84"/>
      <c r="BG363" s="84"/>
      <c r="BH363" s="84"/>
      <c r="BI363" s="84"/>
      <c r="BJ363" s="84"/>
      <c r="BK363" s="84"/>
      <c r="BL363" s="84"/>
    </row>
    <row r="364">
      <c r="A364" s="84"/>
      <c r="B364" s="84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  <c r="AA364" s="84"/>
      <c r="AB364" s="84"/>
      <c r="AC364" s="84"/>
      <c r="AD364" s="84"/>
      <c r="AE364" s="84"/>
      <c r="AF364" s="84"/>
      <c r="AG364" s="84"/>
      <c r="AH364" s="84"/>
      <c r="AI364" s="84"/>
      <c r="AJ364" s="84"/>
      <c r="AK364" s="84"/>
      <c r="AL364" s="84"/>
      <c r="AM364" s="84"/>
      <c r="AN364" s="84"/>
      <c r="AO364" s="84"/>
      <c r="AP364" s="84"/>
      <c r="AQ364" s="84"/>
      <c r="AR364" s="84"/>
      <c r="AS364" s="84"/>
      <c r="AT364" s="84"/>
      <c r="AU364" s="84"/>
      <c r="AV364" s="84"/>
      <c r="AW364" s="84"/>
      <c r="AX364" s="84"/>
      <c r="AY364" s="84"/>
      <c r="AZ364" s="84"/>
      <c r="BA364" s="84"/>
      <c r="BB364" s="84"/>
      <c r="BC364" s="84"/>
      <c r="BD364" s="84"/>
      <c r="BE364" s="84"/>
      <c r="BF364" s="84"/>
      <c r="BG364" s="84"/>
      <c r="BH364" s="84"/>
      <c r="BI364" s="84"/>
      <c r="BJ364" s="84"/>
      <c r="BK364" s="84"/>
      <c r="BL364" s="84"/>
    </row>
    <row r="365">
      <c r="A365" s="84"/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  <c r="AA365" s="84"/>
      <c r="AB365" s="84"/>
      <c r="AC365" s="84"/>
      <c r="AD365" s="84"/>
      <c r="AE365" s="84"/>
      <c r="AF365" s="84"/>
      <c r="AG365" s="84"/>
      <c r="AH365" s="84"/>
      <c r="AI365" s="84"/>
      <c r="AJ365" s="84"/>
      <c r="AK365" s="84"/>
      <c r="AL365" s="84"/>
      <c r="AM365" s="84"/>
      <c r="AN365" s="84"/>
      <c r="AO365" s="84"/>
      <c r="AP365" s="84"/>
      <c r="AQ365" s="84"/>
      <c r="AR365" s="84"/>
      <c r="AS365" s="84"/>
      <c r="AT365" s="84"/>
      <c r="AU365" s="84"/>
      <c r="AV365" s="84"/>
      <c r="AW365" s="84"/>
      <c r="AX365" s="84"/>
      <c r="AY365" s="84"/>
      <c r="AZ365" s="84"/>
      <c r="BA365" s="84"/>
      <c r="BB365" s="84"/>
      <c r="BC365" s="84"/>
      <c r="BD365" s="84"/>
      <c r="BE365" s="84"/>
      <c r="BF365" s="84"/>
      <c r="BG365" s="84"/>
      <c r="BH365" s="84"/>
      <c r="BI365" s="84"/>
      <c r="BJ365" s="84"/>
      <c r="BK365" s="84"/>
      <c r="BL365" s="84"/>
    </row>
    <row r="366">
      <c r="A366" s="84"/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  <c r="AA366" s="84"/>
      <c r="AB366" s="84"/>
      <c r="AC366" s="84"/>
      <c r="AD366" s="84"/>
      <c r="AE366" s="84"/>
      <c r="AF366" s="84"/>
      <c r="AG366" s="84"/>
      <c r="AH366" s="84"/>
      <c r="AI366" s="84"/>
      <c r="AJ366" s="84"/>
      <c r="AK366" s="84"/>
      <c r="AL366" s="84"/>
      <c r="AM366" s="84"/>
      <c r="AN366" s="84"/>
      <c r="AO366" s="84"/>
      <c r="AP366" s="84"/>
      <c r="AQ366" s="84"/>
      <c r="AR366" s="84"/>
      <c r="AS366" s="84"/>
      <c r="AT366" s="84"/>
      <c r="AU366" s="84"/>
      <c r="AV366" s="84"/>
      <c r="AW366" s="84"/>
      <c r="AX366" s="84"/>
      <c r="AY366" s="84"/>
      <c r="AZ366" s="84"/>
      <c r="BA366" s="84"/>
      <c r="BB366" s="84"/>
      <c r="BC366" s="84"/>
      <c r="BD366" s="84"/>
      <c r="BE366" s="84"/>
      <c r="BF366" s="84"/>
      <c r="BG366" s="84"/>
      <c r="BH366" s="84"/>
      <c r="BI366" s="84"/>
      <c r="BJ366" s="84"/>
      <c r="BK366" s="84"/>
      <c r="BL366" s="84"/>
    </row>
    <row r="367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  <c r="AA367" s="84"/>
      <c r="AB367" s="84"/>
      <c r="AC367" s="84"/>
      <c r="AD367" s="84"/>
      <c r="AE367" s="84"/>
      <c r="AF367" s="84"/>
      <c r="AG367" s="84"/>
      <c r="AH367" s="84"/>
      <c r="AI367" s="84"/>
      <c r="AJ367" s="84"/>
      <c r="AK367" s="84"/>
      <c r="AL367" s="84"/>
      <c r="AM367" s="84"/>
      <c r="AN367" s="84"/>
      <c r="AO367" s="84"/>
      <c r="AP367" s="84"/>
      <c r="AQ367" s="84"/>
      <c r="AR367" s="84"/>
      <c r="AS367" s="84"/>
      <c r="AT367" s="84"/>
      <c r="AU367" s="84"/>
      <c r="AV367" s="84"/>
      <c r="AW367" s="84"/>
      <c r="AX367" s="84"/>
      <c r="AY367" s="84"/>
      <c r="AZ367" s="84"/>
      <c r="BA367" s="84"/>
      <c r="BB367" s="84"/>
      <c r="BC367" s="84"/>
      <c r="BD367" s="84"/>
      <c r="BE367" s="84"/>
      <c r="BF367" s="84"/>
      <c r="BG367" s="84"/>
      <c r="BH367" s="84"/>
      <c r="BI367" s="84"/>
      <c r="BJ367" s="84"/>
      <c r="BK367" s="84"/>
      <c r="BL367" s="84"/>
    </row>
    <row r="368">
      <c r="A368" s="84"/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  <c r="AA368" s="84"/>
      <c r="AB368" s="84"/>
      <c r="AC368" s="84"/>
      <c r="AD368" s="84"/>
      <c r="AE368" s="84"/>
      <c r="AF368" s="84"/>
      <c r="AG368" s="84"/>
      <c r="AH368" s="84"/>
      <c r="AI368" s="84"/>
      <c r="AJ368" s="84"/>
      <c r="AK368" s="84"/>
      <c r="AL368" s="84"/>
      <c r="AM368" s="84"/>
      <c r="AN368" s="84"/>
      <c r="AO368" s="84"/>
      <c r="AP368" s="84"/>
      <c r="AQ368" s="84"/>
      <c r="AR368" s="84"/>
      <c r="AS368" s="84"/>
      <c r="AT368" s="84"/>
      <c r="AU368" s="84"/>
      <c r="AV368" s="84"/>
      <c r="AW368" s="84"/>
      <c r="AX368" s="84"/>
      <c r="AY368" s="84"/>
      <c r="AZ368" s="84"/>
      <c r="BA368" s="84"/>
      <c r="BB368" s="84"/>
      <c r="BC368" s="84"/>
      <c r="BD368" s="84"/>
      <c r="BE368" s="84"/>
      <c r="BF368" s="84"/>
      <c r="BG368" s="84"/>
      <c r="BH368" s="84"/>
      <c r="BI368" s="84"/>
      <c r="BJ368" s="84"/>
      <c r="BK368" s="84"/>
      <c r="BL368" s="84"/>
    </row>
    <row r="369">
      <c r="A369" s="84"/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  <c r="AA369" s="84"/>
      <c r="AB369" s="84"/>
      <c r="AC369" s="84"/>
      <c r="AD369" s="84"/>
      <c r="AE369" s="84"/>
      <c r="AF369" s="84"/>
      <c r="AG369" s="84"/>
      <c r="AH369" s="84"/>
      <c r="AI369" s="84"/>
      <c r="AJ369" s="84"/>
      <c r="AK369" s="84"/>
      <c r="AL369" s="84"/>
      <c r="AM369" s="84"/>
      <c r="AN369" s="84"/>
      <c r="AO369" s="84"/>
      <c r="AP369" s="84"/>
      <c r="AQ369" s="84"/>
      <c r="AR369" s="84"/>
      <c r="AS369" s="84"/>
      <c r="AT369" s="84"/>
      <c r="AU369" s="84"/>
      <c r="AV369" s="84"/>
      <c r="AW369" s="84"/>
      <c r="AX369" s="84"/>
      <c r="AY369" s="84"/>
      <c r="AZ369" s="84"/>
      <c r="BA369" s="84"/>
      <c r="BB369" s="84"/>
      <c r="BC369" s="84"/>
      <c r="BD369" s="84"/>
      <c r="BE369" s="84"/>
      <c r="BF369" s="84"/>
      <c r="BG369" s="84"/>
      <c r="BH369" s="84"/>
      <c r="BI369" s="84"/>
      <c r="BJ369" s="84"/>
      <c r="BK369" s="84"/>
      <c r="BL369" s="84"/>
    </row>
    <row r="370">
      <c r="A370" s="84"/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  <c r="AA370" s="84"/>
      <c r="AB370" s="84"/>
      <c r="AC370" s="84"/>
      <c r="AD370" s="84"/>
      <c r="AE370" s="84"/>
      <c r="AF370" s="84"/>
      <c r="AG370" s="84"/>
      <c r="AH370" s="84"/>
      <c r="AI370" s="84"/>
      <c r="AJ370" s="84"/>
      <c r="AK370" s="84"/>
      <c r="AL370" s="84"/>
      <c r="AM370" s="84"/>
      <c r="AN370" s="84"/>
      <c r="AO370" s="84"/>
      <c r="AP370" s="84"/>
      <c r="AQ370" s="84"/>
      <c r="AR370" s="84"/>
      <c r="AS370" s="84"/>
      <c r="AT370" s="84"/>
      <c r="AU370" s="84"/>
      <c r="AV370" s="84"/>
      <c r="AW370" s="84"/>
      <c r="AX370" s="84"/>
      <c r="AY370" s="84"/>
      <c r="AZ370" s="84"/>
      <c r="BA370" s="84"/>
      <c r="BB370" s="84"/>
      <c r="BC370" s="84"/>
      <c r="BD370" s="84"/>
      <c r="BE370" s="84"/>
      <c r="BF370" s="84"/>
      <c r="BG370" s="84"/>
      <c r="BH370" s="84"/>
      <c r="BI370" s="84"/>
      <c r="BJ370" s="84"/>
      <c r="BK370" s="84"/>
      <c r="BL370" s="84"/>
    </row>
    <row r="371">
      <c r="A371" s="84"/>
      <c r="B371" s="84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  <c r="AA371" s="84"/>
      <c r="AB371" s="84"/>
      <c r="AC371" s="84"/>
      <c r="AD371" s="84"/>
      <c r="AE371" s="84"/>
      <c r="AF371" s="84"/>
      <c r="AG371" s="84"/>
      <c r="AH371" s="84"/>
      <c r="AI371" s="84"/>
      <c r="AJ371" s="84"/>
      <c r="AK371" s="84"/>
      <c r="AL371" s="84"/>
      <c r="AM371" s="84"/>
      <c r="AN371" s="84"/>
      <c r="AO371" s="84"/>
      <c r="AP371" s="84"/>
      <c r="AQ371" s="84"/>
      <c r="AR371" s="84"/>
      <c r="AS371" s="84"/>
      <c r="AT371" s="84"/>
      <c r="AU371" s="84"/>
      <c r="AV371" s="84"/>
      <c r="AW371" s="84"/>
      <c r="AX371" s="84"/>
      <c r="AY371" s="84"/>
      <c r="AZ371" s="84"/>
      <c r="BA371" s="84"/>
      <c r="BB371" s="84"/>
      <c r="BC371" s="84"/>
      <c r="BD371" s="84"/>
      <c r="BE371" s="84"/>
      <c r="BF371" s="84"/>
      <c r="BG371" s="84"/>
      <c r="BH371" s="84"/>
      <c r="BI371" s="84"/>
      <c r="BJ371" s="84"/>
      <c r="BK371" s="84"/>
      <c r="BL371" s="84"/>
    </row>
    <row r="372">
      <c r="A372" s="84"/>
      <c r="B372" s="84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  <c r="AA372" s="84"/>
      <c r="AB372" s="84"/>
      <c r="AC372" s="84"/>
      <c r="AD372" s="84"/>
      <c r="AE372" s="84"/>
      <c r="AF372" s="84"/>
      <c r="AG372" s="84"/>
      <c r="AH372" s="84"/>
      <c r="AI372" s="84"/>
      <c r="AJ372" s="84"/>
      <c r="AK372" s="84"/>
      <c r="AL372" s="84"/>
      <c r="AM372" s="84"/>
      <c r="AN372" s="84"/>
      <c r="AO372" s="84"/>
      <c r="AP372" s="84"/>
      <c r="AQ372" s="84"/>
      <c r="AR372" s="84"/>
      <c r="AS372" s="84"/>
      <c r="AT372" s="84"/>
      <c r="AU372" s="84"/>
      <c r="AV372" s="84"/>
      <c r="AW372" s="84"/>
      <c r="AX372" s="84"/>
      <c r="AY372" s="84"/>
      <c r="AZ372" s="84"/>
      <c r="BA372" s="84"/>
      <c r="BB372" s="84"/>
      <c r="BC372" s="84"/>
      <c r="BD372" s="84"/>
      <c r="BE372" s="84"/>
      <c r="BF372" s="84"/>
      <c r="BG372" s="84"/>
      <c r="BH372" s="84"/>
      <c r="BI372" s="84"/>
      <c r="BJ372" s="84"/>
      <c r="BK372" s="84"/>
      <c r="BL372" s="84"/>
    </row>
    <row r="373">
      <c r="A373" s="84"/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  <c r="AA373" s="84"/>
      <c r="AB373" s="84"/>
      <c r="AC373" s="84"/>
      <c r="AD373" s="84"/>
      <c r="AE373" s="84"/>
      <c r="AF373" s="84"/>
      <c r="AG373" s="84"/>
      <c r="AH373" s="84"/>
      <c r="AI373" s="84"/>
      <c r="AJ373" s="84"/>
      <c r="AK373" s="84"/>
      <c r="AL373" s="84"/>
      <c r="AM373" s="84"/>
      <c r="AN373" s="84"/>
      <c r="AO373" s="84"/>
      <c r="AP373" s="84"/>
      <c r="AQ373" s="84"/>
      <c r="AR373" s="84"/>
      <c r="AS373" s="84"/>
      <c r="AT373" s="84"/>
      <c r="AU373" s="84"/>
      <c r="AV373" s="84"/>
      <c r="AW373" s="84"/>
      <c r="AX373" s="84"/>
      <c r="AY373" s="84"/>
      <c r="AZ373" s="84"/>
      <c r="BA373" s="84"/>
      <c r="BB373" s="84"/>
      <c r="BC373" s="84"/>
      <c r="BD373" s="84"/>
      <c r="BE373" s="84"/>
      <c r="BF373" s="84"/>
      <c r="BG373" s="84"/>
      <c r="BH373" s="84"/>
      <c r="BI373" s="84"/>
      <c r="BJ373" s="84"/>
      <c r="BK373" s="84"/>
      <c r="BL373" s="84"/>
    </row>
    <row r="374">
      <c r="A374" s="84"/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  <c r="AA374" s="84"/>
      <c r="AB374" s="84"/>
      <c r="AC374" s="84"/>
      <c r="AD374" s="84"/>
      <c r="AE374" s="84"/>
      <c r="AF374" s="84"/>
      <c r="AG374" s="84"/>
      <c r="AH374" s="84"/>
      <c r="AI374" s="84"/>
      <c r="AJ374" s="84"/>
      <c r="AK374" s="84"/>
      <c r="AL374" s="84"/>
      <c r="AM374" s="84"/>
      <c r="AN374" s="84"/>
      <c r="AO374" s="84"/>
      <c r="AP374" s="84"/>
      <c r="AQ374" s="84"/>
      <c r="AR374" s="84"/>
      <c r="AS374" s="84"/>
      <c r="AT374" s="84"/>
      <c r="AU374" s="84"/>
      <c r="AV374" s="84"/>
      <c r="AW374" s="84"/>
      <c r="AX374" s="84"/>
      <c r="AY374" s="84"/>
      <c r="AZ374" s="84"/>
      <c r="BA374" s="84"/>
      <c r="BB374" s="84"/>
      <c r="BC374" s="84"/>
      <c r="BD374" s="84"/>
      <c r="BE374" s="84"/>
      <c r="BF374" s="84"/>
      <c r="BG374" s="84"/>
      <c r="BH374" s="84"/>
      <c r="BI374" s="84"/>
      <c r="BJ374" s="84"/>
      <c r="BK374" s="84"/>
      <c r="BL374" s="84"/>
    </row>
    <row r="375">
      <c r="A375" s="84"/>
      <c r="B375" s="84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  <c r="AA375" s="84"/>
      <c r="AB375" s="84"/>
      <c r="AC375" s="84"/>
      <c r="AD375" s="84"/>
      <c r="AE375" s="84"/>
      <c r="AF375" s="84"/>
      <c r="AG375" s="84"/>
      <c r="AH375" s="84"/>
      <c r="AI375" s="84"/>
      <c r="AJ375" s="84"/>
      <c r="AK375" s="84"/>
      <c r="AL375" s="84"/>
      <c r="AM375" s="84"/>
      <c r="AN375" s="84"/>
      <c r="AO375" s="84"/>
      <c r="AP375" s="84"/>
      <c r="AQ375" s="84"/>
      <c r="AR375" s="84"/>
      <c r="AS375" s="84"/>
      <c r="AT375" s="84"/>
      <c r="AU375" s="84"/>
      <c r="AV375" s="84"/>
      <c r="AW375" s="84"/>
      <c r="AX375" s="84"/>
      <c r="AY375" s="84"/>
      <c r="AZ375" s="84"/>
      <c r="BA375" s="84"/>
      <c r="BB375" s="84"/>
      <c r="BC375" s="84"/>
      <c r="BD375" s="84"/>
      <c r="BE375" s="84"/>
      <c r="BF375" s="84"/>
      <c r="BG375" s="84"/>
      <c r="BH375" s="84"/>
      <c r="BI375" s="84"/>
      <c r="BJ375" s="84"/>
      <c r="BK375" s="84"/>
      <c r="BL375" s="84"/>
    </row>
    <row r="376">
      <c r="A376" s="84"/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  <c r="AA376" s="84"/>
      <c r="AB376" s="84"/>
      <c r="AC376" s="84"/>
      <c r="AD376" s="84"/>
      <c r="AE376" s="84"/>
      <c r="AF376" s="84"/>
      <c r="AG376" s="84"/>
      <c r="AH376" s="84"/>
      <c r="AI376" s="84"/>
      <c r="AJ376" s="84"/>
      <c r="AK376" s="84"/>
      <c r="AL376" s="84"/>
      <c r="AM376" s="84"/>
      <c r="AN376" s="84"/>
      <c r="AO376" s="84"/>
      <c r="AP376" s="84"/>
      <c r="AQ376" s="84"/>
      <c r="AR376" s="84"/>
      <c r="AS376" s="84"/>
      <c r="AT376" s="84"/>
      <c r="AU376" s="84"/>
      <c r="AV376" s="84"/>
      <c r="AW376" s="84"/>
      <c r="AX376" s="84"/>
      <c r="AY376" s="84"/>
      <c r="AZ376" s="84"/>
      <c r="BA376" s="84"/>
      <c r="BB376" s="84"/>
      <c r="BC376" s="84"/>
      <c r="BD376" s="84"/>
      <c r="BE376" s="84"/>
      <c r="BF376" s="84"/>
      <c r="BG376" s="84"/>
      <c r="BH376" s="84"/>
      <c r="BI376" s="84"/>
      <c r="BJ376" s="84"/>
      <c r="BK376" s="84"/>
      <c r="BL376" s="84"/>
    </row>
    <row r="377">
      <c r="A377" s="84"/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  <c r="AA377" s="84"/>
      <c r="AB377" s="84"/>
      <c r="AC377" s="84"/>
      <c r="AD377" s="84"/>
      <c r="AE377" s="84"/>
      <c r="AF377" s="84"/>
      <c r="AG377" s="84"/>
      <c r="AH377" s="84"/>
      <c r="AI377" s="84"/>
      <c r="AJ377" s="84"/>
      <c r="AK377" s="84"/>
      <c r="AL377" s="84"/>
      <c r="AM377" s="84"/>
      <c r="AN377" s="84"/>
      <c r="AO377" s="84"/>
      <c r="AP377" s="84"/>
      <c r="AQ377" s="84"/>
      <c r="AR377" s="84"/>
      <c r="AS377" s="84"/>
      <c r="AT377" s="84"/>
      <c r="AU377" s="84"/>
      <c r="AV377" s="84"/>
      <c r="AW377" s="84"/>
      <c r="AX377" s="84"/>
      <c r="AY377" s="84"/>
      <c r="AZ377" s="84"/>
      <c r="BA377" s="84"/>
      <c r="BB377" s="84"/>
      <c r="BC377" s="84"/>
      <c r="BD377" s="84"/>
      <c r="BE377" s="84"/>
      <c r="BF377" s="84"/>
      <c r="BG377" s="84"/>
      <c r="BH377" s="84"/>
      <c r="BI377" s="84"/>
      <c r="BJ377" s="84"/>
      <c r="BK377" s="84"/>
      <c r="BL377" s="84"/>
    </row>
    <row r="378">
      <c r="A378" s="84"/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  <c r="AA378" s="84"/>
      <c r="AB378" s="84"/>
      <c r="AC378" s="84"/>
      <c r="AD378" s="84"/>
      <c r="AE378" s="84"/>
      <c r="AF378" s="84"/>
      <c r="AG378" s="84"/>
      <c r="AH378" s="84"/>
      <c r="AI378" s="84"/>
      <c r="AJ378" s="84"/>
      <c r="AK378" s="84"/>
      <c r="AL378" s="84"/>
      <c r="AM378" s="84"/>
      <c r="AN378" s="84"/>
      <c r="AO378" s="84"/>
      <c r="AP378" s="84"/>
      <c r="AQ378" s="84"/>
      <c r="AR378" s="84"/>
      <c r="AS378" s="84"/>
      <c r="AT378" s="84"/>
      <c r="AU378" s="84"/>
      <c r="AV378" s="84"/>
      <c r="AW378" s="84"/>
      <c r="AX378" s="84"/>
      <c r="AY378" s="84"/>
      <c r="AZ378" s="84"/>
      <c r="BA378" s="84"/>
      <c r="BB378" s="84"/>
      <c r="BC378" s="84"/>
      <c r="BD378" s="84"/>
      <c r="BE378" s="84"/>
      <c r="BF378" s="84"/>
      <c r="BG378" s="84"/>
      <c r="BH378" s="84"/>
      <c r="BI378" s="84"/>
      <c r="BJ378" s="84"/>
      <c r="BK378" s="84"/>
      <c r="BL378" s="84"/>
    </row>
    <row r="379">
      <c r="A379" s="84"/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  <c r="AA379" s="84"/>
      <c r="AB379" s="84"/>
      <c r="AC379" s="84"/>
      <c r="AD379" s="84"/>
      <c r="AE379" s="84"/>
      <c r="AF379" s="84"/>
      <c r="AG379" s="84"/>
      <c r="AH379" s="84"/>
      <c r="AI379" s="84"/>
      <c r="AJ379" s="84"/>
      <c r="AK379" s="84"/>
      <c r="AL379" s="84"/>
      <c r="AM379" s="84"/>
      <c r="AN379" s="84"/>
      <c r="AO379" s="84"/>
      <c r="AP379" s="84"/>
      <c r="AQ379" s="84"/>
      <c r="AR379" s="84"/>
      <c r="AS379" s="84"/>
      <c r="AT379" s="84"/>
      <c r="AU379" s="84"/>
      <c r="AV379" s="84"/>
      <c r="AW379" s="84"/>
      <c r="AX379" s="84"/>
      <c r="AY379" s="84"/>
      <c r="AZ379" s="84"/>
      <c r="BA379" s="84"/>
      <c r="BB379" s="84"/>
      <c r="BC379" s="84"/>
      <c r="BD379" s="84"/>
      <c r="BE379" s="84"/>
      <c r="BF379" s="84"/>
      <c r="BG379" s="84"/>
      <c r="BH379" s="84"/>
      <c r="BI379" s="84"/>
      <c r="BJ379" s="84"/>
      <c r="BK379" s="84"/>
      <c r="BL379" s="84"/>
    </row>
    <row r="380">
      <c r="A380" s="84"/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  <c r="AA380" s="84"/>
      <c r="AB380" s="84"/>
      <c r="AC380" s="84"/>
      <c r="AD380" s="84"/>
      <c r="AE380" s="84"/>
      <c r="AF380" s="84"/>
      <c r="AG380" s="84"/>
      <c r="AH380" s="84"/>
      <c r="AI380" s="84"/>
      <c r="AJ380" s="84"/>
      <c r="AK380" s="84"/>
      <c r="AL380" s="84"/>
      <c r="AM380" s="84"/>
      <c r="AN380" s="84"/>
      <c r="AO380" s="84"/>
      <c r="AP380" s="84"/>
      <c r="AQ380" s="84"/>
      <c r="AR380" s="84"/>
      <c r="AS380" s="84"/>
      <c r="AT380" s="84"/>
      <c r="AU380" s="84"/>
      <c r="AV380" s="84"/>
      <c r="AW380" s="84"/>
      <c r="AX380" s="84"/>
      <c r="AY380" s="84"/>
      <c r="AZ380" s="84"/>
      <c r="BA380" s="84"/>
      <c r="BB380" s="84"/>
      <c r="BC380" s="84"/>
      <c r="BD380" s="84"/>
      <c r="BE380" s="84"/>
      <c r="BF380" s="84"/>
      <c r="BG380" s="84"/>
      <c r="BH380" s="84"/>
      <c r="BI380" s="84"/>
      <c r="BJ380" s="84"/>
      <c r="BK380" s="84"/>
      <c r="BL380" s="84"/>
    </row>
    <row r="381">
      <c r="A381" s="84"/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  <c r="AA381" s="84"/>
      <c r="AB381" s="84"/>
      <c r="AC381" s="84"/>
      <c r="AD381" s="84"/>
      <c r="AE381" s="84"/>
      <c r="AF381" s="84"/>
      <c r="AG381" s="84"/>
      <c r="AH381" s="84"/>
      <c r="AI381" s="84"/>
      <c r="AJ381" s="84"/>
      <c r="AK381" s="84"/>
      <c r="AL381" s="84"/>
      <c r="AM381" s="84"/>
      <c r="AN381" s="84"/>
      <c r="AO381" s="84"/>
      <c r="AP381" s="84"/>
      <c r="AQ381" s="84"/>
      <c r="AR381" s="84"/>
      <c r="AS381" s="84"/>
      <c r="AT381" s="84"/>
      <c r="AU381" s="84"/>
      <c r="AV381" s="84"/>
      <c r="AW381" s="84"/>
      <c r="AX381" s="84"/>
      <c r="AY381" s="84"/>
      <c r="AZ381" s="84"/>
      <c r="BA381" s="84"/>
      <c r="BB381" s="84"/>
      <c r="BC381" s="84"/>
      <c r="BD381" s="84"/>
      <c r="BE381" s="84"/>
      <c r="BF381" s="84"/>
      <c r="BG381" s="84"/>
      <c r="BH381" s="84"/>
      <c r="BI381" s="84"/>
      <c r="BJ381" s="84"/>
      <c r="BK381" s="84"/>
      <c r="BL381" s="84"/>
    </row>
    <row r="382">
      <c r="A382" s="84"/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  <c r="AA382" s="84"/>
      <c r="AB382" s="84"/>
      <c r="AC382" s="84"/>
      <c r="AD382" s="84"/>
      <c r="AE382" s="84"/>
      <c r="AF382" s="84"/>
      <c r="AG382" s="84"/>
      <c r="AH382" s="84"/>
      <c r="AI382" s="84"/>
      <c r="AJ382" s="84"/>
      <c r="AK382" s="84"/>
      <c r="AL382" s="84"/>
      <c r="AM382" s="84"/>
      <c r="AN382" s="84"/>
      <c r="AO382" s="84"/>
      <c r="AP382" s="84"/>
      <c r="AQ382" s="84"/>
      <c r="AR382" s="84"/>
      <c r="AS382" s="84"/>
      <c r="AT382" s="84"/>
      <c r="AU382" s="84"/>
      <c r="AV382" s="84"/>
      <c r="AW382" s="84"/>
      <c r="AX382" s="84"/>
      <c r="AY382" s="84"/>
      <c r="AZ382" s="84"/>
      <c r="BA382" s="84"/>
      <c r="BB382" s="84"/>
      <c r="BC382" s="84"/>
      <c r="BD382" s="84"/>
      <c r="BE382" s="84"/>
      <c r="BF382" s="84"/>
      <c r="BG382" s="84"/>
      <c r="BH382" s="84"/>
      <c r="BI382" s="84"/>
      <c r="BJ382" s="84"/>
      <c r="BK382" s="84"/>
      <c r="BL382" s="84"/>
    </row>
    <row r="383">
      <c r="A383" s="84"/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  <c r="AA383" s="84"/>
      <c r="AB383" s="84"/>
      <c r="AC383" s="84"/>
      <c r="AD383" s="84"/>
      <c r="AE383" s="84"/>
      <c r="AF383" s="84"/>
      <c r="AG383" s="84"/>
      <c r="AH383" s="84"/>
      <c r="AI383" s="84"/>
      <c r="AJ383" s="84"/>
      <c r="AK383" s="84"/>
      <c r="AL383" s="84"/>
      <c r="AM383" s="84"/>
      <c r="AN383" s="84"/>
      <c r="AO383" s="84"/>
      <c r="AP383" s="84"/>
      <c r="AQ383" s="84"/>
      <c r="AR383" s="84"/>
      <c r="AS383" s="84"/>
      <c r="AT383" s="84"/>
      <c r="AU383" s="84"/>
      <c r="AV383" s="84"/>
      <c r="AW383" s="84"/>
      <c r="AX383" s="84"/>
      <c r="AY383" s="84"/>
      <c r="AZ383" s="84"/>
      <c r="BA383" s="84"/>
      <c r="BB383" s="84"/>
      <c r="BC383" s="84"/>
      <c r="BD383" s="84"/>
      <c r="BE383" s="84"/>
      <c r="BF383" s="84"/>
      <c r="BG383" s="84"/>
      <c r="BH383" s="84"/>
      <c r="BI383" s="84"/>
      <c r="BJ383" s="84"/>
      <c r="BK383" s="84"/>
      <c r="BL383" s="84"/>
    </row>
    <row r="384">
      <c r="A384" s="84"/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  <c r="AA384" s="84"/>
      <c r="AB384" s="84"/>
      <c r="AC384" s="84"/>
      <c r="AD384" s="84"/>
      <c r="AE384" s="84"/>
      <c r="AF384" s="84"/>
      <c r="AG384" s="84"/>
      <c r="AH384" s="84"/>
      <c r="AI384" s="84"/>
      <c r="AJ384" s="84"/>
      <c r="AK384" s="84"/>
      <c r="AL384" s="84"/>
      <c r="AM384" s="84"/>
      <c r="AN384" s="84"/>
      <c r="AO384" s="84"/>
      <c r="AP384" s="84"/>
      <c r="AQ384" s="84"/>
      <c r="AR384" s="84"/>
      <c r="AS384" s="84"/>
      <c r="AT384" s="84"/>
      <c r="AU384" s="84"/>
      <c r="AV384" s="84"/>
      <c r="AW384" s="84"/>
      <c r="AX384" s="84"/>
      <c r="AY384" s="84"/>
      <c r="AZ384" s="84"/>
      <c r="BA384" s="84"/>
      <c r="BB384" s="84"/>
      <c r="BC384" s="84"/>
      <c r="BD384" s="84"/>
      <c r="BE384" s="84"/>
      <c r="BF384" s="84"/>
      <c r="BG384" s="84"/>
      <c r="BH384" s="84"/>
      <c r="BI384" s="84"/>
      <c r="BJ384" s="84"/>
      <c r="BK384" s="84"/>
      <c r="BL384" s="84"/>
    </row>
    <row r="385">
      <c r="A385" s="84"/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  <c r="AA385" s="84"/>
      <c r="AB385" s="84"/>
      <c r="AC385" s="84"/>
      <c r="AD385" s="84"/>
      <c r="AE385" s="84"/>
      <c r="AF385" s="84"/>
      <c r="AG385" s="84"/>
      <c r="AH385" s="84"/>
      <c r="AI385" s="84"/>
      <c r="AJ385" s="84"/>
      <c r="AK385" s="84"/>
      <c r="AL385" s="84"/>
      <c r="AM385" s="84"/>
      <c r="AN385" s="84"/>
      <c r="AO385" s="84"/>
      <c r="AP385" s="84"/>
      <c r="AQ385" s="84"/>
      <c r="AR385" s="84"/>
      <c r="AS385" s="84"/>
      <c r="AT385" s="84"/>
      <c r="AU385" s="84"/>
      <c r="AV385" s="84"/>
      <c r="AW385" s="84"/>
      <c r="AX385" s="84"/>
      <c r="AY385" s="84"/>
      <c r="AZ385" s="84"/>
      <c r="BA385" s="84"/>
      <c r="BB385" s="84"/>
      <c r="BC385" s="84"/>
      <c r="BD385" s="84"/>
      <c r="BE385" s="84"/>
      <c r="BF385" s="84"/>
      <c r="BG385" s="84"/>
      <c r="BH385" s="84"/>
      <c r="BI385" s="84"/>
      <c r="BJ385" s="84"/>
      <c r="BK385" s="84"/>
      <c r="BL385" s="84"/>
    </row>
    <row r="386">
      <c r="A386" s="84"/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  <c r="AA386" s="84"/>
      <c r="AB386" s="84"/>
      <c r="AC386" s="84"/>
      <c r="AD386" s="84"/>
      <c r="AE386" s="84"/>
      <c r="AF386" s="84"/>
      <c r="AG386" s="84"/>
      <c r="AH386" s="84"/>
      <c r="AI386" s="84"/>
      <c r="AJ386" s="84"/>
      <c r="AK386" s="84"/>
      <c r="AL386" s="84"/>
      <c r="AM386" s="84"/>
      <c r="AN386" s="84"/>
      <c r="AO386" s="84"/>
      <c r="AP386" s="84"/>
      <c r="AQ386" s="84"/>
      <c r="AR386" s="84"/>
      <c r="AS386" s="84"/>
      <c r="AT386" s="84"/>
      <c r="AU386" s="84"/>
      <c r="AV386" s="84"/>
      <c r="AW386" s="84"/>
      <c r="AX386" s="84"/>
      <c r="AY386" s="84"/>
      <c r="AZ386" s="84"/>
      <c r="BA386" s="84"/>
      <c r="BB386" s="84"/>
      <c r="BC386" s="84"/>
      <c r="BD386" s="84"/>
      <c r="BE386" s="84"/>
      <c r="BF386" s="84"/>
      <c r="BG386" s="84"/>
      <c r="BH386" s="84"/>
      <c r="BI386" s="84"/>
      <c r="BJ386" s="84"/>
      <c r="BK386" s="84"/>
      <c r="BL386" s="84"/>
    </row>
    <row r="387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  <c r="AA387" s="84"/>
      <c r="AB387" s="84"/>
      <c r="AC387" s="84"/>
      <c r="AD387" s="84"/>
      <c r="AE387" s="84"/>
      <c r="AF387" s="84"/>
      <c r="AG387" s="84"/>
      <c r="AH387" s="84"/>
      <c r="AI387" s="84"/>
      <c r="AJ387" s="84"/>
      <c r="AK387" s="84"/>
      <c r="AL387" s="84"/>
      <c r="AM387" s="84"/>
      <c r="AN387" s="84"/>
      <c r="AO387" s="84"/>
      <c r="AP387" s="84"/>
      <c r="AQ387" s="84"/>
      <c r="AR387" s="84"/>
      <c r="AS387" s="84"/>
      <c r="AT387" s="84"/>
      <c r="AU387" s="84"/>
      <c r="AV387" s="84"/>
      <c r="AW387" s="84"/>
      <c r="AX387" s="84"/>
      <c r="AY387" s="84"/>
      <c r="AZ387" s="84"/>
      <c r="BA387" s="84"/>
      <c r="BB387" s="84"/>
      <c r="BC387" s="84"/>
      <c r="BD387" s="84"/>
      <c r="BE387" s="84"/>
      <c r="BF387" s="84"/>
      <c r="BG387" s="84"/>
      <c r="BH387" s="84"/>
      <c r="BI387" s="84"/>
      <c r="BJ387" s="84"/>
      <c r="BK387" s="84"/>
      <c r="BL387" s="84"/>
    </row>
    <row r="388">
      <c r="A388" s="84"/>
      <c r="B388" s="84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  <c r="AA388" s="84"/>
      <c r="AB388" s="84"/>
      <c r="AC388" s="84"/>
      <c r="AD388" s="84"/>
      <c r="AE388" s="84"/>
      <c r="AF388" s="84"/>
      <c r="AG388" s="84"/>
      <c r="AH388" s="84"/>
      <c r="AI388" s="84"/>
      <c r="AJ388" s="84"/>
      <c r="AK388" s="84"/>
      <c r="AL388" s="84"/>
      <c r="AM388" s="84"/>
      <c r="AN388" s="84"/>
      <c r="AO388" s="84"/>
      <c r="AP388" s="84"/>
      <c r="AQ388" s="84"/>
      <c r="AR388" s="84"/>
      <c r="AS388" s="84"/>
      <c r="AT388" s="84"/>
      <c r="AU388" s="84"/>
      <c r="AV388" s="84"/>
      <c r="AW388" s="84"/>
      <c r="AX388" s="84"/>
      <c r="AY388" s="84"/>
      <c r="AZ388" s="84"/>
      <c r="BA388" s="84"/>
      <c r="BB388" s="84"/>
      <c r="BC388" s="84"/>
      <c r="BD388" s="84"/>
      <c r="BE388" s="84"/>
      <c r="BF388" s="84"/>
      <c r="BG388" s="84"/>
      <c r="BH388" s="84"/>
      <c r="BI388" s="84"/>
      <c r="BJ388" s="84"/>
      <c r="BK388" s="84"/>
      <c r="BL388" s="84"/>
    </row>
    <row r="389">
      <c r="A389" s="84"/>
      <c r="B389" s="84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  <c r="AA389" s="84"/>
      <c r="AB389" s="84"/>
      <c r="AC389" s="84"/>
      <c r="AD389" s="84"/>
      <c r="AE389" s="84"/>
      <c r="AF389" s="84"/>
      <c r="AG389" s="84"/>
      <c r="AH389" s="84"/>
      <c r="AI389" s="84"/>
      <c r="AJ389" s="84"/>
      <c r="AK389" s="84"/>
      <c r="AL389" s="84"/>
      <c r="AM389" s="84"/>
      <c r="AN389" s="84"/>
      <c r="AO389" s="84"/>
      <c r="AP389" s="84"/>
      <c r="AQ389" s="84"/>
      <c r="AR389" s="84"/>
      <c r="AS389" s="84"/>
      <c r="AT389" s="84"/>
      <c r="AU389" s="84"/>
      <c r="AV389" s="84"/>
      <c r="AW389" s="84"/>
      <c r="AX389" s="84"/>
      <c r="AY389" s="84"/>
      <c r="AZ389" s="84"/>
      <c r="BA389" s="84"/>
      <c r="BB389" s="84"/>
      <c r="BC389" s="84"/>
      <c r="BD389" s="84"/>
      <c r="BE389" s="84"/>
      <c r="BF389" s="84"/>
      <c r="BG389" s="84"/>
      <c r="BH389" s="84"/>
      <c r="BI389" s="84"/>
      <c r="BJ389" s="84"/>
      <c r="BK389" s="84"/>
      <c r="BL389" s="84"/>
    </row>
    <row r="390">
      <c r="A390" s="84"/>
      <c r="B390" s="84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  <c r="AA390" s="84"/>
      <c r="AB390" s="84"/>
      <c r="AC390" s="84"/>
      <c r="AD390" s="84"/>
      <c r="AE390" s="84"/>
      <c r="AF390" s="84"/>
      <c r="AG390" s="84"/>
      <c r="AH390" s="84"/>
      <c r="AI390" s="84"/>
      <c r="AJ390" s="84"/>
      <c r="AK390" s="84"/>
      <c r="AL390" s="84"/>
      <c r="AM390" s="84"/>
      <c r="AN390" s="84"/>
      <c r="AO390" s="84"/>
      <c r="AP390" s="84"/>
      <c r="AQ390" s="84"/>
      <c r="AR390" s="84"/>
      <c r="AS390" s="84"/>
      <c r="AT390" s="84"/>
      <c r="AU390" s="84"/>
      <c r="AV390" s="84"/>
      <c r="AW390" s="84"/>
      <c r="AX390" s="84"/>
      <c r="AY390" s="84"/>
      <c r="AZ390" s="84"/>
      <c r="BA390" s="84"/>
      <c r="BB390" s="84"/>
      <c r="BC390" s="84"/>
      <c r="BD390" s="84"/>
      <c r="BE390" s="84"/>
      <c r="BF390" s="84"/>
      <c r="BG390" s="84"/>
      <c r="BH390" s="84"/>
      <c r="BI390" s="84"/>
      <c r="BJ390" s="84"/>
      <c r="BK390" s="84"/>
      <c r="BL390" s="84"/>
    </row>
    <row r="391">
      <c r="A391" s="84"/>
      <c r="B391" s="84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  <c r="AA391" s="84"/>
      <c r="AB391" s="84"/>
      <c r="AC391" s="84"/>
      <c r="AD391" s="84"/>
      <c r="AE391" s="84"/>
      <c r="AF391" s="84"/>
      <c r="AG391" s="84"/>
      <c r="AH391" s="84"/>
      <c r="AI391" s="84"/>
      <c r="AJ391" s="84"/>
      <c r="AK391" s="84"/>
      <c r="AL391" s="84"/>
      <c r="AM391" s="84"/>
      <c r="AN391" s="84"/>
      <c r="AO391" s="84"/>
      <c r="AP391" s="84"/>
      <c r="AQ391" s="84"/>
      <c r="AR391" s="84"/>
      <c r="AS391" s="84"/>
      <c r="AT391" s="84"/>
      <c r="AU391" s="84"/>
      <c r="AV391" s="84"/>
      <c r="AW391" s="84"/>
      <c r="AX391" s="84"/>
      <c r="AY391" s="84"/>
      <c r="AZ391" s="84"/>
      <c r="BA391" s="84"/>
      <c r="BB391" s="84"/>
      <c r="BC391" s="84"/>
      <c r="BD391" s="84"/>
      <c r="BE391" s="84"/>
      <c r="BF391" s="84"/>
      <c r="BG391" s="84"/>
      <c r="BH391" s="84"/>
      <c r="BI391" s="84"/>
      <c r="BJ391" s="84"/>
      <c r="BK391" s="84"/>
      <c r="BL391" s="84"/>
    </row>
    <row r="392">
      <c r="A392" s="84"/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  <c r="AA392" s="84"/>
      <c r="AB392" s="84"/>
      <c r="AC392" s="84"/>
      <c r="AD392" s="84"/>
      <c r="AE392" s="84"/>
      <c r="AF392" s="84"/>
      <c r="AG392" s="84"/>
      <c r="AH392" s="84"/>
      <c r="AI392" s="84"/>
      <c r="AJ392" s="84"/>
      <c r="AK392" s="84"/>
      <c r="AL392" s="84"/>
      <c r="AM392" s="84"/>
      <c r="AN392" s="84"/>
      <c r="AO392" s="84"/>
      <c r="AP392" s="84"/>
      <c r="AQ392" s="84"/>
      <c r="AR392" s="84"/>
      <c r="AS392" s="84"/>
      <c r="AT392" s="84"/>
      <c r="AU392" s="84"/>
      <c r="AV392" s="84"/>
      <c r="AW392" s="84"/>
      <c r="AX392" s="84"/>
      <c r="AY392" s="84"/>
      <c r="AZ392" s="84"/>
      <c r="BA392" s="84"/>
      <c r="BB392" s="84"/>
      <c r="BC392" s="84"/>
      <c r="BD392" s="84"/>
      <c r="BE392" s="84"/>
      <c r="BF392" s="84"/>
      <c r="BG392" s="84"/>
      <c r="BH392" s="84"/>
      <c r="BI392" s="84"/>
      <c r="BJ392" s="84"/>
      <c r="BK392" s="84"/>
      <c r="BL392" s="84"/>
    </row>
    <row r="393">
      <c r="A393" s="84"/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  <c r="AA393" s="84"/>
      <c r="AB393" s="84"/>
      <c r="AC393" s="84"/>
      <c r="AD393" s="84"/>
      <c r="AE393" s="84"/>
      <c r="AF393" s="84"/>
      <c r="AG393" s="84"/>
      <c r="AH393" s="84"/>
      <c r="AI393" s="84"/>
      <c r="AJ393" s="84"/>
      <c r="AK393" s="84"/>
      <c r="AL393" s="84"/>
      <c r="AM393" s="84"/>
      <c r="AN393" s="84"/>
      <c r="AO393" s="84"/>
      <c r="AP393" s="84"/>
      <c r="AQ393" s="84"/>
      <c r="AR393" s="84"/>
      <c r="AS393" s="84"/>
      <c r="AT393" s="84"/>
      <c r="AU393" s="84"/>
      <c r="AV393" s="84"/>
      <c r="AW393" s="84"/>
      <c r="AX393" s="84"/>
      <c r="AY393" s="84"/>
      <c r="AZ393" s="84"/>
      <c r="BA393" s="84"/>
      <c r="BB393" s="84"/>
      <c r="BC393" s="84"/>
      <c r="BD393" s="84"/>
      <c r="BE393" s="84"/>
      <c r="BF393" s="84"/>
      <c r="BG393" s="84"/>
      <c r="BH393" s="84"/>
      <c r="BI393" s="84"/>
      <c r="BJ393" s="84"/>
      <c r="BK393" s="84"/>
      <c r="BL393" s="84"/>
    </row>
    <row r="394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  <c r="AA394" s="84"/>
      <c r="AB394" s="84"/>
      <c r="AC394" s="84"/>
      <c r="AD394" s="84"/>
      <c r="AE394" s="84"/>
      <c r="AF394" s="84"/>
      <c r="AG394" s="84"/>
      <c r="AH394" s="84"/>
      <c r="AI394" s="84"/>
      <c r="AJ394" s="84"/>
      <c r="AK394" s="84"/>
      <c r="AL394" s="84"/>
      <c r="AM394" s="84"/>
      <c r="AN394" s="84"/>
      <c r="AO394" s="84"/>
      <c r="AP394" s="84"/>
      <c r="AQ394" s="84"/>
      <c r="AR394" s="84"/>
      <c r="AS394" s="84"/>
      <c r="AT394" s="84"/>
      <c r="AU394" s="84"/>
      <c r="AV394" s="84"/>
      <c r="AW394" s="84"/>
      <c r="AX394" s="84"/>
      <c r="AY394" s="84"/>
      <c r="AZ394" s="84"/>
      <c r="BA394" s="84"/>
      <c r="BB394" s="84"/>
      <c r="BC394" s="84"/>
      <c r="BD394" s="84"/>
      <c r="BE394" s="84"/>
      <c r="BF394" s="84"/>
      <c r="BG394" s="84"/>
      <c r="BH394" s="84"/>
      <c r="BI394" s="84"/>
      <c r="BJ394" s="84"/>
      <c r="BK394" s="84"/>
      <c r="BL394" s="84"/>
    </row>
    <row r="395">
      <c r="A395" s="84"/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  <c r="AA395" s="84"/>
      <c r="AB395" s="84"/>
      <c r="AC395" s="84"/>
      <c r="AD395" s="84"/>
      <c r="AE395" s="84"/>
      <c r="AF395" s="84"/>
      <c r="AG395" s="84"/>
      <c r="AH395" s="84"/>
      <c r="AI395" s="84"/>
      <c r="AJ395" s="84"/>
      <c r="AK395" s="84"/>
      <c r="AL395" s="84"/>
      <c r="AM395" s="84"/>
      <c r="AN395" s="84"/>
      <c r="AO395" s="84"/>
      <c r="AP395" s="84"/>
      <c r="AQ395" s="84"/>
      <c r="AR395" s="84"/>
      <c r="AS395" s="84"/>
      <c r="AT395" s="84"/>
      <c r="AU395" s="84"/>
      <c r="AV395" s="84"/>
      <c r="AW395" s="84"/>
      <c r="AX395" s="84"/>
      <c r="AY395" s="84"/>
      <c r="AZ395" s="84"/>
      <c r="BA395" s="84"/>
      <c r="BB395" s="84"/>
      <c r="BC395" s="84"/>
      <c r="BD395" s="84"/>
      <c r="BE395" s="84"/>
      <c r="BF395" s="84"/>
      <c r="BG395" s="84"/>
      <c r="BH395" s="84"/>
      <c r="BI395" s="84"/>
      <c r="BJ395" s="84"/>
      <c r="BK395" s="84"/>
      <c r="BL395" s="84"/>
    </row>
    <row r="396">
      <c r="A396" s="84"/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  <c r="AA396" s="84"/>
      <c r="AB396" s="84"/>
      <c r="AC396" s="84"/>
      <c r="AD396" s="84"/>
      <c r="AE396" s="84"/>
      <c r="AF396" s="84"/>
      <c r="AG396" s="84"/>
      <c r="AH396" s="84"/>
      <c r="AI396" s="84"/>
      <c r="AJ396" s="84"/>
      <c r="AK396" s="84"/>
      <c r="AL396" s="84"/>
      <c r="AM396" s="84"/>
      <c r="AN396" s="84"/>
      <c r="AO396" s="84"/>
      <c r="AP396" s="84"/>
      <c r="AQ396" s="84"/>
      <c r="AR396" s="84"/>
      <c r="AS396" s="84"/>
      <c r="AT396" s="84"/>
      <c r="AU396" s="84"/>
      <c r="AV396" s="84"/>
      <c r="AW396" s="84"/>
      <c r="AX396" s="84"/>
      <c r="AY396" s="84"/>
      <c r="AZ396" s="84"/>
      <c r="BA396" s="84"/>
      <c r="BB396" s="84"/>
      <c r="BC396" s="84"/>
      <c r="BD396" s="84"/>
      <c r="BE396" s="84"/>
      <c r="BF396" s="84"/>
      <c r="BG396" s="84"/>
      <c r="BH396" s="84"/>
      <c r="BI396" s="84"/>
      <c r="BJ396" s="84"/>
      <c r="BK396" s="84"/>
      <c r="BL396" s="84"/>
    </row>
    <row r="397">
      <c r="A397" s="84"/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  <c r="AA397" s="84"/>
      <c r="AB397" s="84"/>
      <c r="AC397" s="84"/>
      <c r="AD397" s="84"/>
      <c r="AE397" s="84"/>
      <c r="AF397" s="84"/>
      <c r="AG397" s="84"/>
      <c r="AH397" s="84"/>
      <c r="AI397" s="84"/>
      <c r="AJ397" s="84"/>
      <c r="AK397" s="84"/>
      <c r="AL397" s="84"/>
      <c r="AM397" s="84"/>
      <c r="AN397" s="84"/>
      <c r="AO397" s="84"/>
      <c r="AP397" s="84"/>
      <c r="AQ397" s="84"/>
      <c r="AR397" s="84"/>
      <c r="AS397" s="84"/>
      <c r="AT397" s="84"/>
      <c r="AU397" s="84"/>
      <c r="AV397" s="84"/>
      <c r="AW397" s="84"/>
      <c r="AX397" s="84"/>
      <c r="AY397" s="84"/>
      <c r="AZ397" s="84"/>
      <c r="BA397" s="84"/>
      <c r="BB397" s="84"/>
      <c r="BC397" s="84"/>
      <c r="BD397" s="84"/>
      <c r="BE397" s="84"/>
      <c r="BF397" s="84"/>
      <c r="BG397" s="84"/>
      <c r="BH397" s="84"/>
      <c r="BI397" s="84"/>
      <c r="BJ397" s="84"/>
      <c r="BK397" s="84"/>
      <c r="BL397" s="84"/>
    </row>
    <row r="398">
      <c r="A398" s="84"/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  <c r="AA398" s="84"/>
      <c r="AB398" s="84"/>
      <c r="AC398" s="84"/>
      <c r="AD398" s="84"/>
      <c r="AE398" s="84"/>
      <c r="AF398" s="84"/>
      <c r="AG398" s="84"/>
      <c r="AH398" s="84"/>
      <c r="AI398" s="84"/>
      <c r="AJ398" s="84"/>
      <c r="AK398" s="84"/>
      <c r="AL398" s="84"/>
      <c r="AM398" s="84"/>
      <c r="AN398" s="84"/>
      <c r="AO398" s="84"/>
      <c r="AP398" s="84"/>
      <c r="AQ398" s="84"/>
      <c r="AR398" s="84"/>
      <c r="AS398" s="84"/>
      <c r="AT398" s="84"/>
      <c r="AU398" s="84"/>
      <c r="AV398" s="84"/>
      <c r="AW398" s="84"/>
      <c r="AX398" s="84"/>
      <c r="AY398" s="84"/>
      <c r="AZ398" s="84"/>
      <c r="BA398" s="84"/>
      <c r="BB398" s="84"/>
      <c r="BC398" s="84"/>
      <c r="BD398" s="84"/>
      <c r="BE398" s="84"/>
      <c r="BF398" s="84"/>
      <c r="BG398" s="84"/>
      <c r="BH398" s="84"/>
      <c r="BI398" s="84"/>
      <c r="BJ398" s="84"/>
      <c r="BK398" s="84"/>
      <c r="BL398" s="84"/>
    </row>
    <row r="399">
      <c r="A399" s="84"/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  <c r="AA399" s="84"/>
      <c r="AB399" s="84"/>
      <c r="AC399" s="84"/>
      <c r="AD399" s="84"/>
      <c r="AE399" s="84"/>
      <c r="AF399" s="84"/>
      <c r="AG399" s="84"/>
      <c r="AH399" s="84"/>
      <c r="AI399" s="84"/>
      <c r="AJ399" s="84"/>
      <c r="AK399" s="84"/>
      <c r="AL399" s="84"/>
      <c r="AM399" s="84"/>
      <c r="AN399" s="84"/>
      <c r="AO399" s="84"/>
      <c r="AP399" s="84"/>
      <c r="AQ399" s="84"/>
      <c r="AR399" s="84"/>
      <c r="AS399" s="84"/>
      <c r="AT399" s="84"/>
      <c r="AU399" s="84"/>
      <c r="AV399" s="84"/>
      <c r="AW399" s="84"/>
      <c r="AX399" s="84"/>
      <c r="AY399" s="84"/>
      <c r="AZ399" s="84"/>
      <c r="BA399" s="84"/>
      <c r="BB399" s="84"/>
      <c r="BC399" s="84"/>
      <c r="BD399" s="84"/>
      <c r="BE399" s="84"/>
      <c r="BF399" s="84"/>
      <c r="BG399" s="84"/>
      <c r="BH399" s="84"/>
      <c r="BI399" s="84"/>
      <c r="BJ399" s="84"/>
      <c r="BK399" s="84"/>
      <c r="BL399" s="84"/>
    </row>
    <row r="400">
      <c r="A400" s="84"/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  <c r="AA400" s="84"/>
      <c r="AB400" s="84"/>
      <c r="AC400" s="84"/>
      <c r="AD400" s="84"/>
      <c r="AE400" s="84"/>
      <c r="AF400" s="84"/>
      <c r="AG400" s="84"/>
      <c r="AH400" s="84"/>
      <c r="AI400" s="84"/>
      <c r="AJ400" s="84"/>
      <c r="AK400" s="84"/>
      <c r="AL400" s="84"/>
      <c r="AM400" s="84"/>
      <c r="AN400" s="84"/>
      <c r="AO400" s="84"/>
      <c r="AP400" s="84"/>
      <c r="AQ400" s="84"/>
      <c r="AR400" s="84"/>
      <c r="AS400" s="84"/>
      <c r="AT400" s="84"/>
      <c r="AU400" s="84"/>
      <c r="AV400" s="84"/>
      <c r="AW400" s="84"/>
      <c r="AX400" s="84"/>
      <c r="AY400" s="84"/>
      <c r="AZ400" s="84"/>
      <c r="BA400" s="84"/>
      <c r="BB400" s="84"/>
      <c r="BC400" s="84"/>
      <c r="BD400" s="84"/>
      <c r="BE400" s="84"/>
      <c r="BF400" s="84"/>
      <c r="BG400" s="84"/>
      <c r="BH400" s="84"/>
      <c r="BI400" s="84"/>
      <c r="BJ400" s="84"/>
      <c r="BK400" s="84"/>
      <c r="BL400" s="84"/>
    </row>
    <row r="401">
      <c r="A401" s="84"/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  <c r="AA401" s="84"/>
      <c r="AB401" s="84"/>
      <c r="AC401" s="84"/>
      <c r="AD401" s="84"/>
      <c r="AE401" s="84"/>
      <c r="AF401" s="84"/>
      <c r="AG401" s="84"/>
      <c r="AH401" s="84"/>
      <c r="AI401" s="84"/>
      <c r="AJ401" s="84"/>
      <c r="AK401" s="84"/>
      <c r="AL401" s="84"/>
      <c r="AM401" s="84"/>
      <c r="AN401" s="84"/>
      <c r="AO401" s="84"/>
      <c r="AP401" s="84"/>
      <c r="AQ401" s="84"/>
      <c r="AR401" s="84"/>
      <c r="AS401" s="84"/>
      <c r="AT401" s="84"/>
      <c r="AU401" s="84"/>
      <c r="AV401" s="84"/>
      <c r="AW401" s="84"/>
      <c r="AX401" s="84"/>
      <c r="AY401" s="84"/>
      <c r="AZ401" s="84"/>
      <c r="BA401" s="84"/>
      <c r="BB401" s="84"/>
      <c r="BC401" s="84"/>
      <c r="BD401" s="84"/>
      <c r="BE401" s="84"/>
      <c r="BF401" s="84"/>
      <c r="BG401" s="84"/>
      <c r="BH401" s="84"/>
      <c r="BI401" s="84"/>
      <c r="BJ401" s="84"/>
      <c r="BK401" s="84"/>
      <c r="BL401" s="84"/>
    </row>
    <row r="402">
      <c r="A402" s="84"/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  <c r="AA402" s="84"/>
      <c r="AB402" s="84"/>
      <c r="AC402" s="84"/>
      <c r="AD402" s="84"/>
      <c r="AE402" s="84"/>
      <c r="AF402" s="84"/>
      <c r="AG402" s="84"/>
      <c r="AH402" s="84"/>
      <c r="AI402" s="84"/>
      <c r="AJ402" s="84"/>
      <c r="AK402" s="84"/>
      <c r="AL402" s="84"/>
      <c r="AM402" s="84"/>
      <c r="AN402" s="84"/>
      <c r="AO402" s="84"/>
      <c r="AP402" s="84"/>
      <c r="AQ402" s="84"/>
      <c r="AR402" s="84"/>
      <c r="AS402" s="84"/>
      <c r="AT402" s="84"/>
      <c r="AU402" s="84"/>
      <c r="AV402" s="84"/>
      <c r="AW402" s="84"/>
      <c r="AX402" s="84"/>
      <c r="AY402" s="84"/>
      <c r="AZ402" s="84"/>
      <c r="BA402" s="84"/>
      <c r="BB402" s="84"/>
      <c r="BC402" s="84"/>
      <c r="BD402" s="84"/>
      <c r="BE402" s="84"/>
      <c r="BF402" s="84"/>
      <c r="BG402" s="84"/>
      <c r="BH402" s="84"/>
      <c r="BI402" s="84"/>
      <c r="BJ402" s="84"/>
      <c r="BK402" s="84"/>
      <c r="BL402" s="84"/>
    </row>
    <row r="403">
      <c r="A403" s="84"/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  <c r="AA403" s="84"/>
      <c r="AB403" s="84"/>
      <c r="AC403" s="84"/>
      <c r="AD403" s="84"/>
      <c r="AE403" s="84"/>
      <c r="AF403" s="84"/>
      <c r="AG403" s="84"/>
      <c r="AH403" s="84"/>
      <c r="AI403" s="84"/>
      <c r="AJ403" s="84"/>
      <c r="AK403" s="84"/>
      <c r="AL403" s="84"/>
      <c r="AM403" s="84"/>
      <c r="AN403" s="84"/>
      <c r="AO403" s="84"/>
      <c r="AP403" s="84"/>
      <c r="AQ403" s="84"/>
      <c r="AR403" s="84"/>
      <c r="AS403" s="84"/>
      <c r="AT403" s="84"/>
      <c r="AU403" s="84"/>
      <c r="AV403" s="84"/>
      <c r="AW403" s="84"/>
      <c r="AX403" s="84"/>
      <c r="AY403" s="84"/>
      <c r="AZ403" s="84"/>
      <c r="BA403" s="84"/>
      <c r="BB403" s="84"/>
      <c r="BC403" s="84"/>
      <c r="BD403" s="84"/>
      <c r="BE403" s="84"/>
      <c r="BF403" s="84"/>
      <c r="BG403" s="84"/>
      <c r="BH403" s="84"/>
      <c r="BI403" s="84"/>
      <c r="BJ403" s="84"/>
      <c r="BK403" s="84"/>
      <c r="BL403" s="84"/>
    </row>
    <row r="404">
      <c r="A404" s="84"/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  <c r="AA404" s="84"/>
      <c r="AB404" s="84"/>
      <c r="AC404" s="84"/>
      <c r="AD404" s="84"/>
      <c r="AE404" s="84"/>
      <c r="AF404" s="84"/>
      <c r="AG404" s="84"/>
      <c r="AH404" s="84"/>
      <c r="AI404" s="84"/>
      <c r="AJ404" s="84"/>
      <c r="AK404" s="84"/>
      <c r="AL404" s="84"/>
      <c r="AM404" s="84"/>
      <c r="AN404" s="84"/>
      <c r="AO404" s="84"/>
      <c r="AP404" s="84"/>
      <c r="AQ404" s="84"/>
      <c r="AR404" s="84"/>
      <c r="AS404" s="84"/>
      <c r="AT404" s="84"/>
      <c r="AU404" s="84"/>
      <c r="AV404" s="84"/>
      <c r="AW404" s="84"/>
      <c r="AX404" s="84"/>
      <c r="AY404" s="84"/>
      <c r="AZ404" s="84"/>
      <c r="BA404" s="84"/>
      <c r="BB404" s="84"/>
      <c r="BC404" s="84"/>
      <c r="BD404" s="84"/>
      <c r="BE404" s="84"/>
      <c r="BF404" s="84"/>
      <c r="BG404" s="84"/>
      <c r="BH404" s="84"/>
      <c r="BI404" s="84"/>
      <c r="BJ404" s="84"/>
      <c r="BK404" s="84"/>
      <c r="BL404" s="84"/>
    </row>
    <row r="405">
      <c r="A405" s="84"/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  <c r="AA405" s="84"/>
      <c r="AB405" s="84"/>
      <c r="AC405" s="84"/>
      <c r="AD405" s="84"/>
      <c r="AE405" s="84"/>
      <c r="AF405" s="84"/>
      <c r="AG405" s="84"/>
      <c r="AH405" s="84"/>
      <c r="AI405" s="84"/>
      <c r="AJ405" s="84"/>
      <c r="AK405" s="84"/>
      <c r="AL405" s="84"/>
      <c r="AM405" s="84"/>
      <c r="AN405" s="84"/>
      <c r="AO405" s="84"/>
      <c r="AP405" s="84"/>
      <c r="AQ405" s="84"/>
      <c r="AR405" s="84"/>
      <c r="AS405" s="84"/>
      <c r="AT405" s="84"/>
      <c r="AU405" s="84"/>
      <c r="AV405" s="84"/>
      <c r="AW405" s="84"/>
      <c r="AX405" s="84"/>
      <c r="AY405" s="84"/>
      <c r="AZ405" s="84"/>
      <c r="BA405" s="84"/>
      <c r="BB405" s="84"/>
      <c r="BC405" s="84"/>
      <c r="BD405" s="84"/>
      <c r="BE405" s="84"/>
      <c r="BF405" s="84"/>
      <c r="BG405" s="84"/>
      <c r="BH405" s="84"/>
      <c r="BI405" s="84"/>
      <c r="BJ405" s="84"/>
      <c r="BK405" s="84"/>
      <c r="BL405" s="84"/>
    </row>
    <row r="406">
      <c r="A406" s="84"/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  <c r="AA406" s="84"/>
      <c r="AB406" s="84"/>
      <c r="AC406" s="84"/>
      <c r="AD406" s="84"/>
      <c r="AE406" s="84"/>
      <c r="AF406" s="84"/>
      <c r="AG406" s="84"/>
      <c r="AH406" s="84"/>
      <c r="AI406" s="84"/>
      <c r="AJ406" s="84"/>
      <c r="AK406" s="84"/>
      <c r="AL406" s="84"/>
      <c r="AM406" s="84"/>
      <c r="AN406" s="84"/>
      <c r="AO406" s="84"/>
      <c r="AP406" s="84"/>
      <c r="AQ406" s="84"/>
      <c r="AR406" s="84"/>
      <c r="AS406" s="84"/>
      <c r="AT406" s="84"/>
      <c r="AU406" s="84"/>
      <c r="AV406" s="84"/>
      <c r="AW406" s="84"/>
      <c r="AX406" s="84"/>
      <c r="AY406" s="84"/>
      <c r="AZ406" s="84"/>
      <c r="BA406" s="84"/>
      <c r="BB406" s="84"/>
      <c r="BC406" s="84"/>
      <c r="BD406" s="84"/>
      <c r="BE406" s="84"/>
      <c r="BF406" s="84"/>
      <c r="BG406" s="84"/>
      <c r="BH406" s="84"/>
      <c r="BI406" s="84"/>
      <c r="BJ406" s="84"/>
      <c r="BK406" s="84"/>
      <c r="BL406" s="84"/>
    </row>
    <row r="407">
      <c r="A407" s="84"/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  <c r="AA407" s="84"/>
      <c r="AB407" s="84"/>
      <c r="AC407" s="84"/>
      <c r="AD407" s="84"/>
      <c r="AE407" s="84"/>
      <c r="AF407" s="84"/>
      <c r="AG407" s="84"/>
      <c r="AH407" s="84"/>
      <c r="AI407" s="84"/>
      <c r="AJ407" s="84"/>
      <c r="AK407" s="84"/>
      <c r="AL407" s="84"/>
      <c r="AM407" s="84"/>
      <c r="AN407" s="84"/>
      <c r="AO407" s="84"/>
      <c r="AP407" s="84"/>
      <c r="AQ407" s="84"/>
      <c r="AR407" s="84"/>
      <c r="AS407" s="84"/>
      <c r="AT407" s="84"/>
      <c r="AU407" s="84"/>
      <c r="AV407" s="84"/>
      <c r="AW407" s="84"/>
      <c r="AX407" s="84"/>
      <c r="AY407" s="84"/>
      <c r="AZ407" s="84"/>
      <c r="BA407" s="84"/>
      <c r="BB407" s="84"/>
      <c r="BC407" s="84"/>
      <c r="BD407" s="84"/>
      <c r="BE407" s="84"/>
      <c r="BF407" s="84"/>
      <c r="BG407" s="84"/>
      <c r="BH407" s="84"/>
      <c r="BI407" s="84"/>
      <c r="BJ407" s="84"/>
      <c r="BK407" s="84"/>
      <c r="BL407" s="84"/>
    </row>
    <row r="408">
      <c r="A408" s="84"/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  <c r="AA408" s="84"/>
      <c r="AB408" s="84"/>
      <c r="AC408" s="84"/>
      <c r="AD408" s="84"/>
      <c r="AE408" s="84"/>
      <c r="AF408" s="84"/>
      <c r="AG408" s="84"/>
      <c r="AH408" s="84"/>
      <c r="AI408" s="84"/>
      <c r="AJ408" s="84"/>
      <c r="AK408" s="84"/>
      <c r="AL408" s="84"/>
      <c r="AM408" s="84"/>
      <c r="AN408" s="84"/>
      <c r="AO408" s="84"/>
      <c r="AP408" s="84"/>
      <c r="AQ408" s="84"/>
      <c r="AR408" s="84"/>
      <c r="AS408" s="84"/>
      <c r="AT408" s="84"/>
      <c r="AU408" s="84"/>
      <c r="AV408" s="84"/>
      <c r="AW408" s="84"/>
      <c r="AX408" s="84"/>
      <c r="AY408" s="84"/>
      <c r="AZ408" s="84"/>
      <c r="BA408" s="84"/>
      <c r="BB408" s="84"/>
      <c r="BC408" s="84"/>
      <c r="BD408" s="84"/>
      <c r="BE408" s="84"/>
      <c r="BF408" s="84"/>
      <c r="BG408" s="84"/>
      <c r="BH408" s="84"/>
      <c r="BI408" s="84"/>
      <c r="BJ408" s="84"/>
      <c r="BK408" s="84"/>
      <c r="BL408" s="84"/>
    </row>
    <row r="409">
      <c r="A409" s="84"/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  <c r="AA409" s="84"/>
      <c r="AB409" s="84"/>
      <c r="AC409" s="84"/>
      <c r="AD409" s="84"/>
      <c r="AE409" s="84"/>
      <c r="AF409" s="84"/>
      <c r="AG409" s="84"/>
      <c r="AH409" s="84"/>
      <c r="AI409" s="84"/>
      <c r="AJ409" s="84"/>
      <c r="AK409" s="84"/>
      <c r="AL409" s="84"/>
      <c r="AM409" s="84"/>
      <c r="AN409" s="84"/>
      <c r="AO409" s="84"/>
      <c r="AP409" s="84"/>
      <c r="AQ409" s="84"/>
      <c r="AR409" s="84"/>
      <c r="AS409" s="84"/>
      <c r="AT409" s="84"/>
      <c r="AU409" s="84"/>
      <c r="AV409" s="84"/>
      <c r="AW409" s="84"/>
      <c r="AX409" s="84"/>
      <c r="AY409" s="84"/>
      <c r="AZ409" s="84"/>
      <c r="BA409" s="84"/>
      <c r="BB409" s="84"/>
      <c r="BC409" s="84"/>
      <c r="BD409" s="84"/>
      <c r="BE409" s="84"/>
      <c r="BF409" s="84"/>
      <c r="BG409" s="84"/>
      <c r="BH409" s="84"/>
      <c r="BI409" s="84"/>
      <c r="BJ409" s="84"/>
      <c r="BK409" s="84"/>
      <c r="BL409" s="84"/>
    </row>
    <row r="410">
      <c r="A410" s="84"/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  <c r="AA410" s="84"/>
      <c r="AB410" s="84"/>
      <c r="AC410" s="84"/>
      <c r="AD410" s="84"/>
      <c r="AE410" s="84"/>
      <c r="AF410" s="84"/>
      <c r="AG410" s="84"/>
      <c r="AH410" s="84"/>
      <c r="AI410" s="84"/>
      <c r="AJ410" s="84"/>
      <c r="AK410" s="84"/>
      <c r="AL410" s="84"/>
      <c r="AM410" s="84"/>
      <c r="AN410" s="84"/>
      <c r="AO410" s="84"/>
      <c r="AP410" s="84"/>
      <c r="AQ410" s="84"/>
      <c r="AR410" s="84"/>
      <c r="AS410" s="84"/>
      <c r="AT410" s="84"/>
      <c r="AU410" s="84"/>
      <c r="AV410" s="84"/>
      <c r="AW410" s="84"/>
      <c r="AX410" s="84"/>
      <c r="AY410" s="84"/>
      <c r="AZ410" s="84"/>
      <c r="BA410" s="84"/>
      <c r="BB410" s="84"/>
      <c r="BC410" s="84"/>
      <c r="BD410" s="84"/>
      <c r="BE410" s="84"/>
      <c r="BF410" s="84"/>
      <c r="BG410" s="84"/>
      <c r="BH410" s="84"/>
      <c r="BI410" s="84"/>
      <c r="BJ410" s="84"/>
      <c r="BK410" s="84"/>
      <c r="BL410" s="84"/>
    </row>
    <row r="411">
      <c r="A411" s="84"/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  <c r="AA411" s="84"/>
      <c r="AB411" s="84"/>
      <c r="AC411" s="84"/>
      <c r="AD411" s="84"/>
      <c r="AE411" s="84"/>
      <c r="AF411" s="84"/>
      <c r="AG411" s="84"/>
      <c r="AH411" s="84"/>
      <c r="AI411" s="84"/>
      <c r="AJ411" s="84"/>
      <c r="AK411" s="84"/>
      <c r="AL411" s="84"/>
      <c r="AM411" s="84"/>
      <c r="AN411" s="84"/>
      <c r="AO411" s="84"/>
      <c r="AP411" s="84"/>
      <c r="AQ411" s="84"/>
      <c r="AR411" s="84"/>
      <c r="AS411" s="84"/>
      <c r="AT411" s="84"/>
      <c r="AU411" s="84"/>
      <c r="AV411" s="84"/>
      <c r="AW411" s="84"/>
      <c r="AX411" s="84"/>
      <c r="AY411" s="84"/>
      <c r="AZ411" s="84"/>
      <c r="BA411" s="84"/>
      <c r="BB411" s="84"/>
      <c r="BC411" s="84"/>
      <c r="BD411" s="84"/>
      <c r="BE411" s="84"/>
      <c r="BF411" s="84"/>
      <c r="BG411" s="84"/>
      <c r="BH411" s="84"/>
      <c r="BI411" s="84"/>
      <c r="BJ411" s="84"/>
      <c r="BK411" s="84"/>
      <c r="BL411" s="84"/>
    </row>
    <row r="412">
      <c r="A412" s="84"/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  <c r="AA412" s="84"/>
      <c r="AB412" s="84"/>
      <c r="AC412" s="84"/>
      <c r="AD412" s="84"/>
      <c r="AE412" s="84"/>
      <c r="AF412" s="84"/>
      <c r="AG412" s="84"/>
      <c r="AH412" s="84"/>
      <c r="AI412" s="84"/>
      <c r="AJ412" s="84"/>
      <c r="AK412" s="84"/>
      <c r="AL412" s="84"/>
      <c r="AM412" s="84"/>
      <c r="AN412" s="84"/>
      <c r="AO412" s="84"/>
      <c r="AP412" s="84"/>
      <c r="AQ412" s="84"/>
      <c r="AR412" s="84"/>
      <c r="AS412" s="84"/>
      <c r="AT412" s="84"/>
      <c r="AU412" s="84"/>
      <c r="AV412" s="84"/>
      <c r="AW412" s="84"/>
      <c r="AX412" s="84"/>
      <c r="AY412" s="84"/>
      <c r="AZ412" s="84"/>
      <c r="BA412" s="84"/>
      <c r="BB412" s="84"/>
      <c r="BC412" s="84"/>
      <c r="BD412" s="84"/>
      <c r="BE412" s="84"/>
      <c r="BF412" s="84"/>
      <c r="BG412" s="84"/>
      <c r="BH412" s="84"/>
      <c r="BI412" s="84"/>
      <c r="BJ412" s="84"/>
      <c r="BK412" s="84"/>
      <c r="BL412" s="84"/>
    </row>
    <row r="413">
      <c r="A413" s="84"/>
      <c r="B413" s="84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  <c r="AA413" s="84"/>
      <c r="AB413" s="84"/>
      <c r="AC413" s="84"/>
      <c r="AD413" s="84"/>
      <c r="AE413" s="84"/>
      <c r="AF413" s="84"/>
      <c r="AG413" s="84"/>
      <c r="AH413" s="84"/>
      <c r="AI413" s="84"/>
      <c r="AJ413" s="84"/>
      <c r="AK413" s="84"/>
      <c r="AL413" s="84"/>
      <c r="AM413" s="84"/>
      <c r="AN413" s="84"/>
      <c r="AO413" s="84"/>
      <c r="AP413" s="84"/>
      <c r="AQ413" s="84"/>
      <c r="AR413" s="84"/>
      <c r="AS413" s="84"/>
      <c r="AT413" s="84"/>
      <c r="AU413" s="84"/>
      <c r="AV413" s="84"/>
      <c r="AW413" s="84"/>
      <c r="AX413" s="84"/>
      <c r="AY413" s="84"/>
      <c r="AZ413" s="84"/>
      <c r="BA413" s="84"/>
      <c r="BB413" s="84"/>
      <c r="BC413" s="84"/>
      <c r="BD413" s="84"/>
      <c r="BE413" s="84"/>
      <c r="BF413" s="84"/>
      <c r="BG413" s="84"/>
      <c r="BH413" s="84"/>
      <c r="BI413" s="84"/>
      <c r="BJ413" s="84"/>
      <c r="BK413" s="84"/>
      <c r="BL413" s="84"/>
    </row>
    <row r="414">
      <c r="A414" s="84"/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  <c r="AA414" s="84"/>
      <c r="AB414" s="84"/>
      <c r="AC414" s="84"/>
      <c r="AD414" s="84"/>
      <c r="AE414" s="84"/>
      <c r="AF414" s="84"/>
      <c r="AG414" s="84"/>
      <c r="AH414" s="84"/>
      <c r="AI414" s="84"/>
      <c r="AJ414" s="84"/>
      <c r="AK414" s="84"/>
      <c r="AL414" s="84"/>
      <c r="AM414" s="84"/>
      <c r="AN414" s="84"/>
      <c r="AO414" s="84"/>
      <c r="AP414" s="84"/>
      <c r="AQ414" s="84"/>
      <c r="AR414" s="84"/>
      <c r="AS414" s="84"/>
      <c r="AT414" s="84"/>
      <c r="AU414" s="84"/>
      <c r="AV414" s="84"/>
      <c r="AW414" s="84"/>
      <c r="AX414" s="84"/>
      <c r="AY414" s="84"/>
      <c r="AZ414" s="84"/>
      <c r="BA414" s="84"/>
      <c r="BB414" s="84"/>
      <c r="BC414" s="84"/>
      <c r="BD414" s="84"/>
      <c r="BE414" s="84"/>
      <c r="BF414" s="84"/>
      <c r="BG414" s="84"/>
      <c r="BH414" s="84"/>
      <c r="BI414" s="84"/>
      <c r="BJ414" s="84"/>
      <c r="BK414" s="84"/>
      <c r="BL414" s="84"/>
    </row>
    <row r="415">
      <c r="A415" s="84"/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  <c r="AA415" s="84"/>
      <c r="AB415" s="84"/>
      <c r="AC415" s="84"/>
      <c r="AD415" s="84"/>
      <c r="AE415" s="84"/>
      <c r="AF415" s="84"/>
      <c r="AG415" s="84"/>
      <c r="AH415" s="84"/>
      <c r="AI415" s="84"/>
      <c r="AJ415" s="84"/>
      <c r="AK415" s="84"/>
      <c r="AL415" s="84"/>
      <c r="AM415" s="84"/>
      <c r="AN415" s="84"/>
      <c r="AO415" s="84"/>
      <c r="AP415" s="84"/>
      <c r="AQ415" s="84"/>
      <c r="AR415" s="84"/>
      <c r="AS415" s="84"/>
      <c r="AT415" s="84"/>
      <c r="AU415" s="84"/>
      <c r="AV415" s="84"/>
      <c r="AW415" s="84"/>
      <c r="AX415" s="84"/>
      <c r="AY415" s="84"/>
      <c r="AZ415" s="84"/>
      <c r="BA415" s="84"/>
      <c r="BB415" s="84"/>
      <c r="BC415" s="84"/>
      <c r="BD415" s="84"/>
      <c r="BE415" s="84"/>
      <c r="BF415" s="84"/>
      <c r="BG415" s="84"/>
      <c r="BH415" s="84"/>
      <c r="BI415" s="84"/>
      <c r="BJ415" s="84"/>
      <c r="BK415" s="84"/>
      <c r="BL415" s="84"/>
    </row>
    <row r="416">
      <c r="A416" s="84"/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  <c r="AA416" s="84"/>
      <c r="AB416" s="84"/>
      <c r="AC416" s="84"/>
      <c r="AD416" s="84"/>
      <c r="AE416" s="84"/>
      <c r="AF416" s="84"/>
      <c r="AG416" s="84"/>
      <c r="AH416" s="84"/>
      <c r="AI416" s="84"/>
      <c r="AJ416" s="84"/>
      <c r="AK416" s="84"/>
      <c r="AL416" s="84"/>
      <c r="AM416" s="84"/>
      <c r="AN416" s="84"/>
      <c r="AO416" s="84"/>
      <c r="AP416" s="84"/>
      <c r="AQ416" s="84"/>
      <c r="AR416" s="84"/>
      <c r="AS416" s="84"/>
      <c r="AT416" s="84"/>
      <c r="AU416" s="84"/>
      <c r="AV416" s="84"/>
      <c r="AW416" s="84"/>
      <c r="AX416" s="84"/>
      <c r="AY416" s="84"/>
      <c r="AZ416" s="84"/>
      <c r="BA416" s="84"/>
      <c r="BB416" s="84"/>
      <c r="BC416" s="84"/>
      <c r="BD416" s="84"/>
      <c r="BE416" s="84"/>
      <c r="BF416" s="84"/>
      <c r="BG416" s="84"/>
      <c r="BH416" s="84"/>
      <c r="BI416" s="84"/>
      <c r="BJ416" s="84"/>
      <c r="BK416" s="84"/>
      <c r="BL416" s="84"/>
    </row>
    <row r="417">
      <c r="A417" s="84"/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  <c r="AA417" s="84"/>
      <c r="AB417" s="84"/>
      <c r="AC417" s="84"/>
      <c r="AD417" s="84"/>
      <c r="AE417" s="84"/>
      <c r="AF417" s="84"/>
      <c r="AG417" s="84"/>
      <c r="AH417" s="84"/>
      <c r="AI417" s="84"/>
      <c r="AJ417" s="84"/>
      <c r="AK417" s="84"/>
      <c r="AL417" s="84"/>
      <c r="AM417" s="84"/>
      <c r="AN417" s="84"/>
      <c r="AO417" s="84"/>
      <c r="AP417" s="84"/>
      <c r="AQ417" s="84"/>
      <c r="AR417" s="84"/>
      <c r="AS417" s="84"/>
      <c r="AT417" s="84"/>
      <c r="AU417" s="84"/>
      <c r="AV417" s="84"/>
      <c r="AW417" s="84"/>
      <c r="AX417" s="84"/>
      <c r="AY417" s="84"/>
      <c r="AZ417" s="84"/>
      <c r="BA417" s="84"/>
      <c r="BB417" s="84"/>
      <c r="BC417" s="84"/>
      <c r="BD417" s="84"/>
      <c r="BE417" s="84"/>
      <c r="BF417" s="84"/>
      <c r="BG417" s="84"/>
      <c r="BH417" s="84"/>
      <c r="BI417" s="84"/>
      <c r="BJ417" s="84"/>
      <c r="BK417" s="84"/>
      <c r="BL417" s="84"/>
    </row>
    <row r="418">
      <c r="A418" s="84"/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  <c r="AA418" s="84"/>
      <c r="AB418" s="84"/>
      <c r="AC418" s="84"/>
      <c r="AD418" s="84"/>
      <c r="AE418" s="84"/>
      <c r="AF418" s="84"/>
      <c r="AG418" s="84"/>
      <c r="AH418" s="84"/>
      <c r="AI418" s="84"/>
      <c r="AJ418" s="84"/>
      <c r="AK418" s="84"/>
      <c r="AL418" s="84"/>
      <c r="AM418" s="84"/>
      <c r="AN418" s="84"/>
      <c r="AO418" s="84"/>
      <c r="AP418" s="84"/>
      <c r="AQ418" s="84"/>
      <c r="AR418" s="84"/>
      <c r="AS418" s="84"/>
      <c r="AT418" s="84"/>
      <c r="AU418" s="84"/>
      <c r="AV418" s="84"/>
      <c r="AW418" s="84"/>
      <c r="AX418" s="84"/>
      <c r="AY418" s="84"/>
      <c r="AZ418" s="84"/>
      <c r="BA418" s="84"/>
      <c r="BB418" s="84"/>
      <c r="BC418" s="84"/>
      <c r="BD418" s="84"/>
      <c r="BE418" s="84"/>
      <c r="BF418" s="84"/>
      <c r="BG418" s="84"/>
      <c r="BH418" s="84"/>
      <c r="BI418" s="84"/>
      <c r="BJ418" s="84"/>
      <c r="BK418" s="84"/>
      <c r="BL418" s="84"/>
    </row>
    <row r="419">
      <c r="A419" s="84"/>
      <c r="B419" s="84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  <c r="AA419" s="84"/>
      <c r="AB419" s="84"/>
      <c r="AC419" s="84"/>
      <c r="AD419" s="84"/>
      <c r="AE419" s="84"/>
      <c r="AF419" s="84"/>
      <c r="AG419" s="84"/>
      <c r="AH419" s="84"/>
      <c r="AI419" s="84"/>
      <c r="AJ419" s="84"/>
      <c r="AK419" s="84"/>
      <c r="AL419" s="84"/>
      <c r="AM419" s="84"/>
      <c r="AN419" s="84"/>
      <c r="AO419" s="84"/>
      <c r="AP419" s="84"/>
      <c r="AQ419" s="84"/>
      <c r="AR419" s="84"/>
      <c r="AS419" s="84"/>
      <c r="AT419" s="84"/>
      <c r="AU419" s="84"/>
      <c r="AV419" s="84"/>
      <c r="AW419" s="84"/>
      <c r="AX419" s="84"/>
      <c r="AY419" s="84"/>
      <c r="AZ419" s="84"/>
      <c r="BA419" s="84"/>
      <c r="BB419" s="84"/>
      <c r="BC419" s="84"/>
      <c r="BD419" s="84"/>
      <c r="BE419" s="84"/>
      <c r="BF419" s="84"/>
      <c r="BG419" s="84"/>
      <c r="BH419" s="84"/>
      <c r="BI419" s="84"/>
      <c r="BJ419" s="84"/>
      <c r="BK419" s="84"/>
      <c r="BL419" s="84"/>
    </row>
    <row r="420">
      <c r="A420" s="84"/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  <c r="AA420" s="84"/>
      <c r="AB420" s="84"/>
      <c r="AC420" s="84"/>
      <c r="AD420" s="84"/>
      <c r="AE420" s="84"/>
      <c r="AF420" s="84"/>
      <c r="AG420" s="84"/>
      <c r="AH420" s="84"/>
      <c r="AI420" s="84"/>
      <c r="AJ420" s="84"/>
      <c r="AK420" s="84"/>
      <c r="AL420" s="84"/>
      <c r="AM420" s="84"/>
      <c r="AN420" s="84"/>
      <c r="AO420" s="84"/>
      <c r="AP420" s="84"/>
      <c r="AQ420" s="84"/>
      <c r="AR420" s="84"/>
      <c r="AS420" s="84"/>
      <c r="AT420" s="84"/>
      <c r="AU420" s="84"/>
      <c r="AV420" s="84"/>
      <c r="AW420" s="84"/>
      <c r="AX420" s="84"/>
      <c r="AY420" s="84"/>
      <c r="AZ420" s="84"/>
      <c r="BA420" s="84"/>
      <c r="BB420" s="84"/>
      <c r="BC420" s="84"/>
      <c r="BD420" s="84"/>
      <c r="BE420" s="84"/>
      <c r="BF420" s="84"/>
      <c r="BG420" s="84"/>
      <c r="BH420" s="84"/>
      <c r="BI420" s="84"/>
      <c r="BJ420" s="84"/>
      <c r="BK420" s="84"/>
      <c r="BL420" s="84"/>
    </row>
    <row r="421">
      <c r="A421" s="84"/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  <c r="AA421" s="84"/>
      <c r="AB421" s="84"/>
      <c r="AC421" s="84"/>
      <c r="AD421" s="84"/>
      <c r="AE421" s="84"/>
      <c r="AF421" s="84"/>
      <c r="AG421" s="84"/>
      <c r="AH421" s="84"/>
      <c r="AI421" s="84"/>
      <c r="AJ421" s="84"/>
      <c r="AK421" s="84"/>
      <c r="AL421" s="84"/>
      <c r="AM421" s="84"/>
      <c r="AN421" s="84"/>
      <c r="AO421" s="84"/>
      <c r="AP421" s="84"/>
      <c r="AQ421" s="84"/>
      <c r="AR421" s="84"/>
      <c r="AS421" s="84"/>
      <c r="AT421" s="84"/>
      <c r="AU421" s="84"/>
      <c r="AV421" s="84"/>
      <c r="AW421" s="84"/>
      <c r="AX421" s="84"/>
      <c r="AY421" s="84"/>
      <c r="AZ421" s="84"/>
      <c r="BA421" s="84"/>
      <c r="BB421" s="84"/>
      <c r="BC421" s="84"/>
      <c r="BD421" s="84"/>
      <c r="BE421" s="84"/>
      <c r="BF421" s="84"/>
      <c r="BG421" s="84"/>
      <c r="BH421" s="84"/>
      <c r="BI421" s="84"/>
      <c r="BJ421" s="84"/>
      <c r="BK421" s="84"/>
      <c r="BL421" s="84"/>
    </row>
    <row r="422">
      <c r="A422" s="84"/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  <c r="AA422" s="84"/>
      <c r="AB422" s="84"/>
      <c r="AC422" s="84"/>
      <c r="AD422" s="84"/>
      <c r="AE422" s="84"/>
      <c r="AF422" s="84"/>
      <c r="AG422" s="84"/>
      <c r="AH422" s="84"/>
      <c r="AI422" s="84"/>
      <c r="AJ422" s="84"/>
      <c r="AK422" s="84"/>
      <c r="AL422" s="84"/>
      <c r="AM422" s="84"/>
      <c r="AN422" s="84"/>
      <c r="AO422" s="84"/>
      <c r="AP422" s="84"/>
      <c r="AQ422" s="84"/>
      <c r="AR422" s="84"/>
      <c r="AS422" s="84"/>
      <c r="AT422" s="84"/>
      <c r="AU422" s="84"/>
      <c r="AV422" s="84"/>
      <c r="AW422" s="84"/>
      <c r="AX422" s="84"/>
      <c r="AY422" s="84"/>
      <c r="AZ422" s="84"/>
      <c r="BA422" s="84"/>
      <c r="BB422" s="84"/>
      <c r="BC422" s="84"/>
      <c r="BD422" s="84"/>
      <c r="BE422" s="84"/>
      <c r="BF422" s="84"/>
      <c r="BG422" s="84"/>
      <c r="BH422" s="84"/>
      <c r="BI422" s="84"/>
      <c r="BJ422" s="84"/>
      <c r="BK422" s="84"/>
      <c r="BL422" s="84"/>
    </row>
    <row r="423">
      <c r="A423" s="84"/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  <c r="AA423" s="84"/>
      <c r="AB423" s="84"/>
      <c r="AC423" s="84"/>
      <c r="AD423" s="84"/>
      <c r="AE423" s="84"/>
      <c r="AF423" s="84"/>
      <c r="AG423" s="84"/>
      <c r="AH423" s="84"/>
      <c r="AI423" s="84"/>
      <c r="AJ423" s="84"/>
      <c r="AK423" s="84"/>
      <c r="AL423" s="84"/>
      <c r="AM423" s="84"/>
      <c r="AN423" s="84"/>
      <c r="AO423" s="84"/>
      <c r="AP423" s="84"/>
      <c r="AQ423" s="84"/>
      <c r="AR423" s="84"/>
      <c r="AS423" s="84"/>
      <c r="AT423" s="84"/>
      <c r="AU423" s="84"/>
      <c r="AV423" s="84"/>
      <c r="AW423" s="84"/>
      <c r="AX423" s="84"/>
      <c r="AY423" s="84"/>
      <c r="AZ423" s="84"/>
      <c r="BA423" s="84"/>
      <c r="BB423" s="84"/>
      <c r="BC423" s="84"/>
      <c r="BD423" s="84"/>
      <c r="BE423" s="84"/>
      <c r="BF423" s="84"/>
      <c r="BG423" s="84"/>
      <c r="BH423" s="84"/>
      <c r="BI423" s="84"/>
      <c r="BJ423" s="84"/>
      <c r="BK423" s="84"/>
      <c r="BL423" s="84"/>
    </row>
    <row r="424">
      <c r="A424" s="84"/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  <c r="AA424" s="84"/>
      <c r="AB424" s="84"/>
      <c r="AC424" s="84"/>
      <c r="AD424" s="84"/>
      <c r="AE424" s="84"/>
      <c r="AF424" s="84"/>
      <c r="AG424" s="84"/>
      <c r="AH424" s="84"/>
      <c r="AI424" s="84"/>
      <c r="AJ424" s="84"/>
      <c r="AK424" s="84"/>
      <c r="AL424" s="84"/>
      <c r="AM424" s="84"/>
      <c r="AN424" s="84"/>
      <c r="AO424" s="84"/>
      <c r="AP424" s="84"/>
      <c r="AQ424" s="84"/>
      <c r="AR424" s="84"/>
      <c r="AS424" s="84"/>
      <c r="AT424" s="84"/>
      <c r="AU424" s="84"/>
      <c r="AV424" s="84"/>
      <c r="AW424" s="84"/>
      <c r="AX424" s="84"/>
      <c r="AY424" s="84"/>
      <c r="AZ424" s="84"/>
      <c r="BA424" s="84"/>
      <c r="BB424" s="84"/>
      <c r="BC424" s="84"/>
      <c r="BD424" s="84"/>
      <c r="BE424" s="84"/>
      <c r="BF424" s="84"/>
      <c r="BG424" s="84"/>
      <c r="BH424" s="84"/>
      <c r="BI424" s="84"/>
      <c r="BJ424" s="84"/>
      <c r="BK424" s="84"/>
      <c r="BL424" s="84"/>
    </row>
    <row r="425">
      <c r="A425" s="84"/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  <c r="AA425" s="84"/>
      <c r="AB425" s="84"/>
      <c r="AC425" s="84"/>
      <c r="AD425" s="84"/>
      <c r="AE425" s="84"/>
      <c r="AF425" s="84"/>
      <c r="AG425" s="84"/>
      <c r="AH425" s="84"/>
      <c r="AI425" s="84"/>
      <c r="AJ425" s="84"/>
      <c r="AK425" s="84"/>
      <c r="AL425" s="84"/>
      <c r="AM425" s="84"/>
      <c r="AN425" s="84"/>
      <c r="AO425" s="84"/>
      <c r="AP425" s="84"/>
      <c r="AQ425" s="84"/>
      <c r="AR425" s="84"/>
      <c r="AS425" s="84"/>
      <c r="AT425" s="84"/>
      <c r="AU425" s="84"/>
      <c r="AV425" s="84"/>
      <c r="AW425" s="84"/>
      <c r="AX425" s="84"/>
      <c r="AY425" s="84"/>
      <c r="AZ425" s="84"/>
      <c r="BA425" s="84"/>
      <c r="BB425" s="84"/>
      <c r="BC425" s="84"/>
      <c r="BD425" s="84"/>
      <c r="BE425" s="84"/>
      <c r="BF425" s="84"/>
      <c r="BG425" s="84"/>
      <c r="BH425" s="84"/>
      <c r="BI425" s="84"/>
      <c r="BJ425" s="84"/>
      <c r="BK425" s="84"/>
      <c r="BL425" s="84"/>
    </row>
    <row r="426">
      <c r="A426" s="84"/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  <c r="AA426" s="84"/>
      <c r="AB426" s="84"/>
      <c r="AC426" s="84"/>
      <c r="AD426" s="84"/>
      <c r="AE426" s="84"/>
      <c r="AF426" s="84"/>
      <c r="AG426" s="84"/>
      <c r="AH426" s="84"/>
      <c r="AI426" s="84"/>
      <c r="AJ426" s="84"/>
      <c r="AK426" s="84"/>
      <c r="AL426" s="84"/>
      <c r="AM426" s="84"/>
      <c r="AN426" s="84"/>
      <c r="AO426" s="84"/>
      <c r="AP426" s="84"/>
      <c r="AQ426" s="84"/>
      <c r="AR426" s="84"/>
      <c r="AS426" s="84"/>
      <c r="AT426" s="84"/>
      <c r="AU426" s="84"/>
      <c r="AV426" s="84"/>
      <c r="AW426" s="84"/>
      <c r="AX426" s="84"/>
      <c r="AY426" s="84"/>
      <c r="AZ426" s="84"/>
      <c r="BA426" s="84"/>
      <c r="BB426" s="84"/>
      <c r="BC426" s="84"/>
      <c r="BD426" s="84"/>
      <c r="BE426" s="84"/>
      <c r="BF426" s="84"/>
      <c r="BG426" s="84"/>
      <c r="BH426" s="84"/>
      <c r="BI426" s="84"/>
      <c r="BJ426" s="84"/>
      <c r="BK426" s="84"/>
      <c r="BL426" s="84"/>
    </row>
    <row r="427">
      <c r="A427" s="84"/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  <c r="AA427" s="84"/>
      <c r="AB427" s="84"/>
      <c r="AC427" s="84"/>
      <c r="AD427" s="84"/>
      <c r="AE427" s="84"/>
      <c r="AF427" s="84"/>
      <c r="AG427" s="84"/>
      <c r="AH427" s="84"/>
      <c r="AI427" s="84"/>
      <c r="AJ427" s="84"/>
      <c r="AK427" s="84"/>
      <c r="AL427" s="84"/>
      <c r="AM427" s="84"/>
      <c r="AN427" s="84"/>
      <c r="AO427" s="84"/>
      <c r="AP427" s="84"/>
      <c r="AQ427" s="84"/>
      <c r="AR427" s="84"/>
      <c r="AS427" s="84"/>
      <c r="AT427" s="84"/>
      <c r="AU427" s="84"/>
      <c r="AV427" s="84"/>
      <c r="AW427" s="84"/>
      <c r="AX427" s="84"/>
      <c r="AY427" s="84"/>
      <c r="AZ427" s="84"/>
      <c r="BA427" s="84"/>
      <c r="BB427" s="84"/>
      <c r="BC427" s="84"/>
      <c r="BD427" s="84"/>
      <c r="BE427" s="84"/>
      <c r="BF427" s="84"/>
      <c r="BG427" s="84"/>
      <c r="BH427" s="84"/>
      <c r="BI427" s="84"/>
      <c r="BJ427" s="84"/>
      <c r="BK427" s="84"/>
      <c r="BL427" s="84"/>
    </row>
    <row r="428">
      <c r="A428" s="84"/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  <c r="AA428" s="84"/>
      <c r="AB428" s="84"/>
      <c r="AC428" s="84"/>
      <c r="AD428" s="84"/>
      <c r="AE428" s="84"/>
      <c r="AF428" s="84"/>
      <c r="AG428" s="84"/>
      <c r="AH428" s="84"/>
      <c r="AI428" s="84"/>
      <c r="AJ428" s="84"/>
      <c r="AK428" s="84"/>
      <c r="AL428" s="84"/>
      <c r="AM428" s="84"/>
      <c r="AN428" s="84"/>
      <c r="AO428" s="84"/>
      <c r="AP428" s="84"/>
      <c r="AQ428" s="84"/>
      <c r="AR428" s="84"/>
      <c r="AS428" s="84"/>
      <c r="AT428" s="84"/>
      <c r="AU428" s="84"/>
      <c r="AV428" s="84"/>
      <c r="AW428" s="84"/>
      <c r="AX428" s="84"/>
      <c r="AY428" s="84"/>
      <c r="AZ428" s="84"/>
      <c r="BA428" s="84"/>
      <c r="BB428" s="84"/>
      <c r="BC428" s="84"/>
      <c r="BD428" s="84"/>
      <c r="BE428" s="84"/>
      <c r="BF428" s="84"/>
      <c r="BG428" s="84"/>
      <c r="BH428" s="84"/>
      <c r="BI428" s="84"/>
      <c r="BJ428" s="84"/>
      <c r="BK428" s="84"/>
      <c r="BL428" s="84"/>
    </row>
    <row r="429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  <c r="AA429" s="84"/>
      <c r="AB429" s="84"/>
      <c r="AC429" s="84"/>
      <c r="AD429" s="84"/>
      <c r="AE429" s="84"/>
      <c r="AF429" s="84"/>
      <c r="AG429" s="84"/>
      <c r="AH429" s="84"/>
      <c r="AI429" s="84"/>
      <c r="AJ429" s="84"/>
      <c r="AK429" s="84"/>
      <c r="AL429" s="84"/>
      <c r="AM429" s="84"/>
      <c r="AN429" s="84"/>
      <c r="AO429" s="84"/>
      <c r="AP429" s="84"/>
      <c r="AQ429" s="84"/>
      <c r="AR429" s="84"/>
      <c r="AS429" s="84"/>
      <c r="AT429" s="84"/>
      <c r="AU429" s="84"/>
      <c r="AV429" s="84"/>
      <c r="AW429" s="84"/>
      <c r="AX429" s="84"/>
      <c r="AY429" s="84"/>
      <c r="AZ429" s="84"/>
      <c r="BA429" s="84"/>
      <c r="BB429" s="84"/>
      <c r="BC429" s="84"/>
      <c r="BD429" s="84"/>
      <c r="BE429" s="84"/>
      <c r="BF429" s="84"/>
      <c r="BG429" s="84"/>
      <c r="BH429" s="84"/>
      <c r="BI429" s="84"/>
      <c r="BJ429" s="84"/>
      <c r="BK429" s="84"/>
      <c r="BL429" s="84"/>
    </row>
    <row r="430">
      <c r="A430" s="84"/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  <c r="AA430" s="84"/>
      <c r="AB430" s="84"/>
      <c r="AC430" s="84"/>
      <c r="AD430" s="84"/>
      <c r="AE430" s="84"/>
      <c r="AF430" s="84"/>
      <c r="AG430" s="84"/>
      <c r="AH430" s="84"/>
      <c r="AI430" s="84"/>
      <c r="AJ430" s="84"/>
      <c r="AK430" s="84"/>
      <c r="AL430" s="84"/>
      <c r="AM430" s="84"/>
      <c r="AN430" s="84"/>
      <c r="AO430" s="84"/>
      <c r="AP430" s="84"/>
      <c r="AQ430" s="84"/>
      <c r="AR430" s="84"/>
      <c r="AS430" s="84"/>
      <c r="AT430" s="84"/>
      <c r="AU430" s="84"/>
      <c r="AV430" s="84"/>
      <c r="AW430" s="84"/>
      <c r="AX430" s="84"/>
      <c r="AY430" s="84"/>
      <c r="AZ430" s="84"/>
      <c r="BA430" s="84"/>
      <c r="BB430" s="84"/>
      <c r="BC430" s="84"/>
      <c r="BD430" s="84"/>
      <c r="BE430" s="84"/>
      <c r="BF430" s="84"/>
      <c r="BG430" s="84"/>
      <c r="BH430" s="84"/>
      <c r="BI430" s="84"/>
      <c r="BJ430" s="84"/>
      <c r="BK430" s="84"/>
      <c r="BL430" s="84"/>
    </row>
    <row r="431">
      <c r="A431" s="84"/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  <c r="AA431" s="84"/>
      <c r="AB431" s="84"/>
      <c r="AC431" s="84"/>
      <c r="AD431" s="84"/>
      <c r="AE431" s="84"/>
      <c r="AF431" s="84"/>
      <c r="AG431" s="84"/>
      <c r="AH431" s="84"/>
      <c r="AI431" s="84"/>
      <c r="AJ431" s="84"/>
      <c r="AK431" s="84"/>
      <c r="AL431" s="84"/>
      <c r="AM431" s="84"/>
      <c r="AN431" s="84"/>
      <c r="AO431" s="84"/>
      <c r="AP431" s="84"/>
      <c r="AQ431" s="84"/>
      <c r="AR431" s="84"/>
      <c r="AS431" s="84"/>
      <c r="AT431" s="84"/>
      <c r="AU431" s="84"/>
      <c r="AV431" s="84"/>
      <c r="AW431" s="84"/>
      <c r="AX431" s="84"/>
      <c r="AY431" s="84"/>
      <c r="AZ431" s="84"/>
      <c r="BA431" s="84"/>
      <c r="BB431" s="84"/>
      <c r="BC431" s="84"/>
      <c r="BD431" s="84"/>
      <c r="BE431" s="84"/>
      <c r="BF431" s="84"/>
      <c r="BG431" s="84"/>
      <c r="BH431" s="84"/>
      <c r="BI431" s="84"/>
      <c r="BJ431" s="84"/>
      <c r="BK431" s="84"/>
      <c r="BL431" s="84"/>
    </row>
    <row r="432">
      <c r="A432" s="84"/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  <c r="AA432" s="84"/>
      <c r="AB432" s="84"/>
      <c r="AC432" s="84"/>
      <c r="AD432" s="84"/>
      <c r="AE432" s="84"/>
      <c r="AF432" s="84"/>
      <c r="AG432" s="84"/>
      <c r="AH432" s="84"/>
      <c r="AI432" s="84"/>
      <c r="AJ432" s="84"/>
      <c r="AK432" s="84"/>
      <c r="AL432" s="84"/>
      <c r="AM432" s="84"/>
      <c r="AN432" s="84"/>
      <c r="AO432" s="84"/>
      <c r="AP432" s="84"/>
      <c r="AQ432" s="84"/>
      <c r="AR432" s="84"/>
      <c r="AS432" s="84"/>
      <c r="AT432" s="84"/>
      <c r="AU432" s="84"/>
      <c r="AV432" s="84"/>
      <c r="AW432" s="84"/>
      <c r="AX432" s="84"/>
      <c r="AY432" s="84"/>
      <c r="AZ432" s="84"/>
      <c r="BA432" s="84"/>
      <c r="BB432" s="84"/>
      <c r="BC432" s="84"/>
      <c r="BD432" s="84"/>
      <c r="BE432" s="84"/>
      <c r="BF432" s="84"/>
      <c r="BG432" s="84"/>
      <c r="BH432" s="84"/>
      <c r="BI432" s="84"/>
      <c r="BJ432" s="84"/>
      <c r="BK432" s="84"/>
      <c r="BL432" s="84"/>
    </row>
    <row r="433">
      <c r="A433" s="84"/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  <c r="AA433" s="84"/>
      <c r="AB433" s="84"/>
      <c r="AC433" s="84"/>
      <c r="AD433" s="84"/>
      <c r="AE433" s="84"/>
      <c r="AF433" s="84"/>
      <c r="AG433" s="84"/>
      <c r="AH433" s="84"/>
      <c r="AI433" s="84"/>
      <c r="AJ433" s="84"/>
      <c r="AK433" s="84"/>
      <c r="AL433" s="84"/>
      <c r="AM433" s="84"/>
      <c r="AN433" s="84"/>
      <c r="AO433" s="84"/>
      <c r="AP433" s="84"/>
      <c r="AQ433" s="84"/>
      <c r="AR433" s="84"/>
      <c r="AS433" s="84"/>
      <c r="AT433" s="84"/>
      <c r="AU433" s="84"/>
      <c r="AV433" s="84"/>
      <c r="AW433" s="84"/>
      <c r="AX433" s="84"/>
      <c r="AY433" s="84"/>
      <c r="AZ433" s="84"/>
      <c r="BA433" s="84"/>
      <c r="BB433" s="84"/>
      <c r="BC433" s="84"/>
      <c r="BD433" s="84"/>
      <c r="BE433" s="84"/>
      <c r="BF433" s="84"/>
      <c r="BG433" s="84"/>
      <c r="BH433" s="84"/>
      <c r="BI433" s="84"/>
      <c r="BJ433" s="84"/>
      <c r="BK433" s="84"/>
      <c r="BL433" s="84"/>
    </row>
    <row r="434">
      <c r="A434" s="84"/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  <c r="AA434" s="84"/>
      <c r="AB434" s="84"/>
      <c r="AC434" s="84"/>
      <c r="AD434" s="84"/>
      <c r="AE434" s="84"/>
      <c r="AF434" s="84"/>
      <c r="AG434" s="84"/>
      <c r="AH434" s="84"/>
      <c r="AI434" s="84"/>
      <c r="AJ434" s="84"/>
      <c r="AK434" s="84"/>
      <c r="AL434" s="84"/>
      <c r="AM434" s="84"/>
      <c r="AN434" s="84"/>
      <c r="AO434" s="84"/>
      <c r="AP434" s="84"/>
      <c r="AQ434" s="84"/>
      <c r="AR434" s="84"/>
      <c r="AS434" s="84"/>
      <c r="AT434" s="84"/>
      <c r="AU434" s="84"/>
      <c r="AV434" s="84"/>
      <c r="AW434" s="84"/>
      <c r="AX434" s="84"/>
      <c r="AY434" s="84"/>
      <c r="AZ434" s="84"/>
      <c r="BA434" s="84"/>
      <c r="BB434" s="84"/>
      <c r="BC434" s="84"/>
      <c r="BD434" s="84"/>
      <c r="BE434" s="84"/>
      <c r="BF434" s="84"/>
      <c r="BG434" s="84"/>
      <c r="BH434" s="84"/>
      <c r="BI434" s="84"/>
      <c r="BJ434" s="84"/>
      <c r="BK434" s="84"/>
      <c r="BL434" s="84"/>
    </row>
    <row r="435">
      <c r="A435" s="84"/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  <c r="AA435" s="84"/>
      <c r="AB435" s="84"/>
      <c r="AC435" s="84"/>
      <c r="AD435" s="84"/>
      <c r="AE435" s="84"/>
      <c r="AF435" s="84"/>
      <c r="AG435" s="84"/>
      <c r="AH435" s="84"/>
      <c r="AI435" s="84"/>
      <c r="AJ435" s="84"/>
      <c r="AK435" s="84"/>
      <c r="AL435" s="84"/>
      <c r="AM435" s="84"/>
      <c r="AN435" s="84"/>
      <c r="AO435" s="84"/>
      <c r="AP435" s="84"/>
      <c r="AQ435" s="84"/>
      <c r="AR435" s="84"/>
      <c r="AS435" s="84"/>
      <c r="AT435" s="84"/>
      <c r="AU435" s="84"/>
      <c r="AV435" s="84"/>
      <c r="AW435" s="84"/>
      <c r="AX435" s="84"/>
      <c r="AY435" s="84"/>
      <c r="AZ435" s="84"/>
      <c r="BA435" s="84"/>
      <c r="BB435" s="84"/>
      <c r="BC435" s="84"/>
      <c r="BD435" s="84"/>
      <c r="BE435" s="84"/>
      <c r="BF435" s="84"/>
      <c r="BG435" s="84"/>
      <c r="BH435" s="84"/>
      <c r="BI435" s="84"/>
      <c r="BJ435" s="84"/>
      <c r="BK435" s="84"/>
      <c r="BL435" s="84"/>
    </row>
    <row r="436">
      <c r="A436" s="84"/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  <c r="AA436" s="84"/>
      <c r="AB436" s="84"/>
      <c r="AC436" s="84"/>
      <c r="AD436" s="84"/>
      <c r="AE436" s="84"/>
      <c r="AF436" s="84"/>
      <c r="AG436" s="84"/>
      <c r="AH436" s="84"/>
      <c r="AI436" s="84"/>
      <c r="AJ436" s="84"/>
      <c r="AK436" s="84"/>
      <c r="AL436" s="84"/>
      <c r="AM436" s="84"/>
      <c r="AN436" s="84"/>
      <c r="AO436" s="84"/>
      <c r="AP436" s="84"/>
      <c r="AQ436" s="84"/>
      <c r="AR436" s="84"/>
      <c r="AS436" s="84"/>
      <c r="AT436" s="84"/>
      <c r="AU436" s="84"/>
      <c r="AV436" s="84"/>
      <c r="AW436" s="84"/>
      <c r="AX436" s="84"/>
      <c r="AY436" s="84"/>
      <c r="AZ436" s="84"/>
      <c r="BA436" s="84"/>
      <c r="BB436" s="84"/>
      <c r="BC436" s="84"/>
      <c r="BD436" s="84"/>
      <c r="BE436" s="84"/>
      <c r="BF436" s="84"/>
      <c r="BG436" s="84"/>
      <c r="BH436" s="84"/>
      <c r="BI436" s="84"/>
      <c r="BJ436" s="84"/>
      <c r="BK436" s="84"/>
      <c r="BL436" s="84"/>
    </row>
    <row r="437">
      <c r="A437" s="84"/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  <c r="AA437" s="84"/>
      <c r="AB437" s="84"/>
      <c r="AC437" s="84"/>
      <c r="AD437" s="84"/>
      <c r="AE437" s="84"/>
      <c r="AF437" s="84"/>
      <c r="AG437" s="84"/>
      <c r="AH437" s="84"/>
      <c r="AI437" s="84"/>
      <c r="AJ437" s="84"/>
      <c r="AK437" s="84"/>
      <c r="AL437" s="84"/>
      <c r="AM437" s="84"/>
      <c r="AN437" s="84"/>
      <c r="AO437" s="84"/>
      <c r="AP437" s="84"/>
      <c r="AQ437" s="84"/>
      <c r="AR437" s="84"/>
      <c r="AS437" s="84"/>
      <c r="AT437" s="84"/>
      <c r="AU437" s="84"/>
      <c r="AV437" s="84"/>
      <c r="AW437" s="84"/>
      <c r="AX437" s="84"/>
      <c r="AY437" s="84"/>
      <c r="AZ437" s="84"/>
      <c r="BA437" s="84"/>
      <c r="BB437" s="84"/>
      <c r="BC437" s="84"/>
      <c r="BD437" s="84"/>
      <c r="BE437" s="84"/>
      <c r="BF437" s="84"/>
      <c r="BG437" s="84"/>
      <c r="BH437" s="84"/>
      <c r="BI437" s="84"/>
      <c r="BJ437" s="84"/>
      <c r="BK437" s="84"/>
      <c r="BL437" s="84"/>
    </row>
    <row r="438">
      <c r="A438" s="84"/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  <c r="AA438" s="84"/>
      <c r="AB438" s="84"/>
      <c r="AC438" s="84"/>
      <c r="AD438" s="84"/>
      <c r="AE438" s="84"/>
      <c r="AF438" s="84"/>
      <c r="AG438" s="84"/>
      <c r="AH438" s="84"/>
      <c r="AI438" s="84"/>
      <c r="AJ438" s="84"/>
      <c r="AK438" s="84"/>
      <c r="AL438" s="84"/>
      <c r="AM438" s="84"/>
      <c r="AN438" s="84"/>
      <c r="AO438" s="84"/>
      <c r="AP438" s="84"/>
      <c r="AQ438" s="84"/>
      <c r="AR438" s="84"/>
      <c r="AS438" s="84"/>
      <c r="AT438" s="84"/>
      <c r="AU438" s="84"/>
      <c r="AV438" s="84"/>
      <c r="AW438" s="84"/>
      <c r="AX438" s="84"/>
      <c r="AY438" s="84"/>
      <c r="AZ438" s="84"/>
      <c r="BA438" s="84"/>
      <c r="BB438" s="84"/>
      <c r="BC438" s="84"/>
      <c r="BD438" s="84"/>
      <c r="BE438" s="84"/>
      <c r="BF438" s="84"/>
      <c r="BG438" s="84"/>
      <c r="BH438" s="84"/>
      <c r="BI438" s="84"/>
      <c r="BJ438" s="84"/>
      <c r="BK438" s="84"/>
      <c r="BL438" s="84"/>
    </row>
    <row r="439">
      <c r="A439" s="84"/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  <c r="AA439" s="84"/>
      <c r="AB439" s="84"/>
      <c r="AC439" s="84"/>
      <c r="AD439" s="84"/>
      <c r="AE439" s="84"/>
      <c r="AF439" s="84"/>
      <c r="AG439" s="84"/>
      <c r="AH439" s="84"/>
      <c r="AI439" s="84"/>
      <c r="AJ439" s="84"/>
      <c r="AK439" s="84"/>
      <c r="AL439" s="84"/>
      <c r="AM439" s="84"/>
      <c r="AN439" s="84"/>
      <c r="AO439" s="84"/>
      <c r="AP439" s="84"/>
      <c r="AQ439" s="84"/>
      <c r="AR439" s="84"/>
      <c r="AS439" s="84"/>
      <c r="AT439" s="84"/>
      <c r="AU439" s="84"/>
      <c r="AV439" s="84"/>
      <c r="AW439" s="84"/>
      <c r="AX439" s="84"/>
      <c r="AY439" s="84"/>
      <c r="AZ439" s="84"/>
      <c r="BA439" s="84"/>
      <c r="BB439" s="84"/>
      <c r="BC439" s="84"/>
      <c r="BD439" s="84"/>
      <c r="BE439" s="84"/>
      <c r="BF439" s="84"/>
      <c r="BG439" s="84"/>
      <c r="BH439" s="84"/>
      <c r="BI439" s="84"/>
      <c r="BJ439" s="84"/>
      <c r="BK439" s="84"/>
      <c r="BL439" s="84"/>
    </row>
    <row r="440">
      <c r="A440" s="84"/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  <c r="AA440" s="84"/>
      <c r="AB440" s="84"/>
      <c r="AC440" s="84"/>
      <c r="AD440" s="84"/>
      <c r="AE440" s="84"/>
      <c r="AF440" s="84"/>
      <c r="AG440" s="84"/>
      <c r="AH440" s="84"/>
      <c r="AI440" s="84"/>
      <c r="AJ440" s="84"/>
      <c r="AK440" s="84"/>
      <c r="AL440" s="84"/>
      <c r="AM440" s="84"/>
      <c r="AN440" s="84"/>
      <c r="AO440" s="84"/>
      <c r="AP440" s="84"/>
      <c r="AQ440" s="84"/>
      <c r="AR440" s="84"/>
      <c r="AS440" s="84"/>
      <c r="AT440" s="84"/>
      <c r="AU440" s="84"/>
      <c r="AV440" s="84"/>
      <c r="AW440" s="84"/>
      <c r="AX440" s="84"/>
      <c r="AY440" s="84"/>
      <c r="AZ440" s="84"/>
      <c r="BA440" s="84"/>
      <c r="BB440" s="84"/>
      <c r="BC440" s="84"/>
      <c r="BD440" s="84"/>
      <c r="BE440" s="84"/>
      <c r="BF440" s="84"/>
      <c r="BG440" s="84"/>
      <c r="BH440" s="84"/>
      <c r="BI440" s="84"/>
      <c r="BJ440" s="84"/>
      <c r="BK440" s="84"/>
      <c r="BL440" s="84"/>
    </row>
    <row r="441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  <c r="AA441" s="84"/>
      <c r="AB441" s="84"/>
      <c r="AC441" s="84"/>
      <c r="AD441" s="84"/>
      <c r="AE441" s="84"/>
      <c r="AF441" s="84"/>
      <c r="AG441" s="84"/>
      <c r="AH441" s="84"/>
      <c r="AI441" s="84"/>
      <c r="AJ441" s="84"/>
      <c r="AK441" s="84"/>
      <c r="AL441" s="84"/>
      <c r="AM441" s="84"/>
      <c r="AN441" s="84"/>
      <c r="AO441" s="84"/>
      <c r="AP441" s="84"/>
      <c r="AQ441" s="84"/>
      <c r="AR441" s="84"/>
      <c r="AS441" s="84"/>
      <c r="AT441" s="84"/>
      <c r="AU441" s="84"/>
      <c r="AV441" s="84"/>
      <c r="AW441" s="84"/>
      <c r="AX441" s="84"/>
      <c r="AY441" s="84"/>
      <c r="AZ441" s="84"/>
      <c r="BA441" s="84"/>
      <c r="BB441" s="84"/>
      <c r="BC441" s="84"/>
      <c r="BD441" s="84"/>
      <c r="BE441" s="84"/>
      <c r="BF441" s="84"/>
      <c r="BG441" s="84"/>
      <c r="BH441" s="84"/>
      <c r="BI441" s="84"/>
      <c r="BJ441" s="84"/>
      <c r="BK441" s="84"/>
      <c r="BL441" s="84"/>
    </row>
    <row r="442">
      <c r="A442" s="84"/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  <c r="AA442" s="84"/>
      <c r="AB442" s="84"/>
      <c r="AC442" s="84"/>
      <c r="AD442" s="84"/>
      <c r="AE442" s="84"/>
      <c r="AF442" s="84"/>
      <c r="AG442" s="84"/>
      <c r="AH442" s="84"/>
      <c r="AI442" s="84"/>
      <c r="AJ442" s="84"/>
      <c r="AK442" s="84"/>
      <c r="AL442" s="84"/>
      <c r="AM442" s="84"/>
      <c r="AN442" s="84"/>
      <c r="AO442" s="84"/>
      <c r="AP442" s="84"/>
      <c r="AQ442" s="84"/>
      <c r="AR442" s="84"/>
      <c r="AS442" s="84"/>
      <c r="AT442" s="84"/>
      <c r="AU442" s="84"/>
      <c r="AV442" s="84"/>
      <c r="AW442" s="84"/>
      <c r="AX442" s="84"/>
      <c r="AY442" s="84"/>
      <c r="AZ442" s="84"/>
      <c r="BA442" s="84"/>
      <c r="BB442" s="84"/>
      <c r="BC442" s="84"/>
      <c r="BD442" s="84"/>
      <c r="BE442" s="84"/>
      <c r="BF442" s="84"/>
      <c r="BG442" s="84"/>
      <c r="BH442" s="84"/>
      <c r="BI442" s="84"/>
      <c r="BJ442" s="84"/>
      <c r="BK442" s="84"/>
      <c r="BL442" s="84"/>
    </row>
    <row r="443">
      <c r="A443" s="84"/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  <c r="AA443" s="84"/>
      <c r="AB443" s="84"/>
      <c r="AC443" s="84"/>
      <c r="AD443" s="84"/>
      <c r="AE443" s="84"/>
      <c r="AF443" s="84"/>
      <c r="AG443" s="84"/>
      <c r="AH443" s="84"/>
      <c r="AI443" s="84"/>
      <c r="AJ443" s="84"/>
      <c r="AK443" s="84"/>
      <c r="AL443" s="84"/>
      <c r="AM443" s="84"/>
      <c r="AN443" s="84"/>
      <c r="AO443" s="84"/>
      <c r="AP443" s="84"/>
      <c r="AQ443" s="84"/>
      <c r="AR443" s="84"/>
      <c r="AS443" s="84"/>
      <c r="AT443" s="84"/>
      <c r="AU443" s="84"/>
      <c r="AV443" s="84"/>
      <c r="AW443" s="84"/>
      <c r="AX443" s="84"/>
      <c r="AY443" s="84"/>
      <c r="AZ443" s="84"/>
      <c r="BA443" s="84"/>
      <c r="BB443" s="84"/>
      <c r="BC443" s="84"/>
      <c r="BD443" s="84"/>
      <c r="BE443" s="84"/>
      <c r="BF443" s="84"/>
      <c r="BG443" s="84"/>
      <c r="BH443" s="84"/>
      <c r="BI443" s="84"/>
      <c r="BJ443" s="84"/>
      <c r="BK443" s="84"/>
      <c r="BL443" s="84"/>
    </row>
    <row r="444">
      <c r="A444" s="84"/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  <c r="AA444" s="84"/>
      <c r="AB444" s="84"/>
      <c r="AC444" s="84"/>
      <c r="AD444" s="84"/>
      <c r="AE444" s="84"/>
      <c r="AF444" s="84"/>
      <c r="AG444" s="84"/>
      <c r="AH444" s="84"/>
      <c r="AI444" s="84"/>
      <c r="AJ444" s="84"/>
      <c r="AK444" s="84"/>
      <c r="AL444" s="84"/>
      <c r="AM444" s="84"/>
      <c r="AN444" s="84"/>
      <c r="AO444" s="84"/>
      <c r="AP444" s="84"/>
      <c r="AQ444" s="84"/>
      <c r="AR444" s="84"/>
      <c r="AS444" s="84"/>
      <c r="AT444" s="84"/>
      <c r="AU444" s="84"/>
      <c r="AV444" s="84"/>
      <c r="AW444" s="84"/>
      <c r="AX444" s="84"/>
      <c r="AY444" s="84"/>
      <c r="AZ444" s="84"/>
      <c r="BA444" s="84"/>
      <c r="BB444" s="84"/>
      <c r="BC444" s="84"/>
      <c r="BD444" s="84"/>
      <c r="BE444" s="84"/>
      <c r="BF444" s="84"/>
      <c r="BG444" s="84"/>
      <c r="BH444" s="84"/>
      <c r="BI444" s="84"/>
      <c r="BJ444" s="84"/>
      <c r="BK444" s="84"/>
      <c r="BL444" s="84"/>
    </row>
    <row r="445">
      <c r="A445" s="84"/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  <c r="AA445" s="84"/>
      <c r="AB445" s="84"/>
      <c r="AC445" s="84"/>
      <c r="AD445" s="84"/>
      <c r="AE445" s="84"/>
      <c r="AF445" s="84"/>
      <c r="AG445" s="84"/>
      <c r="AH445" s="84"/>
      <c r="AI445" s="84"/>
      <c r="AJ445" s="84"/>
      <c r="AK445" s="84"/>
      <c r="AL445" s="84"/>
      <c r="AM445" s="84"/>
      <c r="AN445" s="84"/>
      <c r="AO445" s="84"/>
      <c r="AP445" s="84"/>
      <c r="AQ445" s="84"/>
      <c r="AR445" s="84"/>
      <c r="AS445" s="84"/>
      <c r="AT445" s="84"/>
      <c r="AU445" s="84"/>
      <c r="AV445" s="84"/>
      <c r="AW445" s="84"/>
      <c r="AX445" s="84"/>
      <c r="AY445" s="84"/>
      <c r="AZ445" s="84"/>
      <c r="BA445" s="84"/>
      <c r="BB445" s="84"/>
      <c r="BC445" s="84"/>
      <c r="BD445" s="84"/>
      <c r="BE445" s="84"/>
      <c r="BF445" s="84"/>
      <c r="BG445" s="84"/>
      <c r="BH445" s="84"/>
      <c r="BI445" s="84"/>
      <c r="BJ445" s="84"/>
      <c r="BK445" s="84"/>
      <c r="BL445" s="84"/>
    </row>
    <row r="446">
      <c r="A446" s="84"/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  <c r="AA446" s="84"/>
      <c r="AB446" s="84"/>
      <c r="AC446" s="84"/>
      <c r="AD446" s="84"/>
      <c r="AE446" s="84"/>
      <c r="AF446" s="84"/>
      <c r="AG446" s="84"/>
      <c r="AH446" s="84"/>
      <c r="AI446" s="84"/>
      <c r="AJ446" s="84"/>
      <c r="AK446" s="84"/>
      <c r="AL446" s="84"/>
      <c r="AM446" s="84"/>
      <c r="AN446" s="84"/>
      <c r="AO446" s="84"/>
      <c r="AP446" s="84"/>
      <c r="AQ446" s="84"/>
      <c r="AR446" s="84"/>
      <c r="AS446" s="84"/>
      <c r="AT446" s="84"/>
      <c r="AU446" s="84"/>
      <c r="AV446" s="84"/>
      <c r="AW446" s="84"/>
      <c r="AX446" s="84"/>
      <c r="AY446" s="84"/>
      <c r="AZ446" s="84"/>
      <c r="BA446" s="84"/>
      <c r="BB446" s="84"/>
      <c r="BC446" s="84"/>
      <c r="BD446" s="84"/>
      <c r="BE446" s="84"/>
      <c r="BF446" s="84"/>
      <c r="BG446" s="84"/>
      <c r="BH446" s="84"/>
      <c r="BI446" s="84"/>
      <c r="BJ446" s="84"/>
      <c r="BK446" s="84"/>
      <c r="BL446" s="84"/>
    </row>
    <row r="447">
      <c r="A447" s="84"/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  <c r="AA447" s="84"/>
      <c r="AB447" s="84"/>
      <c r="AC447" s="84"/>
      <c r="AD447" s="84"/>
      <c r="AE447" s="84"/>
      <c r="AF447" s="84"/>
      <c r="AG447" s="84"/>
      <c r="AH447" s="84"/>
      <c r="AI447" s="84"/>
      <c r="AJ447" s="84"/>
      <c r="AK447" s="84"/>
      <c r="AL447" s="84"/>
      <c r="AM447" s="84"/>
      <c r="AN447" s="84"/>
      <c r="AO447" s="84"/>
      <c r="AP447" s="84"/>
      <c r="AQ447" s="84"/>
      <c r="AR447" s="84"/>
      <c r="AS447" s="84"/>
      <c r="AT447" s="84"/>
      <c r="AU447" s="84"/>
      <c r="AV447" s="84"/>
      <c r="AW447" s="84"/>
      <c r="AX447" s="84"/>
      <c r="AY447" s="84"/>
      <c r="AZ447" s="84"/>
      <c r="BA447" s="84"/>
      <c r="BB447" s="84"/>
      <c r="BC447" s="84"/>
      <c r="BD447" s="84"/>
      <c r="BE447" s="84"/>
      <c r="BF447" s="84"/>
      <c r="BG447" s="84"/>
      <c r="BH447" s="84"/>
      <c r="BI447" s="84"/>
      <c r="BJ447" s="84"/>
      <c r="BK447" s="84"/>
      <c r="BL447" s="84"/>
    </row>
    <row r="448">
      <c r="A448" s="84"/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  <c r="AA448" s="84"/>
      <c r="AB448" s="84"/>
      <c r="AC448" s="84"/>
      <c r="AD448" s="84"/>
      <c r="AE448" s="84"/>
      <c r="AF448" s="84"/>
      <c r="AG448" s="84"/>
      <c r="AH448" s="84"/>
      <c r="AI448" s="84"/>
      <c r="AJ448" s="84"/>
      <c r="AK448" s="84"/>
      <c r="AL448" s="84"/>
      <c r="AM448" s="84"/>
      <c r="AN448" s="84"/>
      <c r="AO448" s="84"/>
      <c r="AP448" s="84"/>
      <c r="AQ448" s="84"/>
      <c r="AR448" s="84"/>
      <c r="AS448" s="84"/>
      <c r="AT448" s="84"/>
      <c r="AU448" s="84"/>
      <c r="AV448" s="84"/>
      <c r="AW448" s="84"/>
      <c r="AX448" s="84"/>
      <c r="AY448" s="84"/>
      <c r="AZ448" s="84"/>
      <c r="BA448" s="84"/>
      <c r="BB448" s="84"/>
      <c r="BC448" s="84"/>
      <c r="BD448" s="84"/>
      <c r="BE448" s="84"/>
      <c r="BF448" s="84"/>
      <c r="BG448" s="84"/>
      <c r="BH448" s="84"/>
      <c r="BI448" s="84"/>
      <c r="BJ448" s="84"/>
      <c r="BK448" s="84"/>
      <c r="BL448" s="84"/>
    </row>
    <row r="449">
      <c r="A449" s="84"/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  <c r="AA449" s="84"/>
      <c r="AB449" s="84"/>
      <c r="AC449" s="84"/>
      <c r="AD449" s="84"/>
      <c r="AE449" s="84"/>
      <c r="AF449" s="84"/>
      <c r="AG449" s="84"/>
      <c r="AH449" s="84"/>
      <c r="AI449" s="84"/>
      <c r="AJ449" s="84"/>
      <c r="AK449" s="84"/>
      <c r="AL449" s="84"/>
      <c r="AM449" s="84"/>
      <c r="AN449" s="84"/>
      <c r="AO449" s="84"/>
      <c r="AP449" s="84"/>
      <c r="AQ449" s="84"/>
      <c r="AR449" s="84"/>
      <c r="AS449" s="84"/>
      <c r="AT449" s="84"/>
      <c r="AU449" s="84"/>
      <c r="AV449" s="84"/>
      <c r="AW449" s="84"/>
      <c r="AX449" s="84"/>
      <c r="AY449" s="84"/>
      <c r="AZ449" s="84"/>
      <c r="BA449" s="84"/>
      <c r="BB449" s="84"/>
      <c r="BC449" s="84"/>
      <c r="BD449" s="84"/>
      <c r="BE449" s="84"/>
      <c r="BF449" s="84"/>
      <c r="BG449" s="84"/>
      <c r="BH449" s="84"/>
      <c r="BI449" s="84"/>
      <c r="BJ449" s="84"/>
      <c r="BK449" s="84"/>
      <c r="BL449" s="84"/>
    </row>
    <row r="450">
      <c r="A450" s="84"/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  <c r="AA450" s="84"/>
      <c r="AB450" s="84"/>
      <c r="AC450" s="84"/>
      <c r="AD450" s="84"/>
      <c r="AE450" s="84"/>
      <c r="AF450" s="84"/>
      <c r="AG450" s="84"/>
      <c r="AH450" s="84"/>
      <c r="AI450" s="84"/>
      <c r="AJ450" s="84"/>
      <c r="AK450" s="84"/>
      <c r="AL450" s="84"/>
      <c r="AM450" s="84"/>
      <c r="AN450" s="84"/>
      <c r="AO450" s="84"/>
      <c r="AP450" s="84"/>
      <c r="AQ450" s="84"/>
      <c r="AR450" s="84"/>
      <c r="AS450" s="84"/>
      <c r="AT450" s="84"/>
      <c r="AU450" s="84"/>
      <c r="AV450" s="84"/>
      <c r="AW450" s="84"/>
      <c r="AX450" s="84"/>
      <c r="AY450" s="84"/>
      <c r="AZ450" s="84"/>
      <c r="BA450" s="84"/>
      <c r="BB450" s="84"/>
      <c r="BC450" s="84"/>
      <c r="BD450" s="84"/>
      <c r="BE450" s="84"/>
      <c r="BF450" s="84"/>
      <c r="BG450" s="84"/>
      <c r="BH450" s="84"/>
      <c r="BI450" s="84"/>
      <c r="BJ450" s="84"/>
      <c r="BK450" s="84"/>
      <c r="BL450" s="84"/>
    </row>
    <row r="451">
      <c r="A451" s="84"/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  <c r="AA451" s="84"/>
      <c r="AB451" s="84"/>
      <c r="AC451" s="84"/>
      <c r="AD451" s="84"/>
      <c r="AE451" s="84"/>
      <c r="AF451" s="84"/>
      <c r="AG451" s="84"/>
      <c r="AH451" s="84"/>
      <c r="AI451" s="84"/>
      <c r="AJ451" s="84"/>
      <c r="AK451" s="84"/>
      <c r="AL451" s="84"/>
      <c r="AM451" s="84"/>
      <c r="AN451" s="84"/>
      <c r="AO451" s="84"/>
      <c r="AP451" s="84"/>
      <c r="AQ451" s="84"/>
      <c r="AR451" s="84"/>
      <c r="AS451" s="84"/>
      <c r="AT451" s="84"/>
      <c r="AU451" s="84"/>
      <c r="AV451" s="84"/>
      <c r="AW451" s="84"/>
      <c r="AX451" s="84"/>
      <c r="AY451" s="84"/>
      <c r="AZ451" s="84"/>
      <c r="BA451" s="84"/>
      <c r="BB451" s="84"/>
      <c r="BC451" s="84"/>
      <c r="BD451" s="84"/>
      <c r="BE451" s="84"/>
      <c r="BF451" s="84"/>
      <c r="BG451" s="84"/>
      <c r="BH451" s="84"/>
      <c r="BI451" s="84"/>
      <c r="BJ451" s="84"/>
      <c r="BK451" s="84"/>
      <c r="BL451" s="84"/>
    </row>
    <row r="452">
      <c r="A452" s="84"/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  <c r="AA452" s="84"/>
      <c r="AB452" s="84"/>
      <c r="AC452" s="84"/>
      <c r="AD452" s="84"/>
      <c r="AE452" s="84"/>
      <c r="AF452" s="84"/>
      <c r="AG452" s="84"/>
      <c r="AH452" s="84"/>
      <c r="AI452" s="84"/>
      <c r="AJ452" s="84"/>
      <c r="AK452" s="84"/>
      <c r="AL452" s="84"/>
      <c r="AM452" s="84"/>
      <c r="AN452" s="84"/>
      <c r="AO452" s="84"/>
      <c r="AP452" s="84"/>
      <c r="AQ452" s="84"/>
      <c r="AR452" s="84"/>
      <c r="AS452" s="84"/>
      <c r="AT452" s="84"/>
      <c r="AU452" s="84"/>
      <c r="AV452" s="84"/>
      <c r="AW452" s="84"/>
      <c r="AX452" s="84"/>
      <c r="AY452" s="84"/>
      <c r="AZ452" s="84"/>
      <c r="BA452" s="84"/>
      <c r="BB452" s="84"/>
      <c r="BC452" s="84"/>
      <c r="BD452" s="84"/>
      <c r="BE452" s="84"/>
      <c r="BF452" s="84"/>
      <c r="BG452" s="84"/>
      <c r="BH452" s="84"/>
      <c r="BI452" s="84"/>
      <c r="BJ452" s="84"/>
      <c r="BK452" s="84"/>
      <c r="BL452" s="84"/>
    </row>
    <row r="453">
      <c r="A453" s="84"/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  <c r="AA453" s="84"/>
      <c r="AB453" s="84"/>
      <c r="AC453" s="84"/>
      <c r="AD453" s="84"/>
      <c r="AE453" s="84"/>
      <c r="AF453" s="84"/>
      <c r="AG453" s="84"/>
      <c r="AH453" s="84"/>
      <c r="AI453" s="84"/>
      <c r="AJ453" s="84"/>
      <c r="AK453" s="84"/>
      <c r="AL453" s="84"/>
      <c r="AM453" s="84"/>
      <c r="AN453" s="84"/>
      <c r="AO453" s="84"/>
      <c r="AP453" s="84"/>
      <c r="AQ453" s="84"/>
      <c r="AR453" s="84"/>
      <c r="AS453" s="84"/>
      <c r="AT453" s="84"/>
      <c r="AU453" s="84"/>
      <c r="AV453" s="84"/>
      <c r="AW453" s="84"/>
      <c r="AX453" s="84"/>
      <c r="AY453" s="84"/>
      <c r="AZ453" s="84"/>
      <c r="BA453" s="84"/>
      <c r="BB453" s="84"/>
      <c r="BC453" s="84"/>
      <c r="BD453" s="84"/>
      <c r="BE453" s="84"/>
      <c r="BF453" s="84"/>
      <c r="BG453" s="84"/>
      <c r="BH453" s="84"/>
      <c r="BI453" s="84"/>
      <c r="BJ453" s="84"/>
      <c r="BK453" s="84"/>
      <c r="BL453" s="84"/>
    </row>
    <row r="454">
      <c r="A454" s="84"/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  <c r="AA454" s="84"/>
      <c r="AB454" s="84"/>
      <c r="AC454" s="84"/>
      <c r="AD454" s="84"/>
      <c r="AE454" s="84"/>
      <c r="AF454" s="84"/>
      <c r="AG454" s="84"/>
      <c r="AH454" s="84"/>
      <c r="AI454" s="84"/>
      <c r="AJ454" s="84"/>
      <c r="AK454" s="84"/>
      <c r="AL454" s="84"/>
      <c r="AM454" s="84"/>
      <c r="AN454" s="84"/>
      <c r="AO454" s="84"/>
      <c r="AP454" s="84"/>
      <c r="AQ454" s="84"/>
      <c r="AR454" s="84"/>
      <c r="AS454" s="84"/>
      <c r="AT454" s="84"/>
      <c r="AU454" s="84"/>
      <c r="AV454" s="84"/>
      <c r="AW454" s="84"/>
      <c r="AX454" s="84"/>
      <c r="AY454" s="84"/>
      <c r="AZ454" s="84"/>
      <c r="BA454" s="84"/>
      <c r="BB454" s="84"/>
      <c r="BC454" s="84"/>
      <c r="BD454" s="84"/>
      <c r="BE454" s="84"/>
      <c r="BF454" s="84"/>
      <c r="BG454" s="84"/>
      <c r="BH454" s="84"/>
      <c r="BI454" s="84"/>
      <c r="BJ454" s="84"/>
      <c r="BK454" s="84"/>
      <c r="BL454" s="84"/>
    </row>
    <row r="455">
      <c r="A455" s="84"/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  <c r="AA455" s="84"/>
      <c r="AB455" s="84"/>
      <c r="AC455" s="84"/>
      <c r="AD455" s="84"/>
      <c r="AE455" s="84"/>
      <c r="AF455" s="84"/>
      <c r="AG455" s="84"/>
      <c r="AH455" s="84"/>
      <c r="AI455" s="84"/>
      <c r="AJ455" s="84"/>
      <c r="AK455" s="84"/>
      <c r="AL455" s="84"/>
      <c r="AM455" s="84"/>
      <c r="AN455" s="84"/>
      <c r="AO455" s="84"/>
      <c r="AP455" s="84"/>
      <c r="AQ455" s="84"/>
      <c r="AR455" s="84"/>
      <c r="AS455" s="84"/>
      <c r="AT455" s="84"/>
      <c r="AU455" s="84"/>
      <c r="AV455" s="84"/>
      <c r="AW455" s="84"/>
      <c r="AX455" s="84"/>
      <c r="AY455" s="84"/>
      <c r="AZ455" s="84"/>
      <c r="BA455" s="84"/>
      <c r="BB455" s="84"/>
      <c r="BC455" s="84"/>
      <c r="BD455" s="84"/>
      <c r="BE455" s="84"/>
      <c r="BF455" s="84"/>
      <c r="BG455" s="84"/>
      <c r="BH455" s="84"/>
      <c r="BI455" s="84"/>
      <c r="BJ455" s="84"/>
      <c r="BK455" s="84"/>
      <c r="BL455" s="84"/>
    </row>
    <row r="456">
      <c r="A456" s="84"/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  <c r="AA456" s="84"/>
      <c r="AB456" s="84"/>
      <c r="AC456" s="84"/>
      <c r="AD456" s="84"/>
      <c r="AE456" s="84"/>
      <c r="AF456" s="84"/>
      <c r="AG456" s="84"/>
      <c r="AH456" s="84"/>
      <c r="AI456" s="84"/>
      <c r="AJ456" s="84"/>
      <c r="AK456" s="84"/>
      <c r="AL456" s="84"/>
      <c r="AM456" s="84"/>
      <c r="AN456" s="84"/>
      <c r="AO456" s="84"/>
      <c r="AP456" s="84"/>
      <c r="AQ456" s="84"/>
      <c r="AR456" s="84"/>
      <c r="AS456" s="84"/>
      <c r="AT456" s="84"/>
      <c r="AU456" s="84"/>
      <c r="AV456" s="84"/>
      <c r="AW456" s="84"/>
      <c r="AX456" s="84"/>
      <c r="AY456" s="84"/>
      <c r="AZ456" s="84"/>
      <c r="BA456" s="84"/>
      <c r="BB456" s="84"/>
      <c r="BC456" s="84"/>
      <c r="BD456" s="84"/>
      <c r="BE456" s="84"/>
      <c r="BF456" s="84"/>
      <c r="BG456" s="84"/>
      <c r="BH456" s="84"/>
      <c r="BI456" s="84"/>
      <c r="BJ456" s="84"/>
      <c r="BK456" s="84"/>
      <c r="BL456" s="84"/>
    </row>
    <row r="457">
      <c r="A457" s="84"/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  <c r="AA457" s="84"/>
      <c r="AB457" s="84"/>
      <c r="AC457" s="84"/>
      <c r="AD457" s="84"/>
      <c r="AE457" s="84"/>
      <c r="AF457" s="84"/>
      <c r="AG457" s="84"/>
      <c r="AH457" s="84"/>
      <c r="AI457" s="84"/>
      <c r="AJ457" s="84"/>
      <c r="AK457" s="84"/>
      <c r="AL457" s="84"/>
      <c r="AM457" s="84"/>
      <c r="AN457" s="84"/>
      <c r="AO457" s="84"/>
      <c r="AP457" s="84"/>
      <c r="AQ457" s="84"/>
      <c r="AR457" s="84"/>
      <c r="AS457" s="84"/>
      <c r="AT457" s="84"/>
      <c r="AU457" s="84"/>
      <c r="AV457" s="84"/>
      <c r="AW457" s="84"/>
      <c r="AX457" s="84"/>
      <c r="AY457" s="84"/>
      <c r="AZ457" s="84"/>
      <c r="BA457" s="84"/>
      <c r="BB457" s="84"/>
      <c r="BC457" s="84"/>
      <c r="BD457" s="84"/>
      <c r="BE457" s="84"/>
      <c r="BF457" s="84"/>
      <c r="BG457" s="84"/>
      <c r="BH457" s="84"/>
      <c r="BI457" s="84"/>
      <c r="BJ457" s="84"/>
      <c r="BK457" s="84"/>
      <c r="BL457" s="84"/>
    </row>
    <row r="458">
      <c r="A458" s="84"/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  <c r="AA458" s="84"/>
      <c r="AB458" s="84"/>
      <c r="AC458" s="84"/>
      <c r="AD458" s="84"/>
      <c r="AE458" s="84"/>
      <c r="AF458" s="84"/>
      <c r="AG458" s="84"/>
      <c r="AH458" s="84"/>
      <c r="AI458" s="84"/>
      <c r="AJ458" s="84"/>
      <c r="AK458" s="84"/>
      <c r="AL458" s="84"/>
      <c r="AM458" s="84"/>
      <c r="AN458" s="84"/>
      <c r="AO458" s="84"/>
      <c r="AP458" s="84"/>
      <c r="AQ458" s="84"/>
      <c r="AR458" s="84"/>
      <c r="AS458" s="84"/>
      <c r="AT458" s="84"/>
      <c r="AU458" s="84"/>
      <c r="AV458" s="84"/>
      <c r="AW458" s="84"/>
      <c r="AX458" s="84"/>
      <c r="AY458" s="84"/>
      <c r="AZ458" s="84"/>
      <c r="BA458" s="84"/>
      <c r="BB458" s="84"/>
      <c r="BC458" s="84"/>
      <c r="BD458" s="84"/>
      <c r="BE458" s="84"/>
      <c r="BF458" s="84"/>
      <c r="BG458" s="84"/>
      <c r="BH458" s="84"/>
      <c r="BI458" s="84"/>
      <c r="BJ458" s="84"/>
      <c r="BK458" s="84"/>
      <c r="BL458" s="84"/>
    </row>
    <row r="459">
      <c r="A459" s="84"/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  <c r="AA459" s="84"/>
      <c r="AB459" s="84"/>
      <c r="AC459" s="84"/>
      <c r="AD459" s="84"/>
      <c r="AE459" s="84"/>
      <c r="AF459" s="84"/>
      <c r="AG459" s="84"/>
      <c r="AH459" s="84"/>
      <c r="AI459" s="84"/>
      <c r="AJ459" s="84"/>
      <c r="AK459" s="84"/>
      <c r="AL459" s="84"/>
      <c r="AM459" s="84"/>
      <c r="AN459" s="84"/>
      <c r="AO459" s="84"/>
      <c r="AP459" s="84"/>
      <c r="AQ459" s="84"/>
      <c r="AR459" s="84"/>
      <c r="AS459" s="84"/>
      <c r="AT459" s="84"/>
      <c r="AU459" s="84"/>
      <c r="AV459" s="84"/>
      <c r="AW459" s="84"/>
      <c r="AX459" s="84"/>
      <c r="AY459" s="84"/>
      <c r="AZ459" s="84"/>
      <c r="BA459" s="84"/>
      <c r="BB459" s="84"/>
      <c r="BC459" s="84"/>
      <c r="BD459" s="84"/>
      <c r="BE459" s="84"/>
      <c r="BF459" s="84"/>
      <c r="BG459" s="84"/>
      <c r="BH459" s="84"/>
      <c r="BI459" s="84"/>
      <c r="BJ459" s="84"/>
      <c r="BK459" s="84"/>
      <c r="BL459" s="84"/>
    </row>
    <row r="460">
      <c r="A460" s="84"/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  <c r="AA460" s="84"/>
      <c r="AB460" s="84"/>
      <c r="AC460" s="84"/>
      <c r="AD460" s="84"/>
      <c r="AE460" s="84"/>
      <c r="AF460" s="84"/>
      <c r="AG460" s="84"/>
      <c r="AH460" s="84"/>
      <c r="AI460" s="84"/>
      <c r="AJ460" s="84"/>
      <c r="AK460" s="84"/>
      <c r="AL460" s="84"/>
      <c r="AM460" s="84"/>
      <c r="AN460" s="84"/>
      <c r="AO460" s="84"/>
      <c r="AP460" s="84"/>
      <c r="AQ460" s="84"/>
      <c r="AR460" s="84"/>
      <c r="AS460" s="84"/>
      <c r="AT460" s="84"/>
      <c r="AU460" s="84"/>
      <c r="AV460" s="84"/>
      <c r="AW460" s="84"/>
      <c r="AX460" s="84"/>
      <c r="AY460" s="84"/>
      <c r="AZ460" s="84"/>
      <c r="BA460" s="84"/>
      <c r="BB460" s="84"/>
      <c r="BC460" s="84"/>
      <c r="BD460" s="84"/>
      <c r="BE460" s="84"/>
      <c r="BF460" s="84"/>
      <c r="BG460" s="84"/>
      <c r="BH460" s="84"/>
      <c r="BI460" s="84"/>
      <c r="BJ460" s="84"/>
      <c r="BK460" s="84"/>
      <c r="BL460" s="84"/>
    </row>
    <row r="461">
      <c r="A461" s="84"/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  <c r="AA461" s="84"/>
      <c r="AB461" s="84"/>
      <c r="AC461" s="84"/>
      <c r="AD461" s="84"/>
      <c r="AE461" s="84"/>
      <c r="AF461" s="84"/>
      <c r="AG461" s="84"/>
      <c r="AH461" s="84"/>
      <c r="AI461" s="84"/>
      <c r="AJ461" s="84"/>
      <c r="AK461" s="84"/>
      <c r="AL461" s="84"/>
      <c r="AM461" s="84"/>
      <c r="AN461" s="84"/>
      <c r="AO461" s="84"/>
      <c r="AP461" s="84"/>
      <c r="AQ461" s="84"/>
      <c r="AR461" s="84"/>
      <c r="AS461" s="84"/>
      <c r="AT461" s="84"/>
      <c r="AU461" s="84"/>
      <c r="AV461" s="84"/>
      <c r="AW461" s="84"/>
      <c r="AX461" s="84"/>
      <c r="AY461" s="84"/>
      <c r="AZ461" s="84"/>
      <c r="BA461" s="84"/>
      <c r="BB461" s="84"/>
      <c r="BC461" s="84"/>
      <c r="BD461" s="84"/>
      <c r="BE461" s="84"/>
      <c r="BF461" s="84"/>
      <c r="BG461" s="84"/>
      <c r="BH461" s="84"/>
      <c r="BI461" s="84"/>
      <c r="BJ461" s="84"/>
      <c r="BK461" s="84"/>
      <c r="BL461" s="84"/>
    </row>
    <row r="462">
      <c r="A462" s="84"/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  <c r="AA462" s="84"/>
      <c r="AB462" s="84"/>
      <c r="AC462" s="84"/>
      <c r="AD462" s="84"/>
      <c r="AE462" s="84"/>
      <c r="AF462" s="84"/>
      <c r="AG462" s="84"/>
      <c r="AH462" s="84"/>
      <c r="AI462" s="84"/>
      <c r="AJ462" s="84"/>
      <c r="AK462" s="84"/>
      <c r="AL462" s="84"/>
      <c r="AM462" s="84"/>
      <c r="AN462" s="84"/>
      <c r="AO462" s="84"/>
      <c r="AP462" s="84"/>
      <c r="AQ462" s="84"/>
      <c r="AR462" s="84"/>
      <c r="AS462" s="84"/>
      <c r="AT462" s="84"/>
      <c r="AU462" s="84"/>
      <c r="AV462" s="84"/>
      <c r="AW462" s="84"/>
      <c r="AX462" s="84"/>
      <c r="AY462" s="84"/>
      <c r="AZ462" s="84"/>
      <c r="BA462" s="84"/>
      <c r="BB462" s="84"/>
      <c r="BC462" s="84"/>
      <c r="BD462" s="84"/>
      <c r="BE462" s="84"/>
      <c r="BF462" s="84"/>
      <c r="BG462" s="84"/>
      <c r="BH462" s="84"/>
      <c r="BI462" s="84"/>
      <c r="BJ462" s="84"/>
      <c r="BK462" s="84"/>
      <c r="BL462" s="84"/>
    </row>
    <row r="463">
      <c r="A463" s="84"/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  <c r="AA463" s="84"/>
      <c r="AB463" s="84"/>
      <c r="AC463" s="84"/>
      <c r="AD463" s="84"/>
      <c r="AE463" s="84"/>
      <c r="AF463" s="84"/>
      <c r="AG463" s="84"/>
      <c r="AH463" s="84"/>
      <c r="AI463" s="84"/>
      <c r="AJ463" s="84"/>
      <c r="AK463" s="84"/>
      <c r="AL463" s="84"/>
      <c r="AM463" s="84"/>
      <c r="AN463" s="84"/>
      <c r="AO463" s="84"/>
      <c r="AP463" s="84"/>
      <c r="AQ463" s="84"/>
      <c r="AR463" s="84"/>
      <c r="AS463" s="84"/>
      <c r="AT463" s="84"/>
      <c r="AU463" s="84"/>
      <c r="AV463" s="84"/>
      <c r="AW463" s="84"/>
      <c r="AX463" s="84"/>
      <c r="AY463" s="84"/>
      <c r="AZ463" s="84"/>
      <c r="BA463" s="84"/>
      <c r="BB463" s="84"/>
      <c r="BC463" s="84"/>
      <c r="BD463" s="84"/>
      <c r="BE463" s="84"/>
      <c r="BF463" s="84"/>
      <c r="BG463" s="84"/>
      <c r="BH463" s="84"/>
      <c r="BI463" s="84"/>
      <c r="BJ463" s="84"/>
      <c r="BK463" s="84"/>
      <c r="BL463" s="84"/>
    </row>
    <row r="464">
      <c r="A464" s="84"/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  <c r="AA464" s="84"/>
      <c r="AB464" s="84"/>
      <c r="AC464" s="84"/>
      <c r="AD464" s="84"/>
      <c r="AE464" s="84"/>
      <c r="AF464" s="84"/>
      <c r="AG464" s="84"/>
      <c r="AH464" s="84"/>
      <c r="AI464" s="84"/>
      <c r="AJ464" s="84"/>
      <c r="AK464" s="84"/>
      <c r="AL464" s="84"/>
      <c r="AM464" s="84"/>
      <c r="AN464" s="84"/>
      <c r="AO464" s="84"/>
      <c r="AP464" s="84"/>
      <c r="AQ464" s="84"/>
      <c r="AR464" s="84"/>
      <c r="AS464" s="84"/>
      <c r="AT464" s="84"/>
      <c r="AU464" s="84"/>
      <c r="AV464" s="84"/>
      <c r="AW464" s="84"/>
      <c r="AX464" s="84"/>
      <c r="AY464" s="84"/>
      <c r="AZ464" s="84"/>
      <c r="BA464" s="84"/>
      <c r="BB464" s="84"/>
      <c r="BC464" s="84"/>
      <c r="BD464" s="84"/>
      <c r="BE464" s="84"/>
      <c r="BF464" s="84"/>
      <c r="BG464" s="84"/>
      <c r="BH464" s="84"/>
      <c r="BI464" s="84"/>
      <c r="BJ464" s="84"/>
      <c r="BK464" s="84"/>
      <c r="BL464" s="84"/>
    </row>
    <row r="465">
      <c r="A465" s="84"/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  <c r="AA465" s="84"/>
      <c r="AB465" s="84"/>
      <c r="AC465" s="84"/>
      <c r="AD465" s="84"/>
      <c r="AE465" s="84"/>
      <c r="AF465" s="84"/>
      <c r="AG465" s="84"/>
      <c r="AH465" s="84"/>
      <c r="AI465" s="84"/>
      <c r="AJ465" s="84"/>
      <c r="AK465" s="84"/>
      <c r="AL465" s="84"/>
      <c r="AM465" s="84"/>
      <c r="AN465" s="84"/>
      <c r="AO465" s="84"/>
      <c r="AP465" s="84"/>
      <c r="AQ465" s="84"/>
      <c r="AR465" s="84"/>
      <c r="AS465" s="84"/>
      <c r="AT465" s="84"/>
      <c r="AU465" s="84"/>
      <c r="AV465" s="84"/>
      <c r="AW465" s="84"/>
      <c r="AX465" s="84"/>
      <c r="AY465" s="84"/>
      <c r="AZ465" s="84"/>
      <c r="BA465" s="84"/>
      <c r="BB465" s="84"/>
      <c r="BC465" s="84"/>
      <c r="BD465" s="84"/>
      <c r="BE465" s="84"/>
      <c r="BF465" s="84"/>
      <c r="BG465" s="84"/>
      <c r="BH465" s="84"/>
      <c r="BI465" s="84"/>
      <c r="BJ465" s="84"/>
      <c r="BK465" s="84"/>
      <c r="BL465" s="84"/>
    </row>
    <row r="466">
      <c r="A466" s="84"/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  <c r="AA466" s="84"/>
      <c r="AB466" s="84"/>
      <c r="AC466" s="84"/>
      <c r="AD466" s="84"/>
      <c r="AE466" s="84"/>
      <c r="AF466" s="84"/>
      <c r="AG466" s="84"/>
      <c r="AH466" s="84"/>
      <c r="AI466" s="84"/>
      <c r="AJ466" s="84"/>
      <c r="AK466" s="84"/>
      <c r="AL466" s="84"/>
      <c r="AM466" s="84"/>
      <c r="AN466" s="84"/>
      <c r="AO466" s="84"/>
      <c r="AP466" s="84"/>
      <c r="AQ466" s="84"/>
      <c r="AR466" s="84"/>
      <c r="AS466" s="84"/>
      <c r="AT466" s="84"/>
      <c r="AU466" s="84"/>
      <c r="AV466" s="84"/>
      <c r="AW466" s="84"/>
      <c r="AX466" s="84"/>
      <c r="AY466" s="84"/>
      <c r="AZ466" s="84"/>
      <c r="BA466" s="84"/>
      <c r="BB466" s="84"/>
      <c r="BC466" s="84"/>
      <c r="BD466" s="84"/>
      <c r="BE466" s="84"/>
      <c r="BF466" s="84"/>
      <c r="BG466" s="84"/>
      <c r="BH466" s="84"/>
      <c r="BI466" s="84"/>
      <c r="BJ466" s="84"/>
      <c r="BK466" s="84"/>
      <c r="BL466" s="84"/>
    </row>
    <row r="467">
      <c r="A467" s="84"/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  <c r="AA467" s="84"/>
      <c r="AB467" s="84"/>
      <c r="AC467" s="84"/>
      <c r="AD467" s="84"/>
      <c r="AE467" s="84"/>
      <c r="AF467" s="84"/>
      <c r="AG467" s="84"/>
      <c r="AH467" s="84"/>
      <c r="AI467" s="84"/>
      <c r="AJ467" s="84"/>
      <c r="AK467" s="84"/>
      <c r="AL467" s="84"/>
      <c r="AM467" s="84"/>
      <c r="AN467" s="84"/>
      <c r="AO467" s="84"/>
      <c r="AP467" s="84"/>
      <c r="AQ467" s="84"/>
      <c r="AR467" s="84"/>
      <c r="AS467" s="84"/>
      <c r="AT467" s="84"/>
      <c r="AU467" s="84"/>
      <c r="AV467" s="84"/>
      <c r="AW467" s="84"/>
      <c r="AX467" s="84"/>
      <c r="AY467" s="84"/>
      <c r="AZ467" s="84"/>
      <c r="BA467" s="84"/>
      <c r="BB467" s="84"/>
      <c r="BC467" s="84"/>
      <c r="BD467" s="84"/>
      <c r="BE467" s="84"/>
      <c r="BF467" s="84"/>
      <c r="BG467" s="84"/>
      <c r="BH467" s="84"/>
      <c r="BI467" s="84"/>
      <c r="BJ467" s="84"/>
      <c r="BK467" s="84"/>
      <c r="BL467" s="84"/>
    </row>
    <row r="468">
      <c r="A468" s="84"/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  <c r="AA468" s="84"/>
      <c r="AB468" s="84"/>
      <c r="AC468" s="84"/>
      <c r="AD468" s="84"/>
      <c r="AE468" s="84"/>
      <c r="AF468" s="84"/>
      <c r="AG468" s="84"/>
      <c r="AH468" s="84"/>
      <c r="AI468" s="84"/>
      <c r="AJ468" s="84"/>
      <c r="AK468" s="84"/>
      <c r="AL468" s="84"/>
      <c r="AM468" s="84"/>
      <c r="AN468" s="84"/>
      <c r="AO468" s="84"/>
      <c r="AP468" s="84"/>
      <c r="AQ468" s="84"/>
      <c r="AR468" s="84"/>
      <c r="AS468" s="84"/>
      <c r="AT468" s="84"/>
      <c r="AU468" s="84"/>
      <c r="AV468" s="84"/>
      <c r="AW468" s="84"/>
      <c r="AX468" s="84"/>
      <c r="AY468" s="84"/>
      <c r="AZ468" s="84"/>
      <c r="BA468" s="84"/>
      <c r="BB468" s="84"/>
      <c r="BC468" s="84"/>
      <c r="BD468" s="84"/>
      <c r="BE468" s="84"/>
      <c r="BF468" s="84"/>
      <c r="BG468" s="84"/>
      <c r="BH468" s="84"/>
      <c r="BI468" s="84"/>
      <c r="BJ468" s="84"/>
      <c r="BK468" s="84"/>
      <c r="BL468" s="84"/>
    </row>
    <row r="469">
      <c r="A469" s="84"/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  <c r="AA469" s="84"/>
      <c r="AB469" s="84"/>
      <c r="AC469" s="84"/>
      <c r="AD469" s="84"/>
      <c r="AE469" s="84"/>
      <c r="AF469" s="84"/>
      <c r="AG469" s="84"/>
      <c r="AH469" s="84"/>
      <c r="AI469" s="84"/>
      <c r="AJ469" s="84"/>
      <c r="AK469" s="84"/>
      <c r="AL469" s="84"/>
      <c r="AM469" s="84"/>
      <c r="AN469" s="84"/>
      <c r="AO469" s="84"/>
      <c r="AP469" s="84"/>
      <c r="AQ469" s="84"/>
      <c r="AR469" s="84"/>
      <c r="AS469" s="84"/>
      <c r="AT469" s="84"/>
      <c r="AU469" s="84"/>
      <c r="AV469" s="84"/>
      <c r="AW469" s="84"/>
      <c r="AX469" s="84"/>
      <c r="AY469" s="84"/>
      <c r="AZ469" s="84"/>
      <c r="BA469" s="84"/>
      <c r="BB469" s="84"/>
      <c r="BC469" s="84"/>
      <c r="BD469" s="84"/>
      <c r="BE469" s="84"/>
      <c r="BF469" s="84"/>
      <c r="BG469" s="84"/>
      <c r="BH469" s="84"/>
      <c r="BI469" s="84"/>
      <c r="BJ469" s="84"/>
      <c r="BK469" s="84"/>
      <c r="BL469" s="84"/>
    </row>
    <row r="470">
      <c r="A470" s="84"/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  <c r="AA470" s="84"/>
      <c r="AB470" s="84"/>
      <c r="AC470" s="84"/>
      <c r="AD470" s="84"/>
      <c r="AE470" s="84"/>
      <c r="AF470" s="84"/>
      <c r="AG470" s="84"/>
      <c r="AH470" s="84"/>
      <c r="AI470" s="84"/>
      <c r="AJ470" s="84"/>
      <c r="AK470" s="84"/>
      <c r="AL470" s="84"/>
      <c r="AM470" s="84"/>
      <c r="AN470" s="84"/>
      <c r="AO470" s="84"/>
      <c r="AP470" s="84"/>
      <c r="AQ470" s="84"/>
      <c r="AR470" s="84"/>
      <c r="AS470" s="84"/>
      <c r="AT470" s="84"/>
      <c r="AU470" s="84"/>
      <c r="AV470" s="84"/>
      <c r="AW470" s="84"/>
      <c r="AX470" s="84"/>
      <c r="AY470" s="84"/>
      <c r="AZ470" s="84"/>
      <c r="BA470" s="84"/>
      <c r="BB470" s="84"/>
      <c r="BC470" s="84"/>
      <c r="BD470" s="84"/>
      <c r="BE470" s="84"/>
      <c r="BF470" s="84"/>
      <c r="BG470" s="84"/>
      <c r="BH470" s="84"/>
      <c r="BI470" s="84"/>
      <c r="BJ470" s="84"/>
      <c r="BK470" s="84"/>
      <c r="BL470" s="84"/>
    </row>
    <row r="471">
      <c r="A471" s="84"/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  <c r="AA471" s="84"/>
      <c r="AB471" s="84"/>
      <c r="AC471" s="84"/>
      <c r="AD471" s="84"/>
      <c r="AE471" s="84"/>
      <c r="AF471" s="84"/>
      <c r="AG471" s="84"/>
      <c r="AH471" s="84"/>
      <c r="AI471" s="84"/>
      <c r="AJ471" s="84"/>
      <c r="AK471" s="84"/>
      <c r="AL471" s="84"/>
      <c r="AM471" s="84"/>
      <c r="AN471" s="84"/>
      <c r="AO471" s="84"/>
      <c r="AP471" s="84"/>
      <c r="AQ471" s="84"/>
      <c r="AR471" s="84"/>
      <c r="AS471" s="84"/>
      <c r="AT471" s="84"/>
      <c r="AU471" s="84"/>
      <c r="AV471" s="84"/>
      <c r="AW471" s="84"/>
      <c r="AX471" s="84"/>
      <c r="AY471" s="84"/>
      <c r="AZ471" s="84"/>
      <c r="BA471" s="84"/>
      <c r="BB471" s="84"/>
      <c r="BC471" s="84"/>
      <c r="BD471" s="84"/>
      <c r="BE471" s="84"/>
      <c r="BF471" s="84"/>
      <c r="BG471" s="84"/>
      <c r="BH471" s="84"/>
      <c r="BI471" s="84"/>
      <c r="BJ471" s="84"/>
      <c r="BK471" s="84"/>
      <c r="BL471" s="84"/>
    </row>
    <row r="472">
      <c r="A472" s="84"/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  <c r="AA472" s="84"/>
      <c r="AB472" s="84"/>
      <c r="AC472" s="84"/>
      <c r="AD472" s="84"/>
      <c r="AE472" s="84"/>
      <c r="AF472" s="84"/>
      <c r="AG472" s="84"/>
      <c r="AH472" s="84"/>
      <c r="AI472" s="84"/>
      <c r="AJ472" s="84"/>
      <c r="AK472" s="84"/>
      <c r="AL472" s="84"/>
      <c r="AM472" s="84"/>
      <c r="AN472" s="84"/>
      <c r="AO472" s="84"/>
      <c r="AP472" s="84"/>
      <c r="AQ472" s="84"/>
      <c r="AR472" s="84"/>
      <c r="AS472" s="84"/>
      <c r="AT472" s="84"/>
      <c r="AU472" s="84"/>
      <c r="AV472" s="84"/>
      <c r="AW472" s="84"/>
      <c r="AX472" s="84"/>
      <c r="AY472" s="84"/>
      <c r="AZ472" s="84"/>
      <c r="BA472" s="84"/>
      <c r="BB472" s="84"/>
      <c r="BC472" s="84"/>
      <c r="BD472" s="84"/>
      <c r="BE472" s="84"/>
      <c r="BF472" s="84"/>
      <c r="BG472" s="84"/>
      <c r="BH472" s="84"/>
      <c r="BI472" s="84"/>
      <c r="BJ472" s="84"/>
      <c r="BK472" s="84"/>
      <c r="BL472" s="84"/>
    </row>
    <row r="473">
      <c r="A473" s="84"/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  <c r="AA473" s="84"/>
      <c r="AB473" s="84"/>
      <c r="AC473" s="84"/>
      <c r="AD473" s="84"/>
      <c r="AE473" s="84"/>
      <c r="AF473" s="84"/>
      <c r="AG473" s="84"/>
      <c r="AH473" s="84"/>
      <c r="AI473" s="84"/>
      <c r="AJ473" s="84"/>
      <c r="AK473" s="84"/>
      <c r="AL473" s="84"/>
      <c r="AM473" s="84"/>
      <c r="AN473" s="84"/>
      <c r="AO473" s="84"/>
      <c r="AP473" s="84"/>
      <c r="AQ473" s="84"/>
      <c r="AR473" s="84"/>
      <c r="AS473" s="84"/>
      <c r="AT473" s="84"/>
      <c r="AU473" s="84"/>
      <c r="AV473" s="84"/>
      <c r="AW473" s="84"/>
      <c r="AX473" s="84"/>
      <c r="AY473" s="84"/>
      <c r="AZ473" s="84"/>
      <c r="BA473" s="84"/>
      <c r="BB473" s="84"/>
      <c r="BC473" s="84"/>
      <c r="BD473" s="84"/>
      <c r="BE473" s="84"/>
      <c r="BF473" s="84"/>
      <c r="BG473" s="84"/>
      <c r="BH473" s="84"/>
      <c r="BI473" s="84"/>
      <c r="BJ473" s="84"/>
      <c r="BK473" s="84"/>
      <c r="BL473" s="84"/>
    </row>
    <row r="474">
      <c r="A474" s="84"/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  <c r="AA474" s="84"/>
      <c r="AB474" s="84"/>
      <c r="AC474" s="84"/>
      <c r="AD474" s="84"/>
      <c r="AE474" s="84"/>
      <c r="AF474" s="84"/>
      <c r="AG474" s="84"/>
      <c r="AH474" s="84"/>
      <c r="AI474" s="84"/>
      <c r="AJ474" s="84"/>
      <c r="AK474" s="84"/>
      <c r="AL474" s="84"/>
      <c r="AM474" s="84"/>
      <c r="AN474" s="84"/>
      <c r="AO474" s="84"/>
      <c r="AP474" s="84"/>
      <c r="AQ474" s="84"/>
      <c r="AR474" s="84"/>
      <c r="AS474" s="84"/>
      <c r="AT474" s="84"/>
      <c r="AU474" s="84"/>
      <c r="AV474" s="84"/>
      <c r="AW474" s="84"/>
      <c r="AX474" s="84"/>
      <c r="AY474" s="84"/>
      <c r="AZ474" s="84"/>
      <c r="BA474" s="84"/>
      <c r="BB474" s="84"/>
      <c r="BC474" s="84"/>
      <c r="BD474" s="84"/>
      <c r="BE474" s="84"/>
      <c r="BF474" s="84"/>
      <c r="BG474" s="84"/>
      <c r="BH474" s="84"/>
      <c r="BI474" s="84"/>
      <c r="BJ474" s="84"/>
      <c r="BK474" s="84"/>
      <c r="BL474" s="84"/>
    </row>
    <row r="475">
      <c r="A475" s="84"/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  <c r="AA475" s="84"/>
      <c r="AB475" s="84"/>
      <c r="AC475" s="84"/>
      <c r="AD475" s="84"/>
      <c r="AE475" s="84"/>
      <c r="AF475" s="84"/>
      <c r="AG475" s="84"/>
      <c r="AH475" s="84"/>
      <c r="AI475" s="84"/>
      <c r="AJ475" s="84"/>
      <c r="AK475" s="84"/>
      <c r="AL475" s="84"/>
      <c r="AM475" s="84"/>
      <c r="AN475" s="84"/>
      <c r="AO475" s="84"/>
      <c r="AP475" s="84"/>
      <c r="AQ475" s="84"/>
      <c r="AR475" s="84"/>
      <c r="AS475" s="84"/>
      <c r="AT475" s="84"/>
      <c r="AU475" s="84"/>
      <c r="AV475" s="84"/>
      <c r="AW475" s="84"/>
      <c r="AX475" s="84"/>
      <c r="AY475" s="84"/>
      <c r="AZ475" s="84"/>
      <c r="BA475" s="84"/>
      <c r="BB475" s="84"/>
      <c r="BC475" s="84"/>
      <c r="BD475" s="84"/>
      <c r="BE475" s="84"/>
      <c r="BF475" s="84"/>
      <c r="BG475" s="84"/>
      <c r="BH475" s="84"/>
      <c r="BI475" s="84"/>
      <c r="BJ475" s="84"/>
      <c r="BK475" s="84"/>
      <c r="BL475" s="84"/>
    </row>
    <row r="476">
      <c r="A476" s="84"/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  <c r="AA476" s="84"/>
      <c r="AB476" s="84"/>
      <c r="AC476" s="84"/>
      <c r="AD476" s="84"/>
      <c r="AE476" s="84"/>
      <c r="AF476" s="84"/>
      <c r="AG476" s="84"/>
      <c r="AH476" s="84"/>
      <c r="AI476" s="84"/>
      <c r="AJ476" s="84"/>
      <c r="AK476" s="84"/>
      <c r="AL476" s="84"/>
      <c r="AM476" s="84"/>
      <c r="AN476" s="84"/>
      <c r="AO476" s="84"/>
      <c r="AP476" s="84"/>
      <c r="AQ476" s="84"/>
      <c r="AR476" s="84"/>
      <c r="AS476" s="84"/>
      <c r="AT476" s="84"/>
      <c r="AU476" s="84"/>
      <c r="AV476" s="84"/>
      <c r="AW476" s="84"/>
      <c r="AX476" s="84"/>
      <c r="AY476" s="84"/>
      <c r="AZ476" s="84"/>
      <c r="BA476" s="84"/>
      <c r="BB476" s="84"/>
      <c r="BC476" s="84"/>
      <c r="BD476" s="84"/>
      <c r="BE476" s="84"/>
      <c r="BF476" s="84"/>
      <c r="BG476" s="84"/>
      <c r="BH476" s="84"/>
      <c r="BI476" s="84"/>
      <c r="BJ476" s="84"/>
      <c r="BK476" s="84"/>
      <c r="BL476" s="84"/>
    </row>
    <row r="477">
      <c r="A477" s="84"/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  <c r="AA477" s="84"/>
      <c r="AB477" s="84"/>
      <c r="AC477" s="84"/>
      <c r="AD477" s="84"/>
      <c r="AE477" s="84"/>
      <c r="AF477" s="84"/>
      <c r="AG477" s="84"/>
      <c r="AH477" s="84"/>
      <c r="AI477" s="84"/>
      <c r="AJ477" s="84"/>
      <c r="AK477" s="84"/>
      <c r="AL477" s="84"/>
      <c r="AM477" s="84"/>
      <c r="AN477" s="84"/>
      <c r="AO477" s="84"/>
      <c r="AP477" s="84"/>
      <c r="AQ477" s="84"/>
      <c r="AR477" s="84"/>
      <c r="AS477" s="84"/>
      <c r="AT477" s="84"/>
      <c r="AU477" s="84"/>
      <c r="AV477" s="84"/>
      <c r="AW477" s="84"/>
      <c r="AX477" s="84"/>
      <c r="AY477" s="84"/>
      <c r="AZ477" s="84"/>
      <c r="BA477" s="84"/>
      <c r="BB477" s="84"/>
      <c r="BC477" s="84"/>
      <c r="BD477" s="84"/>
      <c r="BE477" s="84"/>
      <c r="BF477" s="84"/>
      <c r="BG477" s="84"/>
      <c r="BH477" s="84"/>
      <c r="BI477" s="84"/>
      <c r="BJ477" s="84"/>
      <c r="BK477" s="84"/>
      <c r="BL477" s="84"/>
    </row>
    <row r="478">
      <c r="A478" s="84"/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  <c r="AA478" s="84"/>
      <c r="AB478" s="84"/>
      <c r="AC478" s="84"/>
      <c r="AD478" s="84"/>
      <c r="AE478" s="84"/>
      <c r="AF478" s="84"/>
      <c r="AG478" s="84"/>
      <c r="AH478" s="84"/>
      <c r="AI478" s="84"/>
      <c r="AJ478" s="84"/>
      <c r="AK478" s="84"/>
      <c r="AL478" s="84"/>
      <c r="AM478" s="84"/>
      <c r="AN478" s="84"/>
      <c r="AO478" s="84"/>
      <c r="AP478" s="84"/>
      <c r="AQ478" s="84"/>
      <c r="AR478" s="84"/>
      <c r="AS478" s="84"/>
      <c r="AT478" s="84"/>
      <c r="AU478" s="84"/>
      <c r="AV478" s="84"/>
      <c r="AW478" s="84"/>
      <c r="AX478" s="84"/>
      <c r="AY478" s="84"/>
      <c r="AZ478" s="84"/>
      <c r="BA478" s="84"/>
      <c r="BB478" s="84"/>
      <c r="BC478" s="84"/>
      <c r="BD478" s="84"/>
      <c r="BE478" s="84"/>
      <c r="BF478" s="84"/>
      <c r="BG478" s="84"/>
      <c r="BH478" s="84"/>
      <c r="BI478" s="84"/>
      <c r="BJ478" s="84"/>
      <c r="BK478" s="84"/>
      <c r="BL478" s="84"/>
    </row>
    <row r="479">
      <c r="A479" s="84"/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  <c r="AA479" s="84"/>
      <c r="AB479" s="84"/>
      <c r="AC479" s="84"/>
      <c r="AD479" s="84"/>
      <c r="AE479" s="84"/>
      <c r="AF479" s="84"/>
      <c r="AG479" s="84"/>
      <c r="AH479" s="84"/>
      <c r="AI479" s="84"/>
      <c r="AJ479" s="84"/>
      <c r="AK479" s="84"/>
      <c r="AL479" s="84"/>
      <c r="AM479" s="84"/>
      <c r="AN479" s="84"/>
      <c r="AO479" s="84"/>
      <c r="AP479" s="84"/>
      <c r="AQ479" s="84"/>
      <c r="AR479" s="84"/>
      <c r="AS479" s="84"/>
      <c r="AT479" s="84"/>
      <c r="AU479" s="84"/>
      <c r="AV479" s="84"/>
      <c r="AW479" s="84"/>
      <c r="AX479" s="84"/>
      <c r="AY479" s="84"/>
      <c r="AZ479" s="84"/>
      <c r="BA479" s="84"/>
      <c r="BB479" s="84"/>
      <c r="BC479" s="84"/>
      <c r="BD479" s="84"/>
      <c r="BE479" s="84"/>
      <c r="BF479" s="84"/>
      <c r="BG479" s="84"/>
      <c r="BH479" s="84"/>
      <c r="BI479" s="84"/>
      <c r="BJ479" s="84"/>
      <c r="BK479" s="84"/>
      <c r="BL479" s="84"/>
    </row>
    <row r="480">
      <c r="A480" s="84"/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  <c r="AA480" s="84"/>
      <c r="AB480" s="84"/>
      <c r="AC480" s="84"/>
      <c r="AD480" s="84"/>
      <c r="AE480" s="84"/>
      <c r="AF480" s="84"/>
      <c r="AG480" s="84"/>
      <c r="AH480" s="84"/>
      <c r="AI480" s="84"/>
      <c r="AJ480" s="84"/>
      <c r="AK480" s="84"/>
      <c r="AL480" s="84"/>
      <c r="AM480" s="84"/>
      <c r="AN480" s="84"/>
      <c r="AO480" s="84"/>
      <c r="AP480" s="84"/>
      <c r="AQ480" s="84"/>
      <c r="AR480" s="84"/>
      <c r="AS480" s="84"/>
      <c r="AT480" s="84"/>
      <c r="AU480" s="84"/>
      <c r="AV480" s="84"/>
      <c r="AW480" s="84"/>
      <c r="AX480" s="84"/>
      <c r="AY480" s="84"/>
      <c r="AZ480" s="84"/>
      <c r="BA480" s="84"/>
      <c r="BB480" s="84"/>
      <c r="BC480" s="84"/>
      <c r="BD480" s="84"/>
      <c r="BE480" s="84"/>
      <c r="BF480" s="84"/>
      <c r="BG480" s="84"/>
      <c r="BH480" s="84"/>
      <c r="BI480" s="84"/>
      <c r="BJ480" s="84"/>
      <c r="BK480" s="84"/>
      <c r="BL480" s="84"/>
    </row>
    <row r="481">
      <c r="A481" s="84"/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  <c r="AA481" s="84"/>
      <c r="AB481" s="84"/>
      <c r="AC481" s="84"/>
      <c r="AD481" s="84"/>
      <c r="AE481" s="84"/>
      <c r="AF481" s="84"/>
      <c r="AG481" s="84"/>
      <c r="AH481" s="84"/>
      <c r="AI481" s="84"/>
      <c r="AJ481" s="84"/>
      <c r="AK481" s="84"/>
      <c r="AL481" s="84"/>
      <c r="AM481" s="84"/>
      <c r="AN481" s="84"/>
      <c r="AO481" s="84"/>
      <c r="AP481" s="84"/>
      <c r="AQ481" s="84"/>
      <c r="AR481" s="84"/>
      <c r="AS481" s="84"/>
      <c r="AT481" s="84"/>
      <c r="AU481" s="84"/>
      <c r="AV481" s="84"/>
      <c r="AW481" s="84"/>
      <c r="AX481" s="84"/>
      <c r="AY481" s="84"/>
      <c r="AZ481" s="84"/>
      <c r="BA481" s="84"/>
      <c r="BB481" s="84"/>
      <c r="BC481" s="84"/>
      <c r="BD481" s="84"/>
      <c r="BE481" s="84"/>
      <c r="BF481" s="84"/>
      <c r="BG481" s="84"/>
      <c r="BH481" s="84"/>
      <c r="BI481" s="84"/>
      <c r="BJ481" s="84"/>
      <c r="BK481" s="84"/>
      <c r="BL481" s="84"/>
    </row>
    <row r="482">
      <c r="A482" s="84"/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  <c r="AA482" s="84"/>
      <c r="AB482" s="84"/>
      <c r="AC482" s="84"/>
      <c r="AD482" s="84"/>
      <c r="AE482" s="84"/>
      <c r="AF482" s="84"/>
      <c r="AG482" s="84"/>
      <c r="AH482" s="84"/>
      <c r="AI482" s="84"/>
      <c r="AJ482" s="84"/>
      <c r="AK482" s="84"/>
      <c r="AL482" s="84"/>
      <c r="AM482" s="84"/>
      <c r="AN482" s="84"/>
      <c r="AO482" s="84"/>
      <c r="AP482" s="84"/>
      <c r="AQ482" s="84"/>
      <c r="AR482" s="84"/>
      <c r="AS482" s="84"/>
      <c r="AT482" s="84"/>
      <c r="AU482" s="84"/>
      <c r="AV482" s="84"/>
      <c r="AW482" s="84"/>
      <c r="AX482" s="84"/>
      <c r="AY482" s="84"/>
      <c r="AZ482" s="84"/>
      <c r="BA482" s="84"/>
      <c r="BB482" s="84"/>
      <c r="BC482" s="84"/>
      <c r="BD482" s="84"/>
      <c r="BE482" s="84"/>
      <c r="BF482" s="84"/>
      <c r="BG482" s="84"/>
      <c r="BH482" s="84"/>
      <c r="BI482" s="84"/>
      <c r="BJ482" s="84"/>
      <c r="BK482" s="84"/>
      <c r="BL482" s="84"/>
    </row>
    <row r="483">
      <c r="A483" s="84"/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  <c r="AA483" s="84"/>
      <c r="AB483" s="84"/>
      <c r="AC483" s="84"/>
      <c r="AD483" s="84"/>
      <c r="AE483" s="84"/>
      <c r="AF483" s="84"/>
      <c r="AG483" s="84"/>
      <c r="AH483" s="84"/>
      <c r="AI483" s="84"/>
      <c r="AJ483" s="84"/>
      <c r="AK483" s="84"/>
      <c r="AL483" s="84"/>
      <c r="AM483" s="84"/>
      <c r="AN483" s="84"/>
      <c r="AO483" s="84"/>
      <c r="AP483" s="84"/>
      <c r="AQ483" s="84"/>
      <c r="AR483" s="84"/>
      <c r="AS483" s="84"/>
      <c r="AT483" s="84"/>
      <c r="AU483" s="84"/>
      <c r="AV483" s="84"/>
      <c r="AW483" s="84"/>
      <c r="AX483" s="84"/>
      <c r="AY483" s="84"/>
      <c r="AZ483" s="84"/>
      <c r="BA483" s="84"/>
      <c r="BB483" s="84"/>
      <c r="BC483" s="84"/>
      <c r="BD483" s="84"/>
      <c r="BE483" s="84"/>
      <c r="BF483" s="84"/>
      <c r="BG483" s="84"/>
      <c r="BH483" s="84"/>
      <c r="BI483" s="84"/>
      <c r="BJ483" s="84"/>
      <c r="BK483" s="84"/>
      <c r="BL483" s="84"/>
    </row>
    <row r="484">
      <c r="A484" s="84"/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  <c r="AA484" s="84"/>
      <c r="AB484" s="84"/>
      <c r="AC484" s="84"/>
      <c r="AD484" s="84"/>
      <c r="AE484" s="84"/>
      <c r="AF484" s="84"/>
      <c r="AG484" s="84"/>
      <c r="AH484" s="84"/>
      <c r="AI484" s="84"/>
      <c r="AJ484" s="84"/>
      <c r="AK484" s="84"/>
      <c r="AL484" s="84"/>
      <c r="AM484" s="84"/>
      <c r="AN484" s="84"/>
      <c r="AO484" s="84"/>
      <c r="AP484" s="84"/>
      <c r="AQ484" s="84"/>
      <c r="AR484" s="84"/>
      <c r="AS484" s="84"/>
      <c r="AT484" s="84"/>
      <c r="AU484" s="84"/>
      <c r="AV484" s="84"/>
      <c r="AW484" s="84"/>
      <c r="AX484" s="84"/>
      <c r="AY484" s="84"/>
      <c r="AZ484" s="84"/>
      <c r="BA484" s="84"/>
      <c r="BB484" s="84"/>
      <c r="BC484" s="84"/>
      <c r="BD484" s="84"/>
      <c r="BE484" s="84"/>
      <c r="BF484" s="84"/>
      <c r="BG484" s="84"/>
      <c r="BH484" s="84"/>
      <c r="BI484" s="84"/>
      <c r="BJ484" s="84"/>
      <c r="BK484" s="84"/>
      <c r="BL484" s="84"/>
    </row>
    <row r="485">
      <c r="A485" s="84"/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  <c r="AA485" s="84"/>
      <c r="AB485" s="84"/>
      <c r="AC485" s="84"/>
      <c r="AD485" s="84"/>
      <c r="AE485" s="84"/>
      <c r="AF485" s="84"/>
      <c r="AG485" s="84"/>
      <c r="AH485" s="84"/>
      <c r="AI485" s="84"/>
      <c r="AJ485" s="84"/>
      <c r="AK485" s="84"/>
      <c r="AL485" s="84"/>
      <c r="AM485" s="84"/>
      <c r="AN485" s="84"/>
      <c r="AO485" s="84"/>
      <c r="AP485" s="84"/>
      <c r="AQ485" s="84"/>
      <c r="AR485" s="84"/>
      <c r="AS485" s="84"/>
      <c r="AT485" s="84"/>
      <c r="AU485" s="84"/>
      <c r="AV485" s="84"/>
      <c r="AW485" s="84"/>
      <c r="AX485" s="84"/>
      <c r="AY485" s="84"/>
      <c r="AZ485" s="84"/>
      <c r="BA485" s="84"/>
      <c r="BB485" s="84"/>
      <c r="BC485" s="84"/>
      <c r="BD485" s="84"/>
      <c r="BE485" s="84"/>
      <c r="BF485" s="84"/>
      <c r="BG485" s="84"/>
      <c r="BH485" s="84"/>
      <c r="BI485" s="84"/>
      <c r="BJ485" s="84"/>
      <c r="BK485" s="84"/>
      <c r="BL485" s="84"/>
    </row>
    <row r="486">
      <c r="A486" s="84"/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  <c r="AA486" s="84"/>
      <c r="AB486" s="84"/>
      <c r="AC486" s="84"/>
      <c r="AD486" s="84"/>
      <c r="AE486" s="84"/>
      <c r="AF486" s="84"/>
      <c r="AG486" s="84"/>
      <c r="AH486" s="84"/>
      <c r="AI486" s="84"/>
      <c r="AJ486" s="84"/>
      <c r="AK486" s="84"/>
      <c r="AL486" s="84"/>
      <c r="AM486" s="84"/>
      <c r="AN486" s="84"/>
      <c r="AO486" s="84"/>
      <c r="AP486" s="84"/>
      <c r="AQ486" s="84"/>
      <c r="AR486" s="84"/>
      <c r="AS486" s="84"/>
      <c r="AT486" s="84"/>
      <c r="AU486" s="84"/>
      <c r="AV486" s="84"/>
      <c r="AW486" s="84"/>
      <c r="AX486" s="84"/>
      <c r="AY486" s="84"/>
      <c r="AZ486" s="84"/>
      <c r="BA486" s="84"/>
      <c r="BB486" s="84"/>
      <c r="BC486" s="84"/>
      <c r="BD486" s="84"/>
      <c r="BE486" s="84"/>
      <c r="BF486" s="84"/>
      <c r="BG486" s="84"/>
      <c r="BH486" s="84"/>
      <c r="BI486" s="84"/>
      <c r="BJ486" s="84"/>
      <c r="BK486" s="84"/>
      <c r="BL486" s="84"/>
    </row>
    <row r="487">
      <c r="A487" s="84"/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  <c r="AA487" s="84"/>
      <c r="AB487" s="84"/>
      <c r="AC487" s="84"/>
      <c r="AD487" s="84"/>
      <c r="AE487" s="84"/>
      <c r="AF487" s="84"/>
      <c r="AG487" s="84"/>
      <c r="AH487" s="84"/>
      <c r="AI487" s="84"/>
      <c r="AJ487" s="84"/>
      <c r="AK487" s="84"/>
      <c r="AL487" s="84"/>
      <c r="AM487" s="84"/>
      <c r="AN487" s="84"/>
      <c r="AO487" s="84"/>
      <c r="AP487" s="84"/>
      <c r="AQ487" s="84"/>
      <c r="AR487" s="84"/>
      <c r="AS487" s="84"/>
      <c r="AT487" s="84"/>
      <c r="AU487" s="84"/>
      <c r="AV487" s="84"/>
      <c r="AW487" s="84"/>
      <c r="AX487" s="84"/>
      <c r="AY487" s="84"/>
      <c r="AZ487" s="84"/>
      <c r="BA487" s="84"/>
      <c r="BB487" s="84"/>
      <c r="BC487" s="84"/>
      <c r="BD487" s="84"/>
      <c r="BE487" s="84"/>
      <c r="BF487" s="84"/>
      <c r="BG487" s="84"/>
      <c r="BH487" s="84"/>
      <c r="BI487" s="84"/>
      <c r="BJ487" s="84"/>
      <c r="BK487" s="84"/>
      <c r="BL487" s="84"/>
    </row>
    <row r="488">
      <c r="A488" s="84"/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  <c r="AA488" s="84"/>
      <c r="AB488" s="84"/>
      <c r="AC488" s="84"/>
      <c r="AD488" s="84"/>
      <c r="AE488" s="84"/>
      <c r="AF488" s="84"/>
      <c r="AG488" s="84"/>
      <c r="AH488" s="84"/>
      <c r="AI488" s="84"/>
      <c r="AJ488" s="84"/>
      <c r="AK488" s="84"/>
      <c r="AL488" s="84"/>
      <c r="AM488" s="84"/>
      <c r="AN488" s="84"/>
      <c r="AO488" s="84"/>
      <c r="AP488" s="84"/>
      <c r="AQ488" s="84"/>
      <c r="AR488" s="84"/>
      <c r="AS488" s="84"/>
      <c r="AT488" s="84"/>
      <c r="AU488" s="84"/>
      <c r="AV488" s="84"/>
      <c r="AW488" s="84"/>
      <c r="AX488" s="84"/>
      <c r="AY488" s="84"/>
      <c r="AZ488" s="84"/>
      <c r="BA488" s="84"/>
      <c r="BB488" s="84"/>
      <c r="BC488" s="84"/>
      <c r="BD488" s="84"/>
      <c r="BE488" s="84"/>
      <c r="BF488" s="84"/>
      <c r="BG488" s="84"/>
      <c r="BH488" s="84"/>
      <c r="BI488" s="84"/>
      <c r="BJ488" s="84"/>
      <c r="BK488" s="84"/>
      <c r="BL488" s="84"/>
    </row>
    <row r="489">
      <c r="A489" s="84"/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  <c r="AA489" s="84"/>
      <c r="AB489" s="84"/>
      <c r="AC489" s="84"/>
      <c r="AD489" s="84"/>
      <c r="AE489" s="84"/>
      <c r="AF489" s="84"/>
      <c r="AG489" s="84"/>
      <c r="AH489" s="84"/>
      <c r="AI489" s="84"/>
      <c r="AJ489" s="84"/>
      <c r="AK489" s="84"/>
      <c r="AL489" s="84"/>
      <c r="AM489" s="84"/>
      <c r="AN489" s="84"/>
      <c r="AO489" s="84"/>
      <c r="AP489" s="84"/>
      <c r="AQ489" s="84"/>
      <c r="AR489" s="84"/>
      <c r="AS489" s="84"/>
      <c r="AT489" s="84"/>
      <c r="AU489" s="84"/>
      <c r="AV489" s="84"/>
      <c r="AW489" s="84"/>
      <c r="AX489" s="84"/>
      <c r="AY489" s="84"/>
      <c r="AZ489" s="84"/>
      <c r="BA489" s="84"/>
      <c r="BB489" s="84"/>
      <c r="BC489" s="84"/>
      <c r="BD489" s="84"/>
      <c r="BE489" s="84"/>
      <c r="BF489" s="84"/>
      <c r="BG489" s="84"/>
      <c r="BH489" s="84"/>
      <c r="BI489" s="84"/>
      <c r="BJ489" s="84"/>
      <c r="BK489" s="84"/>
      <c r="BL489" s="84"/>
    </row>
    <row r="490">
      <c r="A490" s="84"/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  <c r="AA490" s="84"/>
      <c r="AB490" s="84"/>
      <c r="AC490" s="84"/>
      <c r="AD490" s="84"/>
      <c r="AE490" s="84"/>
      <c r="AF490" s="84"/>
      <c r="AG490" s="84"/>
      <c r="AH490" s="84"/>
      <c r="AI490" s="84"/>
      <c r="AJ490" s="84"/>
      <c r="AK490" s="84"/>
      <c r="AL490" s="84"/>
      <c r="AM490" s="84"/>
      <c r="AN490" s="84"/>
      <c r="AO490" s="84"/>
      <c r="AP490" s="84"/>
      <c r="AQ490" s="84"/>
      <c r="AR490" s="84"/>
      <c r="AS490" s="84"/>
      <c r="AT490" s="84"/>
      <c r="AU490" s="84"/>
      <c r="AV490" s="84"/>
      <c r="AW490" s="84"/>
      <c r="AX490" s="84"/>
      <c r="AY490" s="84"/>
      <c r="AZ490" s="84"/>
      <c r="BA490" s="84"/>
      <c r="BB490" s="84"/>
      <c r="BC490" s="84"/>
      <c r="BD490" s="84"/>
      <c r="BE490" s="84"/>
      <c r="BF490" s="84"/>
      <c r="BG490" s="84"/>
      <c r="BH490" s="84"/>
      <c r="BI490" s="84"/>
      <c r="BJ490" s="84"/>
      <c r="BK490" s="84"/>
      <c r="BL490" s="84"/>
    </row>
    <row r="491">
      <c r="A491" s="84"/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  <c r="AA491" s="84"/>
      <c r="AB491" s="84"/>
      <c r="AC491" s="84"/>
      <c r="AD491" s="84"/>
      <c r="AE491" s="84"/>
      <c r="AF491" s="84"/>
      <c r="AG491" s="84"/>
      <c r="AH491" s="84"/>
      <c r="AI491" s="84"/>
      <c r="AJ491" s="84"/>
      <c r="AK491" s="84"/>
      <c r="AL491" s="84"/>
      <c r="AM491" s="84"/>
      <c r="AN491" s="84"/>
      <c r="AO491" s="84"/>
      <c r="AP491" s="84"/>
      <c r="AQ491" s="84"/>
      <c r="AR491" s="84"/>
      <c r="AS491" s="84"/>
      <c r="AT491" s="84"/>
      <c r="AU491" s="84"/>
      <c r="AV491" s="84"/>
      <c r="AW491" s="84"/>
      <c r="AX491" s="84"/>
      <c r="AY491" s="84"/>
      <c r="AZ491" s="84"/>
      <c r="BA491" s="84"/>
      <c r="BB491" s="84"/>
      <c r="BC491" s="84"/>
      <c r="BD491" s="84"/>
      <c r="BE491" s="84"/>
      <c r="BF491" s="84"/>
      <c r="BG491" s="84"/>
      <c r="BH491" s="84"/>
      <c r="BI491" s="84"/>
      <c r="BJ491" s="84"/>
      <c r="BK491" s="84"/>
      <c r="BL491" s="84"/>
    </row>
    <row r="492">
      <c r="A492" s="84"/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  <c r="AA492" s="84"/>
      <c r="AB492" s="84"/>
      <c r="AC492" s="84"/>
      <c r="AD492" s="84"/>
      <c r="AE492" s="84"/>
      <c r="AF492" s="84"/>
      <c r="AG492" s="84"/>
      <c r="AH492" s="84"/>
      <c r="AI492" s="84"/>
      <c r="AJ492" s="84"/>
      <c r="AK492" s="84"/>
      <c r="AL492" s="84"/>
      <c r="AM492" s="84"/>
      <c r="AN492" s="84"/>
      <c r="AO492" s="84"/>
      <c r="AP492" s="84"/>
      <c r="AQ492" s="84"/>
      <c r="AR492" s="84"/>
      <c r="AS492" s="84"/>
      <c r="AT492" s="84"/>
      <c r="AU492" s="84"/>
      <c r="AV492" s="84"/>
      <c r="AW492" s="84"/>
      <c r="AX492" s="84"/>
      <c r="AY492" s="84"/>
      <c r="AZ492" s="84"/>
      <c r="BA492" s="84"/>
      <c r="BB492" s="84"/>
      <c r="BC492" s="84"/>
      <c r="BD492" s="84"/>
      <c r="BE492" s="84"/>
      <c r="BF492" s="84"/>
      <c r="BG492" s="84"/>
      <c r="BH492" s="84"/>
      <c r="BI492" s="84"/>
      <c r="BJ492" s="84"/>
      <c r="BK492" s="84"/>
      <c r="BL492" s="84"/>
    </row>
    <row r="493">
      <c r="A493" s="84"/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  <c r="AA493" s="84"/>
      <c r="AB493" s="84"/>
      <c r="AC493" s="84"/>
      <c r="AD493" s="84"/>
      <c r="AE493" s="84"/>
      <c r="AF493" s="84"/>
      <c r="AG493" s="84"/>
      <c r="AH493" s="84"/>
      <c r="AI493" s="84"/>
      <c r="AJ493" s="84"/>
      <c r="AK493" s="84"/>
      <c r="AL493" s="84"/>
      <c r="AM493" s="84"/>
      <c r="AN493" s="84"/>
      <c r="AO493" s="84"/>
      <c r="AP493" s="84"/>
      <c r="AQ493" s="84"/>
      <c r="AR493" s="84"/>
      <c r="AS493" s="84"/>
      <c r="AT493" s="84"/>
      <c r="AU493" s="84"/>
      <c r="AV493" s="84"/>
      <c r="AW493" s="84"/>
      <c r="AX493" s="84"/>
      <c r="AY493" s="84"/>
      <c r="AZ493" s="84"/>
      <c r="BA493" s="84"/>
      <c r="BB493" s="84"/>
      <c r="BC493" s="84"/>
      <c r="BD493" s="84"/>
      <c r="BE493" s="84"/>
      <c r="BF493" s="84"/>
      <c r="BG493" s="84"/>
      <c r="BH493" s="84"/>
      <c r="BI493" s="84"/>
      <c r="BJ493" s="84"/>
      <c r="BK493" s="84"/>
      <c r="BL493" s="84"/>
    </row>
    <row r="494">
      <c r="A494" s="84"/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  <c r="AA494" s="84"/>
      <c r="AB494" s="84"/>
      <c r="AC494" s="84"/>
      <c r="AD494" s="84"/>
      <c r="AE494" s="84"/>
      <c r="AF494" s="84"/>
      <c r="AG494" s="84"/>
      <c r="AH494" s="84"/>
      <c r="AI494" s="84"/>
      <c r="AJ494" s="84"/>
      <c r="AK494" s="84"/>
      <c r="AL494" s="84"/>
      <c r="AM494" s="84"/>
      <c r="AN494" s="84"/>
      <c r="AO494" s="84"/>
      <c r="AP494" s="84"/>
      <c r="AQ494" s="84"/>
      <c r="AR494" s="84"/>
      <c r="AS494" s="84"/>
      <c r="AT494" s="84"/>
      <c r="AU494" s="84"/>
      <c r="AV494" s="84"/>
      <c r="AW494" s="84"/>
      <c r="AX494" s="84"/>
      <c r="AY494" s="84"/>
      <c r="AZ494" s="84"/>
      <c r="BA494" s="84"/>
      <c r="BB494" s="84"/>
      <c r="BC494" s="84"/>
      <c r="BD494" s="84"/>
      <c r="BE494" s="84"/>
      <c r="BF494" s="84"/>
      <c r="BG494" s="84"/>
      <c r="BH494" s="84"/>
      <c r="BI494" s="84"/>
      <c r="BJ494" s="84"/>
      <c r="BK494" s="84"/>
      <c r="BL494" s="84"/>
    </row>
    <row r="495">
      <c r="A495" s="84"/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  <c r="AA495" s="84"/>
      <c r="AB495" s="84"/>
      <c r="AC495" s="84"/>
      <c r="AD495" s="84"/>
      <c r="AE495" s="84"/>
      <c r="AF495" s="84"/>
      <c r="AG495" s="84"/>
      <c r="AH495" s="84"/>
      <c r="AI495" s="84"/>
      <c r="AJ495" s="84"/>
      <c r="AK495" s="84"/>
      <c r="AL495" s="84"/>
      <c r="AM495" s="84"/>
      <c r="AN495" s="84"/>
      <c r="AO495" s="84"/>
      <c r="AP495" s="84"/>
      <c r="AQ495" s="84"/>
      <c r="AR495" s="84"/>
      <c r="AS495" s="84"/>
      <c r="AT495" s="84"/>
      <c r="AU495" s="84"/>
      <c r="AV495" s="84"/>
      <c r="AW495" s="84"/>
      <c r="AX495" s="84"/>
      <c r="AY495" s="84"/>
      <c r="AZ495" s="84"/>
      <c r="BA495" s="84"/>
      <c r="BB495" s="84"/>
      <c r="BC495" s="84"/>
      <c r="BD495" s="84"/>
      <c r="BE495" s="84"/>
      <c r="BF495" s="84"/>
      <c r="BG495" s="84"/>
      <c r="BH495" s="84"/>
      <c r="BI495" s="84"/>
      <c r="BJ495" s="84"/>
      <c r="BK495" s="84"/>
      <c r="BL495" s="84"/>
    </row>
    <row r="496">
      <c r="A496" s="84"/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  <c r="AA496" s="84"/>
      <c r="AB496" s="84"/>
      <c r="AC496" s="84"/>
      <c r="AD496" s="84"/>
      <c r="AE496" s="84"/>
      <c r="AF496" s="84"/>
      <c r="AG496" s="84"/>
      <c r="AH496" s="84"/>
      <c r="AI496" s="84"/>
      <c r="AJ496" s="84"/>
      <c r="AK496" s="84"/>
      <c r="AL496" s="84"/>
      <c r="AM496" s="84"/>
      <c r="AN496" s="84"/>
      <c r="AO496" s="84"/>
      <c r="AP496" s="84"/>
      <c r="AQ496" s="84"/>
      <c r="AR496" s="84"/>
      <c r="AS496" s="84"/>
      <c r="AT496" s="84"/>
      <c r="AU496" s="84"/>
      <c r="AV496" s="84"/>
      <c r="AW496" s="84"/>
      <c r="AX496" s="84"/>
      <c r="AY496" s="84"/>
      <c r="AZ496" s="84"/>
      <c r="BA496" s="84"/>
      <c r="BB496" s="84"/>
      <c r="BC496" s="84"/>
      <c r="BD496" s="84"/>
      <c r="BE496" s="84"/>
      <c r="BF496" s="84"/>
      <c r="BG496" s="84"/>
      <c r="BH496" s="84"/>
      <c r="BI496" s="84"/>
      <c r="BJ496" s="84"/>
      <c r="BK496" s="84"/>
      <c r="BL496" s="84"/>
    </row>
    <row r="497">
      <c r="A497" s="84"/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  <c r="AA497" s="84"/>
      <c r="AB497" s="84"/>
      <c r="AC497" s="84"/>
      <c r="AD497" s="84"/>
      <c r="AE497" s="84"/>
      <c r="AF497" s="84"/>
      <c r="AG497" s="84"/>
      <c r="AH497" s="84"/>
      <c r="AI497" s="84"/>
      <c r="AJ497" s="84"/>
      <c r="AK497" s="84"/>
      <c r="AL497" s="84"/>
      <c r="AM497" s="84"/>
      <c r="AN497" s="84"/>
      <c r="AO497" s="84"/>
      <c r="AP497" s="84"/>
      <c r="AQ497" s="84"/>
      <c r="AR497" s="84"/>
      <c r="AS497" s="84"/>
      <c r="AT497" s="84"/>
      <c r="AU497" s="84"/>
      <c r="AV497" s="84"/>
      <c r="AW497" s="84"/>
      <c r="AX497" s="84"/>
      <c r="AY497" s="84"/>
      <c r="AZ497" s="84"/>
      <c r="BA497" s="84"/>
      <c r="BB497" s="84"/>
      <c r="BC497" s="84"/>
      <c r="BD497" s="84"/>
      <c r="BE497" s="84"/>
      <c r="BF497" s="84"/>
      <c r="BG497" s="84"/>
      <c r="BH497" s="84"/>
      <c r="BI497" s="84"/>
      <c r="BJ497" s="84"/>
      <c r="BK497" s="84"/>
      <c r="BL497" s="84"/>
    </row>
    <row r="498">
      <c r="A498" s="84"/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  <c r="AA498" s="84"/>
      <c r="AB498" s="84"/>
      <c r="AC498" s="84"/>
      <c r="AD498" s="84"/>
      <c r="AE498" s="84"/>
      <c r="AF498" s="84"/>
      <c r="AG498" s="84"/>
      <c r="AH498" s="84"/>
      <c r="AI498" s="84"/>
      <c r="AJ498" s="84"/>
      <c r="AK498" s="84"/>
      <c r="AL498" s="84"/>
      <c r="AM498" s="84"/>
      <c r="AN498" s="84"/>
      <c r="AO498" s="84"/>
      <c r="AP498" s="84"/>
      <c r="AQ498" s="84"/>
      <c r="AR498" s="84"/>
      <c r="AS498" s="84"/>
      <c r="AT498" s="84"/>
      <c r="AU498" s="84"/>
      <c r="AV498" s="84"/>
      <c r="AW498" s="84"/>
      <c r="AX498" s="84"/>
      <c r="AY498" s="84"/>
      <c r="AZ498" s="84"/>
      <c r="BA498" s="84"/>
      <c r="BB498" s="84"/>
      <c r="BC498" s="84"/>
      <c r="BD498" s="84"/>
      <c r="BE498" s="84"/>
      <c r="BF498" s="84"/>
      <c r="BG498" s="84"/>
      <c r="BH498" s="84"/>
      <c r="BI498" s="84"/>
      <c r="BJ498" s="84"/>
      <c r="BK498" s="84"/>
      <c r="BL498" s="84"/>
    </row>
    <row r="499">
      <c r="A499" s="84"/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  <c r="AA499" s="84"/>
      <c r="AB499" s="84"/>
      <c r="AC499" s="84"/>
      <c r="AD499" s="84"/>
      <c r="AE499" s="84"/>
      <c r="AF499" s="84"/>
      <c r="AG499" s="84"/>
      <c r="AH499" s="84"/>
      <c r="AI499" s="84"/>
      <c r="AJ499" s="84"/>
      <c r="AK499" s="84"/>
      <c r="AL499" s="84"/>
      <c r="AM499" s="84"/>
      <c r="AN499" s="84"/>
      <c r="AO499" s="84"/>
      <c r="AP499" s="84"/>
      <c r="AQ499" s="84"/>
      <c r="AR499" s="84"/>
      <c r="AS499" s="84"/>
      <c r="AT499" s="84"/>
      <c r="AU499" s="84"/>
      <c r="AV499" s="84"/>
      <c r="AW499" s="84"/>
      <c r="AX499" s="84"/>
      <c r="AY499" s="84"/>
      <c r="AZ499" s="84"/>
      <c r="BA499" s="84"/>
      <c r="BB499" s="84"/>
      <c r="BC499" s="84"/>
      <c r="BD499" s="84"/>
      <c r="BE499" s="84"/>
      <c r="BF499" s="84"/>
      <c r="BG499" s="84"/>
      <c r="BH499" s="84"/>
      <c r="BI499" s="84"/>
      <c r="BJ499" s="84"/>
      <c r="BK499" s="84"/>
      <c r="BL499" s="84"/>
    </row>
    <row r="500">
      <c r="A500" s="84"/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  <c r="AA500" s="84"/>
      <c r="AB500" s="84"/>
      <c r="AC500" s="84"/>
      <c r="AD500" s="84"/>
      <c r="AE500" s="84"/>
      <c r="AF500" s="84"/>
      <c r="AG500" s="84"/>
      <c r="AH500" s="84"/>
      <c r="AI500" s="84"/>
      <c r="AJ500" s="84"/>
      <c r="AK500" s="84"/>
      <c r="AL500" s="84"/>
      <c r="AM500" s="84"/>
      <c r="AN500" s="84"/>
      <c r="AO500" s="84"/>
      <c r="AP500" s="84"/>
      <c r="AQ500" s="84"/>
      <c r="AR500" s="84"/>
      <c r="AS500" s="84"/>
      <c r="AT500" s="84"/>
      <c r="AU500" s="84"/>
      <c r="AV500" s="84"/>
      <c r="AW500" s="84"/>
      <c r="AX500" s="84"/>
      <c r="AY500" s="84"/>
      <c r="AZ500" s="84"/>
      <c r="BA500" s="84"/>
      <c r="BB500" s="84"/>
      <c r="BC500" s="84"/>
      <c r="BD500" s="84"/>
      <c r="BE500" s="84"/>
      <c r="BF500" s="84"/>
      <c r="BG500" s="84"/>
      <c r="BH500" s="84"/>
      <c r="BI500" s="84"/>
      <c r="BJ500" s="84"/>
      <c r="BK500" s="84"/>
      <c r="BL500" s="84"/>
    </row>
    <row r="501">
      <c r="A501" s="84"/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  <c r="AA501" s="84"/>
      <c r="AB501" s="84"/>
      <c r="AC501" s="84"/>
      <c r="AD501" s="84"/>
      <c r="AE501" s="84"/>
      <c r="AF501" s="84"/>
      <c r="AG501" s="84"/>
      <c r="AH501" s="84"/>
      <c r="AI501" s="84"/>
      <c r="AJ501" s="84"/>
      <c r="AK501" s="84"/>
      <c r="AL501" s="84"/>
      <c r="AM501" s="84"/>
      <c r="AN501" s="84"/>
      <c r="AO501" s="84"/>
      <c r="AP501" s="84"/>
      <c r="AQ501" s="84"/>
      <c r="AR501" s="84"/>
      <c r="AS501" s="84"/>
      <c r="AT501" s="84"/>
      <c r="AU501" s="84"/>
      <c r="AV501" s="84"/>
      <c r="AW501" s="84"/>
      <c r="AX501" s="84"/>
      <c r="AY501" s="84"/>
      <c r="AZ501" s="84"/>
      <c r="BA501" s="84"/>
      <c r="BB501" s="84"/>
      <c r="BC501" s="84"/>
      <c r="BD501" s="84"/>
      <c r="BE501" s="84"/>
      <c r="BF501" s="84"/>
      <c r="BG501" s="84"/>
      <c r="BH501" s="84"/>
      <c r="BI501" s="84"/>
      <c r="BJ501" s="84"/>
      <c r="BK501" s="84"/>
      <c r="BL501" s="84"/>
    </row>
    <row r="502">
      <c r="A502" s="84"/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  <c r="AA502" s="84"/>
      <c r="AB502" s="84"/>
      <c r="AC502" s="84"/>
      <c r="AD502" s="84"/>
      <c r="AE502" s="84"/>
      <c r="AF502" s="84"/>
      <c r="AG502" s="84"/>
      <c r="AH502" s="84"/>
      <c r="AI502" s="84"/>
      <c r="AJ502" s="84"/>
      <c r="AK502" s="84"/>
      <c r="AL502" s="84"/>
      <c r="AM502" s="84"/>
      <c r="AN502" s="84"/>
      <c r="AO502" s="84"/>
      <c r="AP502" s="84"/>
      <c r="AQ502" s="84"/>
      <c r="AR502" s="84"/>
      <c r="AS502" s="84"/>
      <c r="AT502" s="84"/>
      <c r="AU502" s="84"/>
      <c r="AV502" s="84"/>
      <c r="AW502" s="84"/>
      <c r="AX502" s="84"/>
      <c r="AY502" s="84"/>
      <c r="AZ502" s="84"/>
      <c r="BA502" s="84"/>
      <c r="BB502" s="84"/>
      <c r="BC502" s="84"/>
      <c r="BD502" s="84"/>
      <c r="BE502" s="84"/>
      <c r="BF502" s="84"/>
      <c r="BG502" s="84"/>
      <c r="BH502" s="84"/>
      <c r="BI502" s="84"/>
      <c r="BJ502" s="84"/>
      <c r="BK502" s="84"/>
      <c r="BL502" s="84"/>
    </row>
    <row r="503">
      <c r="A503" s="84"/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  <c r="AA503" s="84"/>
      <c r="AB503" s="84"/>
      <c r="AC503" s="84"/>
      <c r="AD503" s="84"/>
      <c r="AE503" s="84"/>
      <c r="AF503" s="84"/>
      <c r="AG503" s="84"/>
      <c r="AH503" s="84"/>
      <c r="AI503" s="84"/>
      <c r="AJ503" s="84"/>
      <c r="AK503" s="84"/>
      <c r="AL503" s="84"/>
      <c r="AM503" s="84"/>
      <c r="AN503" s="84"/>
      <c r="AO503" s="84"/>
      <c r="AP503" s="84"/>
      <c r="AQ503" s="84"/>
      <c r="AR503" s="84"/>
      <c r="AS503" s="84"/>
      <c r="AT503" s="84"/>
      <c r="AU503" s="84"/>
      <c r="AV503" s="84"/>
      <c r="AW503" s="84"/>
      <c r="AX503" s="84"/>
      <c r="AY503" s="84"/>
      <c r="AZ503" s="84"/>
      <c r="BA503" s="84"/>
      <c r="BB503" s="84"/>
      <c r="BC503" s="84"/>
      <c r="BD503" s="84"/>
      <c r="BE503" s="84"/>
      <c r="BF503" s="84"/>
      <c r="BG503" s="84"/>
      <c r="BH503" s="84"/>
      <c r="BI503" s="84"/>
      <c r="BJ503" s="84"/>
      <c r="BK503" s="84"/>
      <c r="BL503" s="84"/>
    </row>
    <row r="504">
      <c r="A504" s="84"/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  <c r="AA504" s="84"/>
      <c r="AB504" s="84"/>
      <c r="AC504" s="84"/>
      <c r="AD504" s="84"/>
      <c r="AE504" s="84"/>
      <c r="AF504" s="84"/>
      <c r="AG504" s="84"/>
      <c r="AH504" s="84"/>
      <c r="AI504" s="84"/>
      <c r="AJ504" s="84"/>
      <c r="AK504" s="84"/>
      <c r="AL504" s="84"/>
      <c r="AM504" s="84"/>
      <c r="AN504" s="84"/>
      <c r="AO504" s="84"/>
      <c r="AP504" s="84"/>
      <c r="AQ504" s="84"/>
      <c r="AR504" s="84"/>
      <c r="AS504" s="84"/>
      <c r="AT504" s="84"/>
      <c r="AU504" s="84"/>
      <c r="AV504" s="84"/>
      <c r="AW504" s="84"/>
      <c r="AX504" s="84"/>
      <c r="AY504" s="84"/>
      <c r="AZ504" s="84"/>
      <c r="BA504" s="84"/>
      <c r="BB504" s="84"/>
      <c r="BC504" s="84"/>
      <c r="BD504" s="84"/>
      <c r="BE504" s="84"/>
      <c r="BF504" s="84"/>
      <c r="BG504" s="84"/>
      <c r="BH504" s="84"/>
      <c r="BI504" s="84"/>
      <c r="BJ504" s="84"/>
      <c r="BK504" s="84"/>
      <c r="BL504" s="84"/>
    </row>
    <row r="505">
      <c r="A505" s="84"/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  <c r="AA505" s="84"/>
      <c r="AB505" s="84"/>
      <c r="AC505" s="84"/>
      <c r="AD505" s="84"/>
      <c r="AE505" s="84"/>
      <c r="AF505" s="84"/>
      <c r="AG505" s="84"/>
      <c r="AH505" s="84"/>
      <c r="AI505" s="84"/>
      <c r="AJ505" s="84"/>
      <c r="AK505" s="84"/>
      <c r="AL505" s="84"/>
      <c r="AM505" s="84"/>
      <c r="AN505" s="84"/>
      <c r="AO505" s="84"/>
      <c r="AP505" s="84"/>
      <c r="AQ505" s="84"/>
      <c r="AR505" s="84"/>
      <c r="AS505" s="84"/>
      <c r="AT505" s="84"/>
      <c r="AU505" s="84"/>
      <c r="AV505" s="84"/>
      <c r="AW505" s="84"/>
      <c r="AX505" s="84"/>
      <c r="AY505" s="84"/>
      <c r="AZ505" s="84"/>
      <c r="BA505" s="84"/>
      <c r="BB505" s="84"/>
      <c r="BC505" s="84"/>
      <c r="BD505" s="84"/>
      <c r="BE505" s="84"/>
      <c r="BF505" s="84"/>
      <c r="BG505" s="84"/>
      <c r="BH505" s="84"/>
      <c r="BI505" s="84"/>
      <c r="BJ505" s="84"/>
      <c r="BK505" s="84"/>
      <c r="BL505" s="84"/>
    </row>
    <row r="506">
      <c r="A506" s="84"/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  <c r="AA506" s="84"/>
      <c r="AB506" s="84"/>
      <c r="AC506" s="84"/>
      <c r="AD506" s="84"/>
      <c r="AE506" s="84"/>
      <c r="AF506" s="84"/>
      <c r="AG506" s="84"/>
      <c r="AH506" s="84"/>
      <c r="AI506" s="84"/>
      <c r="AJ506" s="84"/>
      <c r="AK506" s="84"/>
      <c r="AL506" s="84"/>
      <c r="AM506" s="84"/>
      <c r="AN506" s="84"/>
      <c r="AO506" s="84"/>
      <c r="AP506" s="84"/>
      <c r="AQ506" s="84"/>
      <c r="AR506" s="84"/>
      <c r="AS506" s="84"/>
      <c r="AT506" s="84"/>
      <c r="AU506" s="84"/>
      <c r="AV506" s="84"/>
      <c r="AW506" s="84"/>
      <c r="AX506" s="84"/>
      <c r="AY506" s="84"/>
      <c r="AZ506" s="84"/>
      <c r="BA506" s="84"/>
      <c r="BB506" s="84"/>
      <c r="BC506" s="84"/>
      <c r="BD506" s="84"/>
      <c r="BE506" s="84"/>
      <c r="BF506" s="84"/>
      <c r="BG506" s="84"/>
      <c r="BH506" s="84"/>
      <c r="BI506" s="84"/>
      <c r="BJ506" s="84"/>
      <c r="BK506" s="84"/>
      <c r="BL506" s="84"/>
    </row>
    <row r="507">
      <c r="A507" s="84"/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  <c r="AA507" s="84"/>
      <c r="AB507" s="84"/>
      <c r="AC507" s="84"/>
      <c r="AD507" s="84"/>
      <c r="AE507" s="84"/>
      <c r="AF507" s="84"/>
      <c r="AG507" s="84"/>
      <c r="AH507" s="84"/>
      <c r="AI507" s="84"/>
      <c r="AJ507" s="84"/>
      <c r="AK507" s="84"/>
      <c r="AL507" s="84"/>
      <c r="AM507" s="84"/>
      <c r="AN507" s="84"/>
      <c r="AO507" s="84"/>
      <c r="AP507" s="84"/>
      <c r="AQ507" s="84"/>
      <c r="AR507" s="84"/>
      <c r="AS507" s="84"/>
      <c r="AT507" s="84"/>
      <c r="AU507" s="84"/>
      <c r="AV507" s="84"/>
      <c r="AW507" s="84"/>
      <c r="AX507" s="84"/>
      <c r="AY507" s="84"/>
      <c r="AZ507" s="84"/>
      <c r="BA507" s="84"/>
      <c r="BB507" s="84"/>
      <c r="BC507" s="84"/>
      <c r="BD507" s="84"/>
      <c r="BE507" s="84"/>
      <c r="BF507" s="84"/>
      <c r="BG507" s="84"/>
      <c r="BH507" s="84"/>
      <c r="BI507" s="84"/>
      <c r="BJ507" s="84"/>
      <c r="BK507" s="84"/>
      <c r="BL507" s="84"/>
    </row>
    <row r="508">
      <c r="A508" s="84"/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  <c r="AA508" s="84"/>
      <c r="AB508" s="84"/>
      <c r="AC508" s="84"/>
      <c r="AD508" s="84"/>
      <c r="AE508" s="84"/>
      <c r="AF508" s="84"/>
      <c r="AG508" s="84"/>
      <c r="AH508" s="84"/>
      <c r="AI508" s="84"/>
      <c r="AJ508" s="84"/>
      <c r="AK508" s="84"/>
      <c r="AL508" s="84"/>
      <c r="AM508" s="84"/>
      <c r="AN508" s="84"/>
      <c r="AO508" s="84"/>
      <c r="AP508" s="84"/>
      <c r="AQ508" s="84"/>
      <c r="AR508" s="84"/>
      <c r="AS508" s="84"/>
      <c r="AT508" s="84"/>
      <c r="AU508" s="84"/>
      <c r="AV508" s="84"/>
      <c r="AW508" s="84"/>
      <c r="AX508" s="84"/>
      <c r="AY508" s="84"/>
      <c r="AZ508" s="84"/>
      <c r="BA508" s="84"/>
      <c r="BB508" s="84"/>
      <c r="BC508" s="84"/>
      <c r="BD508" s="84"/>
      <c r="BE508" s="84"/>
      <c r="BF508" s="84"/>
      <c r="BG508" s="84"/>
      <c r="BH508" s="84"/>
      <c r="BI508" s="84"/>
      <c r="BJ508" s="84"/>
      <c r="BK508" s="84"/>
      <c r="BL508" s="84"/>
    </row>
    <row r="509">
      <c r="A509" s="84"/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  <c r="AA509" s="84"/>
      <c r="AB509" s="84"/>
      <c r="AC509" s="84"/>
      <c r="AD509" s="84"/>
      <c r="AE509" s="84"/>
      <c r="AF509" s="84"/>
      <c r="AG509" s="84"/>
      <c r="AH509" s="84"/>
      <c r="AI509" s="84"/>
      <c r="AJ509" s="84"/>
      <c r="AK509" s="84"/>
      <c r="AL509" s="84"/>
      <c r="AM509" s="84"/>
      <c r="AN509" s="84"/>
      <c r="AO509" s="84"/>
      <c r="AP509" s="84"/>
      <c r="AQ509" s="84"/>
      <c r="AR509" s="84"/>
      <c r="AS509" s="84"/>
      <c r="AT509" s="84"/>
      <c r="AU509" s="84"/>
      <c r="AV509" s="84"/>
      <c r="AW509" s="84"/>
      <c r="AX509" s="84"/>
      <c r="AY509" s="84"/>
      <c r="AZ509" s="84"/>
      <c r="BA509" s="84"/>
      <c r="BB509" s="84"/>
      <c r="BC509" s="84"/>
      <c r="BD509" s="84"/>
      <c r="BE509" s="84"/>
      <c r="BF509" s="84"/>
      <c r="BG509" s="84"/>
      <c r="BH509" s="84"/>
      <c r="BI509" s="84"/>
      <c r="BJ509" s="84"/>
      <c r="BK509" s="84"/>
      <c r="BL509" s="84"/>
    </row>
    <row r="510">
      <c r="A510" s="84"/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  <c r="AA510" s="84"/>
      <c r="AB510" s="84"/>
      <c r="AC510" s="84"/>
      <c r="AD510" s="84"/>
      <c r="AE510" s="84"/>
      <c r="AF510" s="84"/>
      <c r="AG510" s="84"/>
      <c r="AH510" s="84"/>
      <c r="AI510" s="84"/>
      <c r="AJ510" s="84"/>
      <c r="AK510" s="84"/>
      <c r="AL510" s="84"/>
      <c r="AM510" s="84"/>
      <c r="AN510" s="84"/>
      <c r="AO510" s="84"/>
      <c r="AP510" s="84"/>
      <c r="AQ510" s="84"/>
      <c r="AR510" s="84"/>
      <c r="AS510" s="84"/>
      <c r="AT510" s="84"/>
      <c r="AU510" s="84"/>
      <c r="AV510" s="84"/>
      <c r="AW510" s="84"/>
      <c r="AX510" s="84"/>
      <c r="AY510" s="84"/>
      <c r="AZ510" s="84"/>
      <c r="BA510" s="84"/>
      <c r="BB510" s="84"/>
      <c r="BC510" s="84"/>
      <c r="BD510" s="84"/>
      <c r="BE510" s="84"/>
      <c r="BF510" s="84"/>
      <c r="BG510" s="84"/>
      <c r="BH510" s="84"/>
      <c r="BI510" s="84"/>
      <c r="BJ510" s="84"/>
      <c r="BK510" s="84"/>
      <c r="BL510" s="84"/>
    </row>
    <row r="511">
      <c r="A511" s="84"/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  <c r="AA511" s="84"/>
      <c r="AB511" s="84"/>
      <c r="AC511" s="84"/>
      <c r="AD511" s="84"/>
      <c r="AE511" s="84"/>
      <c r="AF511" s="84"/>
      <c r="AG511" s="84"/>
      <c r="AH511" s="84"/>
      <c r="AI511" s="84"/>
      <c r="AJ511" s="84"/>
      <c r="AK511" s="84"/>
      <c r="AL511" s="84"/>
      <c r="AM511" s="84"/>
      <c r="AN511" s="84"/>
      <c r="AO511" s="84"/>
      <c r="AP511" s="84"/>
      <c r="AQ511" s="84"/>
      <c r="AR511" s="84"/>
      <c r="AS511" s="84"/>
      <c r="AT511" s="84"/>
      <c r="AU511" s="84"/>
      <c r="AV511" s="84"/>
      <c r="AW511" s="84"/>
      <c r="AX511" s="84"/>
      <c r="AY511" s="84"/>
      <c r="AZ511" s="84"/>
      <c r="BA511" s="84"/>
      <c r="BB511" s="84"/>
      <c r="BC511" s="84"/>
      <c r="BD511" s="84"/>
      <c r="BE511" s="84"/>
      <c r="BF511" s="84"/>
      <c r="BG511" s="84"/>
      <c r="BH511" s="84"/>
      <c r="BI511" s="84"/>
      <c r="BJ511" s="84"/>
      <c r="BK511" s="84"/>
      <c r="BL511" s="84"/>
    </row>
    <row r="512">
      <c r="A512" s="84"/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  <c r="AA512" s="84"/>
      <c r="AB512" s="84"/>
      <c r="AC512" s="84"/>
      <c r="AD512" s="84"/>
      <c r="AE512" s="84"/>
      <c r="AF512" s="84"/>
      <c r="AG512" s="84"/>
      <c r="AH512" s="84"/>
      <c r="AI512" s="84"/>
      <c r="AJ512" s="84"/>
      <c r="AK512" s="84"/>
      <c r="AL512" s="84"/>
      <c r="AM512" s="84"/>
      <c r="AN512" s="84"/>
      <c r="AO512" s="84"/>
      <c r="AP512" s="84"/>
      <c r="AQ512" s="84"/>
      <c r="AR512" s="84"/>
      <c r="AS512" s="84"/>
      <c r="AT512" s="84"/>
      <c r="AU512" s="84"/>
      <c r="AV512" s="84"/>
      <c r="AW512" s="84"/>
      <c r="AX512" s="84"/>
      <c r="AY512" s="84"/>
      <c r="AZ512" s="84"/>
      <c r="BA512" s="84"/>
      <c r="BB512" s="84"/>
      <c r="BC512" s="84"/>
      <c r="BD512" s="84"/>
      <c r="BE512" s="84"/>
      <c r="BF512" s="84"/>
      <c r="BG512" s="84"/>
      <c r="BH512" s="84"/>
      <c r="BI512" s="84"/>
      <c r="BJ512" s="84"/>
      <c r="BK512" s="84"/>
      <c r="BL512" s="84"/>
    </row>
    <row r="513">
      <c r="A513" s="84"/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  <c r="AA513" s="84"/>
      <c r="AB513" s="84"/>
      <c r="AC513" s="84"/>
      <c r="AD513" s="84"/>
      <c r="AE513" s="84"/>
      <c r="AF513" s="84"/>
      <c r="AG513" s="84"/>
      <c r="AH513" s="84"/>
      <c r="AI513" s="84"/>
      <c r="AJ513" s="84"/>
      <c r="AK513" s="84"/>
      <c r="AL513" s="84"/>
      <c r="AM513" s="84"/>
      <c r="AN513" s="84"/>
      <c r="AO513" s="84"/>
      <c r="AP513" s="84"/>
      <c r="AQ513" s="84"/>
      <c r="AR513" s="84"/>
      <c r="AS513" s="84"/>
      <c r="AT513" s="84"/>
      <c r="AU513" s="84"/>
      <c r="AV513" s="84"/>
      <c r="AW513" s="84"/>
      <c r="AX513" s="84"/>
      <c r="AY513" s="84"/>
      <c r="AZ513" s="84"/>
      <c r="BA513" s="84"/>
      <c r="BB513" s="84"/>
      <c r="BC513" s="84"/>
      <c r="BD513" s="84"/>
      <c r="BE513" s="84"/>
      <c r="BF513" s="84"/>
      <c r="BG513" s="84"/>
      <c r="BH513" s="84"/>
      <c r="BI513" s="84"/>
      <c r="BJ513" s="84"/>
      <c r="BK513" s="84"/>
      <c r="BL513" s="84"/>
    </row>
    <row r="514">
      <c r="A514" s="84"/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  <c r="AA514" s="84"/>
      <c r="AB514" s="84"/>
      <c r="AC514" s="84"/>
      <c r="AD514" s="84"/>
      <c r="AE514" s="84"/>
      <c r="AF514" s="84"/>
      <c r="AG514" s="84"/>
      <c r="AH514" s="84"/>
      <c r="AI514" s="84"/>
      <c r="AJ514" s="84"/>
      <c r="AK514" s="84"/>
      <c r="AL514" s="84"/>
      <c r="AM514" s="84"/>
      <c r="AN514" s="84"/>
      <c r="AO514" s="84"/>
      <c r="AP514" s="84"/>
      <c r="AQ514" s="84"/>
      <c r="AR514" s="84"/>
      <c r="AS514" s="84"/>
      <c r="AT514" s="84"/>
      <c r="AU514" s="84"/>
      <c r="AV514" s="84"/>
      <c r="AW514" s="84"/>
      <c r="AX514" s="84"/>
      <c r="AY514" s="84"/>
      <c r="AZ514" s="84"/>
      <c r="BA514" s="84"/>
      <c r="BB514" s="84"/>
      <c r="BC514" s="84"/>
      <c r="BD514" s="84"/>
      <c r="BE514" s="84"/>
      <c r="BF514" s="84"/>
      <c r="BG514" s="84"/>
      <c r="BH514" s="84"/>
      <c r="BI514" s="84"/>
      <c r="BJ514" s="84"/>
      <c r="BK514" s="84"/>
      <c r="BL514" s="84"/>
    </row>
    <row r="515">
      <c r="A515" s="84"/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  <c r="AA515" s="84"/>
      <c r="AB515" s="84"/>
      <c r="AC515" s="84"/>
      <c r="AD515" s="84"/>
      <c r="AE515" s="84"/>
      <c r="AF515" s="84"/>
      <c r="AG515" s="84"/>
      <c r="AH515" s="84"/>
      <c r="AI515" s="84"/>
      <c r="AJ515" s="84"/>
      <c r="AK515" s="84"/>
      <c r="AL515" s="84"/>
      <c r="AM515" s="84"/>
      <c r="AN515" s="84"/>
      <c r="AO515" s="84"/>
      <c r="AP515" s="84"/>
      <c r="AQ515" s="84"/>
      <c r="AR515" s="84"/>
      <c r="AS515" s="84"/>
      <c r="AT515" s="84"/>
      <c r="AU515" s="84"/>
      <c r="AV515" s="84"/>
      <c r="AW515" s="84"/>
      <c r="AX515" s="84"/>
      <c r="AY515" s="84"/>
      <c r="AZ515" s="84"/>
      <c r="BA515" s="84"/>
      <c r="BB515" s="84"/>
      <c r="BC515" s="84"/>
      <c r="BD515" s="84"/>
      <c r="BE515" s="84"/>
      <c r="BF515" s="84"/>
      <c r="BG515" s="84"/>
      <c r="BH515" s="84"/>
      <c r="BI515" s="84"/>
      <c r="BJ515" s="84"/>
      <c r="BK515" s="84"/>
      <c r="BL515" s="84"/>
    </row>
    <row r="516">
      <c r="A516" s="84"/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  <c r="AA516" s="84"/>
      <c r="AB516" s="84"/>
      <c r="AC516" s="84"/>
      <c r="AD516" s="84"/>
      <c r="AE516" s="84"/>
      <c r="AF516" s="84"/>
      <c r="AG516" s="84"/>
      <c r="AH516" s="84"/>
      <c r="AI516" s="84"/>
      <c r="AJ516" s="84"/>
      <c r="AK516" s="84"/>
      <c r="AL516" s="84"/>
      <c r="AM516" s="84"/>
      <c r="AN516" s="84"/>
      <c r="AO516" s="84"/>
      <c r="AP516" s="84"/>
      <c r="AQ516" s="84"/>
      <c r="AR516" s="84"/>
      <c r="AS516" s="84"/>
      <c r="AT516" s="84"/>
      <c r="AU516" s="84"/>
      <c r="AV516" s="84"/>
      <c r="AW516" s="84"/>
      <c r="AX516" s="84"/>
      <c r="AY516" s="84"/>
      <c r="AZ516" s="84"/>
      <c r="BA516" s="84"/>
      <c r="BB516" s="84"/>
      <c r="BC516" s="84"/>
      <c r="BD516" s="84"/>
      <c r="BE516" s="84"/>
      <c r="BF516" s="84"/>
      <c r="BG516" s="84"/>
      <c r="BH516" s="84"/>
      <c r="BI516" s="84"/>
      <c r="BJ516" s="84"/>
      <c r="BK516" s="84"/>
      <c r="BL516" s="84"/>
    </row>
    <row r="517">
      <c r="A517" s="84"/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  <c r="AA517" s="84"/>
      <c r="AB517" s="84"/>
      <c r="AC517" s="84"/>
      <c r="AD517" s="84"/>
      <c r="AE517" s="84"/>
      <c r="AF517" s="84"/>
      <c r="AG517" s="84"/>
      <c r="AH517" s="84"/>
      <c r="AI517" s="84"/>
      <c r="AJ517" s="84"/>
      <c r="AK517" s="84"/>
      <c r="AL517" s="84"/>
      <c r="AM517" s="84"/>
      <c r="AN517" s="84"/>
      <c r="AO517" s="84"/>
      <c r="AP517" s="84"/>
      <c r="AQ517" s="84"/>
      <c r="AR517" s="84"/>
      <c r="AS517" s="84"/>
      <c r="AT517" s="84"/>
      <c r="AU517" s="84"/>
      <c r="AV517" s="84"/>
      <c r="AW517" s="84"/>
      <c r="AX517" s="84"/>
      <c r="AY517" s="84"/>
      <c r="AZ517" s="84"/>
      <c r="BA517" s="84"/>
      <c r="BB517" s="84"/>
      <c r="BC517" s="84"/>
      <c r="BD517" s="84"/>
      <c r="BE517" s="84"/>
      <c r="BF517" s="84"/>
      <c r="BG517" s="84"/>
      <c r="BH517" s="84"/>
      <c r="BI517" s="84"/>
      <c r="BJ517" s="84"/>
      <c r="BK517" s="84"/>
      <c r="BL517" s="84"/>
    </row>
    <row r="518">
      <c r="A518" s="84"/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  <c r="AA518" s="84"/>
      <c r="AB518" s="84"/>
      <c r="AC518" s="84"/>
      <c r="AD518" s="84"/>
      <c r="AE518" s="84"/>
      <c r="AF518" s="84"/>
      <c r="AG518" s="84"/>
      <c r="AH518" s="84"/>
      <c r="AI518" s="84"/>
      <c r="AJ518" s="84"/>
      <c r="AK518" s="84"/>
      <c r="AL518" s="84"/>
      <c r="AM518" s="84"/>
      <c r="AN518" s="84"/>
      <c r="AO518" s="84"/>
      <c r="AP518" s="84"/>
      <c r="AQ518" s="84"/>
      <c r="AR518" s="84"/>
      <c r="AS518" s="84"/>
      <c r="AT518" s="84"/>
      <c r="AU518" s="84"/>
      <c r="AV518" s="84"/>
      <c r="AW518" s="84"/>
      <c r="AX518" s="84"/>
      <c r="AY518" s="84"/>
      <c r="AZ518" s="84"/>
      <c r="BA518" s="84"/>
      <c r="BB518" s="84"/>
      <c r="BC518" s="84"/>
      <c r="BD518" s="84"/>
      <c r="BE518" s="84"/>
      <c r="BF518" s="84"/>
      <c r="BG518" s="84"/>
      <c r="BH518" s="84"/>
      <c r="BI518" s="84"/>
      <c r="BJ518" s="84"/>
      <c r="BK518" s="84"/>
      <c r="BL518" s="84"/>
    </row>
    <row r="519">
      <c r="A519" s="84"/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  <c r="AA519" s="84"/>
      <c r="AB519" s="84"/>
      <c r="AC519" s="84"/>
      <c r="AD519" s="84"/>
      <c r="AE519" s="84"/>
      <c r="AF519" s="84"/>
      <c r="AG519" s="84"/>
      <c r="AH519" s="84"/>
      <c r="AI519" s="84"/>
      <c r="AJ519" s="84"/>
      <c r="AK519" s="84"/>
      <c r="AL519" s="84"/>
      <c r="AM519" s="84"/>
      <c r="AN519" s="84"/>
      <c r="AO519" s="84"/>
      <c r="AP519" s="84"/>
      <c r="AQ519" s="84"/>
      <c r="AR519" s="84"/>
      <c r="AS519" s="84"/>
      <c r="AT519" s="84"/>
      <c r="AU519" s="84"/>
      <c r="AV519" s="84"/>
      <c r="AW519" s="84"/>
      <c r="AX519" s="84"/>
      <c r="AY519" s="84"/>
      <c r="AZ519" s="84"/>
      <c r="BA519" s="84"/>
      <c r="BB519" s="84"/>
      <c r="BC519" s="84"/>
      <c r="BD519" s="84"/>
      <c r="BE519" s="84"/>
      <c r="BF519" s="84"/>
      <c r="BG519" s="84"/>
      <c r="BH519" s="84"/>
      <c r="BI519" s="84"/>
      <c r="BJ519" s="84"/>
      <c r="BK519" s="84"/>
      <c r="BL519" s="84"/>
    </row>
    <row r="520">
      <c r="A520" s="84"/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  <c r="AA520" s="84"/>
      <c r="AB520" s="84"/>
      <c r="AC520" s="84"/>
      <c r="AD520" s="84"/>
      <c r="AE520" s="84"/>
      <c r="AF520" s="84"/>
      <c r="AG520" s="84"/>
      <c r="AH520" s="84"/>
      <c r="AI520" s="84"/>
      <c r="AJ520" s="84"/>
      <c r="AK520" s="84"/>
      <c r="AL520" s="84"/>
      <c r="AM520" s="84"/>
      <c r="AN520" s="84"/>
      <c r="AO520" s="84"/>
      <c r="AP520" s="84"/>
      <c r="AQ520" s="84"/>
      <c r="AR520" s="84"/>
      <c r="AS520" s="84"/>
      <c r="AT520" s="84"/>
      <c r="AU520" s="84"/>
      <c r="AV520" s="84"/>
      <c r="AW520" s="84"/>
      <c r="AX520" s="84"/>
      <c r="AY520" s="84"/>
      <c r="AZ520" s="84"/>
      <c r="BA520" s="84"/>
      <c r="BB520" s="84"/>
      <c r="BC520" s="84"/>
      <c r="BD520" s="84"/>
      <c r="BE520" s="84"/>
      <c r="BF520" s="84"/>
      <c r="BG520" s="84"/>
      <c r="BH520" s="84"/>
      <c r="BI520" s="84"/>
      <c r="BJ520" s="84"/>
      <c r="BK520" s="84"/>
      <c r="BL520" s="84"/>
    </row>
    <row r="521">
      <c r="A521" s="84"/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  <c r="AA521" s="84"/>
      <c r="AB521" s="84"/>
      <c r="AC521" s="84"/>
      <c r="AD521" s="84"/>
      <c r="AE521" s="84"/>
      <c r="AF521" s="84"/>
      <c r="AG521" s="84"/>
      <c r="AH521" s="84"/>
      <c r="AI521" s="84"/>
      <c r="AJ521" s="84"/>
      <c r="AK521" s="84"/>
      <c r="AL521" s="84"/>
      <c r="AM521" s="84"/>
      <c r="AN521" s="84"/>
      <c r="AO521" s="84"/>
      <c r="AP521" s="84"/>
      <c r="AQ521" s="84"/>
      <c r="AR521" s="84"/>
      <c r="AS521" s="84"/>
      <c r="AT521" s="84"/>
      <c r="AU521" s="84"/>
      <c r="AV521" s="84"/>
      <c r="AW521" s="84"/>
      <c r="AX521" s="84"/>
      <c r="AY521" s="84"/>
      <c r="AZ521" s="84"/>
      <c r="BA521" s="84"/>
      <c r="BB521" s="84"/>
      <c r="BC521" s="84"/>
      <c r="BD521" s="84"/>
      <c r="BE521" s="84"/>
      <c r="BF521" s="84"/>
      <c r="BG521" s="84"/>
      <c r="BH521" s="84"/>
      <c r="BI521" s="84"/>
      <c r="BJ521" s="84"/>
      <c r="BK521" s="84"/>
      <c r="BL521" s="84"/>
    </row>
    <row r="522">
      <c r="A522" s="84"/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  <c r="AA522" s="84"/>
      <c r="AB522" s="84"/>
      <c r="AC522" s="84"/>
      <c r="AD522" s="84"/>
      <c r="AE522" s="84"/>
      <c r="AF522" s="84"/>
      <c r="AG522" s="84"/>
      <c r="AH522" s="84"/>
      <c r="AI522" s="84"/>
      <c r="AJ522" s="84"/>
      <c r="AK522" s="84"/>
      <c r="AL522" s="84"/>
      <c r="AM522" s="84"/>
      <c r="AN522" s="84"/>
      <c r="AO522" s="84"/>
      <c r="AP522" s="84"/>
      <c r="AQ522" s="84"/>
      <c r="AR522" s="84"/>
      <c r="AS522" s="84"/>
      <c r="AT522" s="84"/>
      <c r="AU522" s="84"/>
      <c r="AV522" s="84"/>
      <c r="AW522" s="84"/>
      <c r="AX522" s="84"/>
      <c r="AY522" s="84"/>
      <c r="AZ522" s="84"/>
      <c r="BA522" s="84"/>
      <c r="BB522" s="84"/>
      <c r="BC522" s="84"/>
      <c r="BD522" s="84"/>
      <c r="BE522" s="84"/>
      <c r="BF522" s="84"/>
      <c r="BG522" s="84"/>
      <c r="BH522" s="84"/>
      <c r="BI522" s="84"/>
      <c r="BJ522" s="84"/>
      <c r="BK522" s="84"/>
      <c r="BL522" s="84"/>
    </row>
    <row r="523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  <c r="AA523" s="84"/>
      <c r="AB523" s="84"/>
      <c r="AC523" s="84"/>
      <c r="AD523" s="84"/>
      <c r="AE523" s="84"/>
      <c r="AF523" s="84"/>
      <c r="AG523" s="84"/>
      <c r="AH523" s="84"/>
      <c r="AI523" s="84"/>
      <c r="AJ523" s="84"/>
      <c r="AK523" s="84"/>
      <c r="AL523" s="84"/>
      <c r="AM523" s="84"/>
      <c r="AN523" s="84"/>
      <c r="AO523" s="84"/>
      <c r="AP523" s="84"/>
      <c r="AQ523" s="84"/>
      <c r="AR523" s="84"/>
      <c r="AS523" s="84"/>
      <c r="AT523" s="84"/>
      <c r="AU523" s="84"/>
      <c r="AV523" s="84"/>
      <c r="AW523" s="84"/>
      <c r="AX523" s="84"/>
      <c r="AY523" s="84"/>
      <c r="AZ523" s="84"/>
      <c r="BA523" s="84"/>
      <c r="BB523" s="84"/>
      <c r="BC523" s="84"/>
      <c r="BD523" s="84"/>
      <c r="BE523" s="84"/>
      <c r="BF523" s="84"/>
      <c r="BG523" s="84"/>
      <c r="BH523" s="84"/>
      <c r="BI523" s="84"/>
      <c r="BJ523" s="84"/>
      <c r="BK523" s="84"/>
      <c r="BL523" s="84"/>
    </row>
    <row r="524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  <c r="AA524" s="84"/>
      <c r="AB524" s="84"/>
      <c r="AC524" s="84"/>
      <c r="AD524" s="84"/>
      <c r="AE524" s="84"/>
      <c r="AF524" s="84"/>
      <c r="AG524" s="84"/>
      <c r="AH524" s="84"/>
      <c r="AI524" s="84"/>
      <c r="AJ524" s="84"/>
      <c r="AK524" s="84"/>
      <c r="AL524" s="84"/>
      <c r="AM524" s="84"/>
      <c r="AN524" s="84"/>
      <c r="AO524" s="84"/>
      <c r="AP524" s="84"/>
      <c r="AQ524" s="84"/>
      <c r="AR524" s="84"/>
      <c r="AS524" s="84"/>
      <c r="AT524" s="84"/>
      <c r="AU524" s="84"/>
      <c r="AV524" s="84"/>
      <c r="AW524" s="84"/>
      <c r="AX524" s="84"/>
      <c r="AY524" s="84"/>
      <c r="AZ524" s="84"/>
      <c r="BA524" s="84"/>
      <c r="BB524" s="84"/>
      <c r="BC524" s="84"/>
      <c r="BD524" s="84"/>
      <c r="BE524" s="84"/>
      <c r="BF524" s="84"/>
      <c r="BG524" s="84"/>
      <c r="BH524" s="84"/>
      <c r="BI524" s="84"/>
      <c r="BJ524" s="84"/>
      <c r="BK524" s="84"/>
      <c r="BL524" s="84"/>
    </row>
    <row r="525">
      <c r="A525" s="84"/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  <c r="AA525" s="84"/>
      <c r="AB525" s="84"/>
      <c r="AC525" s="84"/>
      <c r="AD525" s="84"/>
      <c r="AE525" s="84"/>
      <c r="AF525" s="84"/>
      <c r="AG525" s="84"/>
      <c r="AH525" s="84"/>
      <c r="AI525" s="84"/>
      <c r="AJ525" s="84"/>
      <c r="AK525" s="84"/>
      <c r="AL525" s="84"/>
      <c r="AM525" s="84"/>
      <c r="AN525" s="84"/>
      <c r="AO525" s="84"/>
      <c r="AP525" s="84"/>
      <c r="AQ525" s="84"/>
      <c r="AR525" s="84"/>
      <c r="AS525" s="84"/>
      <c r="AT525" s="84"/>
      <c r="AU525" s="84"/>
      <c r="AV525" s="84"/>
      <c r="AW525" s="84"/>
      <c r="AX525" s="84"/>
      <c r="AY525" s="84"/>
      <c r="AZ525" s="84"/>
      <c r="BA525" s="84"/>
      <c r="BB525" s="84"/>
      <c r="BC525" s="84"/>
      <c r="BD525" s="84"/>
      <c r="BE525" s="84"/>
      <c r="BF525" s="84"/>
      <c r="BG525" s="84"/>
      <c r="BH525" s="84"/>
      <c r="BI525" s="84"/>
      <c r="BJ525" s="84"/>
      <c r="BK525" s="84"/>
      <c r="BL525" s="84"/>
    </row>
    <row r="526">
      <c r="A526" s="84"/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  <c r="AA526" s="84"/>
      <c r="AB526" s="84"/>
      <c r="AC526" s="84"/>
      <c r="AD526" s="84"/>
      <c r="AE526" s="84"/>
      <c r="AF526" s="84"/>
      <c r="AG526" s="84"/>
      <c r="AH526" s="84"/>
      <c r="AI526" s="84"/>
      <c r="AJ526" s="84"/>
      <c r="AK526" s="84"/>
      <c r="AL526" s="84"/>
      <c r="AM526" s="84"/>
      <c r="AN526" s="84"/>
      <c r="AO526" s="84"/>
      <c r="AP526" s="84"/>
      <c r="AQ526" s="84"/>
      <c r="AR526" s="84"/>
      <c r="AS526" s="84"/>
      <c r="AT526" s="84"/>
      <c r="AU526" s="84"/>
      <c r="AV526" s="84"/>
      <c r="AW526" s="84"/>
      <c r="AX526" s="84"/>
      <c r="AY526" s="84"/>
      <c r="AZ526" s="84"/>
      <c r="BA526" s="84"/>
      <c r="BB526" s="84"/>
      <c r="BC526" s="84"/>
      <c r="BD526" s="84"/>
      <c r="BE526" s="84"/>
      <c r="BF526" s="84"/>
      <c r="BG526" s="84"/>
      <c r="BH526" s="84"/>
      <c r="BI526" s="84"/>
      <c r="BJ526" s="84"/>
      <c r="BK526" s="84"/>
      <c r="BL526" s="84"/>
    </row>
    <row r="527">
      <c r="A527" s="84"/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  <c r="AA527" s="84"/>
      <c r="AB527" s="84"/>
      <c r="AC527" s="84"/>
      <c r="AD527" s="84"/>
      <c r="AE527" s="84"/>
      <c r="AF527" s="84"/>
      <c r="AG527" s="84"/>
      <c r="AH527" s="84"/>
      <c r="AI527" s="84"/>
      <c r="AJ527" s="84"/>
      <c r="AK527" s="84"/>
      <c r="AL527" s="84"/>
      <c r="AM527" s="84"/>
      <c r="AN527" s="84"/>
      <c r="AO527" s="84"/>
      <c r="AP527" s="84"/>
      <c r="AQ527" s="84"/>
      <c r="AR527" s="84"/>
      <c r="AS527" s="84"/>
      <c r="AT527" s="84"/>
      <c r="AU527" s="84"/>
      <c r="AV527" s="84"/>
      <c r="AW527" s="84"/>
      <c r="AX527" s="84"/>
      <c r="AY527" s="84"/>
      <c r="AZ527" s="84"/>
      <c r="BA527" s="84"/>
      <c r="BB527" s="84"/>
      <c r="BC527" s="84"/>
      <c r="BD527" s="84"/>
      <c r="BE527" s="84"/>
      <c r="BF527" s="84"/>
      <c r="BG527" s="84"/>
      <c r="BH527" s="84"/>
      <c r="BI527" s="84"/>
      <c r="BJ527" s="84"/>
      <c r="BK527" s="84"/>
      <c r="BL527" s="84"/>
    </row>
    <row r="528">
      <c r="A528" s="84"/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  <c r="AA528" s="84"/>
      <c r="AB528" s="84"/>
      <c r="AC528" s="84"/>
      <c r="AD528" s="84"/>
      <c r="AE528" s="84"/>
      <c r="AF528" s="84"/>
      <c r="AG528" s="84"/>
      <c r="AH528" s="84"/>
      <c r="AI528" s="84"/>
      <c r="AJ528" s="84"/>
      <c r="AK528" s="84"/>
      <c r="AL528" s="84"/>
      <c r="AM528" s="84"/>
      <c r="AN528" s="84"/>
      <c r="AO528" s="84"/>
      <c r="AP528" s="84"/>
      <c r="AQ528" s="84"/>
      <c r="AR528" s="84"/>
      <c r="AS528" s="84"/>
      <c r="AT528" s="84"/>
      <c r="AU528" s="84"/>
      <c r="AV528" s="84"/>
      <c r="AW528" s="84"/>
      <c r="AX528" s="84"/>
      <c r="AY528" s="84"/>
      <c r="AZ528" s="84"/>
      <c r="BA528" s="84"/>
      <c r="BB528" s="84"/>
      <c r="BC528" s="84"/>
      <c r="BD528" s="84"/>
      <c r="BE528" s="84"/>
      <c r="BF528" s="84"/>
      <c r="BG528" s="84"/>
      <c r="BH528" s="84"/>
      <c r="BI528" s="84"/>
      <c r="BJ528" s="84"/>
      <c r="BK528" s="84"/>
      <c r="BL528" s="84"/>
    </row>
    <row r="529">
      <c r="A529" s="84"/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  <c r="AA529" s="84"/>
      <c r="AB529" s="84"/>
      <c r="AC529" s="84"/>
      <c r="AD529" s="84"/>
      <c r="AE529" s="84"/>
      <c r="AF529" s="84"/>
      <c r="AG529" s="84"/>
      <c r="AH529" s="84"/>
      <c r="AI529" s="84"/>
      <c r="AJ529" s="84"/>
      <c r="AK529" s="84"/>
      <c r="AL529" s="84"/>
      <c r="AM529" s="84"/>
      <c r="AN529" s="84"/>
      <c r="AO529" s="84"/>
      <c r="AP529" s="84"/>
      <c r="AQ529" s="84"/>
      <c r="AR529" s="84"/>
      <c r="AS529" s="84"/>
      <c r="AT529" s="84"/>
      <c r="AU529" s="84"/>
      <c r="AV529" s="84"/>
      <c r="AW529" s="84"/>
      <c r="AX529" s="84"/>
      <c r="AY529" s="84"/>
      <c r="AZ529" s="84"/>
      <c r="BA529" s="84"/>
      <c r="BB529" s="84"/>
      <c r="BC529" s="84"/>
      <c r="BD529" s="84"/>
      <c r="BE529" s="84"/>
      <c r="BF529" s="84"/>
      <c r="BG529" s="84"/>
      <c r="BH529" s="84"/>
      <c r="BI529" s="84"/>
      <c r="BJ529" s="84"/>
      <c r="BK529" s="84"/>
      <c r="BL529" s="84"/>
    </row>
    <row r="530">
      <c r="A530" s="84"/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  <c r="AA530" s="84"/>
      <c r="AB530" s="84"/>
      <c r="AC530" s="84"/>
      <c r="AD530" s="84"/>
      <c r="AE530" s="84"/>
      <c r="AF530" s="84"/>
      <c r="AG530" s="84"/>
      <c r="AH530" s="84"/>
      <c r="AI530" s="84"/>
      <c r="AJ530" s="84"/>
      <c r="AK530" s="84"/>
      <c r="AL530" s="84"/>
      <c r="AM530" s="84"/>
      <c r="AN530" s="84"/>
      <c r="AO530" s="84"/>
      <c r="AP530" s="84"/>
      <c r="AQ530" s="84"/>
      <c r="AR530" s="84"/>
      <c r="AS530" s="84"/>
      <c r="AT530" s="84"/>
      <c r="AU530" s="84"/>
      <c r="AV530" s="84"/>
      <c r="AW530" s="84"/>
      <c r="AX530" s="84"/>
      <c r="AY530" s="84"/>
      <c r="AZ530" s="84"/>
      <c r="BA530" s="84"/>
      <c r="BB530" s="84"/>
      <c r="BC530" s="84"/>
      <c r="BD530" s="84"/>
      <c r="BE530" s="84"/>
      <c r="BF530" s="84"/>
      <c r="BG530" s="84"/>
      <c r="BH530" s="84"/>
      <c r="BI530" s="84"/>
      <c r="BJ530" s="84"/>
      <c r="BK530" s="84"/>
      <c r="BL530" s="84"/>
    </row>
    <row r="531">
      <c r="A531" s="84"/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  <c r="AA531" s="84"/>
      <c r="AB531" s="84"/>
      <c r="AC531" s="84"/>
      <c r="AD531" s="84"/>
      <c r="AE531" s="84"/>
      <c r="AF531" s="84"/>
      <c r="AG531" s="84"/>
      <c r="AH531" s="84"/>
      <c r="AI531" s="84"/>
      <c r="AJ531" s="84"/>
      <c r="AK531" s="84"/>
      <c r="AL531" s="84"/>
      <c r="AM531" s="84"/>
      <c r="AN531" s="84"/>
      <c r="AO531" s="84"/>
      <c r="AP531" s="84"/>
      <c r="AQ531" s="84"/>
      <c r="AR531" s="84"/>
      <c r="AS531" s="84"/>
      <c r="AT531" s="84"/>
      <c r="AU531" s="84"/>
      <c r="AV531" s="84"/>
      <c r="AW531" s="84"/>
      <c r="AX531" s="84"/>
      <c r="AY531" s="84"/>
      <c r="AZ531" s="84"/>
      <c r="BA531" s="84"/>
      <c r="BB531" s="84"/>
      <c r="BC531" s="84"/>
      <c r="BD531" s="84"/>
      <c r="BE531" s="84"/>
      <c r="BF531" s="84"/>
      <c r="BG531" s="84"/>
      <c r="BH531" s="84"/>
      <c r="BI531" s="84"/>
      <c r="BJ531" s="84"/>
      <c r="BK531" s="84"/>
      <c r="BL531" s="84"/>
    </row>
    <row r="532">
      <c r="A532" s="84"/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  <c r="AA532" s="84"/>
      <c r="AB532" s="84"/>
      <c r="AC532" s="84"/>
      <c r="AD532" s="84"/>
      <c r="AE532" s="84"/>
      <c r="AF532" s="84"/>
      <c r="AG532" s="84"/>
      <c r="AH532" s="84"/>
      <c r="AI532" s="84"/>
      <c r="AJ532" s="84"/>
      <c r="AK532" s="84"/>
      <c r="AL532" s="84"/>
      <c r="AM532" s="84"/>
      <c r="AN532" s="84"/>
      <c r="AO532" s="84"/>
      <c r="AP532" s="84"/>
      <c r="AQ532" s="84"/>
      <c r="AR532" s="84"/>
      <c r="AS532" s="84"/>
      <c r="AT532" s="84"/>
      <c r="AU532" s="84"/>
      <c r="AV532" s="84"/>
      <c r="AW532" s="84"/>
      <c r="AX532" s="84"/>
      <c r="AY532" s="84"/>
      <c r="AZ532" s="84"/>
      <c r="BA532" s="84"/>
      <c r="BB532" s="84"/>
      <c r="BC532" s="84"/>
      <c r="BD532" s="84"/>
      <c r="BE532" s="84"/>
      <c r="BF532" s="84"/>
      <c r="BG532" s="84"/>
      <c r="BH532" s="84"/>
      <c r="BI532" s="84"/>
      <c r="BJ532" s="84"/>
      <c r="BK532" s="84"/>
      <c r="BL532" s="84"/>
    </row>
    <row r="533">
      <c r="A533" s="84"/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  <c r="AA533" s="84"/>
      <c r="AB533" s="84"/>
      <c r="AC533" s="84"/>
      <c r="AD533" s="84"/>
      <c r="AE533" s="84"/>
      <c r="AF533" s="84"/>
      <c r="AG533" s="84"/>
      <c r="AH533" s="84"/>
      <c r="AI533" s="84"/>
      <c r="AJ533" s="84"/>
      <c r="AK533" s="84"/>
      <c r="AL533" s="84"/>
      <c r="AM533" s="84"/>
      <c r="AN533" s="84"/>
      <c r="AO533" s="84"/>
      <c r="AP533" s="84"/>
      <c r="AQ533" s="84"/>
      <c r="AR533" s="84"/>
      <c r="AS533" s="84"/>
      <c r="AT533" s="84"/>
      <c r="AU533" s="84"/>
      <c r="AV533" s="84"/>
      <c r="AW533" s="84"/>
      <c r="AX533" s="84"/>
      <c r="AY533" s="84"/>
      <c r="AZ533" s="84"/>
      <c r="BA533" s="84"/>
      <c r="BB533" s="84"/>
      <c r="BC533" s="84"/>
      <c r="BD533" s="84"/>
      <c r="BE533" s="84"/>
      <c r="BF533" s="84"/>
      <c r="BG533" s="84"/>
      <c r="BH533" s="84"/>
      <c r="BI533" s="84"/>
      <c r="BJ533" s="84"/>
      <c r="BK533" s="84"/>
      <c r="BL533" s="84"/>
    </row>
    <row r="534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  <c r="AA534" s="84"/>
      <c r="AB534" s="84"/>
      <c r="AC534" s="84"/>
      <c r="AD534" s="84"/>
      <c r="AE534" s="84"/>
      <c r="AF534" s="84"/>
      <c r="AG534" s="84"/>
      <c r="AH534" s="84"/>
      <c r="AI534" s="84"/>
      <c r="AJ534" s="84"/>
      <c r="AK534" s="84"/>
      <c r="AL534" s="84"/>
      <c r="AM534" s="84"/>
      <c r="AN534" s="84"/>
      <c r="AO534" s="84"/>
      <c r="AP534" s="84"/>
      <c r="AQ534" s="84"/>
      <c r="AR534" s="84"/>
      <c r="AS534" s="84"/>
      <c r="AT534" s="84"/>
      <c r="AU534" s="84"/>
      <c r="AV534" s="84"/>
      <c r="AW534" s="84"/>
      <c r="AX534" s="84"/>
      <c r="AY534" s="84"/>
      <c r="AZ534" s="84"/>
      <c r="BA534" s="84"/>
      <c r="BB534" s="84"/>
      <c r="BC534" s="84"/>
      <c r="BD534" s="84"/>
      <c r="BE534" s="84"/>
      <c r="BF534" s="84"/>
      <c r="BG534" s="84"/>
      <c r="BH534" s="84"/>
      <c r="BI534" s="84"/>
      <c r="BJ534" s="84"/>
      <c r="BK534" s="84"/>
      <c r="BL534" s="84"/>
    </row>
    <row r="535">
      <c r="A535" s="84"/>
      <c r="B535" s="84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  <c r="AA535" s="84"/>
      <c r="AB535" s="84"/>
      <c r="AC535" s="84"/>
      <c r="AD535" s="84"/>
      <c r="AE535" s="84"/>
      <c r="AF535" s="84"/>
      <c r="AG535" s="84"/>
      <c r="AH535" s="84"/>
      <c r="AI535" s="84"/>
      <c r="AJ535" s="84"/>
      <c r="AK535" s="84"/>
      <c r="AL535" s="84"/>
      <c r="AM535" s="84"/>
      <c r="AN535" s="84"/>
      <c r="AO535" s="84"/>
      <c r="AP535" s="84"/>
      <c r="AQ535" s="84"/>
      <c r="AR535" s="84"/>
      <c r="AS535" s="84"/>
      <c r="AT535" s="84"/>
      <c r="AU535" s="84"/>
      <c r="AV535" s="84"/>
      <c r="AW535" s="84"/>
      <c r="AX535" s="84"/>
      <c r="AY535" s="84"/>
      <c r="AZ535" s="84"/>
      <c r="BA535" s="84"/>
      <c r="BB535" s="84"/>
      <c r="BC535" s="84"/>
      <c r="BD535" s="84"/>
      <c r="BE535" s="84"/>
      <c r="BF535" s="84"/>
      <c r="BG535" s="84"/>
      <c r="BH535" s="84"/>
      <c r="BI535" s="84"/>
      <c r="BJ535" s="84"/>
      <c r="BK535" s="84"/>
      <c r="BL535" s="84"/>
    </row>
    <row r="536">
      <c r="A536" s="84"/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  <c r="AA536" s="84"/>
      <c r="AB536" s="84"/>
      <c r="AC536" s="84"/>
      <c r="AD536" s="84"/>
      <c r="AE536" s="84"/>
      <c r="AF536" s="84"/>
      <c r="AG536" s="84"/>
      <c r="AH536" s="84"/>
      <c r="AI536" s="84"/>
      <c r="AJ536" s="84"/>
      <c r="AK536" s="84"/>
      <c r="AL536" s="84"/>
      <c r="AM536" s="84"/>
      <c r="AN536" s="84"/>
      <c r="AO536" s="84"/>
      <c r="AP536" s="84"/>
      <c r="AQ536" s="84"/>
      <c r="AR536" s="84"/>
      <c r="AS536" s="84"/>
      <c r="AT536" s="84"/>
      <c r="AU536" s="84"/>
      <c r="AV536" s="84"/>
      <c r="AW536" s="84"/>
      <c r="AX536" s="84"/>
      <c r="AY536" s="84"/>
      <c r="AZ536" s="84"/>
      <c r="BA536" s="84"/>
      <c r="BB536" s="84"/>
      <c r="BC536" s="84"/>
      <c r="BD536" s="84"/>
      <c r="BE536" s="84"/>
      <c r="BF536" s="84"/>
      <c r="BG536" s="84"/>
      <c r="BH536" s="84"/>
      <c r="BI536" s="84"/>
      <c r="BJ536" s="84"/>
      <c r="BK536" s="84"/>
      <c r="BL536" s="84"/>
    </row>
    <row r="537">
      <c r="A537" s="84"/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  <c r="AA537" s="84"/>
      <c r="AB537" s="84"/>
      <c r="AC537" s="84"/>
      <c r="AD537" s="84"/>
      <c r="AE537" s="84"/>
      <c r="AF537" s="84"/>
      <c r="AG537" s="84"/>
      <c r="AH537" s="84"/>
      <c r="AI537" s="84"/>
      <c r="AJ537" s="84"/>
      <c r="AK537" s="84"/>
      <c r="AL537" s="84"/>
      <c r="AM537" s="84"/>
      <c r="AN537" s="84"/>
      <c r="AO537" s="84"/>
      <c r="AP537" s="84"/>
      <c r="AQ537" s="84"/>
      <c r="AR537" s="84"/>
      <c r="AS537" s="84"/>
      <c r="AT537" s="84"/>
      <c r="AU537" s="84"/>
      <c r="AV537" s="84"/>
      <c r="AW537" s="84"/>
      <c r="AX537" s="84"/>
      <c r="AY537" s="84"/>
      <c r="AZ537" s="84"/>
      <c r="BA537" s="84"/>
      <c r="BB537" s="84"/>
      <c r="BC537" s="84"/>
      <c r="BD537" s="84"/>
      <c r="BE537" s="84"/>
      <c r="BF537" s="84"/>
      <c r="BG537" s="84"/>
      <c r="BH537" s="84"/>
      <c r="BI537" s="84"/>
      <c r="BJ537" s="84"/>
      <c r="BK537" s="84"/>
      <c r="BL537" s="84"/>
    </row>
    <row r="538">
      <c r="A538" s="84"/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  <c r="AA538" s="84"/>
      <c r="AB538" s="84"/>
      <c r="AC538" s="84"/>
      <c r="AD538" s="84"/>
      <c r="AE538" s="84"/>
      <c r="AF538" s="84"/>
      <c r="AG538" s="84"/>
      <c r="AH538" s="84"/>
      <c r="AI538" s="84"/>
      <c r="AJ538" s="84"/>
      <c r="AK538" s="84"/>
      <c r="AL538" s="84"/>
      <c r="AM538" s="84"/>
      <c r="AN538" s="84"/>
      <c r="AO538" s="84"/>
      <c r="AP538" s="84"/>
      <c r="AQ538" s="84"/>
      <c r="AR538" s="84"/>
      <c r="AS538" s="84"/>
      <c r="AT538" s="84"/>
      <c r="AU538" s="84"/>
      <c r="AV538" s="84"/>
      <c r="AW538" s="84"/>
      <c r="AX538" s="84"/>
      <c r="AY538" s="84"/>
      <c r="AZ538" s="84"/>
      <c r="BA538" s="84"/>
      <c r="BB538" s="84"/>
      <c r="BC538" s="84"/>
      <c r="BD538" s="84"/>
      <c r="BE538" s="84"/>
      <c r="BF538" s="84"/>
      <c r="BG538" s="84"/>
      <c r="BH538" s="84"/>
      <c r="BI538" s="84"/>
      <c r="BJ538" s="84"/>
      <c r="BK538" s="84"/>
      <c r="BL538" s="84"/>
    </row>
    <row r="539">
      <c r="A539" s="84"/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  <c r="AA539" s="84"/>
      <c r="AB539" s="84"/>
      <c r="AC539" s="84"/>
      <c r="AD539" s="84"/>
      <c r="AE539" s="84"/>
      <c r="AF539" s="84"/>
      <c r="AG539" s="84"/>
      <c r="AH539" s="84"/>
      <c r="AI539" s="84"/>
      <c r="AJ539" s="84"/>
      <c r="AK539" s="84"/>
      <c r="AL539" s="84"/>
      <c r="AM539" s="84"/>
      <c r="AN539" s="84"/>
      <c r="AO539" s="84"/>
      <c r="AP539" s="84"/>
      <c r="AQ539" s="84"/>
      <c r="AR539" s="84"/>
      <c r="AS539" s="84"/>
      <c r="AT539" s="84"/>
      <c r="AU539" s="84"/>
      <c r="AV539" s="84"/>
      <c r="AW539" s="84"/>
      <c r="AX539" s="84"/>
      <c r="AY539" s="84"/>
      <c r="AZ539" s="84"/>
      <c r="BA539" s="84"/>
      <c r="BB539" s="84"/>
      <c r="BC539" s="84"/>
      <c r="BD539" s="84"/>
      <c r="BE539" s="84"/>
      <c r="BF539" s="84"/>
      <c r="BG539" s="84"/>
      <c r="BH539" s="84"/>
      <c r="BI539" s="84"/>
      <c r="BJ539" s="84"/>
      <c r="BK539" s="84"/>
      <c r="BL539" s="84"/>
    </row>
    <row r="540">
      <c r="A540" s="84"/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  <c r="AA540" s="84"/>
      <c r="AB540" s="84"/>
      <c r="AC540" s="84"/>
      <c r="AD540" s="84"/>
      <c r="AE540" s="84"/>
      <c r="AF540" s="84"/>
      <c r="AG540" s="84"/>
      <c r="AH540" s="84"/>
      <c r="AI540" s="84"/>
      <c r="AJ540" s="84"/>
      <c r="AK540" s="84"/>
      <c r="AL540" s="84"/>
      <c r="AM540" s="84"/>
      <c r="AN540" s="84"/>
      <c r="AO540" s="84"/>
      <c r="AP540" s="84"/>
      <c r="AQ540" s="84"/>
      <c r="AR540" s="84"/>
      <c r="AS540" s="84"/>
      <c r="AT540" s="84"/>
      <c r="AU540" s="84"/>
      <c r="AV540" s="84"/>
      <c r="AW540" s="84"/>
      <c r="AX540" s="84"/>
      <c r="AY540" s="84"/>
      <c r="AZ540" s="84"/>
      <c r="BA540" s="84"/>
      <c r="BB540" s="84"/>
      <c r="BC540" s="84"/>
      <c r="BD540" s="84"/>
      <c r="BE540" s="84"/>
      <c r="BF540" s="84"/>
      <c r="BG540" s="84"/>
      <c r="BH540" s="84"/>
      <c r="BI540" s="84"/>
      <c r="BJ540" s="84"/>
      <c r="BK540" s="84"/>
      <c r="BL540" s="84"/>
    </row>
    <row r="541">
      <c r="A541" s="84"/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  <c r="AA541" s="84"/>
      <c r="AB541" s="84"/>
      <c r="AC541" s="84"/>
      <c r="AD541" s="84"/>
      <c r="AE541" s="84"/>
      <c r="AF541" s="84"/>
      <c r="AG541" s="84"/>
      <c r="AH541" s="84"/>
      <c r="AI541" s="84"/>
      <c r="AJ541" s="84"/>
      <c r="AK541" s="84"/>
      <c r="AL541" s="84"/>
      <c r="AM541" s="84"/>
      <c r="AN541" s="84"/>
      <c r="AO541" s="84"/>
      <c r="AP541" s="84"/>
      <c r="AQ541" s="84"/>
      <c r="AR541" s="84"/>
      <c r="AS541" s="84"/>
      <c r="AT541" s="84"/>
      <c r="AU541" s="84"/>
      <c r="AV541" s="84"/>
      <c r="AW541" s="84"/>
      <c r="AX541" s="84"/>
      <c r="AY541" s="84"/>
      <c r="AZ541" s="84"/>
      <c r="BA541" s="84"/>
      <c r="BB541" s="84"/>
      <c r="BC541" s="84"/>
      <c r="BD541" s="84"/>
      <c r="BE541" s="84"/>
      <c r="BF541" s="84"/>
      <c r="BG541" s="84"/>
      <c r="BH541" s="84"/>
      <c r="BI541" s="84"/>
      <c r="BJ541" s="84"/>
      <c r="BK541" s="84"/>
      <c r="BL541" s="84"/>
    </row>
    <row r="542">
      <c r="A542" s="84"/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  <c r="AA542" s="84"/>
      <c r="AB542" s="84"/>
      <c r="AC542" s="84"/>
      <c r="AD542" s="84"/>
      <c r="AE542" s="84"/>
      <c r="AF542" s="84"/>
      <c r="AG542" s="84"/>
      <c r="AH542" s="84"/>
      <c r="AI542" s="84"/>
      <c r="AJ542" s="84"/>
      <c r="AK542" s="84"/>
      <c r="AL542" s="84"/>
      <c r="AM542" s="84"/>
      <c r="AN542" s="84"/>
      <c r="AO542" s="84"/>
      <c r="AP542" s="84"/>
      <c r="AQ542" s="84"/>
      <c r="AR542" s="84"/>
      <c r="AS542" s="84"/>
      <c r="AT542" s="84"/>
      <c r="AU542" s="84"/>
      <c r="AV542" s="84"/>
      <c r="AW542" s="84"/>
      <c r="AX542" s="84"/>
      <c r="AY542" s="84"/>
      <c r="AZ542" s="84"/>
      <c r="BA542" s="84"/>
      <c r="BB542" s="84"/>
      <c r="BC542" s="84"/>
      <c r="BD542" s="84"/>
      <c r="BE542" s="84"/>
      <c r="BF542" s="84"/>
      <c r="BG542" s="84"/>
      <c r="BH542" s="84"/>
      <c r="BI542" s="84"/>
      <c r="BJ542" s="84"/>
      <c r="BK542" s="84"/>
      <c r="BL542" s="84"/>
    </row>
    <row r="543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  <c r="AA543" s="84"/>
      <c r="AB543" s="84"/>
      <c r="AC543" s="84"/>
      <c r="AD543" s="84"/>
      <c r="AE543" s="84"/>
      <c r="AF543" s="84"/>
      <c r="AG543" s="84"/>
      <c r="AH543" s="84"/>
      <c r="AI543" s="84"/>
      <c r="AJ543" s="84"/>
      <c r="AK543" s="84"/>
      <c r="AL543" s="84"/>
      <c r="AM543" s="84"/>
      <c r="AN543" s="84"/>
      <c r="AO543" s="84"/>
      <c r="AP543" s="84"/>
      <c r="AQ543" s="84"/>
      <c r="AR543" s="84"/>
      <c r="AS543" s="84"/>
      <c r="AT543" s="84"/>
      <c r="AU543" s="84"/>
      <c r="AV543" s="84"/>
      <c r="AW543" s="84"/>
      <c r="AX543" s="84"/>
      <c r="AY543" s="84"/>
      <c r="AZ543" s="84"/>
      <c r="BA543" s="84"/>
      <c r="BB543" s="84"/>
      <c r="BC543" s="84"/>
      <c r="BD543" s="84"/>
      <c r="BE543" s="84"/>
      <c r="BF543" s="84"/>
      <c r="BG543" s="84"/>
      <c r="BH543" s="84"/>
      <c r="BI543" s="84"/>
      <c r="BJ543" s="84"/>
      <c r="BK543" s="84"/>
      <c r="BL543" s="84"/>
    </row>
    <row r="544">
      <c r="A544" s="84"/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  <c r="AA544" s="84"/>
      <c r="AB544" s="84"/>
      <c r="AC544" s="84"/>
      <c r="AD544" s="84"/>
      <c r="AE544" s="84"/>
      <c r="AF544" s="84"/>
      <c r="AG544" s="84"/>
      <c r="AH544" s="84"/>
      <c r="AI544" s="84"/>
      <c r="AJ544" s="84"/>
      <c r="AK544" s="84"/>
      <c r="AL544" s="84"/>
      <c r="AM544" s="84"/>
      <c r="AN544" s="84"/>
      <c r="AO544" s="84"/>
      <c r="AP544" s="84"/>
      <c r="AQ544" s="84"/>
      <c r="AR544" s="84"/>
      <c r="AS544" s="84"/>
      <c r="AT544" s="84"/>
      <c r="AU544" s="84"/>
      <c r="AV544" s="84"/>
      <c r="AW544" s="84"/>
      <c r="AX544" s="84"/>
      <c r="AY544" s="84"/>
      <c r="AZ544" s="84"/>
      <c r="BA544" s="84"/>
      <c r="BB544" s="84"/>
      <c r="BC544" s="84"/>
      <c r="BD544" s="84"/>
      <c r="BE544" s="84"/>
      <c r="BF544" s="84"/>
      <c r="BG544" s="84"/>
      <c r="BH544" s="84"/>
      <c r="BI544" s="84"/>
      <c r="BJ544" s="84"/>
      <c r="BK544" s="84"/>
      <c r="BL544" s="84"/>
    </row>
    <row r="545">
      <c r="A545" s="84"/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  <c r="AA545" s="84"/>
      <c r="AB545" s="84"/>
      <c r="AC545" s="84"/>
      <c r="AD545" s="84"/>
      <c r="AE545" s="84"/>
      <c r="AF545" s="84"/>
      <c r="AG545" s="84"/>
      <c r="AH545" s="84"/>
      <c r="AI545" s="84"/>
      <c r="AJ545" s="84"/>
      <c r="AK545" s="84"/>
      <c r="AL545" s="84"/>
      <c r="AM545" s="84"/>
      <c r="AN545" s="84"/>
      <c r="AO545" s="84"/>
      <c r="AP545" s="84"/>
      <c r="AQ545" s="84"/>
      <c r="AR545" s="84"/>
      <c r="AS545" s="84"/>
      <c r="AT545" s="84"/>
      <c r="AU545" s="84"/>
      <c r="AV545" s="84"/>
      <c r="AW545" s="84"/>
      <c r="AX545" s="84"/>
      <c r="AY545" s="84"/>
      <c r="AZ545" s="84"/>
      <c r="BA545" s="84"/>
      <c r="BB545" s="84"/>
      <c r="BC545" s="84"/>
      <c r="BD545" s="84"/>
      <c r="BE545" s="84"/>
      <c r="BF545" s="84"/>
      <c r="BG545" s="84"/>
      <c r="BH545" s="84"/>
      <c r="BI545" s="84"/>
      <c r="BJ545" s="84"/>
      <c r="BK545" s="84"/>
      <c r="BL545" s="84"/>
    </row>
    <row r="546">
      <c r="A546" s="84"/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  <c r="AA546" s="84"/>
      <c r="AB546" s="84"/>
      <c r="AC546" s="84"/>
      <c r="AD546" s="84"/>
      <c r="AE546" s="84"/>
      <c r="AF546" s="84"/>
      <c r="AG546" s="84"/>
      <c r="AH546" s="84"/>
      <c r="AI546" s="84"/>
      <c r="AJ546" s="84"/>
      <c r="AK546" s="84"/>
      <c r="AL546" s="84"/>
      <c r="AM546" s="84"/>
      <c r="AN546" s="84"/>
      <c r="AO546" s="84"/>
      <c r="AP546" s="84"/>
      <c r="AQ546" s="84"/>
      <c r="AR546" s="84"/>
      <c r="AS546" s="84"/>
      <c r="AT546" s="84"/>
      <c r="AU546" s="84"/>
      <c r="AV546" s="84"/>
      <c r="AW546" s="84"/>
      <c r="AX546" s="84"/>
      <c r="AY546" s="84"/>
      <c r="AZ546" s="84"/>
      <c r="BA546" s="84"/>
      <c r="BB546" s="84"/>
      <c r="BC546" s="84"/>
      <c r="BD546" s="84"/>
      <c r="BE546" s="84"/>
      <c r="BF546" s="84"/>
      <c r="BG546" s="84"/>
      <c r="BH546" s="84"/>
      <c r="BI546" s="84"/>
      <c r="BJ546" s="84"/>
      <c r="BK546" s="84"/>
      <c r="BL546" s="84"/>
    </row>
    <row r="547">
      <c r="A547" s="84"/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  <c r="AA547" s="84"/>
      <c r="AB547" s="84"/>
      <c r="AC547" s="84"/>
      <c r="AD547" s="84"/>
      <c r="AE547" s="84"/>
      <c r="AF547" s="84"/>
      <c r="AG547" s="84"/>
      <c r="AH547" s="84"/>
      <c r="AI547" s="84"/>
      <c r="AJ547" s="84"/>
      <c r="AK547" s="84"/>
      <c r="AL547" s="84"/>
      <c r="AM547" s="84"/>
      <c r="AN547" s="84"/>
      <c r="AO547" s="84"/>
      <c r="AP547" s="84"/>
      <c r="AQ547" s="84"/>
      <c r="AR547" s="84"/>
      <c r="AS547" s="84"/>
      <c r="AT547" s="84"/>
      <c r="AU547" s="84"/>
      <c r="AV547" s="84"/>
      <c r="AW547" s="84"/>
      <c r="AX547" s="84"/>
      <c r="AY547" s="84"/>
      <c r="AZ547" s="84"/>
      <c r="BA547" s="84"/>
      <c r="BB547" s="84"/>
      <c r="BC547" s="84"/>
      <c r="BD547" s="84"/>
      <c r="BE547" s="84"/>
      <c r="BF547" s="84"/>
      <c r="BG547" s="84"/>
      <c r="BH547" s="84"/>
      <c r="BI547" s="84"/>
      <c r="BJ547" s="84"/>
      <c r="BK547" s="84"/>
      <c r="BL547" s="84"/>
    </row>
    <row r="548">
      <c r="A548" s="84"/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  <c r="AA548" s="84"/>
      <c r="AB548" s="84"/>
      <c r="AC548" s="84"/>
      <c r="AD548" s="84"/>
      <c r="AE548" s="84"/>
      <c r="AF548" s="84"/>
      <c r="AG548" s="84"/>
      <c r="AH548" s="84"/>
      <c r="AI548" s="84"/>
      <c r="AJ548" s="84"/>
      <c r="AK548" s="84"/>
      <c r="AL548" s="84"/>
      <c r="AM548" s="84"/>
      <c r="AN548" s="84"/>
      <c r="AO548" s="84"/>
      <c r="AP548" s="84"/>
      <c r="AQ548" s="84"/>
      <c r="AR548" s="84"/>
      <c r="AS548" s="84"/>
      <c r="AT548" s="84"/>
      <c r="AU548" s="84"/>
      <c r="AV548" s="84"/>
      <c r="AW548" s="84"/>
      <c r="AX548" s="84"/>
      <c r="AY548" s="84"/>
      <c r="AZ548" s="84"/>
      <c r="BA548" s="84"/>
      <c r="BB548" s="84"/>
      <c r="BC548" s="84"/>
      <c r="BD548" s="84"/>
      <c r="BE548" s="84"/>
      <c r="BF548" s="84"/>
      <c r="BG548" s="84"/>
      <c r="BH548" s="84"/>
      <c r="BI548" s="84"/>
      <c r="BJ548" s="84"/>
      <c r="BK548" s="84"/>
      <c r="BL548" s="84"/>
    </row>
    <row r="549">
      <c r="A549" s="84"/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  <c r="AA549" s="84"/>
      <c r="AB549" s="84"/>
      <c r="AC549" s="84"/>
      <c r="AD549" s="84"/>
      <c r="AE549" s="84"/>
      <c r="AF549" s="84"/>
      <c r="AG549" s="84"/>
      <c r="AH549" s="84"/>
      <c r="AI549" s="84"/>
      <c r="AJ549" s="84"/>
      <c r="AK549" s="84"/>
      <c r="AL549" s="84"/>
      <c r="AM549" s="84"/>
      <c r="AN549" s="84"/>
      <c r="AO549" s="84"/>
      <c r="AP549" s="84"/>
      <c r="AQ549" s="84"/>
      <c r="AR549" s="84"/>
      <c r="AS549" s="84"/>
      <c r="AT549" s="84"/>
      <c r="AU549" s="84"/>
      <c r="AV549" s="84"/>
      <c r="AW549" s="84"/>
      <c r="AX549" s="84"/>
      <c r="AY549" s="84"/>
      <c r="AZ549" s="84"/>
      <c r="BA549" s="84"/>
      <c r="BB549" s="84"/>
      <c r="BC549" s="84"/>
      <c r="BD549" s="84"/>
      <c r="BE549" s="84"/>
      <c r="BF549" s="84"/>
      <c r="BG549" s="84"/>
      <c r="BH549" s="84"/>
      <c r="BI549" s="84"/>
      <c r="BJ549" s="84"/>
      <c r="BK549" s="84"/>
      <c r="BL549" s="84"/>
    </row>
    <row r="550">
      <c r="A550" s="84"/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  <c r="AA550" s="84"/>
      <c r="AB550" s="84"/>
      <c r="AC550" s="84"/>
      <c r="AD550" s="84"/>
      <c r="AE550" s="84"/>
      <c r="AF550" s="84"/>
      <c r="AG550" s="84"/>
      <c r="AH550" s="84"/>
      <c r="AI550" s="84"/>
      <c r="AJ550" s="84"/>
      <c r="AK550" s="84"/>
      <c r="AL550" s="84"/>
      <c r="AM550" s="84"/>
      <c r="AN550" s="84"/>
      <c r="AO550" s="84"/>
      <c r="AP550" s="84"/>
      <c r="AQ550" s="84"/>
      <c r="AR550" s="84"/>
      <c r="AS550" s="84"/>
      <c r="AT550" s="84"/>
      <c r="AU550" s="84"/>
      <c r="AV550" s="84"/>
      <c r="AW550" s="84"/>
      <c r="AX550" s="84"/>
      <c r="AY550" s="84"/>
      <c r="AZ550" s="84"/>
      <c r="BA550" s="84"/>
      <c r="BB550" s="84"/>
      <c r="BC550" s="84"/>
      <c r="BD550" s="84"/>
      <c r="BE550" s="84"/>
      <c r="BF550" s="84"/>
      <c r="BG550" s="84"/>
      <c r="BH550" s="84"/>
      <c r="BI550" s="84"/>
      <c r="BJ550" s="84"/>
      <c r="BK550" s="84"/>
      <c r="BL550" s="84"/>
    </row>
    <row r="551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  <c r="AA551" s="84"/>
      <c r="AB551" s="84"/>
      <c r="AC551" s="84"/>
      <c r="AD551" s="84"/>
      <c r="AE551" s="84"/>
      <c r="AF551" s="84"/>
      <c r="AG551" s="84"/>
      <c r="AH551" s="84"/>
      <c r="AI551" s="84"/>
      <c r="AJ551" s="84"/>
      <c r="AK551" s="84"/>
      <c r="AL551" s="84"/>
      <c r="AM551" s="84"/>
      <c r="AN551" s="84"/>
      <c r="AO551" s="84"/>
      <c r="AP551" s="84"/>
      <c r="AQ551" s="84"/>
      <c r="AR551" s="84"/>
      <c r="AS551" s="84"/>
      <c r="AT551" s="84"/>
      <c r="AU551" s="84"/>
      <c r="AV551" s="84"/>
      <c r="AW551" s="84"/>
      <c r="AX551" s="84"/>
      <c r="AY551" s="84"/>
      <c r="AZ551" s="84"/>
      <c r="BA551" s="84"/>
      <c r="BB551" s="84"/>
      <c r="BC551" s="84"/>
      <c r="BD551" s="84"/>
      <c r="BE551" s="84"/>
      <c r="BF551" s="84"/>
      <c r="BG551" s="84"/>
      <c r="BH551" s="84"/>
      <c r="BI551" s="84"/>
      <c r="BJ551" s="84"/>
      <c r="BK551" s="84"/>
      <c r="BL551" s="84"/>
    </row>
    <row r="552">
      <c r="A552" s="84"/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  <c r="AA552" s="84"/>
      <c r="AB552" s="84"/>
      <c r="AC552" s="84"/>
      <c r="AD552" s="84"/>
      <c r="AE552" s="84"/>
      <c r="AF552" s="84"/>
      <c r="AG552" s="84"/>
      <c r="AH552" s="84"/>
      <c r="AI552" s="84"/>
      <c r="AJ552" s="84"/>
      <c r="AK552" s="84"/>
      <c r="AL552" s="84"/>
      <c r="AM552" s="84"/>
      <c r="AN552" s="84"/>
      <c r="AO552" s="84"/>
      <c r="AP552" s="84"/>
      <c r="AQ552" s="84"/>
      <c r="AR552" s="84"/>
      <c r="AS552" s="84"/>
      <c r="AT552" s="84"/>
      <c r="AU552" s="84"/>
      <c r="AV552" s="84"/>
      <c r="AW552" s="84"/>
      <c r="AX552" s="84"/>
      <c r="AY552" s="84"/>
      <c r="AZ552" s="84"/>
      <c r="BA552" s="84"/>
      <c r="BB552" s="84"/>
      <c r="BC552" s="84"/>
      <c r="BD552" s="84"/>
      <c r="BE552" s="84"/>
      <c r="BF552" s="84"/>
      <c r="BG552" s="84"/>
      <c r="BH552" s="84"/>
      <c r="BI552" s="84"/>
      <c r="BJ552" s="84"/>
      <c r="BK552" s="84"/>
      <c r="BL552" s="84"/>
    </row>
    <row r="553">
      <c r="A553" s="84"/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  <c r="AA553" s="84"/>
      <c r="AB553" s="84"/>
      <c r="AC553" s="84"/>
      <c r="AD553" s="84"/>
      <c r="AE553" s="84"/>
      <c r="AF553" s="84"/>
      <c r="AG553" s="84"/>
      <c r="AH553" s="84"/>
      <c r="AI553" s="84"/>
      <c r="AJ553" s="84"/>
      <c r="AK553" s="84"/>
      <c r="AL553" s="84"/>
      <c r="AM553" s="84"/>
      <c r="AN553" s="84"/>
      <c r="AO553" s="84"/>
      <c r="AP553" s="84"/>
      <c r="AQ553" s="84"/>
      <c r="AR553" s="84"/>
      <c r="AS553" s="84"/>
      <c r="AT553" s="84"/>
      <c r="AU553" s="84"/>
      <c r="AV553" s="84"/>
      <c r="AW553" s="84"/>
      <c r="AX553" s="84"/>
      <c r="AY553" s="84"/>
      <c r="AZ553" s="84"/>
      <c r="BA553" s="84"/>
      <c r="BB553" s="84"/>
      <c r="BC553" s="84"/>
      <c r="BD553" s="84"/>
      <c r="BE553" s="84"/>
      <c r="BF553" s="84"/>
      <c r="BG553" s="84"/>
      <c r="BH553" s="84"/>
      <c r="BI553" s="84"/>
      <c r="BJ553" s="84"/>
      <c r="BK553" s="84"/>
      <c r="BL553" s="84"/>
    </row>
    <row r="554">
      <c r="A554" s="84"/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  <c r="AA554" s="84"/>
      <c r="AB554" s="84"/>
      <c r="AC554" s="84"/>
      <c r="AD554" s="84"/>
      <c r="AE554" s="84"/>
      <c r="AF554" s="84"/>
      <c r="AG554" s="84"/>
      <c r="AH554" s="84"/>
      <c r="AI554" s="84"/>
      <c r="AJ554" s="84"/>
      <c r="AK554" s="84"/>
      <c r="AL554" s="84"/>
      <c r="AM554" s="84"/>
      <c r="AN554" s="84"/>
      <c r="AO554" s="84"/>
      <c r="AP554" s="84"/>
      <c r="AQ554" s="84"/>
      <c r="AR554" s="84"/>
      <c r="AS554" s="84"/>
      <c r="AT554" s="84"/>
      <c r="AU554" s="84"/>
      <c r="AV554" s="84"/>
      <c r="AW554" s="84"/>
      <c r="AX554" s="84"/>
      <c r="AY554" s="84"/>
      <c r="AZ554" s="84"/>
      <c r="BA554" s="84"/>
      <c r="BB554" s="84"/>
      <c r="BC554" s="84"/>
      <c r="BD554" s="84"/>
      <c r="BE554" s="84"/>
      <c r="BF554" s="84"/>
      <c r="BG554" s="84"/>
      <c r="BH554" s="84"/>
      <c r="BI554" s="84"/>
      <c r="BJ554" s="84"/>
      <c r="BK554" s="84"/>
      <c r="BL554" s="84"/>
    </row>
    <row r="555">
      <c r="A555" s="84"/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  <c r="AA555" s="84"/>
      <c r="AB555" s="84"/>
      <c r="AC555" s="84"/>
      <c r="AD555" s="84"/>
      <c r="AE555" s="84"/>
      <c r="AF555" s="84"/>
      <c r="AG555" s="84"/>
      <c r="AH555" s="84"/>
      <c r="AI555" s="84"/>
      <c r="AJ555" s="84"/>
      <c r="AK555" s="84"/>
      <c r="AL555" s="84"/>
      <c r="AM555" s="84"/>
      <c r="AN555" s="84"/>
      <c r="AO555" s="84"/>
      <c r="AP555" s="84"/>
      <c r="AQ555" s="84"/>
      <c r="AR555" s="84"/>
      <c r="AS555" s="84"/>
      <c r="AT555" s="84"/>
      <c r="AU555" s="84"/>
      <c r="AV555" s="84"/>
      <c r="AW555" s="84"/>
      <c r="AX555" s="84"/>
      <c r="AY555" s="84"/>
      <c r="AZ555" s="84"/>
      <c r="BA555" s="84"/>
      <c r="BB555" s="84"/>
      <c r="BC555" s="84"/>
      <c r="BD555" s="84"/>
      <c r="BE555" s="84"/>
      <c r="BF555" s="84"/>
      <c r="BG555" s="84"/>
      <c r="BH555" s="84"/>
      <c r="BI555" s="84"/>
      <c r="BJ555" s="84"/>
      <c r="BK555" s="84"/>
      <c r="BL555" s="84"/>
    </row>
    <row r="556">
      <c r="A556" s="84"/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  <c r="AA556" s="84"/>
      <c r="AB556" s="84"/>
      <c r="AC556" s="84"/>
      <c r="AD556" s="84"/>
      <c r="AE556" s="84"/>
      <c r="AF556" s="84"/>
      <c r="AG556" s="84"/>
      <c r="AH556" s="84"/>
      <c r="AI556" s="84"/>
      <c r="AJ556" s="84"/>
      <c r="AK556" s="84"/>
      <c r="AL556" s="84"/>
      <c r="AM556" s="84"/>
      <c r="AN556" s="84"/>
      <c r="AO556" s="84"/>
      <c r="AP556" s="84"/>
      <c r="AQ556" s="84"/>
      <c r="AR556" s="84"/>
      <c r="AS556" s="84"/>
      <c r="AT556" s="84"/>
      <c r="AU556" s="84"/>
      <c r="AV556" s="84"/>
      <c r="AW556" s="84"/>
      <c r="AX556" s="84"/>
      <c r="AY556" s="84"/>
      <c r="AZ556" s="84"/>
      <c r="BA556" s="84"/>
      <c r="BB556" s="84"/>
      <c r="BC556" s="84"/>
      <c r="BD556" s="84"/>
      <c r="BE556" s="84"/>
      <c r="BF556" s="84"/>
      <c r="BG556" s="84"/>
      <c r="BH556" s="84"/>
      <c r="BI556" s="84"/>
      <c r="BJ556" s="84"/>
      <c r="BK556" s="84"/>
      <c r="BL556" s="84"/>
    </row>
    <row r="557">
      <c r="A557" s="84"/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  <c r="AA557" s="84"/>
      <c r="AB557" s="84"/>
      <c r="AC557" s="84"/>
      <c r="AD557" s="84"/>
      <c r="AE557" s="84"/>
      <c r="AF557" s="84"/>
      <c r="AG557" s="84"/>
      <c r="AH557" s="84"/>
      <c r="AI557" s="84"/>
      <c r="AJ557" s="84"/>
      <c r="AK557" s="84"/>
      <c r="AL557" s="84"/>
      <c r="AM557" s="84"/>
      <c r="AN557" s="84"/>
      <c r="AO557" s="84"/>
      <c r="AP557" s="84"/>
      <c r="AQ557" s="84"/>
      <c r="AR557" s="84"/>
      <c r="AS557" s="84"/>
      <c r="AT557" s="84"/>
      <c r="AU557" s="84"/>
      <c r="AV557" s="84"/>
      <c r="AW557" s="84"/>
      <c r="AX557" s="84"/>
      <c r="AY557" s="84"/>
      <c r="AZ557" s="84"/>
      <c r="BA557" s="84"/>
      <c r="BB557" s="84"/>
      <c r="BC557" s="84"/>
      <c r="BD557" s="84"/>
      <c r="BE557" s="84"/>
      <c r="BF557" s="84"/>
      <c r="BG557" s="84"/>
      <c r="BH557" s="84"/>
      <c r="BI557" s="84"/>
      <c r="BJ557" s="84"/>
      <c r="BK557" s="84"/>
      <c r="BL557" s="84"/>
    </row>
    <row r="558">
      <c r="A558" s="84"/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  <c r="AA558" s="84"/>
      <c r="AB558" s="84"/>
      <c r="AC558" s="84"/>
      <c r="AD558" s="84"/>
      <c r="AE558" s="84"/>
      <c r="AF558" s="84"/>
      <c r="AG558" s="84"/>
      <c r="AH558" s="84"/>
      <c r="AI558" s="84"/>
      <c r="AJ558" s="84"/>
      <c r="AK558" s="84"/>
      <c r="AL558" s="84"/>
      <c r="AM558" s="84"/>
      <c r="AN558" s="84"/>
      <c r="AO558" s="84"/>
      <c r="AP558" s="84"/>
      <c r="AQ558" s="84"/>
      <c r="AR558" s="84"/>
      <c r="AS558" s="84"/>
      <c r="AT558" s="84"/>
      <c r="AU558" s="84"/>
      <c r="AV558" s="84"/>
      <c r="AW558" s="84"/>
      <c r="AX558" s="84"/>
      <c r="AY558" s="84"/>
      <c r="AZ558" s="84"/>
      <c r="BA558" s="84"/>
      <c r="BB558" s="84"/>
      <c r="BC558" s="84"/>
      <c r="BD558" s="84"/>
      <c r="BE558" s="84"/>
      <c r="BF558" s="84"/>
      <c r="BG558" s="84"/>
      <c r="BH558" s="84"/>
      <c r="BI558" s="84"/>
      <c r="BJ558" s="84"/>
      <c r="BK558" s="84"/>
      <c r="BL558" s="84"/>
    </row>
    <row r="559">
      <c r="A559" s="84"/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  <c r="AA559" s="84"/>
      <c r="AB559" s="84"/>
      <c r="AC559" s="84"/>
      <c r="AD559" s="84"/>
      <c r="AE559" s="84"/>
      <c r="AF559" s="84"/>
      <c r="AG559" s="84"/>
      <c r="AH559" s="84"/>
      <c r="AI559" s="84"/>
      <c r="AJ559" s="84"/>
      <c r="AK559" s="84"/>
      <c r="AL559" s="84"/>
      <c r="AM559" s="84"/>
      <c r="AN559" s="84"/>
      <c r="AO559" s="84"/>
      <c r="AP559" s="84"/>
      <c r="AQ559" s="84"/>
      <c r="AR559" s="84"/>
      <c r="AS559" s="84"/>
      <c r="AT559" s="84"/>
      <c r="AU559" s="84"/>
      <c r="AV559" s="84"/>
      <c r="AW559" s="84"/>
      <c r="AX559" s="84"/>
      <c r="AY559" s="84"/>
      <c r="AZ559" s="84"/>
      <c r="BA559" s="84"/>
      <c r="BB559" s="84"/>
      <c r="BC559" s="84"/>
      <c r="BD559" s="84"/>
      <c r="BE559" s="84"/>
      <c r="BF559" s="84"/>
      <c r="BG559" s="84"/>
      <c r="BH559" s="84"/>
      <c r="BI559" s="84"/>
      <c r="BJ559" s="84"/>
      <c r="BK559" s="84"/>
      <c r="BL559" s="84"/>
    </row>
    <row r="560">
      <c r="A560" s="84"/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  <c r="AA560" s="84"/>
      <c r="AB560" s="84"/>
      <c r="AC560" s="84"/>
      <c r="AD560" s="84"/>
      <c r="AE560" s="84"/>
      <c r="AF560" s="84"/>
      <c r="AG560" s="84"/>
      <c r="AH560" s="84"/>
      <c r="AI560" s="84"/>
      <c r="AJ560" s="84"/>
      <c r="AK560" s="84"/>
      <c r="AL560" s="84"/>
      <c r="AM560" s="84"/>
      <c r="AN560" s="84"/>
      <c r="AO560" s="84"/>
      <c r="AP560" s="84"/>
      <c r="AQ560" s="84"/>
      <c r="AR560" s="84"/>
      <c r="AS560" s="84"/>
      <c r="AT560" s="84"/>
      <c r="AU560" s="84"/>
      <c r="AV560" s="84"/>
      <c r="AW560" s="84"/>
      <c r="AX560" s="84"/>
      <c r="AY560" s="84"/>
      <c r="AZ560" s="84"/>
      <c r="BA560" s="84"/>
      <c r="BB560" s="84"/>
      <c r="BC560" s="84"/>
      <c r="BD560" s="84"/>
      <c r="BE560" s="84"/>
      <c r="BF560" s="84"/>
      <c r="BG560" s="84"/>
      <c r="BH560" s="84"/>
      <c r="BI560" s="84"/>
      <c r="BJ560" s="84"/>
      <c r="BK560" s="84"/>
      <c r="BL560" s="84"/>
    </row>
    <row r="561">
      <c r="A561" s="84"/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  <c r="AA561" s="84"/>
      <c r="AB561" s="84"/>
      <c r="AC561" s="84"/>
      <c r="AD561" s="84"/>
      <c r="AE561" s="84"/>
      <c r="AF561" s="84"/>
      <c r="AG561" s="84"/>
      <c r="AH561" s="84"/>
      <c r="AI561" s="84"/>
      <c r="AJ561" s="84"/>
      <c r="AK561" s="84"/>
      <c r="AL561" s="84"/>
      <c r="AM561" s="84"/>
      <c r="AN561" s="84"/>
      <c r="AO561" s="84"/>
      <c r="AP561" s="84"/>
      <c r="AQ561" s="84"/>
      <c r="AR561" s="84"/>
      <c r="AS561" s="84"/>
      <c r="AT561" s="84"/>
      <c r="AU561" s="84"/>
      <c r="AV561" s="84"/>
      <c r="AW561" s="84"/>
      <c r="AX561" s="84"/>
      <c r="AY561" s="84"/>
      <c r="AZ561" s="84"/>
      <c r="BA561" s="84"/>
      <c r="BB561" s="84"/>
      <c r="BC561" s="84"/>
      <c r="BD561" s="84"/>
      <c r="BE561" s="84"/>
      <c r="BF561" s="84"/>
      <c r="BG561" s="84"/>
      <c r="BH561" s="84"/>
      <c r="BI561" s="84"/>
      <c r="BJ561" s="84"/>
      <c r="BK561" s="84"/>
      <c r="BL561" s="84"/>
    </row>
    <row r="562">
      <c r="A562" s="84"/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  <c r="AA562" s="84"/>
      <c r="AB562" s="84"/>
      <c r="AC562" s="84"/>
      <c r="AD562" s="84"/>
      <c r="AE562" s="84"/>
      <c r="AF562" s="84"/>
      <c r="AG562" s="84"/>
      <c r="AH562" s="84"/>
      <c r="AI562" s="84"/>
      <c r="AJ562" s="84"/>
      <c r="AK562" s="84"/>
      <c r="AL562" s="84"/>
      <c r="AM562" s="84"/>
      <c r="AN562" s="84"/>
      <c r="AO562" s="84"/>
      <c r="AP562" s="84"/>
      <c r="AQ562" s="84"/>
      <c r="AR562" s="84"/>
      <c r="AS562" s="84"/>
      <c r="AT562" s="84"/>
      <c r="AU562" s="84"/>
      <c r="AV562" s="84"/>
      <c r="AW562" s="84"/>
      <c r="AX562" s="84"/>
      <c r="AY562" s="84"/>
      <c r="AZ562" s="84"/>
      <c r="BA562" s="84"/>
      <c r="BB562" s="84"/>
      <c r="BC562" s="84"/>
      <c r="BD562" s="84"/>
      <c r="BE562" s="84"/>
      <c r="BF562" s="84"/>
      <c r="BG562" s="84"/>
      <c r="BH562" s="84"/>
      <c r="BI562" s="84"/>
      <c r="BJ562" s="84"/>
      <c r="BK562" s="84"/>
      <c r="BL562" s="84"/>
    </row>
    <row r="563">
      <c r="A563" s="84"/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  <c r="AA563" s="84"/>
      <c r="AB563" s="84"/>
      <c r="AC563" s="84"/>
      <c r="AD563" s="84"/>
      <c r="AE563" s="84"/>
      <c r="AF563" s="84"/>
      <c r="AG563" s="84"/>
      <c r="AH563" s="84"/>
      <c r="AI563" s="84"/>
      <c r="AJ563" s="84"/>
      <c r="AK563" s="84"/>
      <c r="AL563" s="84"/>
      <c r="AM563" s="84"/>
      <c r="AN563" s="84"/>
      <c r="AO563" s="84"/>
      <c r="AP563" s="84"/>
      <c r="AQ563" s="84"/>
      <c r="AR563" s="84"/>
      <c r="AS563" s="84"/>
      <c r="AT563" s="84"/>
      <c r="AU563" s="84"/>
      <c r="AV563" s="84"/>
      <c r="AW563" s="84"/>
      <c r="AX563" s="84"/>
      <c r="AY563" s="84"/>
      <c r="AZ563" s="84"/>
      <c r="BA563" s="84"/>
      <c r="BB563" s="84"/>
      <c r="BC563" s="84"/>
      <c r="BD563" s="84"/>
      <c r="BE563" s="84"/>
      <c r="BF563" s="84"/>
      <c r="BG563" s="84"/>
      <c r="BH563" s="84"/>
      <c r="BI563" s="84"/>
      <c r="BJ563" s="84"/>
      <c r="BK563" s="84"/>
      <c r="BL563" s="84"/>
    </row>
    <row r="564">
      <c r="A564" s="84"/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  <c r="AA564" s="84"/>
      <c r="AB564" s="84"/>
      <c r="AC564" s="84"/>
      <c r="AD564" s="84"/>
      <c r="AE564" s="84"/>
      <c r="AF564" s="84"/>
      <c r="AG564" s="84"/>
      <c r="AH564" s="84"/>
      <c r="AI564" s="84"/>
      <c r="AJ564" s="84"/>
      <c r="AK564" s="84"/>
      <c r="AL564" s="84"/>
      <c r="AM564" s="84"/>
      <c r="AN564" s="84"/>
      <c r="AO564" s="84"/>
      <c r="AP564" s="84"/>
      <c r="AQ564" s="84"/>
      <c r="AR564" s="84"/>
      <c r="AS564" s="84"/>
      <c r="AT564" s="84"/>
      <c r="AU564" s="84"/>
      <c r="AV564" s="84"/>
      <c r="AW564" s="84"/>
      <c r="AX564" s="84"/>
      <c r="AY564" s="84"/>
      <c r="AZ564" s="84"/>
      <c r="BA564" s="84"/>
      <c r="BB564" s="84"/>
      <c r="BC564" s="84"/>
      <c r="BD564" s="84"/>
      <c r="BE564" s="84"/>
      <c r="BF564" s="84"/>
      <c r="BG564" s="84"/>
      <c r="BH564" s="84"/>
      <c r="BI564" s="84"/>
      <c r="BJ564" s="84"/>
      <c r="BK564" s="84"/>
      <c r="BL564" s="84"/>
    </row>
    <row r="565">
      <c r="A565" s="84"/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  <c r="AA565" s="84"/>
      <c r="AB565" s="84"/>
      <c r="AC565" s="84"/>
      <c r="AD565" s="84"/>
      <c r="AE565" s="84"/>
      <c r="AF565" s="84"/>
      <c r="AG565" s="84"/>
      <c r="AH565" s="84"/>
      <c r="AI565" s="84"/>
      <c r="AJ565" s="84"/>
      <c r="AK565" s="84"/>
      <c r="AL565" s="84"/>
      <c r="AM565" s="84"/>
      <c r="AN565" s="84"/>
      <c r="AO565" s="84"/>
      <c r="AP565" s="84"/>
      <c r="AQ565" s="84"/>
      <c r="AR565" s="84"/>
      <c r="AS565" s="84"/>
      <c r="AT565" s="84"/>
      <c r="AU565" s="84"/>
      <c r="AV565" s="84"/>
      <c r="AW565" s="84"/>
      <c r="AX565" s="84"/>
      <c r="AY565" s="84"/>
      <c r="AZ565" s="84"/>
      <c r="BA565" s="84"/>
      <c r="BB565" s="84"/>
      <c r="BC565" s="84"/>
      <c r="BD565" s="84"/>
      <c r="BE565" s="84"/>
      <c r="BF565" s="84"/>
      <c r="BG565" s="84"/>
      <c r="BH565" s="84"/>
      <c r="BI565" s="84"/>
      <c r="BJ565" s="84"/>
      <c r="BK565" s="84"/>
      <c r="BL565" s="84"/>
    </row>
    <row r="566">
      <c r="A566" s="84"/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  <c r="AA566" s="84"/>
      <c r="AB566" s="84"/>
      <c r="AC566" s="84"/>
      <c r="AD566" s="84"/>
      <c r="AE566" s="84"/>
      <c r="AF566" s="84"/>
      <c r="AG566" s="84"/>
      <c r="AH566" s="84"/>
      <c r="AI566" s="84"/>
      <c r="AJ566" s="84"/>
      <c r="AK566" s="84"/>
      <c r="AL566" s="84"/>
      <c r="AM566" s="84"/>
      <c r="AN566" s="84"/>
      <c r="AO566" s="84"/>
      <c r="AP566" s="84"/>
      <c r="AQ566" s="84"/>
      <c r="AR566" s="84"/>
      <c r="AS566" s="84"/>
      <c r="AT566" s="84"/>
      <c r="AU566" s="84"/>
      <c r="AV566" s="84"/>
      <c r="AW566" s="84"/>
      <c r="AX566" s="84"/>
      <c r="AY566" s="84"/>
      <c r="AZ566" s="84"/>
      <c r="BA566" s="84"/>
      <c r="BB566" s="84"/>
      <c r="BC566" s="84"/>
      <c r="BD566" s="84"/>
      <c r="BE566" s="84"/>
      <c r="BF566" s="84"/>
      <c r="BG566" s="84"/>
      <c r="BH566" s="84"/>
      <c r="BI566" s="84"/>
      <c r="BJ566" s="84"/>
      <c r="BK566" s="84"/>
      <c r="BL566" s="84"/>
    </row>
    <row r="567">
      <c r="A567" s="84"/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  <c r="AA567" s="84"/>
      <c r="AB567" s="84"/>
      <c r="AC567" s="84"/>
      <c r="AD567" s="84"/>
      <c r="AE567" s="84"/>
      <c r="AF567" s="84"/>
      <c r="AG567" s="84"/>
      <c r="AH567" s="84"/>
      <c r="AI567" s="84"/>
      <c r="AJ567" s="84"/>
      <c r="AK567" s="84"/>
      <c r="AL567" s="84"/>
      <c r="AM567" s="84"/>
      <c r="AN567" s="84"/>
      <c r="AO567" s="84"/>
      <c r="AP567" s="84"/>
      <c r="AQ567" s="84"/>
      <c r="AR567" s="84"/>
      <c r="AS567" s="84"/>
      <c r="AT567" s="84"/>
      <c r="AU567" s="84"/>
      <c r="AV567" s="84"/>
      <c r="AW567" s="84"/>
      <c r="AX567" s="84"/>
      <c r="AY567" s="84"/>
      <c r="AZ567" s="84"/>
      <c r="BA567" s="84"/>
      <c r="BB567" s="84"/>
      <c r="BC567" s="84"/>
      <c r="BD567" s="84"/>
      <c r="BE567" s="84"/>
      <c r="BF567" s="84"/>
      <c r="BG567" s="84"/>
      <c r="BH567" s="84"/>
      <c r="BI567" s="84"/>
      <c r="BJ567" s="84"/>
      <c r="BK567" s="84"/>
      <c r="BL567" s="84"/>
    </row>
    <row r="568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  <c r="AA568" s="84"/>
      <c r="AB568" s="84"/>
      <c r="AC568" s="84"/>
      <c r="AD568" s="84"/>
      <c r="AE568" s="84"/>
      <c r="AF568" s="84"/>
      <c r="AG568" s="84"/>
      <c r="AH568" s="84"/>
      <c r="AI568" s="84"/>
      <c r="AJ568" s="84"/>
      <c r="AK568" s="84"/>
      <c r="AL568" s="84"/>
      <c r="AM568" s="84"/>
      <c r="AN568" s="84"/>
      <c r="AO568" s="84"/>
      <c r="AP568" s="84"/>
      <c r="AQ568" s="84"/>
      <c r="AR568" s="84"/>
      <c r="AS568" s="84"/>
      <c r="AT568" s="84"/>
      <c r="AU568" s="84"/>
      <c r="AV568" s="84"/>
      <c r="AW568" s="84"/>
      <c r="AX568" s="84"/>
      <c r="AY568" s="84"/>
      <c r="AZ568" s="84"/>
      <c r="BA568" s="84"/>
      <c r="BB568" s="84"/>
      <c r="BC568" s="84"/>
      <c r="BD568" s="84"/>
      <c r="BE568" s="84"/>
      <c r="BF568" s="84"/>
      <c r="BG568" s="84"/>
      <c r="BH568" s="84"/>
      <c r="BI568" s="84"/>
      <c r="BJ568" s="84"/>
      <c r="BK568" s="84"/>
      <c r="BL568" s="84"/>
    </row>
    <row r="569">
      <c r="A569" s="84"/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  <c r="AA569" s="84"/>
      <c r="AB569" s="84"/>
      <c r="AC569" s="84"/>
      <c r="AD569" s="84"/>
      <c r="AE569" s="84"/>
      <c r="AF569" s="84"/>
      <c r="AG569" s="84"/>
      <c r="AH569" s="84"/>
      <c r="AI569" s="84"/>
      <c r="AJ569" s="84"/>
      <c r="AK569" s="84"/>
      <c r="AL569" s="84"/>
      <c r="AM569" s="84"/>
      <c r="AN569" s="84"/>
      <c r="AO569" s="84"/>
      <c r="AP569" s="84"/>
      <c r="AQ569" s="84"/>
      <c r="AR569" s="84"/>
      <c r="AS569" s="84"/>
      <c r="AT569" s="84"/>
      <c r="AU569" s="84"/>
      <c r="AV569" s="84"/>
      <c r="AW569" s="84"/>
      <c r="AX569" s="84"/>
      <c r="AY569" s="84"/>
      <c r="AZ569" s="84"/>
      <c r="BA569" s="84"/>
      <c r="BB569" s="84"/>
      <c r="BC569" s="84"/>
      <c r="BD569" s="84"/>
      <c r="BE569" s="84"/>
      <c r="BF569" s="84"/>
      <c r="BG569" s="84"/>
      <c r="BH569" s="84"/>
      <c r="BI569" s="84"/>
      <c r="BJ569" s="84"/>
      <c r="BK569" s="84"/>
      <c r="BL569" s="84"/>
    </row>
    <row r="570">
      <c r="A570" s="84"/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  <c r="AA570" s="84"/>
      <c r="AB570" s="84"/>
      <c r="AC570" s="84"/>
      <c r="AD570" s="84"/>
      <c r="AE570" s="84"/>
      <c r="AF570" s="84"/>
      <c r="AG570" s="84"/>
      <c r="AH570" s="84"/>
      <c r="AI570" s="84"/>
      <c r="AJ570" s="84"/>
      <c r="AK570" s="84"/>
      <c r="AL570" s="84"/>
      <c r="AM570" s="84"/>
      <c r="AN570" s="84"/>
      <c r="AO570" s="84"/>
      <c r="AP570" s="84"/>
      <c r="AQ570" s="84"/>
      <c r="AR570" s="84"/>
      <c r="AS570" s="84"/>
      <c r="AT570" s="84"/>
      <c r="AU570" s="84"/>
      <c r="AV570" s="84"/>
      <c r="AW570" s="84"/>
      <c r="AX570" s="84"/>
      <c r="AY570" s="84"/>
      <c r="AZ570" s="84"/>
      <c r="BA570" s="84"/>
      <c r="BB570" s="84"/>
      <c r="BC570" s="84"/>
      <c r="BD570" s="84"/>
      <c r="BE570" s="84"/>
      <c r="BF570" s="84"/>
      <c r="BG570" s="84"/>
      <c r="BH570" s="84"/>
      <c r="BI570" s="84"/>
      <c r="BJ570" s="84"/>
      <c r="BK570" s="84"/>
      <c r="BL570" s="84"/>
    </row>
    <row r="571">
      <c r="A571" s="84"/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  <c r="AA571" s="84"/>
      <c r="AB571" s="84"/>
      <c r="AC571" s="84"/>
      <c r="AD571" s="84"/>
      <c r="AE571" s="84"/>
      <c r="AF571" s="84"/>
      <c r="AG571" s="84"/>
      <c r="AH571" s="84"/>
      <c r="AI571" s="84"/>
      <c r="AJ571" s="84"/>
      <c r="AK571" s="84"/>
      <c r="AL571" s="84"/>
      <c r="AM571" s="84"/>
      <c r="AN571" s="84"/>
      <c r="AO571" s="84"/>
      <c r="AP571" s="84"/>
      <c r="AQ571" s="84"/>
      <c r="AR571" s="84"/>
      <c r="AS571" s="84"/>
      <c r="AT571" s="84"/>
      <c r="AU571" s="84"/>
      <c r="AV571" s="84"/>
      <c r="AW571" s="84"/>
      <c r="AX571" s="84"/>
      <c r="AY571" s="84"/>
      <c r="AZ571" s="84"/>
      <c r="BA571" s="84"/>
      <c r="BB571" s="84"/>
      <c r="BC571" s="84"/>
      <c r="BD571" s="84"/>
      <c r="BE571" s="84"/>
      <c r="BF571" s="84"/>
      <c r="BG571" s="84"/>
      <c r="BH571" s="84"/>
      <c r="BI571" s="84"/>
      <c r="BJ571" s="84"/>
      <c r="BK571" s="84"/>
      <c r="BL571" s="84"/>
    </row>
    <row r="572">
      <c r="A572" s="84"/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  <c r="AA572" s="84"/>
      <c r="AB572" s="84"/>
      <c r="AC572" s="84"/>
      <c r="AD572" s="84"/>
      <c r="AE572" s="84"/>
      <c r="AF572" s="84"/>
      <c r="AG572" s="84"/>
      <c r="AH572" s="84"/>
      <c r="AI572" s="84"/>
      <c r="AJ572" s="84"/>
      <c r="AK572" s="84"/>
      <c r="AL572" s="84"/>
      <c r="AM572" s="84"/>
      <c r="AN572" s="84"/>
      <c r="AO572" s="84"/>
      <c r="AP572" s="84"/>
      <c r="AQ572" s="84"/>
      <c r="AR572" s="84"/>
      <c r="AS572" s="84"/>
      <c r="AT572" s="84"/>
      <c r="AU572" s="84"/>
      <c r="AV572" s="84"/>
      <c r="AW572" s="84"/>
      <c r="AX572" s="84"/>
      <c r="AY572" s="84"/>
      <c r="AZ572" s="84"/>
      <c r="BA572" s="84"/>
      <c r="BB572" s="84"/>
      <c r="BC572" s="84"/>
      <c r="BD572" s="84"/>
      <c r="BE572" s="84"/>
      <c r="BF572" s="84"/>
      <c r="BG572" s="84"/>
      <c r="BH572" s="84"/>
      <c r="BI572" s="84"/>
      <c r="BJ572" s="84"/>
      <c r="BK572" s="84"/>
      <c r="BL572" s="84"/>
    </row>
    <row r="573">
      <c r="A573" s="84"/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  <c r="AA573" s="84"/>
      <c r="AB573" s="84"/>
      <c r="AC573" s="84"/>
      <c r="AD573" s="84"/>
      <c r="AE573" s="84"/>
      <c r="AF573" s="84"/>
      <c r="AG573" s="84"/>
      <c r="AH573" s="84"/>
      <c r="AI573" s="84"/>
      <c r="AJ573" s="84"/>
      <c r="AK573" s="84"/>
      <c r="AL573" s="84"/>
      <c r="AM573" s="84"/>
      <c r="AN573" s="84"/>
      <c r="AO573" s="84"/>
      <c r="AP573" s="84"/>
      <c r="AQ573" s="84"/>
      <c r="AR573" s="84"/>
      <c r="AS573" s="84"/>
      <c r="AT573" s="84"/>
      <c r="AU573" s="84"/>
      <c r="AV573" s="84"/>
      <c r="AW573" s="84"/>
      <c r="AX573" s="84"/>
      <c r="AY573" s="84"/>
      <c r="AZ573" s="84"/>
      <c r="BA573" s="84"/>
      <c r="BB573" s="84"/>
      <c r="BC573" s="84"/>
      <c r="BD573" s="84"/>
      <c r="BE573" s="84"/>
      <c r="BF573" s="84"/>
      <c r="BG573" s="84"/>
      <c r="BH573" s="84"/>
      <c r="BI573" s="84"/>
      <c r="BJ573" s="84"/>
      <c r="BK573" s="84"/>
      <c r="BL573" s="84"/>
    </row>
    <row r="574">
      <c r="A574" s="84"/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  <c r="AA574" s="84"/>
      <c r="AB574" s="84"/>
      <c r="AC574" s="84"/>
      <c r="AD574" s="84"/>
      <c r="AE574" s="84"/>
      <c r="AF574" s="84"/>
      <c r="AG574" s="84"/>
      <c r="AH574" s="84"/>
      <c r="AI574" s="84"/>
      <c r="AJ574" s="84"/>
      <c r="AK574" s="84"/>
      <c r="AL574" s="84"/>
      <c r="AM574" s="84"/>
      <c r="AN574" s="84"/>
      <c r="AO574" s="84"/>
      <c r="AP574" s="84"/>
      <c r="AQ574" s="84"/>
      <c r="AR574" s="84"/>
      <c r="AS574" s="84"/>
      <c r="AT574" s="84"/>
      <c r="AU574" s="84"/>
      <c r="AV574" s="84"/>
      <c r="AW574" s="84"/>
      <c r="AX574" s="84"/>
      <c r="AY574" s="84"/>
      <c r="AZ574" s="84"/>
      <c r="BA574" s="84"/>
      <c r="BB574" s="84"/>
      <c r="BC574" s="84"/>
      <c r="BD574" s="84"/>
      <c r="BE574" s="84"/>
      <c r="BF574" s="84"/>
      <c r="BG574" s="84"/>
      <c r="BH574" s="84"/>
      <c r="BI574" s="84"/>
      <c r="BJ574" s="84"/>
      <c r="BK574" s="84"/>
      <c r="BL574" s="84"/>
    </row>
    <row r="575">
      <c r="A575" s="84"/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  <c r="AA575" s="84"/>
      <c r="AB575" s="84"/>
      <c r="AC575" s="84"/>
      <c r="AD575" s="84"/>
      <c r="AE575" s="84"/>
      <c r="AF575" s="84"/>
      <c r="AG575" s="84"/>
      <c r="AH575" s="84"/>
      <c r="AI575" s="84"/>
      <c r="AJ575" s="84"/>
      <c r="AK575" s="84"/>
      <c r="AL575" s="84"/>
      <c r="AM575" s="84"/>
      <c r="AN575" s="84"/>
      <c r="AO575" s="84"/>
      <c r="AP575" s="84"/>
      <c r="AQ575" s="84"/>
      <c r="AR575" s="84"/>
      <c r="AS575" s="84"/>
      <c r="AT575" s="84"/>
      <c r="AU575" s="84"/>
      <c r="AV575" s="84"/>
      <c r="AW575" s="84"/>
      <c r="AX575" s="84"/>
      <c r="AY575" s="84"/>
      <c r="AZ575" s="84"/>
      <c r="BA575" s="84"/>
      <c r="BB575" s="84"/>
      <c r="BC575" s="84"/>
      <c r="BD575" s="84"/>
      <c r="BE575" s="84"/>
      <c r="BF575" s="84"/>
      <c r="BG575" s="84"/>
      <c r="BH575" s="84"/>
      <c r="BI575" s="84"/>
      <c r="BJ575" s="84"/>
      <c r="BK575" s="84"/>
      <c r="BL575" s="84"/>
    </row>
    <row r="576">
      <c r="A576" s="84"/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  <c r="AA576" s="84"/>
      <c r="AB576" s="84"/>
      <c r="AC576" s="84"/>
      <c r="AD576" s="84"/>
      <c r="AE576" s="84"/>
      <c r="AF576" s="84"/>
      <c r="AG576" s="84"/>
      <c r="AH576" s="84"/>
      <c r="AI576" s="84"/>
      <c r="AJ576" s="84"/>
      <c r="AK576" s="84"/>
      <c r="AL576" s="84"/>
      <c r="AM576" s="84"/>
      <c r="AN576" s="84"/>
      <c r="AO576" s="84"/>
      <c r="AP576" s="84"/>
      <c r="AQ576" s="84"/>
      <c r="AR576" s="84"/>
      <c r="AS576" s="84"/>
      <c r="AT576" s="84"/>
      <c r="AU576" s="84"/>
      <c r="AV576" s="84"/>
      <c r="AW576" s="84"/>
      <c r="AX576" s="84"/>
      <c r="AY576" s="84"/>
      <c r="AZ576" s="84"/>
      <c r="BA576" s="84"/>
      <c r="BB576" s="84"/>
      <c r="BC576" s="84"/>
      <c r="BD576" s="84"/>
      <c r="BE576" s="84"/>
      <c r="BF576" s="84"/>
      <c r="BG576" s="84"/>
      <c r="BH576" s="84"/>
      <c r="BI576" s="84"/>
      <c r="BJ576" s="84"/>
      <c r="BK576" s="84"/>
      <c r="BL576" s="84"/>
    </row>
    <row r="577">
      <c r="A577" s="84"/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  <c r="AA577" s="84"/>
      <c r="AB577" s="84"/>
      <c r="AC577" s="84"/>
      <c r="AD577" s="84"/>
      <c r="AE577" s="84"/>
      <c r="AF577" s="84"/>
      <c r="AG577" s="84"/>
      <c r="AH577" s="84"/>
      <c r="AI577" s="84"/>
      <c r="AJ577" s="84"/>
      <c r="AK577" s="84"/>
      <c r="AL577" s="84"/>
      <c r="AM577" s="84"/>
      <c r="AN577" s="84"/>
      <c r="AO577" s="84"/>
      <c r="AP577" s="84"/>
      <c r="AQ577" s="84"/>
      <c r="AR577" s="84"/>
      <c r="AS577" s="84"/>
      <c r="AT577" s="84"/>
      <c r="AU577" s="84"/>
      <c r="AV577" s="84"/>
      <c r="AW577" s="84"/>
      <c r="AX577" s="84"/>
      <c r="AY577" s="84"/>
      <c r="AZ577" s="84"/>
      <c r="BA577" s="84"/>
      <c r="BB577" s="84"/>
      <c r="BC577" s="84"/>
      <c r="BD577" s="84"/>
      <c r="BE577" s="84"/>
      <c r="BF577" s="84"/>
      <c r="BG577" s="84"/>
      <c r="BH577" s="84"/>
      <c r="BI577" s="84"/>
      <c r="BJ577" s="84"/>
      <c r="BK577" s="84"/>
      <c r="BL577" s="84"/>
    </row>
    <row r="578">
      <c r="A578" s="84"/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  <c r="AA578" s="84"/>
      <c r="AB578" s="84"/>
      <c r="AC578" s="84"/>
      <c r="AD578" s="84"/>
      <c r="AE578" s="84"/>
      <c r="AF578" s="84"/>
      <c r="AG578" s="84"/>
      <c r="AH578" s="84"/>
      <c r="AI578" s="84"/>
      <c r="AJ578" s="84"/>
      <c r="AK578" s="84"/>
      <c r="AL578" s="84"/>
      <c r="AM578" s="84"/>
      <c r="AN578" s="84"/>
      <c r="AO578" s="84"/>
      <c r="AP578" s="84"/>
      <c r="AQ578" s="84"/>
      <c r="AR578" s="84"/>
      <c r="AS578" s="84"/>
      <c r="AT578" s="84"/>
      <c r="AU578" s="84"/>
      <c r="AV578" s="84"/>
      <c r="AW578" s="84"/>
      <c r="AX578" s="84"/>
      <c r="AY578" s="84"/>
      <c r="AZ578" s="84"/>
      <c r="BA578" s="84"/>
      <c r="BB578" s="84"/>
      <c r="BC578" s="84"/>
      <c r="BD578" s="84"/>
      <c r="BE578" s="84"/>
      <c r="BF578" s="84"/>
      <c r="BG578" s="84"/>
      <c r="BH578" s="84"/>
      <c r="BI578" s="84"/>
      <c r="BJ578" s="84"/>
      <c r="BK578" s="84"/>
      <c r="BL578" s="84"/>
    </row>
    <row r="579">
      <c r="A579" s="84"/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  <c r="AA579" s="84"/>
      <c r="AB579" s="84"/>
      <c r="AC579" s="84"/>
      <c r="AD579" s="84"/>
      <c r="AE579" s="84"/>
      <c r="AF579" s="84"/>
      <c r="AG579" s="84"/>
      <c r="AH579" s="84"/>
      <c r="AI579" s="84"/>
      <c r="AJ579" s="84"/>
      <c r="AK579" s="84"/>
      <c r="AL579" s="84"/>
      <c r="AM579" s="84"/>
      <c r="AN579" s="84"/>
      <c r="AO579" s="84"/>
      <c r="AP579" s="84"/>
      <c r="AQ579" s="84"/>
      <c r="AR579" s="84"/>
      <c r="AS579" s="84"/>
      <c r="AT579" s="84"/>
      <c r="AU579" s="84"/>
      <c r="AV579" s="84"/>
      <c r="AW579" s="84"/>
      <c r="AX579" s="84"/>
      <c r="AY579" s="84"/>
      <c r="AZ579" s="84"/>
      <c r="BA579" s="84"/>
      <c r="BB579" s="84"/>
      <c r="BC579" s="84"/>
      <c r="BD579" s="84"/>
      <c r="BE579" s="84"/>
      <c r="BF579" s="84"/>
      <c r="BG579" s="84"/>
      <c r="BH579" s="84"/>
      <c r="BI579" s="84"/>
      <c r="BJ579" s="84"/>
      <c r="BK579" s="84"/>
      <c r="BL579" s="84"/>
    </row>
    <row r="580">
      <c r="A580" s="84"/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  <c r="AA580" s="84"/>
      <c r="AB580" s="84"/>
      <c r="AC580" s="84"/>
      <c r="AD580" s="84"/>
      <c r="AE580" s="84"/>
      <c r="AF580" s="84"/>
      <c r="AG580" s="84"/>
      <c r="AH580" s="84"/>
      <c r="AI580" s="84"/>
      <c r="AJ580" s="84"/>
      <c r="AK580" s="84"/>
      <c r="AL580" s="84"/>
      <c r="AM580" s="84"/>
      <c r="AN580" s="84"/>
      <c r="AO580" s="84"/>
      <c r="AP580" s="84"/>
      <c r="AQ580" s="84"/>
      <c r="AR580" s="84"/>
      <c r="AS580" s="84"/>
      <c r="AT580" s="84"/>
      <c r="AU580" s="84"/>
      <c r="AV580" s="84"/>
      <c r="AW580" s="84"/>
      <c r="AX580" s="84"/>
      <c r="AY580" s="84"/>
      <c r="AZ580" s="84"/>
      <c r="BA580" s="84"/>
      <c r="BB580" s="84"/>
      <c r="BC580" s="84"/>
      <c r="BD580" s="84"/>
      <c r="BE580" s="84"/>
      <c r="BF580" s="84"/>
      <c r="BG580" s="84"/>
      <c r="BH580" s="84"/>
      <c r="BI580" s="84"/>
      <c r="BJ580" s="84"/>
      <c r="BK580" s="84"/>
      <c r="BL580" s="84"/>
    </row>
    <row r="581">
      <c r="A581" s="84"/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  <c r="AA581" s="84"/>
      <c r="AB581" s="84"/>
      <c r="AC581" s="84"/>
      <c r="AD581" s="84"/>
      <c r="AE581" s="84"/>
      <c r="AF581" s="84"/>
      <c r="AG581" s="84"/>
      <c r="AH581" s="84"/>
      <c r="AI581" s="84"/>
      <c r="AJ581" s="84"/>
      <c r="AK581" s="84"/>
      <c r="AL581" s="84"/>
      <c r="AM581" s="84"/>
      <c r="AN581" s="84"/>
      <c r="AO581" s="84"/>
      <c r="AP581" s="84"/>
      <c r="AQ581" s="84"/>
      <c r="AR581" s="84"/>
      <c r="AS581" s="84"/>
      <c r="AT581" s="84"/>
      <c r="AU581" s="84"/>
      <c r="AV581" s="84"/>
      <c r="AW581" s="84"/>
      <c r="AX581" s="84"/>
      <c r="AY581" s="84"/>
      <c r="AZ581" s="84"/>
      <c r="BA581" s="84"/>
      <c r="BB581" s="84"/>
      <c r="BC581" s="84"/>
      <c r="BD581" s="84"/>
      <c r="BE581" s="84"/>
      <c r="BF581" s="84"/>
      <c r="BG581" s="84"/>
      <c r="BH581" s="84"/>
      <c r="BI581" s="84"/>
      <c r="BJ581" s="84"/>
      <c r="BK581" s="84"/>
      <c r="BL581" s="84"/>
    </row>
    <row r="582">
      <c r="A582" s="84"/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  <c r="AA582" s="84"/>
      <c r="AB582" s="84"/>
      <c r="AC582" s="84"/>
      <c r="AD582" s="84"/>
      <c r="AE582" s="84"/>
      <c r="AF582" s="84"/>
      <c r="AG582" s="84"/>
      <c r="AH582" s="84"/>
      <c r="AI582" s="84"/>
      <c r="AJ582" s="84"/>
      <c r="AK582" s="84"/>
      <c r="AL582" s="84"/>
      <c r="AM582" s="84"/>
      <c r="AN582" s="84"/>
      <c r="AO582" s="84"/>
      <c r="AP582" s="84"/>
      <c r="AQ582" s="84"/>
      <c r="AR582" s="84"/>
      <c r="AS582" s="84"/>
      <c r="AT582" s="84"/>
      <c r="AU582" s="84"/>
      <c r="AV582" s="84"/>
      <c r="AW582" s="84"/>
      <c r="AX582" s="84"/>
      <c r="AY582" s="84"/>
      <c r="AZ582" s="84"/>
      <c r="BA582" s="84"/>
      <c r="BB582" s="84"/>
      <c r="BC582" s="84"/>
      <c r="BD582" s="84"/>
      <c r="BE582" s="84"/>
      <c r="BF582" s="84"/>
      <c r="BG582" s="84"/>
      <c r="BH582" s="84"/>
      <c r="BI582" s="84"/>
      <c r="BJ582" s="84"/>
      <c r="BK582" s="84"/>
      <c r="BL582" s="84"/>
    </row>
    <row r="583">
      <c r="A583" s="84"/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  <c r="AA583" s="84"/>
      <c r="AB583" s="84"/>
      <c r="AC583" s="84"/>
      <c r="AD583" s="84"/>
      <c r="AE583" s="84"/>
      <c r="AF583" s="84"/>
      <c r="AG583" s="84"/>
      <c r="AH583" s="84"/>
      <c r="AI583" s="84"/>
      <c r="AJ583" s="84"/>
      <c r="AK583" s="84"/>
      <c r="AL583" s="84"/>
      <c r="AM583" s="84"/>
      <c r="AN583" s="84"/>
      <c r="AO583" s="84"/>
      <c r="AP583" s="84"/>
      <c r="AQ583" s="84"/>
      <c r="AR583" s="84"/>
      <c r="AS583" s="84"/>
      <c r="AT583" s="84"/>
      <c r="AU583" s="84"/>
      <c r="AV583" s="84"/>
      <c r="AW583" s="84"/>
      <c r="AX583" s="84"/>
      <c r="AY583" s="84"/>
      <c r="AZ583" s="84"/>
      <c r="BA583" s="84"/>
      <c r="BB583" s="84"/>
      <c r="BC583" s="84"/>
      <c r="BD583" s="84"/>
      <c r="BE583" s="84"/>
      <c r="BF583" s="84"/>
      <c r="BG583" s="84"/>
      <c r="BH583" s="84"/>
      <c r="BI583" s="84"/>
      <c r="BJ583" s="84"/>
      <c r="BK583" s="84"/>
      <c r="BL583" s="84"/>
    </row>
    <row r="584">
      <c r="A584" s="84"/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  <c r="AA584" s="84"/>
      <c r="AB584" s="84"/>
      <c r="AC584" s="84"/>
      <c r="AD584" s="84"/>
      <c r="AE584" s="84"/>
      <c r="AF584" s="84"/>
      <c r="AG584" s="84"/>
      <c r="AH584" s="84"/>
      <c r="AI584" s="84"/>
      <c r="AJ584" s="84"/>
      <c r="AK584" s="84"/>
      <c r="AL584" s="84"/>
      <c r="AM584" s="84"/>
      <c r="AN584" s="84"/>
      <c r="AO584" s="84"/>
      <c r="AP584" s="84"/>
      <c r="AQ584" s="84"/>
      <c r="AR584" s="84"/>
      <c r="AS584" s="84"/>
      <c r="AT584" s="84"/>
      <c r="AU584" s="84"/>
      <c r="AV584" s="84"/>
      <c r="AW584" s="84"/>
      <c r="AX584" s="84"/>
      <c r="AY584" s="84"/>
      <c r="AZ584" s="84"/>
      <c r="BA584" s="84"/>
      <c r="BB584" s="84"/>
      <c r="BC584" s="84"/>
      <c r="BD584" s="84"/>
      <c r="BE584" s="84"/>
      <c r="BF584" s="84"/>
      <c r="BG584" s="84"/>
      <c r="BH584" s="84"/>
      <c r="BI584" s="84"/>
      <c r="BJ584" s="84"/>
      <c r="BK584" s="84"/>
      <c r="BL584" s="84"/>
    </row>
    <row r="585">
      <c r="A585" s="84"/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  <c r="AA585" s="84"/>
      <c r="AB585" s="84"/>
      <c r="AC585" s="84"/>
      <c r="AD585" s="84"/>
      <c r="AE585" s="84"/>
      <c r="AF585" s="84"/>
      <c r="AG585" s="84"/>
      <c r="AH585" s="84"/>
      <c r="AI585" s="84"/>
      <c r="AJ585" s="84"/>
      <c r="AK585" s="84"/>
      <c r="AL585" s="84"/>
      <c r="AM585" s="84"/>
      <c r="AN585" s="84"/>
      <c r="AO585" s="84"/>
      <c r="AP585" s="84"/>
      <c r="AQ585" s="84"/>
      <c r="AR585" s="84"/>
      <c r="AS585" s="84"/>
      <c r="AT585" s="84"/>
      <c r="AU585" s="84"/>
      <c r="AV585" s="84"/>
      <c r="AW585" s="84"/>
      <c r="AX585" s="84"/>
      <c r="AY585" s="84"/>
      <c r="AZ585" s="84"/>
      <c r="BA585" s="84"/>
      <c r="BB585" s="84"/>
      <c r="BC585" s="84"/>
      <c r="BD585" s="84"/>
      <c r="BE585" s="84"/>
      <c r="BF585" s="84"/>
      <c r="BG585" s="84"/>
      <c r="BH585" s="84"/>
      <c r="BI585" s="84"/>
      <c r="BJ585" s="84"/>
      <c r="BK585" s="84"/>
      <c r="BL585" s="84"/>
    </row>
    <row r="586">
      <c r="A586" s="84"/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  <c r="AA586" s="84"/>
      <c r="AB586" s="84"/>
      <c r="AC586" s="84"/>
      <c r="AD586" s="84"/>
      <c r="AE586" s="84"/>
      <c r="AF586" s="84"/>
      <c r="AG586" s="84"/>
      <c r="AH586" s="84"/>
      <c r="AI586" s="84"/>
      <c r="AJ586" s="84"/>
      <c r="AK586" s="84"/>
      <c r="AL586" s="84"/>
      <c r="AM586" s="84"/>
      <c r="AN586" s="84"/>
      <c r="AO586" s="84"/>
      <c r="AP586" s="84"/>
      <c r="AQ586" s="84"/>
      <c r="AR586" s="84"/>
      <c r="AS586" s="84"/>
      <c r="AT586" s="84"/>
      <c r="AU586" s="84"/>
      <c r="AV586" s="84"/>
      <c r="AW586" s="84"/>
      <c r="AX586" s="84"/>
      <c r="AY586" s="84"/>
      <c r="AZ586" s="84"/>
      <c r="BA586" s="84"/>
      <c r="BB586" s="84"/>
      <c r="BC586" s="84"/>
      <c r="BD586" s="84"/>
      <c r="BE586" s="84"/>
      <c r="BF586" s="84"/>
      <c r="BG586" s="84"/>
      <c r="BH586" s="84"/>
      <c r="BI586" s="84"/>
      <c r="BJ586" s="84"/>
      <c r="BK586" s="84"/>
      <c r="BL586" s="84"/>
    </row>
    <row r="587">
      <c r="A587" s="84"/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  <c r="AA587" s="84"/>
      <c r="AB587" s="84"/>
      <c r="AC587" s="84"/>
      <c r="AD587" s="84"/>
      <c r="AE587" s="84"/>
      <c r="AF587" s="84"/>
      <c r="AG587" s="84"/>
      <c r="AH587" s="84"/>
      <c r="AI587" s="84"/>
      <c r="AJ587" s="84"/>
      <c r="AK587" s="84"/>
      <c r="AL587" s="84"/>
      <c r="AM587" s="84"/>
      <c r="AN587" s="84"/>
      <c r="AO587" s="84"/>
      <c r="AP587" s="84"/>
      <c r="AQ587" s="84"/>
      <c r="AR587" s="84"/>
      <c r="AS587" s="84"/>
      <c r="AT587" s="84"/>
      <c r="AU587" s="84"/>
      <c r="AV587" s="84"/>
      <c r="AW587" s="84"/>
      <c r="AX587" s="84"/>
      <c r="AY587" s="84"/>
      <c r="AZ587" s="84"/>
      <c r="BA587" s="84"/>
      <c r="BB587" s="84"/>
      <c r="BC587" s="84"/>
      <c r="BD587" s="84"/>
      <c r="BE587" s="84"/>
      <c r="BF587" s="84"/>
      <c r="BG587" s="84"/>
      <c r="BH587" s="84"/>
      <c r="BI587" s="84"/>
      <c r="BJ587" s="84"/>
      <c r="BK587" s="84"/>
      <c r="BL587" s="84"/>
    </row>
    <row r="588">
      <c r="A588" s="84"/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  <c r="AA588" s="84"/>
      <c r="AB588" s="84"/>
      <c r="AC588" s="84"/>
      <c r="AD588" s="84"/>
      <c r="AE588" s="84"/>
      <c r="AF588" s="84"/>
      <c r="AG588" s="84"/>
      <c r="AH588" s="84"/>
      <c r="AI588" s="84"/>
      <c r="AJ588" s="84"/>
      <c r="AK588" s="84"/>
      <c r="AL588" s="84"/>
      <c r="AM588" s="84"/>
      <c r="AN588" s="84"/>
      <c r="AO588" s="84"/>
      <c r="AP588" s="84"/>
      <c r="AQ588" s="84"/>
      <c r="AR588" s="84"/>
      <c r="AS588" s="84"/>
      <c r="AT588" s="84"/>
      <c r="AU588" s="84"/>
      <c r="AV588" s="84"/>
      <c r="AW588" s="84"/>
      <c r="AX588" s="84"/>
      <c r="AY588" s="84"/>
      <c r="AZ588" s="84"/>
      <c r="BA588" s="84"/>
      <c r="BB588" s="84"/>
      <c r="BC588" s="84"/>
      <c r="BD588" s="84"/>
      <c r="BE588" s="84"/>
      <c r="BF588" s="84"/>
      <c r="BG588" s="84"/>
      <c r="BH588" s="84"/>
      <c r="BI588" s="84"/>
      <c r="BJ588" s="84"/>
      <c r="BK588" s="84"/>
      <c r="BL588" s="84"/>
    </row>
    <row r="589">
      <c r="A589" s="84"/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  <c r="AA589" s="84"/>
      <c r="AB589" s="84"/>
      <c r="AC589" s="84"/>
      <c r="AD589" s="84"/>
      <c r="AE589" s="84"/>
      <c r="AF589" s="84"/>
      <c r="AG589" s="84"/>
      <c r="AH589" s="84"/>
      <c r="AI589" s="84"/>
      <c r="AJ589" s="84"/>
      <c r="AK589" s="84"/>
      <c r="AL589" s="84"/>
      <c r="AM589" s="84"/>
      <c r="AN589" s="84"/>
      <c r="AO589" s="84"/>
      <c r="AP589" s="84"/>
      <c r="AQ589" s="84"/>
      <c r="AR589" s="84"/>
      <c r="AS589" s="84"/>
      <c r="AT589" s="84"/>
      <c r="AU589" s="84"/>
      <c r="AV589" s="84"/>
      <c r="AW589" s="84"/>
      <c r="AX589" s="84"/>
      <c r="AY589" s="84"/>
      <c r="AZ589" s="84"/>
      <c r="BA589" s="84"/>
      <c r="BB589" s="84"/>
      <c r="BC589" s="84"/>
      <c r="BD589" s="84"/>
      <c r="BE589" s="84"/>
      <c r="BF589" s="84"/>
      <c r="BG589" s="84"/>
      <c r="BH589" s="84"/>
      <c r="BI589" s="84"/>
      <c r="BJ589" s="84"/>
      <c r="BK589" s="84"/>
      <c r="BL589" s="84"/>
    </row>
    <row r="590">
      <c r="A590" s="84"/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  <c r="AA590" s="84"/>
      <c r="AB590" s="84"/>
      <c r="AC590" s="84"/>
      <c r="AD590" s="84"/>
      <c r="AE590" s="84"/>
      <c r="AF590" s="84"/>
      <c r="AG590" s="84"/>
      <c r="AH590" s="84"/>
      <c r="AI590" s="84"/>
      <c r="AJ590" s="84"/>
      <c r="AK590" s="84"/>
      <c r="AL590" s="84"/>
      <c r="AM590" s="84"/>
      <c r="AN590" s="84"/>
      <c r="AO590" s="84"/>
      <c r="AP590" s="84"/>
      <c r="AQ590" s="84"/>
      <c r="AR590" s="84"/>
      <c r="AS590" s="84"/>
      <c r="AT590" s="84"/>
      <c r="AU590" s="84"/>
      <c r="AV590" s="84"/>
      <c r="AW590" s="84"/>
      <c r="AX590" s="84"/>
      <c r="AY590" s="84"/>
      <c r="AZ590" s="84"/>
      <c r="BA590" s="84"/>
      <c r="BB590" s="84"/>
      <c r="BC590" s="84"/>
      <c r="BD590" s="84"/>
      <c r="BE590" s="84"/>
      <c r="BF590" s="84"/>
      <c r="BG590" s="84"/>
      <c r="BH590" s="84"/>
      <c r="BI590" s="84"/>
      <c r="BJ590" s="84"/>
      <c r="BK590" s="84"/>
      <c r="BL590" s="84"/>
    </row>
    <row r="591">
      <c r="A591" s="84"/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  <c r="AA591" s="84"/>
      <c r="AB591" s="84"/>
      <c r="AC591" s="84"/>
      <c r="AD591" s="84"/>
      <c r="AE591" s="84"/>
      <c r="AF591" s="84"/>
      <c r="AG591" s="84"/>
      <c r="AH591" s="84"/>
      <c r="AI591" s="84"/>
      <c r="AJ591" s="84"/>
      <c r="AK591" s="84"/>
      <c r="AL591" s="84"/>
      <c r="AM591" s="84"/>
      <c r="AN591" s="84"/>
      <c r="AO591" s="84"/>
      <c r="AP591" s="84"/>
      <c r="AQ591" s="84"/>
      <c r="AR591" s="84"/>
      <c r="AS591" s="84"/>
      <c r="AT591" s="84"/>
      <c r="AU591" s="84"/>
      <c r="AV591" s="84"/>
      <c r="AW591" s="84"/>
      <c r="AX591" s="84"/>
      <c r="AY591" s="84"/>
      <c r="AZ591" s="84"/>
      <c r="BA591" s="84"/>
      <c r="BB591" s="84"/>
      <c r="BC591" s="84"/>
      <c r="BD591" s="84"/>
      <c r="BE591" s="84"/>
      <c r="BF591" s="84"/>
      <c r="BG591" s="84"/>
      <c r="BH591" s="84"/>
      <c r="BI591" s="84"/>
      <c r="BJ591" s="84"/>
      <c r="BK591" s="84"/>
      <c r="BL591" s="84"/>
    </row>
    <row r="592">
      <c r="A592" s="84"/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  <c r="AA592" s="84"/>
      <c r="AB592" s="84"/>
      <c r="AC592" s="84"/>
      <c r="AD592" s="84"/>
      <c r="AE592" s="84"/>
      <c r="AF592" s="84"/>
      <c r="AG592" s="84"/>
      <c r="AH592" s="84"/>
      <c r="AI592" s="84"/>
      <c r="AJ592" s="84"/>
      <c r="AK592" s="84"/>
      <c r="AL592" s="84"/>
      <c r="AM592" s="84"/>
      <c r="AN592" s="84"/>
      <c r="AO592" s="84"/>
      <c r="AP592" s="84"/>
      <c r="AQ592" s="84"/>
      <c r="AR592" s="84"/>
      <c r="AS592" s="84"/>
      <c r="AT592" s="84"/>
      <c r="AU592" s="84"/>
      <c r="AV592" s="84"/>
      <c r="AW592" s="84"/>
      <c r="AX592" s="84"/>
      <c r="AY592" s="84"/>
      <c r="AZ592" s="84"/>
      <c r="BA592" s="84"/>
      <c r="BB592" s="84"/>
      <c r="BC592" s="84"/>
      <c r="BD592" s="84"/>
      <c r="BE592" s="84"/>
      <c r="BF592" s="84"/>
      <c r="BG592" s="84"/>
      <c r="BH592" s="84"/>
      <c r="BI592" s="84"/>
      <c r="BJ592" s="84"/>
      <c r="BK592" s="84"/>
      <c r="BL592" s="84"/>
    </row>
    <row r="593">
      <c r="A593" s="84"/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  <c r="AA593" s="84"/>
      <c r="AB593" s="84"/>
      <c r="AC593" s="84"/>
      <c r="AD593" s="84"/>
      <c r="AE593" s="84"/>
      <c r="AF593" s="84"/>
      <c r="AG593" s="84"/>
      <c r="AH593" s="84"/>
      <c r="AI593" s="84"/>
      <c r="AJ593" s="84"/>
      <c r="AK593" s="84"/>
      <c r="AL593" s="84"/>
      <c r="AM593" s="84"/>
      <c r="AN593" s="84"/>
      <c r="AO593" s="84"/>
      <c r="AP593" s="84"/>
      <c r="AQ593" s="84"/>
      <c r="AR593" s="84"/>
      <c r="AS593" s="84"/>
      <c r="AT593" s="84"/>
      <c r="AU593" s="84"/>
      <c r="AV593" s="84"/>
      <c r="AW593" s="84"/>
      <c r="AX593" s="84"/>
      <c r="AY593" s="84"/>
      <c r="AZ593" s="84"/>
      <c r="BA593" s="84"/>
      <c r="BB593" s="84"/>
      <c r="BC593" s="84"/>
      <c r="BD593" s="84"/>
      <c r="BE593" s="84"/>
      <c r="BF593" s="84"/>
      <c r="BG593" s="84"/>
      <c r="BH593" s="84"/>
      <c r="BI593" s="84"/>
      <c r="BJ593" s="84"/>
      <c r="BK593" s="84"/>
      <c r="BL593" s="84"/>
    </row>
    <row r="594">
      <c r="A594" s="84"/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  <c r="AA594" s="84"/>
      <c r="AB594" s="84"/>
      <c r="AC594" s="84"/>
      <c r="AD594" s="84"/>
      <c r="AE594" s="84"/>
      <c r="AF594" s="84"/>
      <c r="AG594" s="84"/>
      <c r="AH594" s="84"/>
      <c r="AI594" s="84"/>
      <c r="AJ594" s="84"/>
      <c r="AK594" s="84"/>
      <c r="AL594" s="84"/>
      <c r="AM594" s="84"/>
      <c r="AN594" s="84"/>
      <c r="AO594" s="84"/>
      <c r="AP594" s="84"/>
      <c r="AQ594" s="84"/>
      <c r="AR594" s="84"/>
      <c r="AS594" s="84"/>
      <c r="AT594" s="84"/>
      <c r="AU594" s="84"/>
      <c r="AV594" s="84"/>
      <c r="AW594" s="84"/>
      <c r="AX594" s="84"/>
      <c r="AY594" s="84"/>
      <c r="AZ594" s="84"/>
      <c r="BA594" s="84"/>
      <c r="BB594" s="84"/>
      <c r="BC594" s="84"/>
      <c r="BD594" s="84"/>
      <c r="BE594" s="84"/>
      <c r="BF594" s="84"/>
      <c r="BG594" s="84"/>
      <c r="BH594" s="84"/>
      <c r="BI594" s="84"/>
      <c r="BJ594" s="84"/>
      <c r="BK594" s="84"/>
      <c r="BL594" s="84"/>
    </row>
    <row r="595">
      <c r="A595" s="84"/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  <c r="AA595" s="84"/>
      <c r="AB595" s="84"/>
      <c r="AC595" s="84"/>
      <c r="AD595" s="84"/>
      <c r="AE595" s="84"/>
      <c r="AF595" s="84"/>
      <c r="AG595" s="84"/>
      <c r="AH595" s="84"/>
      <c r="AI595" s="84"/>
      <c r="AJ595" s="84"/>
      <c r="AK595" s="84"/>
      <c r="AL595" s="84"/>
      <c r="AM595" s="84"/>
      <c r="AN595" s="84"/>
      <c r="AO595" s="84"/>
      <c r="AP595" s="84"/>
      <c r="AQ595" s="84"/>
      <c r="AR595" s="84"/>
      <c r="AS595" s="84"/>
      <c r="AT595" s="84"/>
      <c r="AU595" s="84"/>
      <c r="AV595" s="84"/>
      <c r="AW595" s="84"/>
      <c r="AX595" s="84"/>
      <c r="AY595" s="84"/>
      <c r="AZ595" s="84"/>
      <c r="BA595" s="84"/>
      <c r="BB595" s="84"/>
      <c r="BC595" s="84"/>
      <c r="BD595" s="84"/>
      <c r="BE595" s="84"/>
      <c r="BF595" s="84"/>
      <c r="BG595" s="84"/>
      <c r="BH595" s="84"/>
      <c r="BI595" s="84"/>
      <c r="BJ595" s="84"/>
      <c r="BK595" s="84"/>
      <c r="BL595" s="84"/>
    </row>
    <row r="596">
      <c r="A596" s="84"/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  <c r="AA596" s="84"/>
      <c r="AB596" s="84"/>
      <c r="AC596" s="84"/>
      <c r="AD596" s="84"/>
      <c r="AE596" s="84"/>
      <c r="AF596" s="84"/>
      <c r="AG596" s="84"/>
      <c r="AH596" s="84"/>
      <c r="AI596" s="84"/>
      <c r="AJ596" s="84"/>
      <c r="AK596" s="84"/>
      <c r="AL596" s="84"/>
      <c r="AM596" s="84"/>
      <c r="AN596" s="84"/>
      <c r="AO596" s="84"/>
      <c r="AP596" s="84"/>
      <c r="AQ596" s="84"/>
      <c r="AR596" s="84"/>
      <c r="AS596" s="84"/>
      <c r="AT596" s="84"/>
      <c r="AU596" s="84"/>
      <c r="AV596" s="84"/>
      <c r="AW596" s="84"/>
      <c r="AX596" s="84"/>
      <c r="AY596" s="84"/>
      <c r="AZ596" s="84"/>
      <c r="BA596" s="84"/>
      <c r="BB596" s="84"/>
      <c r="BC596" s="84"/>
      <c r="BD596" s="84"/>
      <c r="BE596" s="84"/>
      <c r="BF596" s="84"/>
      <c r="BG596" s="84"/>
      <c r="BH596" s="84"/>
      <c r="BI596" s="84"/>
      <c r="BJ596" s="84"/>
      <c r="BK596" s="84"/>
      <c r="BL596" s="84"/>
    </row>
    <row r="597">
      <c r="A597" s="84"/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  <c r="AA597" s="84"/>
      <c r="AB597" s="84"/>
      <c r="AC597" s="84"/>
      <c r="AD597" s="84"/>
      <c r="AE597" s="84"/>
      <c r="AF597" s="84"/>
      <c r="AG597" s="84"/>
      <c r="AH597" s="84"/>
      <c r="AI597" s="84"/>
      <c r="AJ597" s="84"/>
      <c r="AK597" s="84"/>
      <c r="AL597" s="84"/>
      <c r="AM597" s="84"/>
      <c r="AN597" s="84"/>
      <c r="AO597" s="84"/>
      <c r="AP597" s="84"/>
      <c r="AQ597" s="84"/>
      <c r="AR597" s="84"/>
      <c r="AS597" s="84"/>
      <c r="AT597" s="84"/>
      <c r="AU597" s="84"/>
      <c r="AV597" s="84"/>
      <c r="AW597" s="84"/>
      <c r="AX597" s="84"/>
      <c r="AY597" s="84"/>
      <c r="AZ597" s="84"/>
      <c r="BA597" s="84"/>
      <c r="BB597" s="84"/>
      <c r="BC597" s="84"/>
      <c r="BD597" s="84"/>
      <c r="BE597" s="84"/>
      <c r="BF597" s="84"/>
      <c r="BG597" s="84"/>
      <c r="BH597" s="84"/>
      <c r="BI597" s="84"/>
      <c r="BJ597" s="84"/>
      <c r="BK597" s="84"/>
      <c r="BL597" s="84"/>
    </row>
    <row r="598">
      <c r="A598" s="84"/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  <c r="AA598" s="84"/>
      <c r="AB598" s="84"/>
      <c r="AC598" s="84"/>
      <c r="AD598" s="84"/>
      <c r="AE598" s="84"/>
      <c r="AF598" s="84"/>
      <c r="AG598" s="84"/>
      <c r="AH598" s="84"/>
      <c r="AI598" s="84"/>
      <c r="AJ598" s="84"/>
      <c r="AK598" s="84"/>
      <c r="AL598" s="84"/>
      <c r="AM598" s="84"/>
      <c r="AN598" s="84"/>
      <c r="AO598" s="84"/>
      <c r="AP598" s="84"/>
      <c r="AQ598" s="84"/>
      <c r="AR598" s="84"/>
      <c r="AS598" s="84"/>
      <c r="AT598" s="84"/>
      <c r="AU598" s="84"/>
      <c r="AV598" s="84"/>
      <c r="AW598" s="84"/>
      <c r="AX598" s="84"/>
      <c r="AY598" s="84"/>
      <c r="AZ598" s="84"/>
      <c r="BA598" s="84"/>
      <c r="BB598" s="84"/>
      <c r="BC598" s="84"/>
      <c r="BD598" s="84"/>
      <c r="BE598" s="84"/>
      <c r="BF598" s="84"/>
      <c r="BG598" s="84"/>
      <c r="BH598" s="84"/>
      <c r="BI598" s="84"/>
      <c r="BJ598" s="84"/>
      <c r="BK598" s="84"/>
      <c r="BL598" s="84"/>
    </row>
    <row r="599">
      <c r="A599" s="84"/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  <c r="AA599" s="84"/>
      <c r="AB599" s="84"/>
      <c r="AC599" s="84"/>
      <c r="AD599" s="84"/>
      <c r="AE599" s="84"/>
      <c r="AF599" s="84"/>
      <c r="AG599" s="84"/>
      <c r="AH599" s="84"/>
      <c r="AI599" s="84"/>
      <c r="AJ599" s="84"/>
      <c r="AK599" s="84"/>
      <c r="AL599" s="84"/>
      <c r="AM599" s="84"/>
      <c r="AN599" s="84"/>
      <c r="AO599" s="84"/>
      <c r="AP599" s="84"/>
      <c r="AQ599" s="84"/>
      <c r="AR599" s="84"/>
      <c r="AS599" s="84"/>
      <c r="AT599" s="84"/>
      <c r="AU599" s="84"/>
      <c r="AV599" s="84"/>
      <c r="AW599" s="84"/>
      <c r="AX599" s="84"/>
      <c r="AY599" s="84"/>
      <c r="AZ599" s="84"/>
      <c r="BA599" s="84"/>
      <c r="BB599" s="84"/>
      <c r="BC599" s="84"/>
      <c r="BD599" s="84"/>
      <c r="BE599" s="84"/>
      <c r="BF599" s="84"/>
      <c r="BG599" s="84"/>
      <c r="BH599" s="84"/>
      <c r="BI599" s="84"/>
      <c r="BJ599" s="84"/>
      <c r="BK599" s="84"/>
      <c r="BL599" s="84"/>
    </row>
    <row r="600">
      <c r="A600" s="84"/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  <c r="AA600" s="84"/>
      <c r="AB600" s="84"/>
      <c r="AC600" s="84"/>
      <c r="AD600" s="84"/>
      <c r="AE600" s="84"/>
      <c r="AF600" s="84"/>
      <c r="AG600" s="84"/>
      <c r="AH600" s="84"/>
      <c r="AI600" s="84"/>
      <c r="AJ600" s="84"/>
      <c r="AK600" s="84"/>
      <c r="AL600" s="84"/>
      <c r="AM600" s="84"/>
      <c r="AN600" s="84"/>
      <c r="AO600" s="84"/>
      <c r="AP600" s="84"/>
      <c r="AQ600" s="84"/>
      <c r="AR600" s="84"/>
      <c r="AS600" s="84"/>
      <c r="AT600" s="84"/>
      <c r="AU600" s="84"/>
      <c r="AV600" s="84"/>
      <c r="AW600" s="84"/>
      <c r="AX600" s="84"/>
      <c r="AY600" s="84"/>
      <c r="AZ600" s="84"/>
      <c r="BA600" s="84"/>
      <c r="BB600" s="84"/>
      <c r="BC600" s="84"/>
      <c r="BD600" s="84"/>
      <c r="BE600" s="84"/>
      <c r="BF600" s="84"/>
      <c r="BG600" s="84"/>
      <c r="BH600" s="84"/>
      <c r="BI600" s="84"/>
      <c r="BJ600" s="84"/>
      <c r="BK600" s="84"/>
      <c r="BL600" s="84"/>
    </row>
    <row r="601">
      <c r="A601" s="84"/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  <c r="AA601" s="84"/>
      <c r="AB601" s="84"/>
      <c r="AC601" s="84"/>
      <c r="AD601" s="84"/>
      <c r="AE601" s="84"/>
      <c r="AF601" s="84"/>
      <c r="AG601" s="84"/>
      <c r="AH601" s="84"/>
      <c r="AI601" s="84"/>
      <c r="AJ601" s="84"/>
      <c r="AK601" s="84"/>
      <c r="AL601" s="84"/>
      <c r="AM601" s="84"/>
      <c r="AN601" s="84"/>
      <c r="AO601" s="84"/>
      <c r="AP601" s="84"/>
      <c r="AQ601" s="84"/>
      <c r="AR601" s="84"/>
      <c r="AS601" s="84"/>
      <c r="AT601" s="84"/>
      <c r="AU601" s="84"/>
      <c r="AV601" s="84"/>
      <c r="AW601" s="84"/>
      <c r="AX601" s="84"/>
      <c r="AY601" s="84"/>
      <c r="AZ601" s="84"/>
      <c r="BA601" s="84"/>
      <c r="BB601" s="84"/>
      <c r="BC601" s="84"/>
      <c r="BD601" s="84"/>
      <c r="BE601" s="84"/>
      <c r="BF601" s="84"/>
      <c r="BG601" s="84"/>
      <c r="BH601" s="84"/>
      <c r="BI601" s="84"/>
      <c r="BJ601" s="84"/>
      <c r="BK601" s="84"/>
      <c r="BL601" s="84"/>
    </row>
    <row r="602">
      <c r="A602" s="84"/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  <c r="AA602" s="84"/>
      <c r="AB602" s="84"/>
      <c r="AC602" s="84"/>
      <c r="AD602" s="84"/>
      <c r="AE602" s="84"/>
      <c r="AF602" s="84"/>
      <c r="AG602" s="84"/>
      <c r="AH602" s="84"/>
      <c r="AI602" s="84"/>
      <c r="AJ602" s="84"/>
      <c r="AK602" s="84"/>
      <c r="AL602" s="84"/>
      <c r="AM602" s="84"/>
      <c r="AN602" s="84"/>
      <c r="AO602" s="84"/>
      <c r="AP602" s="84"/>
      <c r="AQ602" s="84"/>
      <c r="AR602" s="84"/>
      <c r="AS602" s="84"/>
      <c r="AT602" s="84"/>
      <c r="AU602" s="84"/>
      <c r="AV602" s="84"/>
      <c r="AW602" s="84"/>
      <c r="AX602" s="84"/>
      <c r="AY602" s="84"/>
      <c r="AZ602" s="84"/>
      <c r="BA602" s="84"/>
      <c r="BB602" s="84"/>
      <c r="BC602" s="84"/>
      <c r="BD602" s="84"/>
      <c r="BE602" s="84"/>
      <c r="BF602" s="84"/>
      <c r="BG602" s="84"/>
      <c r="BH602" s="84"/>
      <c r="BI602" s="84"/>
      <c r="BJ602" s="84"/>
      <c r="BK602" s="84"/>
      <c r="BL602" s="84"/>
    </row>
    <row r="603">
      <c r="A603" s="84"/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  <c r="AA603" s="84"/>
      <c r="AB603" s="84"/>
      <c r="AC603" s="84"/>
      <c r="AD603" s="84"/>
      <c r="AE603" s="84"/>
      <c r="AF603" s="84"/>
      <c r="AG603" s="84"/>
      <c r="AH603" s="84"/>
      <c r="AI603" s="84"/>
      <c r="AJ603" s="84"/>
      <c r="AK603" s="84"/>
      <c r="AL603" s="84"/>
      <c r="AM603" s="84"/>
      <c r="AN603" s="84"/>
      <c r="AO603" s="84"/>
      <c r="AP603" s="84"/>
      <c r="AQ603" s="84"/>
      <c r="AR603" s="84"/>
      <c r="AS603" s="84"/>
      <c r="AT603" s="84"/>
      <c r="AU603" s="84"/>
      <c r="AV603" s="84"/>
      <c r="AW603" s="84"/>
      <c r="AX603" s="84"/>
      <c r="AY603" s="84"/>
      <c r="AZ603" s="84"/>
      <c r="BA603" s="84"/>
      <c r="BB603" s="84"/>
      <c r="BC603" s="84"/>
      <c r="BD603" s="84"/>
      <c r="BE603" s="84"/>
      <c r="BF603" s="84"/>
      <c r="BG603" s="84"/>
      <c r="BH603" s="84"/>
      <c r="BI603" s="84"/>
      <c r="BJ603" s="84"/>
      <c r="BK603" s="84"/>
      <c r="BL603" s="84"/>
    </row>
    <row r="604">
      <c r="A604" s="84"/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  <c r="AA604" s="84"/>
      <c r="AB604" s="84"/>
      <c r="AC604" s="84"/>
      <c r="AD604" s="84"/>
      <c r="AE604" s="84"/>
      <c r="AF604" s="84"/>
      <c r="AG604" s="84"/>
      <c r="AH604" s="84"/>
      <c r="AI604" s="84"/>
      <c r="AJ604" s="84"/>
      <c r="AK604" s="84"/>
      <c r="AL604" s="84"/>
      <c r="AM604" s="84"/>
      <c r="AN604" s="84"/>
      <c r="AO604" s="84"/>
      <c r="AP604" s="84"/>
      <c r="AQ604" s="84"/>
      <c r="AR604" s="84"/>
      <c r="AS604" s="84"/>
      <c r="AT604" s="84"/>
      <c r="AU604" s="84"/>
      <c r="AV604" s="84"/>
      <c r="AW604" s="84"/>
      <c r="AX604" s="84"/>
      <c r="AY604" s="84"/>
      <c r="AZ604" s="84"/>
      <c r="BA604" s="84"/>
      <c r="BB604" s="84"/>
      <c r="BC604" s="84"/>
      <c r="BD604" s="84"/>
      <c r="BE604" s="84"/>
      <c r="BF604" s="84"/>
      <c r="BG604" s="84"/>
      <c r="BH604" s="84"/>
      <c r="BI604" s="84"/>
      <c r="BJ604" s="84"/>
      <c r="BK604" s="84"/>
      <c r="BL604" s="84"/>
    </row>
    <row r="605">
      <c r="A605" s="84"/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  <c r="AA605" s="84"/>
      <c r="AB605" s="84"/>
      <c r="AC605" s="84"/>
      <c r="AD605" s="84"/>
      <c r="AE605" s="84"/>
      <c r="AF605" s="84"/>
      <c r="AG605" s="84"/>
      <c r="AH605" s="84"/>
      <c r="AI605" s="84"/>
      <c r="AJ605" s="84"/>
      <c r="AK605" s="84"/>
      <c r="AL605" s="84"/>
      <c r="AM605" s="84"/>
      <c r="AN605" s="84"/>
      <c r="AO605" s="84"/>
      <c r="AP605" s="84"/>
      <c r="AQ605" s="84"/>
      <c r="AR605" s="84"/>
      <c r="AS605" s="84"/>
      <c r="AT605" s="84"/>
      <c r="AU605" s="84"/>
      <c r="AV605" s="84"/>
      <c r="AW605" s="84"/>
      <c r="AX605" s="84"/>
      <c r="AY605" s="84"/>
      <c r="AZ605" s="84"/>
      <c r="BA605" s="84"/>
      <c r="BB605" s="84"/>
      <c r="BC605" s="84"/>
      <c r="BD605" s="84"/>
      <c r="BE605" s="84"/>
      <c r="BF605" s="84"/>
      <c r="BG605" s="84"/>
      <c r="BH605" s="84"/>
      <c r="BI605" s="84"/>
      <c r="BJ605" s="84"/>
      <c r="BK605" s="84"/>
      <c r="BL605" s="84"/>
    </row>
    <row r="606">
      <c r="A606" s="84"/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  <c r="AA606" s="84"/>
      <c r="AB606" s="84"/>
      <c r="AC606" s="84"/>
      <c r="AD606" s="84"/>
      <c r="AE606" s="84"/>
      <c r="AF606" s="84"/>
      <c r="AG606" s="84"/>
      <c r="AH606" s="84"/>
      <c r="AI606" s="84"/>
      <c r="AJ606" s="84"/>
      <c r="AK606" s="84"/>
      <c r="AL606" s="84"/>
      <c r="AM606" s="84"/>
      <c r="AN606" s="84"/>
      <c r="AO606" s="84"/>
      <c r="AP606" s="84"/>
      <c r="AQ606" s="84"/>
      <c r="AR606" s="84"/>
      <c r="AS606" s="84"/>
      <c r="AT606" s="84"/>
      <c r="AU606" s="84"/>
      <c r="AV606" s="84"/>
      <c r="AW606" s="84"/>
      <c r="AX606" s="84"/>
      <c r="AY606" s="84"/>
      <c r="AZ606" s="84"/>
      <c r="BA606" s="84"/>
      <c r="BB606" s="84"/>
      <c r="BC606" s="84"/>
      <c r="BD606" s="84"/>
      <c r="BE606" s="84"/>
      <c r="BF606" s="84"/>
      <c r="BG606" s="84"/>
      <c r="BH606" s="84"/>
      <c r="BI606" s="84"/>
      <c r="BJ606" s="84"/>
      <c r="BK606" s="84"/>
      <c r="BL606" s="84"/>
    </row>
    <row r="607">
      <c r="A607" s="84"/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  <c r="AA607" s="84"/>
      <c r="AB607" s="84"/>
      <c r="AC607" s="84"/>
      <c r="AD607" s="84"/>
      <c r="AE607" s="84"/>
      <c r="AF607" s="84"/>
      <c r="AG607" s="84"/>
      <c r="AH607" s="84"/>
      <c r="AI607" s="84"/>
      <c r="AJ607" s="84"/>
      <c r="AK607" s="84"/>
      <c r="AL607" s="84"/>
      <c r="AM607" s="84"/>
      <c r="AN607" s="84"/>
      <c r="AO607" s="84"/>
      <c r="AP607" s="84"/>
      <c r="AQ607" s="84"/>
      <c r="AR607" s="84"/>
      <c r="AS607" s="84"/>
      <c r="AT607" s="84"/>
      <c r="AU607" s="84"/>
      <c r="AV607" s="84"/>
      <c r="AW607" s="84"/>
      <c r="AX607" s="84"/>
      <c r="AY607" s="84"/>
      <c r="AZ607" s="84"/>
      <c r="BA607" s="84"/>
      <c r="BB607" s="84"/>
      <c r="BC607" s="84"/>
      <c r="BD607" s="84"/>
      <c r="BE607" s="84"/>
      <c r="BF607" s="84"/>
      <c r="BG607" s="84"/>
      <c r="BH607" s="84"/>
      <c r="BI607" s="84"/>
      <c r="BJ607" s="84"/>
      <c r="BK607" s="84"/>
      <c r="BL607" s="84"/>
    </row>
    <row r="608">
      <c r="A608" s="84"/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  <c r="AA608" s="84"/>
      <c r="AB608" s="84"/>
      <c r="AC608" s="84"/>
      <c r="AD608" s="84"/>
      <c r="AE608" s="84"/>
      <c r="AF608" s="84"/>
      <c r="AG608" s="84"/>
      <c r="AH608" s="84"/>
      <c r="AI608" s="84"/>
      <c r="AJ608" s="84"/>
      <c r="AK608" s="84"/>
      <c r="AL608" s="84"/>
      <c r="AM608" s="84"/>
      <c r="AN608" s="84"/>
      <c r="AO608" s="84"/>
      <c r="AP608" s="84"/>
      <c r="AQ608" s="84"/>
      <c r="AR608" s="84"/>
      <c r="AS608" s="84"/>
      <c r="AT608" s="84"/>
      <c r="AU608" s="84"/>
      <c r="AV608" s="84"/>
      <c r="AW608" s="84"/>
      <c r="AX608" s="84"/>
      <c r="AY608" s="84"/>
      <c r="AZ608" s="84"/>
      <c r="BA608" s="84"/>
      <c r="BB608" s="84"/>
      <c r="BC608" s="84"/>
      <c r="BD608" s="84"/>
      <c r="BE608" s="84"/>
      <c r="BF608" s="84"/>
      <c r="BG608" s="84"/>
      <c r="BH608" s="84"/>
      <c r="BI608" s="84"/>
      <c r="BJ608" s="84"/>
      <c r="BK608" s="84"/>
      <c r="BL608" s="84"/>
    </row>
    <row r="609">
      <c r="A609" s="84"/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  <c r="AA609" s="84"/>
      <c r="AB609" s="84"/>
      <c r="AC609" s="84"/>
      <c r="AD609" s="84"/>
      <c r="AE609" s="84"/>
      <c r="AF609" s="84"/>
      <c r="AG609" s="84"/>
      <c r="AH609" s="84"/>
      <c r="AI609" s="84"/>
      <c r="AJ609" s="84"/>
      <c r="AK609" s="84"/>
      <c r="AL609" s="84"/>
      <c r="AM609" s="84"/>
      <c r="AN609" s="84"/>
      <c r="AO609" s="84"/>
      <c r="AP609" s="84"/>
      <c r="AQ609" s="84"/>
      <c r="AR609" s="84"/>
      <c r="AS609" s="84"/>
      <c r="AT609" s="84"/>
      <c r="AU609" s="84"/>
      <c r="AV609" s="84"/>
      <c r="AW609" s="84"/>
      <c r="AX609" s="84"/>
      <c r="AY609" s="84"/>
      <c r="AZ609" s="84"/>
      <c r="BA609" s="84"/>
      <c r="BB609" s="84"/>
      <c r="BC609" s="84"/>
      <c r="BD609" s="84"/>
      <c r="BE609" s="84"/>
      <c r="BF609" s="84"/>
      <c r="BG609" s="84"/>
      <c r="BH609" s="84"/>
      <c r="BI609" s="84"/>
      <c r="BJ609" s="84"/>
      <c r="BK609" s="84"/>
      <c r="BL609" s="84"/>
    </row>
    <row r="610">
      <c r="A610" s="84"/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  <c r="AA610" s="84"/>
      <c r="AB610" s="84"/>
      <c r="AC610" s="84"/>
      <c r="AD610" s="84"/>
      <c r="AE610" s="84"/>
      <c r="AF610" s="84"/>
      <c r="AG610" s="84"/>
      <c r="AH610" s="84"/>
      <c r="AI610" s="84"/>
      <c r="AJ610" s="84"/>
      <c r="AK610" s="84"/>
      <c r="AL610" s="84"/>
      <c r="AM610" s="84"/>
      <c r="AN610" s="84"/>
      <c r="AO610" s="84"/>
      <c r="AP610" s="84"/>
      <c r="AQ610" s="84"/>
      <c r="AR610" s="84"/>
      <c r="AS610" s="84"/>
      <c r="AT610" s="84"/>
      <c r="AU610" s="84"/>
      <c r="AV610" s="84"/>
      <c r="AW610" s="84"/>
      <c r="AX610" s="84"/>
      <c r="AY610" s="84"/>
      <c r="AZ610" s="84"/>
      <c r="BA610" s="84"/>
      <c r="BB610" s="84"/>
      <c r="BC610" s="84"/>
      <c r="BD610" s="84"/>
      <c r="BE610" s="84"/>
      <c r="BF610" s="84"/>
      <c r="BG610" s="84"/>
      <c r="BH610" s="84"/>
      <c r="BI610" s="84"/>
      <c r="BJ610" s="84"/>
      <c r="BK610" s="84"/>
      <c r="BL610" s="84"/>
    </row>
    <row r="611">
      <c r="A611" s="84"/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  <c r="AA611" s="84"/>
      <c r="AB611" s="84"/>
      <c r="AC611" s="84"/>
      <c r="AD611" s="84"/>
      <c r="AE611" s="84"/>
      <c r="AF611" s="84"/>
      <c r="AG611" s="84"/>
      <c r="AH611" s="84"/>
      <c r="AI611" s="84"/>
      <c r="AJ611" s="84"/>
      <c r="AK611" s="84"/>
      <c r="AL611" s="84"/>
      <c r="AM611" s="84"/>
      <c r="AN611" s="84"/>
      <c r="AO611" s="84"/>
      <c r="AP611" s="84"/>
      <c r="AQ611" s="84"/>
      <c r="AR611" s="84"/>
      <c r="AS611" s="84"/>
      <c r="AT611" s="84"/>
      <c r="AU611" s="84"/>
      <c r="AV611" s="84"/>
      <c r="AW611" s="84"/>
      <c r="AX611" s="84"/>
      <c r="AY611" s="84"/>
      <c r="AZ611" s="84"/>
      <c r="BA611" s="84"/>
      <c r="BB611" s="84"/>
      <c r="BC611" s="84"/>
      <c r="BD611" s="84"/>
      <c r="BE611" s="84"/>
      <c r="BF611" s="84"/>
      <c r="BG611" s="84"/>
      <c r="BH611" s="84"/>
      <c r="BI611" s="84"/>
      <c r="BJ611" s="84"/>
      <c r="BK611" s="84"/>
      <c r="BL611" s="84"/>
    </row>
    <row r="612">
      <c r="A612" s="84"/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  <c r="AA612" s="84"/>
      <c r="AB612" s="84"/>
      <c r="AC612" s="84"/>
      <c r="AD612" s="84"/>
      <c r="AE612" s="84"/>
      <c r="AF612" s="84"/>
      <c r="AG612" s="84"/>
      <c r="AH612" s="84"/>
      <c r="AI612" s="84"/>
      <c r="AJ612" s="84"/>
      <c r="AK612" s="84"/>
      <c r="AL612" s="84"/>
      <c r="AM612" s="84"/>
      <c r="AN612" s="84"/>
      <c r="AO612" s="84"/>
      <c r="AP612" s="84"/>
      <c r="AQ612" s="84"/>
      <c r="AR612" s="84"/>
      <c r="AS612" s="84"/>
      <c r="AT612" s="84"/>
      <c r="AU612" s="84"/>
      <c r="AV612" s="84"/>
      <c r="AW612" s="84"/>
      <c r="AX612" s="84"/>
      <c r="AY612" s="84"/>
      <c r="AZ612" s="84"/>
      <c r="BA612" s="84"/>
      <c r="BB612" s="84"/>
      <c r="BC612" s="84"/>
      <c r="BD612" s="84"/>
      <c r="BE612" s="84"/>
      <c r="BF612" s="84"/>
      <c r="BG612" s="84"/>
      <c r="BH612" s="84"/>
      <c r="BI612" s="84"/>
      <c r="BJ612" s="84"/>
      <c r="BK612" s="84"/>
      <c r="BL612" s="84"/>
    </row>
    <row r="613">
      <c r="A613" s="84"/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  <c r="AA613" s="84"/>
      <c r="AB613" s="84"/>
      <c r="AC613" s="84"/>
      <c r="AD613" s="84"/>
      <c r="AE613" s="84"/>
      <c r="AF613" s="84"/>
      <c r="AG613" s="84"/>
      <c r="AH613" s="84"/>
      <c r="AI613" s="84"/>
      <c r="AJ613" s="84"/>
      <c r="AK613" s="84"/>
      <c r="AL613" s="84"/>
      <c r="AM613" s="84"/>
      <c r="AN613" s="84"/>
      <c r="AO613" s="84"/>
      <c r="AP613" s="84"/>
      <c r="AQ613" s="84"/>
      <c r="AR613" s="84"/>
      <c r="AS613" s="84"/>
      <c r="AT613" s="84"/>
      <c r="AU613" s="84"/>
      <c r="AV613" s="84"/>
      <c r="AW613" s="84"/>
      <c r="AX613" s="84"/>
      <c r="AY613" s="84"/>
      <c r="AZ613" s="84"/>
      <c r="BA613" s="84"/>
      <c r="BB613" s="84"/>
      <c r="BC613" s="84"/>
      <c r="BD613" s="84"/>
      <c r="BE613" s="84"/>
      <c r="BF613" s="84"/>
      <c r="BG613" s="84"/>
      <c r="BH613" s="84"/>
      <c r="BI613" s="84"/>
      <c r="BJ613" s="84"/>
      <c r="BK613" s="84"/>
      <c r="BL613" s="84"/>
    </row>
    <row r="614">
      <c r="A614" s="84"/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  <c r="AA614" s="84"/>
      <c r="AB614" s="84"/>
      <c r="AC614" s="84"/>
      <c r="AD614" s="84"/>
      <c r="AE614" s="84"/>
      <c r="AF614" s="84"/>
      <c r="AG614" s="84"/>
      <c r="AH614" s="84"/>
      <c r="AI614" s="84"/>
      <c r="AJ614" s="84"/>
      <c r="AK614" s="84"/>
      <c r="AL614" s="84"/>
      <c r="AM614" s="84"/>
      <c r="AN614" s="84"/>
      <c r="AO614" s="84"/>
      <c r="AP614" s="84"/>
      <c r="AQ614" s="84"/>
      <c r="AR614" s="84"/>
      <c r="AS614" s="84"/>
      <c r="AT614" s="84"/>
      <c r="AU614" s="84"/>
      <c r="AV614" s="84"/>
      <c r="AW614" s="84"/>
      <c r="AX614" s="84"/>
      <c r="AY614" s="84"/>
      <c r="AZ614" s="84"/>
      <c r="BA614" s="84"/>
      <c r="BB614" s="84"/>
      <c r="BC614" s="84"/>
      <c r="BD614" s="84"/>
      <c r="BE614" s="84"/>
      <c r="BF614" s="84"/>
      <c r="BG614" s="84"/>
      <c r="BH614" s="84"/>
      <c r="BI614" s="84"/>
      <c r="BJ614" s="84"/>
      <c r="BK614" s="84"/>
      <c r="BL614" s="84"/>
    </row>
    <row r="615">
      <c r="A615" s="84"/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  <c r="AA615" s="84"/>
      <c r="AB615" s="84"/>
      <c r="AC615" s="84"/>
      <c r="AD615" s="84"/>
      <c r="AE615" s="84"/>
      <c r="AF615" s="84"/>
      <c r="AG615" s="84"/>
      <c r="AH615" s="84"/>
      <c r="AI615" s="84"/>
      <c r="AJ615" s="84"/>
      <c r="AK615" s="84"/>
      <c r="AL615" s="84"/>
      <c r="AM615" s="84"/>
      <c r="AN615" s="84"/>
      <c r="AO615" s="84"/>
      <c r="AP615" s="84"/>
      <c r="AQ615" s="84"/>
      <c r="AR615" s="84"/>
      <c r="AS615" s="84"/>
      <c r="AT615" s="84"/>
      <c r="AU615" s="84"/>
      <c r="AV615" s="84"/>
      <c r="AW615" s="84"/>
      <c r="AX615" s="84"/>
      <c r="AY615" s="84"/>
      <c r="AZ615" s="84"/>
      <c r="BA615" s="84"/>
      <c r="BB615" s="84"/>
      <c r="BC615" s="84"/>
      <c r="BD615" s="84"/>
      <c r="BE615" s="84"/>
      <c r="BF615" s="84"/>
      <c r="BG615" s="84"/>
      <c r="BH615" s="84"/>
      <c r="BI615" s="84"/>
      <c r="BJ615" s="84"/>
      <c r="BK615" s="84"/>
      <c r="BL615" s="84"/>
    </row>
    <row r="616">
      <c r="A616" s="84"/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  <c r="AA616" s="84"/>
      <c r="AB616" s="84"/>
      <c r="AC616" s="84"/>
      <c r="AD616" s="84"/>
      <c r="AE616" s="84"/>
      <c r="AF616" s="84"/>
      <c r="AG616" s="84"/>
      <c r="AH616" s="84"/>
      <c r="AI616" s="84"/>
      <c r="AJ616" s="84"/>
      <c r="AK616" s="84"/>
      <c r="AL616" s="84"/>
      <c r="AM616" s="84"/>
      <c r="AN616" s="84"/>
      <c r="AO616" s="84"/>
      <c r="AP616" s="84"/>
      <c r="AQ616" s="84"/>
      <c r="AR616" s="84"/>
      <c r="AS616" s="84"/>
      <c r="AT616" s="84"/>
      <c r="AU616" s="84"/>
      <c r="AV616" s="84"/>
      <c r="AW616" s="84"/>
      <c r="AX616" s="84"/>
      <c r="AY616" s="84"/>
      <c r="AZ616" s="84"/>
      <c r="BA616" s="84"/>
      <c r="BB616" s="84"/>
      <c r="BC616" s="84"/>
      <c r="BD616" s="84"/>
      <c r="BE616" s="84"/>
      <c r="BF616" s="84"/>
      <c r="BG616" s="84"/>
      <c r="BH616" s="84"/>
      <c r="BI616" s="84"/>
      <c r="BJ616" s="84"/>
      <c r="BK616" s="84"/>
      <c r="BL616" s="84"/>
    </row>
    <row r="617">
      <c r="A617" s="84"/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  <c r="AA617" s="84"/>
      <c r="AB617" s="84"/>
      <c r="AC617" s="84"/>
      <c r="AD617" s="84"/>
      <c r="AE617" s="84"/>
      <c r="AF617" s="84"/>
      <c r="AG617" s="84"/>
      <c r="AH617" s="84"/>
      <c r="AI617" s="84"/>
      <c r="AJ617" s="84"/>
      <c r="AK617" s="84"/>
      <c r="AL617" s="84"/>
      <c r="AM617" s="84"/>
      <c r="AN617" s="84"/>
      <c r="AO617" s="84"/>
      <c r="AP617" s="84"/>
      <c r="AQ617" s="84"/>
      <c r="AR617" s="84"/>
      <c r="AS617" s="84"/>
      <c r="AT617" s="84"/>
      <c r="AU617" s="84"/>
      <c r="AV617" s="84"/>
      <c r="AW617" s="84"/>
      <c r="AX617" s="84"/>
      <c r="AY617" s="84"/>
      <c r="AZ617" s="84"/>
      <c r="BA617" s="84"/>
      <c r="BB617" s="84"/>
      <c r="BC617" s="84"/>
      <c r="BD617" s="84"/>
      <c r="BE617" s="84"/>
      <c r="BF617" s="84"/>
      <c r="BG617" s="84"/>
      <c r="BH617" s="84"/>
      <c r="BI617" s="84"/>
      <c r="BJ617" s="84"/>
      <c r="BK617" s="84"/>
      <c r="BL617" s="84"/>
    </row>
    <row r="618">
      <c r="A618" s="84"/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  <c r="AA618" s="84"/>
      <c r="AB618" s="84"/>
      <c r="AC618" s="84"/>
      <c r="AD618" s="84"/>
      <c r="AE618" s="84"/>
      <c r="AF618" s="84"/>
      <c r="AG618" s="84"/>
      <c r="AH618" s="84"/>
      <c r="AI618" s="84"/>
      <c r="AJ618" s="84"/>
      <c r="AK618" s="84"/>
      <c r="AL618" s="84"/>
      <c r="AM618" s="84"/>
      <c r="AN618" s="84"/>
      <c r="AO618" s="84"/>
      <c r="AP618" s="84"/>
      <c r="AQ618" s="84"/>
      <c r="AR618" s="84"/>
      <c r="AS618" s="84"/>
      <c r="AT618" s="84"/>
      <c r="AU618" s="84"/>
      <c r="AV618" s="84"/>
      <c r="AW618" s="84"/>
      <c r="AX618" s="84"/>
      <c r="AY618" s="84"/>
      <c r="AZ618" s="84"/>
      <c r="BA618" s="84"/>
      <c r="BB618" s="84"/>
      <c r="BC618" s="84"/>
      <c r="BD618" s="84"/>
      <c r="BE618" s="84"/>
      <c r="BF618" s="84"/>
      <c r="BG618" s="84"/>
      <c r="BH618" s="84"/>
      <c r="BI618" s="84"/>
      <c r="BJ618" s="84"/>
      <c r="BK618" s="84"/>
      <c r="BL618" s="84"/>
    </row>
    <row r="619">
      <c r="A619" s="84"/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  <c r="AA619" s="84"/>
      <c r="AB619" s="84"/>
      <c r="AC619" s="84"/>
      <c r="AD619" s="84"/>
      <c r="AE619" s="84"/>
      <c r="AF619" s="84"/>
      <c r="AG619" s="84"/>
      <c r="AH619" s="84"/>
      <c r="AI619" s="84"/>
      <c r="AJ619" s="84"/>
      <c r="AK619" s="84"/>
      <c r="AL619" s="84"/>
      <c r="AM619" s="84"/>
      <c r="AN619" s="84"/>
      <c r="AO619" s="84"/>
      <c r="AP619" s="84"/>
      <c r="AQ619" s="84"/>
      <c r="AR619" s="84"/>
      <c r="AS619" s="84"/>
      <c r="AT619" s="84"/>
      <c r="AU619" s="84"/>
      <c r="AV619" s="84"/>
      <c r="AW619" s="84"/>
      <c r="AX619" s="84"/>
      <c r="AY619" s="84"/>
      <c r="AZ619" s="84"/>
      <c r="BA619" s="84"/>
      <c r="BB619" s="84"/>
      <c r="BC619" s="84"/>
      <c r="BD619" s="84"/>
      <c r="BE619" s="84"/>
      <c r="BF619" s="84"/>
      <c r="BG619" s="84"/>
      <c r="BH619" s="84"/>
      <c r="BI619" s="84"/>
      <c r="BJ619" s="84"/>
      <c r="BK619" s="84"/>
      <c r="BL619" s="84"/>
    </row>
    <row r="620">
      <c r="A620" s="84"/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  <c r="AA620" s="84"/>
      <c r="AB620" s="84"/>
      <c r="AC620" s="84"/>
      <c r="AD620" s="84"/>
      <c r="AE620" s="84"/>
      <c r="AF620" s="84"/>
      <c r="AG620" s="84"/>
      <c r="AH620" s="84"/>
      <c r="AI620" s="84"/>
      <c r="AJ620" s="84"/>
      <c r="AK620" s="84"/>
      <c r="AL620" s="84"/>
      <c r="AM620" s="84"/>
      <c r="AN620" s="84"/>
      <c r="AO620" s="84"/>
      <c r="AP620" s="84"/>
      <c r="AQ620" s="84"/>
      <c r="AR620" s="84"/>
      <c r="AS620" s="84"/>
      <c r="AT620" s="84"/>
      <c r="AU620" s="84"/>
      <c r="AV620" s="84"/>
      <c r="AW620" s="84"/>
      <c r="AX620" s="84"/>
      <c r="AY620" s="84"/>
      <c r="AZ620" s="84"/>
      <c r="BA620" s="84"/>
      <c r="BB620" s="84"/>
      <c r="BC620" s="84"/>
      <c r="BD620" s="84"/>
      <c r="BE620" s="84"/>
      <c r="BF620" s="84"/>
      <c r="BG620" s="84"/>
      <c r="BH620" s="84"/>
      <c r="BI620" s="84"/>
      <c r="BJ620" s="84"/>
      <c r="BK620" s="84"/>
      <c r="BL620" s="84"/>
    </row>
    <row r="621">
      <c r="A621" s="84"/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  <c r="AA621" s="84"/>
      <c r="AB621" s="84"/>
      <c r="AC621" s="84"/>
      <c r="AD621" s="84"/>
      <c r="AE621" s="84"/>
      <c r="AF621" s="84"/>
      <c r="AG621" s="84"/>
      <c r="AH621" s="84"/>
      <c r="AI621" s="84"/>
      <c r="AJ621" s="84"/>
      <c r="AK621" s="84"/>
      <c r="AL621" s="84"/>
      <c r="AM621" s="84"/>
      <c r="AN621" s="84"/>
      <c r="AO621" s="84"/>
      <c r="AP621" s="84"/>
      <c r="AQ621" s="84"/>
      <c r="AR621" s="84"/>
      <c r="AS621" s="84"/>
      <c r="AT621" s="84"/>
      <c r="AU621" s="84"/>
      <c r="AV621" s="84"/>
      <c r="AW621" s="84"/>
      <c r="AX621" s="84"/>
      <c r="AY621" s="84"/>
      <c r="AZ621" s="84"/>
      <c r="BA621" s="84"/>
      <c r="BB621" s="84"/>
      <c r="BC621" s="84"/>
      <c r="BD621" s="84"/>
      <c r="BE621" s="84"/>
      <c r="BF621" s="84"/>
      <c r="BG621" s="84"/>
      <c r="BH621" s="84"/>
      <c r="BI621" s="84"/>
      <c r="BJ621" s="84"/>
      <c r="BK621" s="84"/>
      <c r="BL621" s="84"/>
    </row>
    <row r="622">
      <c r="A622" s="84"/>
      <c r="B622" s="84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  <c r="AA622" s="84"/>
      <c r="AB622" s="84"/>
      <c r="AC622" s="84"/>
      <c r="AD622" s="84"/>
      <c r="AE622" s="84"/>
      <c r="AF622" s="84"/>
      <c r="AG622" s="84"/>
      <c r="AH622" s="84"/>
      <c r="AI622" s="84"/>
      <c r="AJ622" s="84"/>
      <c r="AK622" s="84"/>
      <c r="AL622" s="84"/>
      <c r="AM622" s="84"/>
      <c r="AN622" s="84"/>
      <c r="AO622" s="84"/>
      <c r="AP622" s="84"/>
      <c r="AQ622" s="84"/>
      <c r="AR622" s="84"/>
      <c r="AS622" s="84"/>
      <c r="AT622" s="84"/>
      <c r="AU622" s="84"/>
      <c r="AV622" s="84"/>
      <c r="AW622" s="84"/>
      <c r="AX622" s="84"/>
      <c r="AY622" s="84"/>
      <c r="AZ622" s="84"/>
      <c r="BA622" s="84"/>
      <c r="BB622" s="84"/>
      <c r="BC622" s="84"/>
      <c r="BD622" s="84"/>
      <c r="BE622" s="84"/>
      <c r="BF622" s="84"/>
      <c r="BG622" s="84"/>
      <c r="BH622" s="84"/>
      <c r="BI622" s="84"/>
      <c r="BJ622" s="84"/>
      <c r="BK622" s="84"/>
      <c r="BL622" s="84"/>
    </row>
    <row r="623">
      <c r="A623" s="84"/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  <c r="AA623" s="84"/>
      <c r="AB623" s="84"/>
      <c r="AC623" s="84"/>
      <c r="AD623" s="84"/>
      <c r="AE623" s="84"/>
      <c r="AF623" s="84"/>
      <c r="AG623" s="84"/>
      <c r="AH623" s="84"/>
      <c r="AI623" s="84"/>
      <c r="AJ623" s="84"/>
      <c r="AK623" s="84"/>
      <c r="AL623" s="84"/>
      <c r="AM623" s="84"/>
      <c r="AN623" s="84"/>
      <c r="AO623" s="84"/>
      <c r="AP623" s="84"/>
      <c r="AQ623" s="84"/>
      <c r="AR623" s="84"/>
      <c r="AS623" s="84"/>
      <c r="AT623" s="84"/>
      <c r="AU623" s="84"/>
      <c r="AV623" s="84"/>
      <c r="AW623" s="84"/>
      <c r="AX623" s="84"/>
      <c r="AY623" s="84"/>
      <c r="AZ623" s="84"/>
      <c r="BA623" s="84"/>
      <c r="BB623" s="84"/>
      <c r="BC623" s="84"/>
      <c r="BD623" s="84"/>
      <c r="BE623" s="84"/>
      <c r="BF623" s="84"/>
      <c r="BG623" s="84"/>
      <c r="BH623" s="84"/>
      <c r="BI623" s="84"/>
      <c r="BJ623" s="84"/>
      <c r="BK623" s="84"/>
      <c r="BL623" s="84"/>
    </row>
    <row r="624">
      <c r="A624" s="84"/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  <c r="AA624" s="84"/>
      <c r="AB624" s="84"/>
      <c r="AC624" s="84"/>
      <c r="AD624" s="84"/>
      <c r="AE624" s="84"/>
      <c r="AF624" s="84"/>
      <c r="AG624" s="84"/>
      <c r="AH624" s="84"/>
      <c r="AI624" s="84"/>
      <c r="AJ624" s="84"/>
      <c r="AK624" s="84"/>
      <c r="AL624" s="84"/>
      <c r="AM624" s="84"/>
      <c r="AN624" s="84"/>
      <c r="AO624" s="84"/>
      <c r="AP624" s="84"/>
      <c r="AQ624" s="84"/>
      <c r="AR624" s="84"/>
      <c r="AS624" s="84"/>
      <c r="AT624" s="84"/>
      <c r="AU624" s="84"/>
      <c r="AV624" s="84"/>
      <c r="AW624" s="84"/>
      <c r="AX624" s="84"/>
      <c r="AY624" s="84"/>
      <c r="AZ624" s="84"/>
      <c r="BA624" s="84"/>
      <c r="BB624" s="84"/>
      <c r="BC624" s="84"/>
      <c r="BD624" s="84"/>
      <c r="BE624" s="84"/>
      <c r="BF624" s="84"/>
      <c r="BG624" s="84"/>
      <c r="BH624" s="84"/>
      <c r="BI624" s="84"/>
      <c r="BJ624" s="84"/>
      <c r="BK624" s="84"/>
      <c r="BL624" s="84"/>
    </row>
    <row r="625">
      <c r="A625" s="84"/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  <c r="AA625" s="84"/>
      <c r="AB625" s="84"/>
      <c r="AC625" s="84"/>
      <c r="AD625" s="84"/>
      <c r="AE625" s="84"/>
      <c r="AF625" s="84"/>
      <c r="AG625" s="84"/>
      <c r="AH625" s="84"/>
      <c r="AI625" s="84"/>
      <c r="AJ625" s="84"/>
      <c r="AK625" s="84"/>
      <c r="AL625" s="84"/>
      <c r="AM625" s="84"/>
      <c r="AN625" s="84"/>
      <c r="AO625" s="84"/>
      <c r="AP625" s="84"/>
      <c r="AQ625" s="84"/>
      <c r="AR625" s="84"/>
      <c r="AS625" s="84"/>
      <c r="AT625" s="84"/>
      <c r="AU625" s="84"/>
      <c r="AV625" s="84"/>
      <c r="AW625" s="84"/>
      <c r="AX625" s="84"/>
      <c r="AY625" s="84"/>
      <c r="AZ625" s="84"/>
      <c r="BA625" s="84"/>
      <c r="BB625" s="84"/>
      <c r="BC625" s="84"/>
      <c r="BD625" s="84"/>
      <c r="BE625" s="84"/>
      <c r="BF625" s="84"/>
      <c r="BG625" s="84"/>
      <c r="BH625" s="84"/>
      <c r="BI625" s="84"/>
      <c r="BJ625" s="84"/>
      <c r="BK625" s="84"/>
      <c r="BL625" s="84"/>
    </row>
    <row r="626">
      <c r="A626" s="84"/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  <c r="AA626" s="84"/>
      <c r="AB626" s="84"/>
      <c r="AC626" s="84"/>
      <c r="AD626" s="84"/>
      <c r="AE626" s="84"/>
      <c r="AF626" s="84"/>
      <c r="AG626" s="84"/>
      <c r="AH626" s="84"/>
      <c r="AI626" s="84"/>
      <c r="AJ626" s="84"/>
      <c r="AK626" s="84"/>
      <c r="AL626" s="84"/>
      <c r="AM626" s="84"/>
      <c r="AN626" s="84"/>
      <c r="AO626" s="84"/>
      <c r="AP626" s="84"/>
      <c r="AQ626" s="84"/>
      <c r="AR626" s="84"/>
      <c r="AS626" s="84"/>
      <c r="AT626" s="84"/>
      <c r="AU626" s="84"/>
      <c r="AV626" s="84"/>
      <c r="AW626" s="84"/>
      <c r="AX626" s="84"/>
      <c r="AY626" s="84"/>
      <c r="AZ626" s="84"/>
      <c r="BA626" s="84"/>
      <c r="BB626" s="84"/>
      <c r="BC626" s="84"/>
      <c r="BD626" s="84"/>
      <c r="BE626" s="84"/>
      <c r="BF626" s="84"/>
      <c r="BG626" s="84"/>
      <c r="BH626" s="84"/>
      <c r="BI626" s="84"/>
      <c r="BJ626" s="84"/>
      <c r="BK626" s="84"/>
      <c r="BL626" s="84"/>
    </row>
    <row r="627">
      <c r="A627" s="84"/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  <c r="AA627" s="84"/>
      <c r="AB627" s="84"/>
      <c r="AC627" s="84"/>
      <c r="AD627" s="84"/>
      <c r="AE627" s="84"/>
      <c r="AF627" s="84"/>
      <c r="AG627" s="84"/>
      <c r="AH627" s="84"/>
      <c r="AI627" s="84"/>
      <c r="AJ627" s="84"/>
      <c r="AK627" s="84"/>
      <c r="AL627" s="84"/>
      <c r="AM627" s="84"/>
      <c r="AN627" s="84"/>
      <c r="AO627" s="84"/>
      <c r="AP627" s="84"/>
      <c r="AQ627" s="84"/>
      <c r="AR627" s="84"/>
      <c r="AS627" s="84"/>
      <c r="AT627" s="84"/>
      <c r="AU627" s="84"/>
      <c r="AV627" s="84"/>
      <c r="AW627" s="84"/>
      <c r="AX627" s="84"/>
      <c r="AY627" s="84"/>
      <c r="AZ627" s="84"/>
      <c r="BA627" s="84"/>
      <c r="BB627" s="84"/>
      <c r="BC627" s="84"/>
      <c r="BD627" s="84"/>
      <c r="BE627" s="84"/>
      <c r="BF627" s="84"/>
      <c r="BG627" s="84"/>
      <c r="BH627" s="84"/>
      <c r="BI627" s="84"/>
      <c r="BJ627" s="84"/>
      <c r="BK627" s="84"/>
      <c r="BL627" s="84"/>
    </row>
    <row r="628">
      <c r="A628" s="84"/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  <c r="AA628" s="84"/>
      <c r="AB628" s="84"/>
      <c r="AC628" s="84"/>
      <c r="AD628" s="84"/>
      <c r="AE628" s="84"/>
      <c r="AF628" s="84"/>
      <c r="AG628" s="84"/>
      <c r="AH628" s="84"/>
      <c r="AI628" s="84"/>
      <c r="AJ628" s="84"/>
      <c r="AK628" s="84"/>
      <c r="AL628" s="84"/>
      <c r="AM628" s="84"/>
      <c r="AN628" s="84"/>
      <c r="AO628" s="84"/>
      <c r="AP628" s="84"/>
      <c r="AQ628" s="84"/>
      <c r="AR628" s="84"/>
      <c r="AS628" s="84"/>
      <c r="AT628" s="84"/>
      <c r="AU628" s="84"/>
      <c r="AV628" s="84"/>
      <c r="AW628" s="84"/>
      <c r="AX628" s="84"/>
      <c r="AY628" s="84"/>
      <c r="AZ628" s="84"/>
      <c r="BA628" s="84"/>
      <c r="BB628" s="84"/>
      <c r="BC628" s="84"/>
      <c r="BD628" s="84"/>
      <c r="BE628" s="84"/>
      <c r="BF628" s="84"/>
      <c r="BG628" s="84"/>
      <c r="BH628" s="84"/>
      <c r="BI628" s="84"/>
      <c r="BJ628" s="84"/>
      <c r="BK628" s="84"/>
      <c r="BL628" s="84"/>
    </row>
    <row r="629">
      <c r="A629" s="84"/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  <c r="AA629" s="84"/>
      <c r="AB629" s="84"/>
      <c r="AC629" s="84"/>
      <c r="AD629" s="84"/>
      <c r="AE629" s="84"/>
      <c r="AF629" s="84"/>
      <c r="AG629" s="84"/>
      <c r="AH629" s="84"/>
      <c r="AI629" s="84"/>
      <c r="AJ629" s="84"/>
      <c r="AK629" s="84"/>
      <c r="AL629" s="84"/>
      <c r="AM629" s="84"/>
      <c r="AN629" s="84"/>
      <c r="AO629" s="84"/>
      <c r="AP629" s="84"/>
      <c r="AQ629" s="84"/>
      <c r="AR629" s="84"/>
      <c r="AS629" s="84"/>
      <c r="AT629" s="84"/>
      <c r="AU629" s="84"/>
      <c r="AV629" s="84"/>
      <c r="AW629" s="84"/>
      <c r="AX629" s="84"/>
      <c r="AY629" s="84"/>
      <c r="AZ629" s="84"/>
      <c r="BA629" s="84"/>
      <c r="BB629" s="84"/>
      <c r="BC629" s="84"/>
      <c r="BD629" s="84"/>
      <c r="BE629" s="84"/>
      <c r="BF629" s="84"/>
      <c r="BG629" s="84"/>
      <c r="BH629" s="84"/>
      <c r="BI629" s="84"/>
      <c r="BJ629" s="84"/>
      <c r="BK629" s="84"/>
      <c r="BL629" s="84"/>
    </row>
    <row r="630">
      <c r="A630" s="84"/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  <c r="AA630" s="84"/>
      <c r="AB630" s="84"/>
      <c r="AC630" s="84"/>
      <c r="AD630" s="84"/>
      <c r="AE630" s="84"/>
      <c r="AF630" s="84"/>
      <c r="AG630" s="84"/>
      <c r="AH630" s="84"/>
      <c r="AI630" s="84"/>
      <c r="AJ630" s="84"/>
      <c r="AK630" s="84"/>
      <c r="AL630" s="84"/>
      <c r="AM630" s="84"/>
      <c r="AN630" s="84"/>
      <c r="AO630" s="84"/>
      <c r="AP630" s="84"/>
      <c r="AQ630" s="84"/>
      <c r="AR630" s="84"/>
      <c r="AS630" s="84"/>
      <c r="AT630" s="84"/>
      <c r="AU630" s="84"/>
      <c r="AV630" s="84"/>
      <c r="AW630" s="84"/>
      <c r="AX630" s="84"/>
      <c r="AY630" s="84"/>
      <c r="AZ630" s="84"/>
      <c r="BA630" s="84"/>
      <c r="BB630" s="84"/>
      <c r="BC630" s="84"/>
      <c r="BD630" s="84"/>
      <c r="BE630" s="84"/>
      <c r="BF630" s="84"/>
      <c r="BG630" s="84"/>
      <c r="BH630" s="84"/>
      <c r="BI630" s="84"/>
      <c r="BJ630" s="84"/>
      <c r="BK630" s="84"/>
      <c r="BL630" s="84"/>
    </row>
    <row r="631">
      <c r="A631" s="84"/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  <c r="AA631" s="84"/>
      <c r="AB631" s="84"/>
      <c r="AC631" s="84"/>
      <c r="AD631" s="84"/>
      <c r="AE631" s="84"/>
      <c r="AF631" s="84"/>
      <c r="AG631" s="84"/>
      <c r="AH631" s="84"/>
      <c r="AI631" s="84"/>
      <c r="AJ631" s="84"/>
      <c r="AK631" s="84"/>
      <c r="AL631" s="84"/>
      <c r="AM631" s="84"/>
      <c r="AN631" s="84"/>
      <c r="AO631" s="84"/>
      <c r="AP631" s="84"/>
      <c r="AQ631" s="84"/>
      <c r="AR631" s="84"/>
      <c r="AS631" s="84"/>
      <c r="AT631" s="84"/>
      <c r="AU631" s="84"/>
      <c r="AV631" s="84"/>
      <c r="AW631" s="84"/>
      <c r="AX631" s="84"/>
      <c r="AY631" s="84"/>
      <c r="AZ631" s="84"/>
      <c r="BA631" s="84"/>
      <c r="BB631" s="84"/>
      <c r="BC631" s="84"/>
      <c r="BD631" s="84"/>
      <c r="BE631" s="84"/>
      <c r="BF631" s="84"/>
      <c r="BG631" s="84"/>
      <c r="BH631" s="84"/>
      <c r="BI631" s="84"/>
      <c r="BJ631" s="84"/>
      <c r="BK631" s="84"/>
      <c r="BL631" s="84"/>
    </row>
    <row r="632">
      <c r="A632" s="84"/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  <c r="AA632" s="84"/>
      <c r="AB632" s="84"/>
      <c r="AC632" s="84"/>
      <c r="AD632" s="84"/>
      <c r="AE632" s="84"/>
      <c r="AF632" s="84"/>
      <c r="AG632" s="84"/>
      <c r="AH632" s="84"/>
      <c r="AI632" s="84"/>
      <c r="AJ632" s="84"/>
      <c r="AK632" s="84"/>
      <c r="AL632" s="84"/>
      <c r="AM632" s="84"/>
      <c r="AN632" s="84"/>
      <c r="AO632" s="84"/>
      <c r="AP632" s="84"/>
      <c r="AQ632" s="84"/>
      <c r="AR632" s="84"/>
      <c r="AS632" s="84"/>
      <c r="AT632" s="84"/>
      <c r="AU632" s="84"/>
      <c r="AV632" s="84"/>
      <c r="AW632" s="84"/>
      <c r="AX632" s="84"/>
      <c r="AY632" s="84"/>
      <c r="AZ632" s="84"/>
      <c r="BA632" s="84"/>
      <c r="BB632" s="84"/>
      <c r="BC632" s="84"/>
      <c r="BD632" s="84"/>
      <c r="BE632" s="84"/>
      <c r="BF632" s="84"/>
      <c r="BG632" s="84"/>
      <c r="BH632" s="84"/>
      <c r="BI632" s="84"/>
      <c r="BJ632" s="84"/>
      <c r="BK632" s="84"/>
      <c r="BL632" s="84"/>
    </row>
    <row r="633">
      <c r="A633" s="84"/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  <c r="AA633" s="84"/>
      <c r="AB633" s="84"/>
      <c r="AC633" s="84"/>
      <c r="AD633" s="84"/>
      <c r="AE633" s="84"/>
      <c r="AF633" s="84"/>
      <c r="AG633" s="84"/>
      <c r="AH633" s="84"/>
      <c r="AI633" s="84"/>
      <c r="AJ633" s="84"/>
      <c r="AK633" s="84"/>
      <c r="AL633" s="84"/>
      <c r="AM633" s="84"/>
      <c r="AN633" s="84"/>
      <c r="AO633" s="84"/>
      <c r="AP633" s="84"/>
      <c r="AQ633" s="84"/>
      <c r="AR633" s="84"/>
      <c r="AS633" s="84"/>
      <c r="AT633" s="84"/>
      <c r="AU633" s="84"/>
      <c r="AV633" s="84"/>
      <c r="AW633" s="84"/>
      <c r="AX633" s="84"/>
      <c r="AY633" s="84"/>
      <c r="AZ633" s="84"/>
      <c r="BA633" s="84"/>
      <c r="BB633" s="84"/>
      <c r="BC633" s="84"/>
      <c r="BD633" s="84"/>
      <c r="BE633" s="84"/>
      <c r="BF633" s="84"/>
      <c r="BG633" s="84"/>
      <c r="BH633" s="84"/>
      <c r="BI633" s="84"/>
      <c r="BJ633" s="84"/>
      <c r="BK633" s="84"/>
      <c r="BL633" s="84"/>
    </row>
    <row r="634">
      <c r="A634" s="84"/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  <c r="AA634" s="84"/>
      <c r="AB634" s="84"/>
      <c r="AC634" s="84"/>
      <c r="AD634" s="84"/>
      <c r="AE634" s="84"/>
      <c r="AF634" s="84"/>
      <c r="AG634" s="84"/>
      <c r="AH634" s="84"/>
      <c r="AI634" s="84"/>
      <c r="AJ634" s="84"/>
      <c r="AK634" s="84"/>
      <c r="AL634" s="84"/>
      <c r="AM634" s="84"/>
      <c r="AN634" s="84"/>
      <c r="AO634" s="84"/>
      <c r="AP634" s="84"/>
      <c r="AQ634" s="84"/>
      <c r="AR634" s="84"/>
      <c r="AS634" s="84"/>
      <c r="AT634" s="84"/>
      <c r="AU634" s="84"/>
      <c r="AV634" s="84"/>
      <c r="AW634" s="84"/>
      <c r="AX634" s="84"/>
      <c r="AY634" s="84"/>
      <c r="AZ634" s="84"/>
      <c r="BA634" s="84"/>
      <c r="BB634" s="84"/>
      <c r="BC634" s="84"/>
      <c r="BD634" s="84"/>
      <c r="BE634" s="84"/>
      <c r="BF634" s="84"/>
      <c r="BG634" s="84"/>
      <c r="BH634" s="84"/>
      <c r="BI634" s="84"/>
      <c r="BJ634" s="84"/>
      <c r="BK634" s="84"/>
      <c r="BL634" s="84"/>
    </row>
    <row r="635">
      <c r="A635" s="84"/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  <c r="AA635" s="84"/>
      <c r="AB635" s="84"/>
      <c r="AC635" s="84"/>
      <c r="AD635" s="84"/>
      <c r="AE635" s="84"/>
      <c r="AF635" s="84"/>
      <c r="AG635" s="84"/>
      <c r="AH635" s="84"/>
      <c r="AI635" s="84"/>
      <c r="AJ635" s="84"/>
      <c r="AK635" s="84"/>
      <c r="AL635" s="84"/>
      <c r="AM635" s="84"/>
      <c r="AN635" s="84"/>
      <c r="AO635" s="84"/>
      <c r="AP635" s="84"/>
      <c r="AQ635" s="84"/>
      <c r="AR635" s="84"/>
      <c r="AS635" s="84"/>
      <c r="AT635" s="84"/>
      <c r="AU635" s="84"/>
      <c r="AV635" s="84"/>
      <c r="AW635" s="84"/>
      <c r="AX635" s="84"/>
      <c r="AY635" s="84"/>
      <c r="AZ635" s="84"/>
      <c r="BA635" s="84"/>
      <c r="BB635" s="84"/>
      <c r="BC635" s="84"/>
      <c r="BD635" s="84"/>
      <c r="BE635" s="84"/>
      <c r="BF635" s="84"/>
      <c r="BG635" s="84"/>
      <c r="BH635" s="84"/>
      <c r="BI635" s="84"/>
      <c r="BJ635" s="84"/>
      <c r="BK635" s="84"/>
      <c r="BL635" s="84"/>
    </row>
    <row r="636">
      <c r="A636" s="84"/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  <c r="AA636" s="84"/>
      <c r="AB636" s="84"/>
      <c r="AC636" s="84"/>
      <c r="AD636" s="84"/>
      <c r="AE636" s="84"/>
      <c r="AF636" s="84"/>
      <c r="AG636" s="84"/>
      <c r="AH636" s="84"/>
      <c r="AI636" s="84"/>
      <c r="AJ636" s="84"/>
      <c r="AK636" s="84"/>
      <c r="AL636" s="84"/>
      <c r="AM636" s="84"/>
      <c r="AN636" s="84"/>
      <c r="AO636" s="84"/>
      <c r="AP636" s="84"/>
      <c r="AQ636" s="84"/>
      <c r="AR636" s="84"/>
      <c r="AS636" s="84"/>
      <c r="AT636" s="84"/>
      <c r="AU636" s="84"/>
      <c r="AV636" s="84"/>
      <c r="AW636" s="84"/>
      <c r="AX636" s="84"/>
      <c r="AY636" s="84"/>
      <c r="AZ636" s="84"/>
      <c r="BA636" s="84"/>
      <c r="BB636" s="84"/>
      <c r="BC636" s="84"/>
      <c r="BD636" s="84"/>
      <c r="BE636" s="84"/>
      <c r="BF636" s="84"/>
      <c r="BG636" s="84"/>
      <c r="BH636" s="84"/>
      <c r="BI636" s="84"/>
      <c r="BJ636" s="84"/>
      <c r="BK636" s="84"/>
      <c r="BL636" s="84"/>
    </row>
    <row r="637">
      <c r="A637" s="84"/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  <c r="AA637" s="84"/>
      <c r="AB637" s="84"/>
      <c r="AC637" s="84"/>
      <c r="AD637" s="84"/>
      <c r="AE637" s="84"/>
      <c r="AF637" s="84"/>
      <c r="AG637" s="84"/>
      <c r="AH637" s="84"/>
      <c r="AI637" s="84"/>
      <c r="AJ637" s="84"/>
      <c r="AK637" s="84"/>
      <c r="AL637" s="84"/>
      <c r="AM637" s="84"/>
      <c r="AN637" s="84"/>
      <c r="AO637" s="84"/>
      <c r="AP637" s="84"/>
      <c r="AQ637" s="84"/>
      <c r="AR637" s="84"/>
      <c r="AS637" s="84"/>
      <c r="AT637" s="84"/>
      <c r="AU637" s="84"/>
      <c r="AV637" s="84"/>
      <c r="AW637" s="84"/>
      <c r="AX637" s="84"/>
      <c r="AY637" s="84"/>
      <c r="AZ637" s="84"/>
      <c r="BA637" s="84"/>
      <c r="BB637" s="84"/>
      <c r="BC637" s="84"/>
      <c r="BD637" s="84"/>
      <c r="BE637" s="84"/>
      <c r="BF637" s="84"/>
      <c r="BG637" s="84"/>
      <c r="BH637" s="84"/>
      <c r="BI637" s="84"/>
      <c r="BJ637" s="84"/>
      <c r="BK637" s="84"/>
      <c r="BL637" s="84"/>
    </row>
    <row r="638">
      <c r="A638" s="84"/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  <c r="AA638" s="84"/>
      <c r="AB638" s="84"/>
      <c r="AC638" s="84"/>
      <c r="AD638" s="84"/>
      <c r="AE638" s="84"/>
      <c r="AF638" s="84"/>
      <c r="AG638" s="84"/>
      <c r="AH638" s="84"/>
      <c r="AI638" s="84"/>
      <c r="AJ638" s="84"/>
      <c r="AK638" s="84"/>
      <c r="AL638" s="84"/>
      <c r="AM638" s="84"/>
      <c r="AN638" s="84"/>
      <c r="AO638" s="84"/>
      <c r="AP638" s="84"/>
      <c r="AQ638" s="84"/>
      <c r="AR638" s="84"/>
      <c r="AS638" s="84"/>
      <c r="AT638" s="84"/>
      <c r="AU638" s="84"/>
      <c r="AV638" s="84"/>
      <c r="AW638" s="84"/>
      <c r="AX638" s="84"/>
      <c r="AY638" s="84"/>
      <c r="AZ638" s="84"/>
      <c r="BA638" s="84"/>
      <c r="BB638" s="84"/>
      <c r="BC638" s="84"/>
      <c r="BD638" s="84"/>
      <c r="BE638" s="84"/>
      <c r="BF638" s="84"/>
      <c r="BG638" s="84"/>
      <c r="BH638" s="84"/>
      <c r="BI638" s="84"/>
      <c r="BJ638" s="84"/>
      <c r="BK638" s="84"/>
      <c r="BL638" s="84"/>
    </row>
    <row r="639">
      <c r="A639" s="84"/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  <c r="AA639" s="84"/>
      <c r="AB639" s="84"/>
      <c r="AC639" s="84"/>
      <c r="AD639" s="84"/>
      <c r="AE639" s="84"/>
      <c r="AF639" s="84"/>
      <c r="AG639" s="84"/>
      <c r="AH639" s="84"/>
      <c r="AI639" s="84"/>
      <c r="AJ639" s="84"/>
      <c r="AK639" s="84"/>
      <c r="AL639" s="84"/>
      <c r="AM639" s="84"/>
      <c r="AN639" s="84"/>
      <c r="AO639" s="84"/>
      <c r="AP639" s="84"/>
      <c r="AQ639" s="84"/>
      <c r="AR639" s="84"/>
      <c r="AS639" s="84"/>
      <c r="AT639" s="84"/>
      <c r="AU639" s="84"/>
      <c r="AV639" s="84"/>
      <c r="AW639" s="84"/>
      <c r="AX639" s="84"/>
      <c r="AY639" s="84"/>
      <c r="AZ639" s="84"/>
      <c r="BA639" s="84"/>
      <c r="BB639" s="84"/>
      <c r="BC639" s="84"/>
      <c r="BD639" s="84"/>
      <c r="BE639" s="84"/>
      <c r="BF639" s="84"/>
      <c r="BG639" s="84"/>
      <c r="BH639" s="84"/>
      <c r="BI639" s="84"/>
      <c r="BJ639" s="84"/>
      <c r="BK639" s="84"/>
      <c r="BL639" s="84"/>
    </row>
    <row r="640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  <c r="AA640" s="84"/>
      <c r="AB640" s="84"/>
      <c r="AC640" s="84"/>
      <c r="AD640" s="84"/>
      <c r="AE640" s="84"/>
      <c r="AF640" s="84"/>
      <c r="AG640" s="84"/>
      <c r="AH640" s="84"/>
      <c r="AI640" s="84"/>
      <c r="AJ640" s="84"/>
      <c r="AK640" s="84"/>
      <c r="AL640" s="84"/>
      <c r="AM640" s="84"/>
      <c r="AN640" s="84"/>
      <c r="AO640" s="84"/>
      <c r="AP640" s="84"/>
      <c r="AQ640" s="84"/>
      <c r="AR640" s="84"/>
      <c r="AS640" s="84"/>
      <c r="AT640" s="84"/>
      <c r="AU640" s="84"/>
      <c r="AV640" s="84"/>
      <c r="AW640" s="84"/>
      <c r="AX640" s="84"/>
      <c r="AY640" s="84"/>
      <c r="AZ640" s="84"/>
      <c r="BA640" s="84"/>
      <c r="BB640" s="84"/>
      <c r="BC640" s="84"/>
      <c r="BD640" s="84"/>
      <c r="BE640" s="84"/>
      <c r="BF640" s="84"/>
      <c r="BG640" s="84"/>
      <c r="BH640" s="84"/>
      <c r="BI640" s="84"/>
      <c r="BJ640" s="84"/>
      <c r="BK640" s="84"/>
      <c r="BL640" s="84"/>
    </row>
    <row r="641">
      <c r="A641" s="84"/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  <c r="AA641" s="84"/>
      <c r="AB641" s="84"/>
      <c r="AC641" s="84"/>
      <c r="AD641" s="84"/>
      <c r="AE641" s="84"/>
      <c r="AF641" s="84"/>
      <c r="AG641" s="84"/>
      <c r="AH641" s="84"/>
      <c r="AI641" s="84"/>
      <c r="AJ641" s="84"/>
      <c r="AK641" s="84"/>
      <c r="AL641" s="84"/>
      <c r="AM641" s="84"/>
      <c r="AN641" s="84"/>
      <c r="AO641" s="84"/>
      <c r="AP641" s="84"/>
      <c r="AQ641" s="84"/>
      <c r="AR641" s="84"/>
      <c r="AS641" s="84"/>
      <c r="AT641" s="84"/>
      <c r="AU641" s="84"/>
      <c r="AV641" s="84"/>
      <c r="AW641" s="84"/>
      <c r="AX641" s="84"/>
      <c r="AY641" s="84"/>
      <c r="AZ641" s="84"/>
      <c r="BA641" s="84"/>
      <c r="BB641" s="84"/>
      <c r="BC641" s="84"/>
      <c r="BD641" s="84"/>
      <c r="BE641" s="84"/>
      <c r="BF641" s="84"/>
      <c r="BG641" s="84"/>
      <c r="BH641" s="84"/>
      <c r="BI641" s="84"/>
      <c r="BJ641" s="84"/>
      <c r="BK641" s="84"/>
      <c r="BL641" s="84"/>
    </row>
    <row r="642">
      <c r="A642" s="84"/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  <c r="AA642" s="84"/>
      <c r="AB642" s="84"/>
      <c r="AC642" s="84"/>
      <c r="AD642" s="84"/>
      <c r="AE642" s="84"/>
      <c r="AF642" s="84"/>
      <c r="AG642" s="84"/>
      <c r="AH642" s="84"/>
      <c r="AI642" s="84"/>
      <c r="AJ642" s="84"/>
      <c r="AK642" s="84"/>
      <c r="AL642" s="84"/>
      <c r="AM642" s="84"/>
      <c r="AN642" s="84"/>
      <c r="AO642" s="84"/>
      <c r="AP642" s="84"/>
      <c r="AQ642" s="84"/>
      <c r="AR642" s="84"/>
      <c r="AS642" s="84"/>
      <c r="AT642" s="84"/>
      <c r="AU642" s="84"/>
      <c r="AV642" s="84"/>
      <c r="AW642" s="84"/>
      <c r="AX642" s="84"/>
      <c r="AY642" s="84"/>
      <c r="AZ642" s="84"/>
      <c r="BA642" s="84"/>
      <c r="BB642" s="84"/>
      <c r="BC642" s="84"/>
      <c r="BD642" s="84"/>
      <c r="BE642" s="84"/>
      <c r="BF642" s="84"/>
      <c r="BG642" s="84"/>
      <c r="BH642" s="84"/>
      <c r="BI642" s="84"/>
      <c r="BJ642" s="84"/>
      <c r="BK642" s="84"/>
      <c r="BL642" s="84"/>
    </row>
    <row r="643">
      <c r="A643" s="84"/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  <c r="AA643" s="84"/>
      <c r="AB643" s="84"/>
      <c r="AC643" s="84"/>
      <c r="AD643" s="84"/>
      <c r="AE643" s="84"/>
      <c r="AF643" s="84"/>
      <c r="AG643" s="84"/>
      <c r="AH643" s="84"/>
      <c r="AI643" s="84"/>
      <c r="AJ643" s="84"/>
      <c r="AK643" s="84"/>
      <c r="AL643" s="84"/>
      <c r="AM643" s="84"/>
      <c r="AN643" s="84"/>
      <c r="AO643" s="84"/>
      <c r="AP643" s="84"/>
      <c r="AQ643" s="84"/>
      <c r="AR643" s="84"/>
      <c r="AS643" s="84"/>
      <c r="AT643" s="84"/>
      <c r="AU643" s="84"/>
      <c r="AV643" s="84"/>
      <c r="AW643" s="84"/>
      <c r="AX643" s="84"/>
      <c r="AY643" s="84"/>
      <c r="AZ643" s="84"/>
      <c r="BA643" s="84"/>
      <c r="BB643" s="84"/>
      <c r="BC643" s="84"/>
      <c r="BD643" s="84"/>
      <c r="BE643" s="84"/>
      <c r="BF643" s="84"/>
      <c r="BG643" s="84"/>
      <c r="BH643" s="84"/>
      <c r="BI643" s="84"/>
      <c r="BJ643" s="84"/>
      <c r="BK643" s="84"/>
      <c r="BL643" s="84"/>
    </row>
    <row r="644">
      <c r="A644" s="84"/>
      <c r="B644" s="84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  <c r="AA644" s="84"/>
      <c r="AB644" s="84"/>
      <c r="AC644" s="84"/>
      <c r="AD644" s="84"/>
      <c r="AE644" s="84"/>
      <c r="AF644" s="84"/>
      <c r="AG644" s="84"/>
      <c r="AH644" s="84"/>
      <c r="AI644" s="84"/>
      <c r="AJ644" s="84"/>
      <c r="AK644" s="84"/>
      <c r="AL644" s="84"/>
      <c r="AM644" s="84"/>
      <c r="AN644" s="84"/>
      <c r="AO644" s="84"/>
      <c r="AP644" s="84"/>
      <c r="AQ644" s="84"/>
      <c r="AR644" s="84"/>
      <c r="AS644" s="84"/>
      <c r="AT644" s="84"/>
      <c r="AU644" s="84"/>
      <c r="AV644" s="84"/>
      <c r="AW644" s="84"/>
      <c r="AX644" s="84"/>
      <c r="AY644" s="84"/>
      <c r="AZ644" s="84"/>
      <c r="BA644" s="84"/>
      <c r="BB644" s="84"/>
      <c r="BC644" s="84"/>
      <c r="BD644" s="84"/>
      <c r="BE644" s="84"/>
      <c r="BF644" s="84"/>
      <c r="BG644" s="84"/>
      <c r="BH644" s="84"/>
      <c r="BI644" s="84"/>
      <c r="BJ644" s="84"/>
      <c r="BK644" s="84"/>
      <c r="BL644" s="84"/>
    </row>
    <row r="645">
      <c r="A645" s="84"/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  <c r="AA645" s="84"/>
      <c r="AB645" s="84"/>
      <c r="AC645" s="84"/>
      <c r="AD645" s="84"/>
      <c r="AE645" s="84"/>
      <c r="AF645" s="84"/>
      <c r="AG645" s="84"/>
      <c r="AH645" s="84"/>
      <c r="AI645" s="84"/>
      <c r="AJ645" s="84"/>
      <c r="AK645" s="84"/>
      <c r="AL645" s="84"/>
      <c r="AM645" s="84"/>
      <c r="AN645" s="84"/>
      <c r="AO645" s="84"/>
      <c r="AP645" s="84"/>
      <c r="AQ645" s="84"/>
      <c r="AR645" s="84"/>
      <c r="AS645" s="84"/>
      <c r="AT645" s="84"/>
      <c r="AU645" s="84"/>
      <c r="AV645" s="84"/>
      <c r="AW645" s="84"/>
      <c r="AX645" s="84"/>
      <c r="AY645" s="84"/>
      <c r="AZ645" s="84"/>
      <c r="BA645" s="84"/>
      <c r="BB645" s="84"/>
      <c r="BC645" s="84"/>
      <c r="BD645" s="84"/>
      <c r="BE645" s="84"/>
      <c r="BF645" s="84"/>
      <c r="BG645" s="84"/>
      <c r="BH645" s="84"/>
      <c r="BI645" s="84"/>
      <c r="BJ645" s="84"/>
      <c r="BK645" s="84"/>
      <c r="BL645" s="84"/>
    </row>
    <row r="646">
      <c r="A646" s="84"/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  <c r="AA646" s="84"/>
      <c r="AB646" s="84"/>
      <c r="AC646" s="84"/>
      <c r="AD646" s="84"/>
      <c r="AE646" s="84"/>
      <c r="AF646" s="84"/>
      <c r="AG646" s="84"/>
      <c r="AH646" s="84"/>
      <c r="AI646" s="84"/>
      <c r="AJ646" s="84"/>
      <c r="AK646" s="84"/>
      <c r="AL646" s="84"/>
      <c r="AM646" s="84"/>
      <c r="AN646" s="84"/>
      <c r="AO646" s="84"/>
      <c r="AP646" s="84"/>
      <c r="AQ646" s="84"/>
      <c r="AR646" s="84"/>
      <c r="AS646" s="84"/>
      <c r="AT646" s="84"/>
      <c r="AU646" s="84"/>
      <c r="AV646" s="84"/>
      <c r="AW646" s="84"/>
      <c r="AX646" s="84"/>
      <c r="AY646" s="84"/>
      <c r="AZ646" s="84"/>
      <c r="BA646" s="84"/>
      <c r="BB646" s="84"/>
      <c r="BC646" s="84"/>
      <c r="BD646" s="84"/>
      <c r="BE646" s="84"/>
      <c r="BF646" s="84"/>
      <c r="BG646" s="84"/>
      <c r="BH646" s="84"/>
      <c r="BI646" s="84"/>
      <c r="BJ646" s="84"/>
      <c r="BK646" s="84"/>
      <c r="BL646" s="84"/>
    </row>
    <row r="647">
      <c r="A647" s="84"/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  <c r="AA647" s="84"/>
      <c r="AB647" s="84"/>
      <c r="AC647" s="84"/>
      <c r="AD647" s="84"/>
      <c r="AE647" s="84"/>
      <c r="AF647" s="84"/>
      <c r="AG647" s="84"/>
      <c r="AH647" s="84"/>
      <c r="AI647" s="84"/>
      <c r="AJ647" s="84"/>
      <c r="AK647" s="84"/>
      <c r="AL647" s="84"/>
      <c r="AM647" s="84"/>
      <c r="AN647" s="84"/>
      <c r="AO647" s="84"/>
      <c r="AP647" s="84"/>
      <c r="AQ647" s="84"/>
      <c r="AR647" s="84"/>
      <c r="AS647" s="84"/>
      <c r="AT647" s="84"/>
      <c r="AU647" s="84"/>
      <c r="AV647" s="84"/>
      <c r="AW647" s="84"/>
      <c r="AX647" s="84"/>
      <c r="AY647" s="84"/>
      <c r="AZ647" s="84"/>
      <c r="BA647" s="84"/>
      <c r="BB647" s="84"/>
      <c r="BC647" s="84"/>
      <c r="BD647" s="84"/>
      <c r="BE647" s="84"/>
      <c r="BF647" s="84"/>
      <c r="BG647" s="84"/>
      <c r="BH647" s="84"/>
      <c r="BI647" s="84"/>
      <c r="BJ647" s="84"/>
      <c r="BK647" s="84"/>
      <c r="BL647" s="84"/>
    </row>
    <row r="648">
      <c r="A648" s="84"/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  <c r="AA648" s="84"/>
      <c r="AB648" s="84"/>
      <c r="AC648" s="84"/>
      <c r="AD648" s="84"/>
      <c r="AE648" s="84"/>
      <c r="AF648" s="84"/>
      <c r="AG648" s="84"/>
      <c r="AH648" s="84"/>
      <c r="AI648" s="84"/>
      <c r="AJ648" s="84"/>
      <c r="AK648" s="84"/>
      <c r="AL648" s="84"/>
      <c r="AM648" s="84"/>
      <c r="AN648" s="84"/>
      <c r="AO648" s="84"/>
      <c r="AP648" s="84"/>
      <c r="AQ648" s="84"/>
      <c r="AR648" s="84"/>
      <c r="AS648" s="84"/>
      <c r="AT648" s="84"/>
      <c r="AU648" s="84"/>
      <c r="AV648" s="84"/>
      <c r="AW648" s="84"/>
      <c r="AX648" s="84"/>
      <c r="AY648" s="84"/>
      <c r="AZ648" s="84"/>
      <c r="BA648" s="84"/>
      <c r="BB648" s="84"/>
      <c r="BC648" s="84"/>
      <c r="BD648" s="84"/>
      <c r="BE648" s="84"/>
      <c r="BF648" s="84"/>
      <c r="BG648" s="84"/>
      <c r="BH648" s="84"/>
      <c r="BI648" s="84"/>
      <c r="BJ648" s="84"/>
      <c r="BK648" s="84"/>
      <c r="BL648" s="84"/>
    </row>
    <row r="649">
      <c r="A649" s="84"/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  <c r="AA649" s="84"/>
      <c r="AB649" s="84"/>
      <c r="AC649" s="84"/>
      <c r="AD649" s="84"/>
      <c r="AE649" s="84"/>
      <c r="AF649" s="84"/>
      <c r="AG649" s="84"/>
      <c r="AH649" s="84"/>
      <c r="AI649" s="84"/>
      <c r="AJ649" s="84"/>
      <c r="AK649" s="84"/>
      <c r="AL649" s="84"/>
      <c r="AM649" s="84"/>
      <c r="AN649" s="84"/>
      <c r="AO649" s="84"/>
      <c r="AP649" s="84"/>
      <c r="AQ649" s="84"/>
      <c r="AR649" s="84"/>
      <c r="AS649" s="84"/>
      <c r="AT649" s="84"/>
      <c r="AU649" s="84"/>
      <c r="AV649" s="84"/>
      <c r="AW649" s="84"/>
      <c r="AX649" s="84"/>
      <c r="AY649" s="84"/>
      <c r="AZ649" s="84"/>
      <c r="BA649" s="84"/>
      <c r="BB649" s="84"/>
      <c r="BC649" s="84"/>
      <c r="BD649" s="84"/>
      <c r="BE649" s="84"/>
      <c r="BF649" s="84"/>
      <c r="BG649" s="84"/>
      <c r="BH649" s="84"/>
      <c r="BI649" s="84"/>
      <c r="BJ649" s="84"/>
      <c r="BK649" s="84"/>
      <c r="BL649" s="84"/>
    </row>
    <row r="650">
      <c r="A650" s="84"/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  <c r="AA650" s="84"/>
      <c r="AB650" s="84"/>
      <c r="AC650" s="84"/>
      <c r="AD650" s="84"/>
      <c r="AE650" s="84"/>
      <c r="AF650" s="84"/>
      <c r="AG650" s="84"/>
      <c r="AH650" s="84"/>
      <c r="AI650" s="84"/>
      <c r="AJ650" s="84"/>
      <c r="AK650" s="84"/>
      <c r="AL650" s="84"/>
      <c r="AM650" s="84"/>
      <c r="AN650" s="84"/>
      <c r="AO650" s="84"/>
      <c r="AP650" s="84"/>
      <c r="AQ650" s="84"/>
      <c r="AR650" s="84"/>
      <c r="AS650" s="84"/>
      <c r="AT650" s="84"/>
      <c r="AU650" s="84"/>
      <c r="AV650" s="84"/>
      <c r="AW650" s="84"/>
      <c r="AX650" s="84"/>
      <c r="AY650" s="84"/>
      <c r="AZ650" s="84"/>
      <c r="BA650" s="84"/>
      <c r="BB650" s="84"/>
      <c r="BC650" s="84"/>
      <c r="BD650" s="84"/>
      <c r="BE650" s="84"/>
      <c r="BF650" s="84"/>
      <c r="BG650" s="84"/>
      <c r="BH650" s="84"/>
      <c r="BI650" s="84"/>
      <c r="BJ650" s="84"/>
      <c r="BK650" s="84"/>
      <c r="BL650" s="84"/>
    </row>
    <row r="651">
      <c r="A651" s="84"/>
      <c r="B651" s="84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  <c r="AA651" s="84"/>
      <c r="AB651" s="84"/>
      <c r="AC651" s="84"/>
      <c r="AD651" s="84"/>
      <c r="AE651" s="84"/>
      <c r="AF651" s="84"/>
      <c r="AG651" s="84"/>
      <c r="AH651" s="84"/>
      <c r="AI651" s="84"/>
      <c r="AJ651" s="84"/>
      <c r="AK651" s="84"/>
      <c r="AL651" s="84"/>
      <c r="AM651" s="84"/>
      <c r="AN651" s="84"/>
      <c r="AO651" s="84"/>
      <c r="AP651" s="84"/>
      <c r="AQ651" s="84"/>
      <c r="AR651" s="84"/>
      <c r="AS651" s="84"/>
      <c r="AT651" s="84"/>
      <c r="AU651" s="84"/>
      <c r="AV651" s="84"/>
      <c r="AW651" s="84"/>
      <c r="AX651" s="84"/>
      <c r="AY651" s="84"/>
      <c r="AZ651" s="84"/>
      <c r="BA651" s="84"/>
      <c r="BB651" s="84"/>
      <c r="BC651" s="84"/>
      <c r="BD651" s="84"/>
      <c r="BE651" s="84"/>
      <c r="BF651" s="84"/>
      <c r="BG651" s="84"/>
      <c r="BH651" s="84"/>
      <c r="BI651" s="84"/>
      <c r="BJ651" s="84"/>
      <c r="BK651" s="84"/>
      <c r="BL651" s="84"/>
    </row>
    <row r="652">
      <c r="A652" s="84"/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  <c r="AA652" s="84"/>
      <c r="AB652" s="84"/>
      <c r="AC652" s="84"/>
      <c r="AD652" s="84"/>
      <c r="AE652" s="84"/>
      <c r="AF652" s="84"/>
      <c r="AG652" s="84"/>
      <c r="AH652" s="84"/>
      <c r="AI652" s="84"/>
      <c r="AJ652" s="84"/>
      <c r="AK652" s="84"/>
      <c r="AL652" s="84"/>
      <c r="AM652" s="84"/>
      <c r="AN652" s="84"/>
      <c r="AO652" s="84"/>
      <c r="AP652" s="84"/>
      <c r="AQ652" s="84"/>
      <c r="AR652" s="84"/>
      <c r="AS652" s="84"/>
      <c r="AT652" s="84"/>
      <c r="AU652" s="84"/>
      <c r="AV652" s="84"/>
      <c r="AW652" s="84"/>
      <c r="AX652" s="84"/>
      <c r="AY652" s="84"/>
      <c r="AZ652" s="84"/>
      <c r="BA652" s="84"/>
      <c r="BB652" s="84"/>
      <c r="BC652" s="84"/>
      <c r="BD652" s="84"/>
      <c r="BE652" s="84"/>
      <c r="BF652" s="84"/>
      <c r="BG652" s="84"/>
      <c r="BH652" s="84"/>
      <c r="BI652" s="84"/>
      <c r="BJ652" s="84"/>
      <c r="BK652" s="84"/>
      <c r="BL652" s="84"/>
    </row>
    <row r="653">
      <c r="A653" s="84"/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  <c r="AA653" s="84"/>
      <c r="AB653" s="84"/>
      <c r="AC653" s="84"/>
      <c r="AD653" s="84"/>
      <c r="AE653" s="84"/>
      <c r="AF653" s="84"/>
      <c r="AG653" s="84"/>
      <c r="AH653" s="84"/>
      <c r="AI653" s="84"/>
      <c r="AJ653" s="84"/>
      <c r="AK653" s="84"/>
      <c r="AL653" s="84"/>
      <c r="AM653" s="84"/>
      <c r="AN653" s="84"/>
      <c r="AO653" s="84"/>
      <c r="AP653" s="84"/>
      <c r="AQ653" s="84"/>
      <c r="AR653" s="84"/>
      <c r="AS653" s="84"/>
      <c r="AT653" s="84"/>
      <c r="AU653" s="84"/>
      <c r="AV653" s="84"/>
      <c r="AW653" s="84"/>
      <c r="AX653" s="84"/>
      <c r="AY653" s="84"/>
      <c r="AZ653" s="84"/>
      <c r="BA653" s="84"/>
      <c r="BB653" s="84"/>
      <c r="BC653" s="84"/>
      <c r="BD653" s="84"/>
      <c r="BE653" s="84"/>
      <c r="BF653" s="84"/>
      <c r="BG653" s="84"/>
      <c r="BH653" s="84"/>
      <c r="BI653" s="84"/>
      <c r="BJ653" s="84"/>
      <c r="BK653" s="84"/>
      <c r="BL653" s="84"/>
    </row>
    <row r="654">
      <c r="A654" s="84"/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  <c r="AA654" s="84"/>
      <c r="AB654" s="84"/>
      <c r="AC654" s="84"/>
      <c r="AD654" s="84"/>
      <c r="AE654" s="84"/>
      <c r="AF654" s="84"/>
      <c r="AG654" s="84"/>
      <c r="AH654" s="84"/>
      <c r="AI654" s="84"/>
      <c r="AJ654" s="84"/>
      <c r="AK654" s="84"/>
      <c r="AL654" s="84"/>
      <c r="AM654" s="84"/>
      <c r="AN654" s="84"/>
      <c r="AO654" s="84"/>
      <c r="AP654" s="84"/>
      <c r="AQ654" s="84"/>
      <c r="AR654" s="84"/>
      <c r="AS654" s="84"/>
      <c r="AT654" s="84"/>
      <c r="AU654" s="84"/>
      <c r="AV654" s="84"/>
      <c r="AW654" s="84"/>
      <c r="AX654" s="84"/>
      <c r="AY654" s="84"/>
      <c r="AZ654" s="84"/>
      <c r="BA654" s="84"/>
      <c r="BB654" s="84"/>
      <c r="BC654" s="84"/>
      <c r="BD654" s="84"/>
      <c r="BE654" s="84"/>
      <c r="BF654" s="84"/>
      <c r="BG654" s="84"/>
      <c r="BH654" s="84"/>
      <c r="BI654" s="84"/>
      <c r="BJ654" s="84"/>
      <c r="BK654" s="84"/>
      <c r="BL654" s="84"/>
    </row>
    <row r="655">
      <c r="A655" s="84"/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  <c r="AA655" s="84"/>
      <c r="AB655" s="84"/>
      <c r="AC655" s="84"/>
      <c r="AD655" s="84"/>
      <c r="AE655" s="84"/>
      <c r="AF655" s="84"/>
      <c r="AG655" s="84"/>
      <c r="AH655" s="84"/>
      <c r="AI655" s="84"/>
      <c r="AJ655" s="84"/>
      <c r="AK655" s="84"/>
      <c r="AL655" s="84"/>
      <c r="AM655" s="84"/>
      <c r="AN655" s="84"/>
      <c r="AO655" s="84"/>
      <c r="AP655" s="84"/>
      <c r="AQ655" s="84"/>
      <c r="AR655" s="84"/>
      <c r="AS655" s="84"/>
      <c r="AT655" s="84"/>
      <c r="AU655" s="84"/>
      <c r="AV655" s="84"/>
      <c r="AW655" s="84"/>
      <c r="AX655" s="84"/>
      <c r="AY655" s="84"/>
      <c r="AZ655" s="84"/>
      <c r="BA655" s="84"/>
      <c r="BB655" s="84"/>
      <c r="BC655" s="84"/>
      <c r="BD655" s="84"/>
      <c r="BE655" s="84"/>
      <c r="BF655" s="84"/>
      <c r="BG655" s="84"/>
      <c r="BH655" s="84"/>
      <c r="BI655" s="84"/>
      <c r="BJ655" s="84"/>
      <c r="BK655" s="84"/>
      <c r="BL655" s="84"/>
    </row>
    <row r="656">
      <c r="A656" s="84"/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  <c r="AA656" s="84"/>
      <c r="AB656" s="84"/>
      <c r="AC656" s="84"/>
      <c r="AD656" s="84"/>
      <c r="AE656" s="84"/>
      <c r="AF656" s="84"/>
      <c r="AG656" s="84"/>
      <c r="AH656" s="84"/>
      <c r="AI656" s="84"/>
      <c r="AJ656" s="84"/>
      <c r="AK656" s="84"/>
      <c r="AL656" s="84"/>
      <c r="AM656" s="84"/>
      <c r="AN656" s="84"/>
      <c r="AO656" s="84"/>
      <c r="AP656" s="84"/>
      <c r="AQ656" s="84"/>
      <c r="AR656" s="84"/>
      <c r="AS656" s="84"/>
      <c r="AT656" s="84"/>
      <c r="AU656" s="84"/>
      <c r="AV656" s="84"/>
      <c r="AW656" s="84"/>
      <c r="AX656" s="84"/>
      <c r="AY656" s="84"/>
      <c r="AZ656" s="84"/>
      <c r="BA656" s="84"/>
      <c r="BB656" s="84"/>
      <c r="BC656" s="84"/>
      <c r="BD656" s="84"/>
      <c r="BE656" s="84"/>
      <c r="BF656" s="84"/>
      <c r="BG656" s="84"/>
      <c r="BH656" s="84"/>
      <c r="BI656" s="84"/>
      <c r="BJ656" s="84"/>
      <c r="BK656" s="84"/>
      <c r="BL656" s="84"/>
    </row>
    <row r="657">
      <c r="A657" s="84"/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  <c r="AA657" s="84"/>
      <c r="AB657" s="84"/>
      <c r="AC657" s="84"/>
      <c r="AD657" s="84"/>
      <c r="AE657" s="84"/>
      <c r="AF657" s="84"/>
      <c r="AG657" s="84"/>
      <c r="AH657" s="84"/>
      <c r="AI657" s="84"/>
      <c r="AJ657" s="84"/>
      <c r="AK657" s="84"/>
      <c r="AL657" s="84"/>
      <c r="AM657" s="84"/>
      <c r="AN657" s="84"/>
      <c r="AO657" s="84"/>
      <c r="AP657" s="84"/>
      <c r="AQ657" s="84"/>
      <c r="AR657" s="84"/>
      <c r="AS657" s="84"/>
      <c r="AT657" s="84"/>
      <c r="AU657" s="84"/>
      <c r="AV657" s="84"/>
      <c r="AW657" s="84"/>
      <c r="AX657" s="84"/>
      <c r="AY657" s="84"/>
      <c r="AZ657" s="84"/>
      <c r="BA657" s="84"/>
      <c r="BB657" s="84"/>
      <c r="BC657" s="84"/>
      <c r="BD657" s="84"/>
      <c r="BE657" s="84"/>
      <c r="BF657" s="84"/>
      <c r="BG657" s="84"/>
      <c r="BH657" s="84"/>
      <c r="BI657" s="84"/>
      <c r="BJ657" s="84"/>
      <c r="BK657" s="84"/>
      <c r="BL657" s="84"/>
    </row>
    <row r="658">
      <c r="A658" s="84"/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  <c r="AA658" s="84"/>
      <c r="AB658" s="84"/>
      <c r="AC658" s="84"/>
      <c r="AD658" s="84"/>
      <c r="AE658" s="84"/>
      <c r="AF658" s="84"/>
      <c r="AG658" s="84"/>
      <c r="AH658" s="84"/>
      <c r="AI658" s="84"/>
      <c r="AJ658" s="84"/>
      <c r="AK658" s="84"/>
      <c r="AL658" s="84"/>
      <c r="AM658" s="84"/>
      <c r="AN658" s="84"/>
      <c r="AO658" s="84"/>
      <c r="AP658" s="84"/>
      <c r="AQ658" s="84"/>
      <c r="AR658" s="84"/>
      <c r="AS658" s="84"/>
      <c r="AT658" s="84"/>
      <c r="AU658" s="84"/>
      <c r="AV658" s="84"/>
      <c r="AW658" s="84"/>
      <c r="AX658" s="84"/>
      <c r="AY658" s="84"/>
      <c r="AZ658" s="84"/>
      <c r="BA658" s="84"/>
      <c r="BB658" s="84"/>
      <c r="BC658" s="84"/>
      <c r="BD658" s="84"/>
      <c r="BE658" s="84"/>
      <c r="BF658" s="84"/>
      <c r="BG658" s="84"/>
      <c r="BH658" s="84"/>
      <c r="BI658" s="84"/>
      <c r="BJ658" s="84"/>
      <c r="BK658" s="84"/>
      <c r="BL658" s="84"/>
    </row>
    <row r="659">
      <c r="A659" s="84"/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  <c r="AA659" s="84"/>
      <c r="AB659" s="84"/>
      <c r="AC659" s="84"/>
      <c r="AD659" s="84"/>
      <c r="AE659" s="84"/>
      <c r="AF659" s="84"/>
      <c r="AG659" s="84"/>
      <c r="AH659" s="84"/>
      <c r="AI659" s="84"/>
      <c r="AJ659" s="84"/>
      <c r="AK659" s="84"/>
      <c r="AL659" s="84"/>
      <c r="AM659" s="84"/>
      <c r="AN659" s="84"/>
      <c r="AO659" s="84"/>
      <c r="AP659" s="84"/>
      <c r="AQ659" s="84"/>
      <c r="AR659" s="84"/>
      <c r="AS659" s="84"/>
      <c r="AT659" s="84"/>
      <c r="AU659" s="84"/>
      <c r="AV659" s="84"/>
      <c r="AW659" s="84"/>
      <c r="AX659" s="84"/>
      <c r="AY659" s="84"/>
      <c r="AZ659" s="84"/>
      <c r="BA659" s="84"/>
      <c r="BB659" s="84"/>
      <c r="BC659" s="84"/>
      <c r="BD659" s="84"/>
      <c r="BE659" s="84"/>
      <c r="BF659" s="84"/>
      <c r="BG659" s="84"/>
      <c r="BH659" s="84"/>
      <c r="BI659" s="84"/>
      <c r="BJ659" s="84"/>
      <c r="BK659" s="84"/>
      <c r="BL659" s="84"/>
    </row>
    <row r="660">
      <c r="A660" s="84"/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  <c r="AA660" s="84"/>
      <c r="AB660" s="84"/>
      <c r="AC660" s="84"/>
      <c r="AD660" s="84"/>
      <c r="AE660" s="84"/>
      <c r="AF660" s="84"/>
      <c r="AG660" s="84"/>
      <c r="AH660" s="84"/>
      <c r="AI660" s="84"/>
      <c r="AJ660" s="84"/>
      <c r="AK660" s="84"/>
      <c r="AL660" s="84"/>
      <c r="AM660" s="84"/>
      <c r="AN660" s="84"/>
      <c r="AO660" s="84"/>
      <c r="AP660" s="84"/>
      <c r="AQ660" s="84"/>
      <c r="AR660" s="84"/>
      <c r="AS660" s="84"/>
      <c r="AT660" s="84"/>
      <c r="AU660" s="84"/>
      <c r="AV660" s="84"/>
      <c r="AW660" s="84"/>
      <c r="AX660" s="84"/>
      <c r="AY660" s="84"/>
      <c r="AZ660" s="84"/>
      <c r="BA660" s="84"/>
      <c r="BB660" s="84"/>
      <c r="BC660" s="84"/>
      <c r="BD660" s="84"/>
      <c r="BE660" s="84"/>
      <c r="BF660" s="84"/>
      <c r="BG660" s="84"/>
      <c r="BH660" s="84"/>
      <c r="BI660" s="84"/>
      <c r="BJ660" s="84"/>
      <c r="BK660" s="84"/>
      <c r="BL660" s="84"/>
    </row>
    <row r="661">
      <c r="A661" s="84"/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  <c r="AA661" s="84"/>
      <c r="AB661" s="84"/>
      <c r="AC661" s="84"/>
      <c r="AD661" s="84"/>
      <c r="AE661" s="84"/>
      <c r="AF661" s="84"/>
      <c r="AG661" s="84"/>
      <c r="AH661" s="84"/>
      <c r="AI661" s="84"/>
      <c r="AJ661" s="84"/>
      <c r="AK661" s="84"/>
      <c r="AL661" s="84"/>
      <c r="AM661" s="84"/>
      <c r="AN661" s="84"/>
      <c r="AO661" s="84"/>
      <c r="AP661" s="84"/>
      <c r="AQ661" s="84"/>
      <c r="AR661" s="84"/>
      <c r="AS661" s="84"/>
      <c r="AT661" s="84"/>
      <c r="AU661" s="84"/>
      <c r="AV661" s="84"/>
      <c r="AW661" s="84"/>
      <c r="AX661" s="84"/>
      <c r="AY661" s="84"/>
      <c r="AZ661" s="84"/>
      <c r="BA661" s="84"/>
      <c r="BB661" s="84"/>
      <c r="BC661" s="84"/>
      <c r="BD661" s="84"/>
      <c r="BE661" s="84"/>
      <c r="BF661" s="84"/>
      <c r="BG661" s="84"/>
      <c r="BH661" s="84"/>
      <c r="BI661" s="84"/>
      <c r="BJ661" s="84"/>
      <c r="BK661" s="84"/>
      <c r="BL661" s="84"/>
    </row>
    <row r="662">
      <c r="A662" s="84"/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  <c r="AA662" s="84"/>
      <c r="AB662" s="84"/>
      <c r="AC662" s="84"/>
      <c r="AD662" s="84"/>
      <c r="AE662" s="84"/>
      <c r="AF662" s="84"/>
      <c r="AG662" s="84"/>
      <c r="AH662" s="84"/>
      <c r="AI662" s="84"/>
      <c r="AJ662" s="84"/>
      <c r="AK662" s="84"/>
      <c r="AL662" s="84"/>
      <c r="AM662" s="84"/>
      <c r="AN662" s="84"/>
      <c r="AO662" s="84"/>
      <c r="AP662" s="84"/>
      <c r="AQ662" s="84"/>
      <c r="AR662" s="84"/>
      <c r="AS662" s="84"/>
      <c r="AT662" s="84"/>
      <c r="AU662" s="84"/>
      <c r="AV662" s="84"/>
      <c r="AW662" s="84"/>
      <c r="AX662" s="84"/>
      <c r="AY662" s="84"/>
      <c r="AZ662" s="84"/>
      <c r="BA662" s="84"/>
      <c r="BB662" s="84"/>
      <c r="BC662" s="84"/>
      <c r="BD662" s="84"/>
      <c r="BE662" s="84"/>
      <c r="BF662" s="84"/>
      <c r="BG662" s="84"/>
      <c r="BH662" s="84"/>
      <c r="BI662" s="84"/>
      <c r="BJ662" s="84"/>
      <c r="BK662" s="84"/>
      <c r="BL662" s="84"/>
    </row>
    <row r="663">
      <c r="A663" s="84"/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  <c r="AA663" s="84"/>
      <c r="AB663" s="84"/>
      <c r="AC663" s="84"/>
      <c r="AD663" s="84"/>
      <c r="AE663" s="84"/>
      <c r="AF663" s="84"/>
      <c r="AG663" s="84"/>
      <c r="AH663" s="84"/>
      <c r="AI663" s="84"/>
      <c r="AJ663" s="84"/>
      <c r="AK663" s="84"/>
      <c r="AL663" s="84"/>
      <c r="AM663" s="84"/>
      <c r="AN663" s="84"/>
      <c r="AO663" s="84"/>
      <c r="AP663" s="84"/>
      <c r="AQ663" s="84"/>
      <c r="AR663" s="84"/>
      <c r="AS663" s="84"/>
      <c r="AT663" s="84"/>
      <c r="AU663" s="84"/>
      <c r="AV663" s="84"/>
      <c r="AW663" s="84"/>
      <c r="AX663" s="84"/>
      <c r="AY663" s="84"/>
      <c r="AZ663" s="84"/>
      <c r="BA663" s="84"/>
      <c r="BB663" s="84"/>
      <c r="BC663" s="84"/>
      <c r="BD663" s="84"/>
      <c r="BE663" s="84"/>
      <c r="BF663" s="84"/>
      <c r="BG663" s="84"/>
      <c r="BH663" s="84"/>
      <c r="BI663" s="84"/>
      <c r="BJ663" s="84"/>
      <c r="BK663" s="84"/>
      <c r="BL663" s="84"/>
    </row>
    <row r="664">
      <c r="A664" s="84"/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  <c r="AA664" s="84"/>
      <c r="AB664" s="84"/>
      <c r="AC664" s="84"/>
      <c r="AD664" s="84"/>
      <c r="AE664" s="84"/>
      <c r="AF664" s="84"/>
      <c r="AG664" s="84"/>
      <c r="AH664" s="84"/>
      <c r="AI664" s="84"/>
      <c r="AJ664" s="84"/>
      <c r="AK664" s="84"/>
      <c r="AL664" s="84"/>
      <c r="AM664" s="84"/>
      <c r="AN664" s="84"/>
      <c r="AO664" s="84"/>
      <c r="AP664" s="84"/>
      <c r="AQ664" s="84"/>
      <c r="AR664" s="84"/>
      <c r="AS664" s="84"/>
      <c r="AT664" s="84"/>
      <c r="AU664" s="84"/>
      <c r="AV664" s="84"/>
      <c r="AW664" s="84"/>
      <c r="AX664" s="84"/>
      <c r="AY664" s="84"/>
      <c r="AZ664" s="84"/>
      <c r="BA664" s="84"/>
      <c r="BB664" s="84"/>
      <c r="BC664" s="84"/>
      <c r="BD664" s="84"/>
      <c r="BE664" s="84"/>
      <c r="BF664" s="84"/>
      <c r="BG664" s="84"/>
      <c r="BH664" s="84"/>
      <c r="BI664" s="84"/>
      <c r="BJ664" s="84"/>
      <c r="BK664" s="84"/>
      <c r="BL664" s="84"/>
    </row>
    <row r="665">
      <c r="A665" s="84"/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  <c r="AA665" s="84"/>
      <c r="AB665" s="84"/>
      <c r="AC665" s="84"/>
      <c r="AD665" s="84"/>
      <c r="AE665" s="84"/>
      <c r="AF665" s="84"/>
      <c r="AG665" s="84"/>
      <c r="AH665" s="84"/>
      <c r="AI665" s="84"/>
      <c r="AJ665" s="84"/>
      <c r="AK665" s="84"/>
      <c r="AL665" s="84"/>
      <c r="AM665" s="84"/>
      <c r="AN665" s="84"/>
      <c r="AO665" s="84"/>
      <c r="AP665" s="84"/>
      <c r="AQ665" s="84"/>
      <c r="AR665" s="84"/>
      <c r="AS665" s="84"/>
      <c r="AT665" s="84"/>
      <c r="AU665" s="84"/>
      <c r="AV665" s="84"/>
      <c r="AW665" s="84"/>
      <c r="AX665" s="84"/>
      <c r="AY665" s="84"/>
      <c r="AZ665" s="84"/>
      <c r="BA665" s="84"/>
      <c r="BB665" s="84"/>
      <c r="BC665" s="84"/>
      <c r="BD665" s="84"/>
      <c r="BE665" s="84"/>
      <c r="BF665" s="84"/>
      <c r="BG665" s="84"/>
      <c r="BH665" s="84"/>
      <c r="BI665" s="84"/>
      <c r="BJ665" s="84"/>
      <c r="BK665" s="84"/>
      <c r="BL665" s="84"/>
    </row>
    <row r="666">
      <c r="A666" s="84"/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  <c r="AA666" s="84"/>
      <c r="AB666" s="84"/>
      <c r="AC666" s="84"/>
      <c r="AD666" s="84"/>
      <c r="AE666" s="84"/>
      <c r="AF666" s="84"/>
      <c r="AG666" s="84"/>
      <c r="AH666" s="84"/>
      <c r="AI666" s="84"/>
      <c r="AJ666" s="84"/>
      <c r="AK666" s="84"/>
      <c r="AL666" s="84"/>
      <c r="AM666" s="84"/>
      <c r="AN666" s="84"/>
      <c r="AO666" s="84"/>
      <c r="AP666" s="84"/>
      <c r="AQ666" s="84"/>
      <c r="AR666" s="84"/>
      <c r="AS666" s="84"/>
      <c r="AT666" s="84"/>
      <c r="AU666" s="84"/>
      <c r="AV666" s="84"/>
      <c r="AW666" s="84"/>
      <c r="AX666" s="84"/>
      <c r="AY666" s="84"/>
      <c r="AZ666" s="84"/>
      <c r="BA666" s="84"/>
      <c r="BB666" s="84"/>
      <c r="BC666" s="84"/>
      <c r="BD666" s="84"/>
      <c r="BE666" s="84"/>
      <c r="BF666" s="84"/>
      <c r="BG666" s="84"/>
      <c r="BH666" s="84"/>
      <c r="BI666" s="84"/>
      <c r="BJ666" s="84"/>
      <c r="BK666" s="84"/>
      <c r="BL666" s="84"/>
    </row>
    <row r="667">
      <c r="A667" s="84"/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  <c r="AA667" s="84"/>
      <c r="AB667" s="84"/>
      <c r="AC667" s="84"/>
      <c r="AD667" s="84"/>
      <c r="AE667" s="84"/>
      <c r="AF667" s="84"/>
      <c r="AG667" s="84"/>
      <c r="AH667" s="84"/>
      <c r="AI667" s="84"/>
      <c r="AJ667" s="84"/>
      <c r="AK667" s="84"/>
      <c r="AL667" s="84"/>
      <c r="AM667" s="84"/>
      <c r="AN667" s="84"/>
      <c r="AO667" s="84"/>
      <c r="AP667" s="84"/>
      <c r="AQ667" s="84"/>
      <c r="AR667" s="84"/>
      <c r="AS667" s="84"/>
      <c r="AT667" s="84"/>
      <c r="AU667" s="84"/>
      <c r="AV667" s="84"/>
      <c r="AW667" s="84"/>
      <c r="AX667" s="84"/>
      <c r="AY667" s="84"/>
      <c r="AZ667" s="84"/>
      <c r="BA667" s="84"/>
      <c r="BB667" s="84"/>
      <c r="BC667" s="84"/>
      <c r="BD667" s="84"/>
      <c r="BE667" s="84"/>
      <c r="BF667" s="84"/>
      <c r="BG667" s="84"/>
      <c r="BH667" s="84"/>
      <c r="BI667" s="84"/>
      <c r="BJ667" s="84"/>
      <c r="BK667" s="84"/>
      <c r="BL667" s="84"/>
    </row>
    <row r="668">
      <c r="A668" s="84"/>
      <c r="B668" s="84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  <c r="AA668" s="84"/>
      <c r="AB668" s="84"/>
      <c r="AC668" s="84"/>
      <c r="AD668" s="84"/>
      <c r="AE668" s="84"/>
      <c r="AF668" s="84"/>
      <c r="AG668" s="84"/>
      <c r="AH668" s="84"/>
      <c r="AI668" s="84"/>
      <c r="AJ668" s="84"/>
      <c r="AK668" s="84"/>
      <c r="AL668" s="84"/>
      <c r="AM668" s="84"/>
      <c r="AN668" s="84"/>
      <c r="AO668" s="84"/>
      <c r="AP668" s="84"/>
      <c r="AQ668" s="84"/>
      <c r="AR668" s="84"/>
      <c r="AS668" s="84"/>
      <c r="AT668" s="84"/>
      <c r="AU668" s="84"/>
      <c r="AV668" s="84"/>
      <c r="AW668" s="84"/>
      <c r="AX668" s="84"/>
      <c r="AY668" s="84"/>
      <c r="AZ668" s="84"/>
      <c r="BA668" s="84"/>
      <c r="BB668" s="84"/>
      <c r="BC668" s="84"/>
      <c r="BD668" s="84"/>
      <c r="BE668" s="84"/>
      <c r="BF668" s="84"/>
      <c r="BG668" s="84"/>
      <c r="BH668" s="84"/>
      <c r="BI668" s="84"/>
      <c r="BJ668" s="84"/>
      <c r="BK668" s="84"/>
      <c r="BL668" s="84"/>
    </row>
    <row r="669">
      <c r="A669" s="84"/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  <c r="AA669" s="84"/>
      <c r="AB669" s="84"/>
      <c r="AC669" s="84"/>
      <c r="AD669" s="84"/>
      <c r="AE669" s="84"/>
      <c r="AF669" s="84"/>
      <c r="AG669" s="84"/>
      <c r="AH669" s="84"/>
      <c r="AI669" s="84"/>
      <c r="AJ669" s="84"/>
      <c r="AK669" s="84"/>
      <c r="AL669" s="84"/>
      <c r="AM669" s="84"/>
      <c r="AN669" s="84"/>
      <c r="AO669" s="84"/>
      <c r="AP669" s="84"/>
      <c r="AQ669" s="84"/>
      <c r="AR669" s="84"/>
      <c r="AS669" s="84"/>
      <c r="AT669" s="84"/>
      <c r="AU669" s="84"/>
      <c r="AV669" s="84"/>
      <c r="AW669" s="84"/>
      <c r="AX669" s="84"/>
      <c r="AY669" s="84"/>
      <c r="AZ669" s="84"/>
      <c r="BA669" s="84"/>
      <c r="BB669" s="84"/>
      <c r="BC669" s="84"/>
      <c r="BD669" s="84"/>
      <c r="BE669" s="84"/>
      <c r="BF669" s="84"/>
      <c r="BG669" s="84"/>
      <c r="BH669" s="84"/>
      <c r="BI669" s="84"/>
      <c r="BJ669" s="84"/>
      <c r="BK669" s="84"/>
      <c r="BL669" s="84"/>
    </row>
    <row r="670">
      <c r="A670" s="84"/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  <c r="AA670" s="84"/>
      <c r="AB670" s="84"/>
      <c r="AC670" s="84"/>
      <c r="AD670" s="84"/>
      <c r="AE670" s="84"/>
      <c r="AF670" s="84"/>
      <c r="AG670" s="84"/>
      <c r="AH670" s="84"/>
      <c r="AI670" s="84"/>
      <c r="AJ670" s="84"/>
      <c r="AK670" s="84"/>
      <c r="AL670" s="84"/>
      <c r="AM670" s="84"/>
      <c r="AN670" s="84"/>
      <c r="AO670" s="84"/>
      <c r="AP670" s="84"/>
      <c r="AQ670" s="84"/>
      <c r="AR670" s="84"/>
      <c r="AS670" s="84"/>
      <c r="AT670" s="84"/>
      <c r="AU670" s="84"/>
      <c r="AV670" s="84"/>
      <c r="AW670" s="84"/>
      <c r="AX670" s="84"/>
      <c r="AY670" s="84"/>
      <c r="AZ670" s="84"/>
      <c r="BA670" s="84"/>
      <c r="BB670" s="84"/>
      <c r="BC670" s="84"/>
      <c r="BD670" s="84"/>
      <c r="BE670" s="84"/>
      <c r="BF670" s="84"/>
      <c r="BG670" s="84"/>
      <c r="BH670" s="84"/>
      <c r="BI670" s="84"/>
      <c r="BJ670" s="84"/>
      <c r="BK670" s="84"/>
      <c r="BL670" s="84"/>
    </row>
    <row r="671">
      <c r="A671" s="84"/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  <c r="AA671" s="84"/>
      <c r="AB671" s="84"/>
      <c r="AC671" s="84"/>
      <c r="AD671" s="84"/>
      <c r="AE671" s="84"/>
      <c r="AF671" s="84"/>
      <c r="AG671" s="84"/>
      <c r="AH671" s="84"/>
      <c r="AI671" s="84"/>
      <c r="AJ671" s="84"/>
      <c r="AK671" s="84"/>
      <c r="AL671" s="84"/>
      <c r="AM671" s="84"/>
      <c r="AN671" s="84"/>
      <c r="AO671" s="84"/>
      <c r="AP671" s="84"/>
      <c r="AQ671" s="84"/>
      <c r="AR671" s="84"/>
      <c r="AS671" s="84"/>
      <c r="AT671" s="84"/>
      <c r="AU671" s="84"/>
      <c r="AV671" s="84"/>
      <c r="AW671" s="84"/>
      <c r="AX671" s="84"/>
      <c r="AY671" s="84"/>
      <c r="AZ671" s="84"/>
      <c r="BA671" s="84"/>
      <c r="BB671" s="84"/>
      <c r="BC671" s="84"/>
      <c r="BD671" s="84"/>
      <c r="BE671" s="84"/>
      <c r="BF671" s="84"/>
      <c r="BG671" s="84"/>
      <c r="BH671" s="84"/>
      <c r="BI671" s="84"/>
      <c r="BJ671" s="84"/>
      <c r="BK671" s="84"/>
      <c r="BL671" s="84"/>
    </row>
    <row r="672">
      <c r="A672" s="84"/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  <c r="AA672" s="84"/>
      <c r="AB672" s="84"/>
      <c r="AC672" s="84"/>
      <c r="AD672" s="84"/>
      <c r="AE672" s="84"/>
      <c r="AF672" s="84"/>
      <c r="AG672" s="84"/>
      <c r="AH672" s="84"/>
      <c r="AI672" s="84"/>
      <c r="AJ672" s="84"/>
      <c r="AK672" s="84"/>
      <c r="AL672" s="84"/>
      <c r="AM672" s="84"/>
      <c r="AN672" s="84"/>
      <c r="AO672" s="84"/>
      <c r="AP672" s="84"/>
      <c r="AQ672" s="84"/>
      <c r="AR672" s="84"/>
      <c r="AS672" s="84"/>
      <c r="AT672" s="84"/>
      <c r="AU672" s="84"/>
      <c r="AV672" s="84"/>
      <c r="AW672" s="84"/>
      <c r="AX672" s="84"/>
      <c r="AY672" s="84"/>
      <c r="AZ672" s="84"/>
      <c r="BA672" s="84"/>
      <c r="BB672" s="84"/>
      <c r="BC672" s="84"/>
      <c r="BD672" s="84"/>
      <c r="BE672" s="84"/>
      <c r="BF672" s="84"/>
      <c r="BG672" s="84"/>
      <c r="BH672" s="84"/>
      <c r="BI672" s="84"/>
      <c r="BJ672" s="84"/>
      <c r="BK672" s="84"/>
      <c r="BL672" s="84"/>
    </row>
    <row r="673">
      <c r="A673" s="84"/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  <c r="AA673" s="84"/>
      <c r="AB673" s="84"/>
      <c r="AC673" s="84"/>
      <c r="AD673" s="84"/>
      <c r="AE673" s="84"/>
      <c r="AF673" s="84"/>
      <c r="AG673" s="84"/>
      <c r="AH673" s="84"/>
      <c r="AI673" s="84"/>
      <c r="AJ673" s="84"/>
      <c r="AK673" s="84"/>
      <c r="AL673" s="84"/>
      <c r="AM673" s="84"/>
      <c r="AN673" s="84"/>
      <c r="AO673" s="84"/>
      <c r="AP673" s="84"/>
      <c r="AQ673" s="84"/>
      <c r="AR673" s="84"/>
      <c r="AS673" s="84"/>
      <c r="AT673" s="84"/>
      <c r="AU673" s="84"/>
      <c r="AV673" s="84"/>
      <c r="AW673" s="84"/>
      <c r="AX673" s="84"/>
      <c r="AY673" s="84"/>
      <c r="AZ673" s="84"/>
      <c r="BA673" s="84"/>
      <c r="BB673" s="84"/>
      <c r="BC673" s="84"/>
      <c r="BD673" s="84"/>
      <c r="BE673" s="84"/>
      <c r="BF673" s="84"/>
      <c r="BG673" s="84"/>
      <c r="BH673" s="84"/>
      <c r="BI673" s="84"/>
      <c r="BJ673" s="84"/>
      <c r="BK673" s="84"/>
      <c r="BL673" s="84"/>
    </row>
    <row r="674">
      <c r="A674" s="84"/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  <c r="AA674" s="84"/>
      <c r="AB674" s="84"/>
      <c r="AC674" s="84"/>
      <c r="AD674" s="84"/>
      <c r="AE674" s="84"/>
      <c r="AF674" s="84"/>
      <c r="AG674" s="84"/>
      <c r="AH674" s="84"/>
      <c r="AI674" s="84"/>
      <c r="AJ674" s="84"/>
      <c r="AK674" s="84"/>
      <c r="AL674" s="84"/>
      <c r="AM674" s="84"/>
      <c r="AN674" s="84"/>
      <c r="AO674" s="84"/>
      <c r="AP674" s="84"/>
      <c r="AQ674" s="84"/>
      <c r="AR674" s="84"/>
      <c r="AS674" s="84"/>
      <c r="AT674" s="84"/>
      <c r="AU674" s="84"/>
      <c r="AV674" s="84"/>
      <c r="AW674" s="84"/>
      <c r="AX674" s="84"/>
      <c r="AY674" s="84"/>
      <c r="AZ674" s="84"/>
      <c r="BA674" s="84"/>
      <c r="BB674" s="84"/>
      <c r="BC674" s="84"/>
      <c r="BD674" s="84"/>
      <c r="BE674" s="84"/>
      <c r="BF674" s="84"/>
      <c r="BG674" s="84"/>
      <c r="BH674" s="84"/>
      <c r="BI674" s="84"/>
      <c r="BJ674" s="84"/>
      <c r="BK674" s="84"/>
      <c r="BL674" s="84"/>
    </row>
    <row r="675">
      <c r="A675" s="84"/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  <c r="AA675" s="84"/>
      <c r="AB675" s="84"/>
      <c r="AC675" s="84"/>
      <c r="AD675" s="84"/>
      <c r="AE675" s="84"/>
      <c r="AF675" s="84"/>
      <c r="AG675" s="84"/>
      <c r="AH675" s="84"/>
      <c r="AI675" s="84"/>
      <c r="AJ675" s="84"/>
      <c r="AK675" s="84"/>
      <c r="AL675" s="84"/>
      <c r="AM675" s="84"/>
      <c r="AN675" s="84"/>
      <c r="AO675" s="84"/>
      <c r="AP675" s="84"/>
      <c r="AQ675" s="84"/>
      <c r="AR675" s="84"/>
      <c r="AS675" s="84"/>
      <c r="AT675" s="84"/>
      <c r="AU675" s="84"/>
      <c r="AV675" s="84"/>
      <c r="AW675" s="84"/>
      <c r="AX675" s="84"/>
      <c r="AY675" s="84"/>
      <c r="AZ675" s="84"/>
      <c r="BA675" s="84"/>
      <c r="BB675" s="84"/>
      <c r="BC675" s="84"/>
      <c r="BD675" s="84"/>
      <c r="BE675" s="84"/>
      <c r="BF675" s="84"/>
      <c r="BG675" s="84"/>
      <c r="BH675" s="84"/>
      <c r="BI675" s="84"/>
      <c r="BJ675" s="84"/>
      <c r="BK675" s="84"/>
      <c r="BL675" s="84"/>
    </row>
    <row r="676">
      <c r="A676" s="84"/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  <c r="AA676" s="84"/>
      <c r="AB676" s="84"/>
      <c r="AC676" s="84"/>
      <c r="AD676" s="84"/>
      <c r="AE676" s="84"/>
      <c r="AF676" s="84"/>
      <c r="AG676" s="84"/>
      <c r="AH676" s="84"/>
      <c r="AI676" s="84"/>
      <c r="AJ676" s="84"/>
      <c r="AK676" s="84"/>
      <c r="AL676" s="84"/>
      <c r="AM676" s="84"/>
      <c r="AN676" s="84"/>
      <c r="AO676" s="84"/>
      <c r="AP676" s="84"/>
      <c r="AQ676" s="84"/>
      <c r="AR676" s="84"/>
      <c r="AS676" s="84"/>
      <c r="AT676" s="84"/>
      <c r="AU676" s="84"/>
      <c r="AV676" s="84"/>
      <c r="AW676" s="84"/>
      <c r="AX676" s="84"/>
      <c r="AY676" s="84"/>
      <c r="AZ676" s="84"/>
      <c r="BA676" s="84"/>
      <c r="BB676" s="84"/>
      <c r="BC676" s="84"/>
      <c r="BD676" s="84"/>
      <c r="BE676" s="84"/>
      <c r="BF676" s="84"/>
      <c r="BG676" s="84"/>
      <c r="BH676" s="84"/>
      <c r="BI676" s="84"/>
      <c r="BJ676" s="84"/>
      <c r="BK676" s="84"/>
      <c r="BL676" s="84"/>
    </row>
    <row r="677">
      <c r="A677" s="84"/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  <c r="AA677" s="84"/>
      <c r="AB677" s="84"/>
      <c r="AC677" s="84"/>
      <c r="AD677" s="84"/>
      <c r="AE677" s="84"/>
      <c r="AF677" s="84"/>
      <c r="AG677" s="84"/>
      <c r="AH677" s="84"/>
      <c r="AI677" s="84"/>
      <c r="AJ677" s="84"/>
      <c r="AK677" s="84"/>
      <c r="AL677" s="84"/>
      <c r="AM677" s="84"/>
      <c r="AN677" s="84"/>
      <c r="AO677" s="84"/>
      <c r="AP677" s="84"/>
      <c r="AQ677" s="84"/>
      <c r="AR677" s="84"/>
      <c r="AS677" s="84"/>
      <c r="AT677" s="84"/>
      <c r="AU677" s="84"/>
      <c r="AV677" s="84"/>
      <c r="AW677" s="84"/>
      <c r="AX677" s="84"/>
      <c r="AY677" s="84"/>
      <c r="AZ677" s="84"/>
      <c r="BA677" s="84"/>
      <c r="BB677" s="84"/>
      <c r="BC677" s="84"/>
      <c r="BD677" s="84"/>
      <c r="BE677" s="84"/>
      <c r="BF677" s="84"/>
      <c r="BG677" s="84"/>
      <c r="BH677" s="84"/>
      <c r="BI677" s="84"/>
      <c r="BJ677" s="84"/>
      <c r="BK677" s="84"/>
      <c r="BL677" s="84"/>
    </row>
    <row r="678">
      <c r="A678" s="84"/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  <c r="AA678" s="84"/>
      <c r="AB678" s="84"/>
      <c r="AC678" s="84"/>
      <c r="AD678" s="84"/>
      <c r="AE678" s="84"/>
      <c r="AF678" s="84"/>
      <c r="AG678" s="84"/>
      <c r="AH678" s="84"/>
      <c r="AI678" s="84"/>
      <c r="AJ678" s="84"/>
      <c r="AK678" s="84"/>
      <c r="AL678" s="84"/>
      <c r="AM678" s="84"/>
      <c r="AN678" s="84"/>
      <c r="AO678" s="84"/>
      <c r="AP678" s="84"/>
      <c r="AQ678" s="84"/>
      <c r="AR678" s="84"/>
      <c r="AS678" s="84"/>
      <c r="AT678" s="84"/>
      <c r="AU678" s="84"/>
      <c r="AV678" s="84"/>
      <c r="AW678" s="84"/>
      <c r="AX678" s="84"/>
      <c r="AY678" s="84"/>
      <c r="AZ678" s="84"/>
      <c r="BA678" s="84"/>
      <c r="BB678" s="84"/>
      <c r="BC678" s="84"/>
      <c r="BD678" s="84"/>
      <c r="BE678" s="84"/>
      <c r="BF678" s="84"/>
      <c r="BG678" s="84"/>
      <c r="BH678" s="84"/>
      <c r="BI678" s="84"/>
      <c r="BJ678" s="84"/>
      <c r="BK678" s="84"/>
      <c r="BL678" s="84"/>
    </row>
    <row r="679">
      <c r="A679" s="84"/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  <c r="AA679" s="84"/>
      <c r="AB679" s="84"/>
      <c r="AC679" s="84"/>
      <c r="AD679" s="84"/>
      <c r="AE679" s="84"/>
      <c r="AF679" s="84"/>
      <c r="AG679" s="84"/>
      <c r="AH679" s="84"/>
      <c r="AI679" s="84"/>
      <c r="AJ679" s="84"/>
      <c r="AK679" s="84"/>
      <c r="AL679" s="84"/>
      <c r="AM679" s="84"/>
      <c r="AN679" s="84"/>
      <c r="AO679" s="84"/>
      <c r="AP679" s="84"/>
      <c r="AQ679" s="84"/>
      <c r="AR679" s="84"/>
      <c r="AS679" s="84"/>
      <c r="AT679" s="84"/>
      <c r="AU679" s="84"/>
      <c r="AV679" s="84"/>
      <c r="AW679" s="84"/>
      <c r="AX679" s="84"/>
      <c r="AY679" s="84"/>
      <c r="AZ679" s="84"/>
      <c r="BA679" s="84"/>
      <c r="BB679" s="84"/>
      <c r="BC679" s="84"/>
      <c r="BD679" s="84"/>
      <c r="BE679" s="84"/>
      <c r="BF679" s="84"/>
      <c r="BG679" s="84"/>
      <c r="BH679" s="84"/>
      <c r="BI679" s="84"/>
      <c r="BJ679" s="84"/>
      <c r="BK679" s="84"/>
      <c r="BL679" s="84"/>
    </row>
    <row r="680">
      <c r="A680" s="84"/>
      <c r="B680" s="84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  <c r="AA680" s="84"/>
      <c r="AB680" s="84"/>
      <c r="AC680" s="84"/>
      <c r="AD680" s="84"/>
      <c r="AE680" s="84"/>
      <c r="AF680" s="84"/>
      <c r="AG680" s="84"/>
      <c r="AH680" s="84"/>
      <c r="AI680" s="84"/>
      <c r="AJ680" s="84"/>
      <c r="AK680" s="84"/>
      <c r="AL680" s="84"/>
      <c r="AM680" s="84"/>
      <c r="AN680" s="84"/>
      <c r="AO680" s="84"/>
      <c r="AP680" s="84"/>
      <c r="AQ680" s="84"/>
      <c r="AR680" s="84"/>
      <c r="AS680" s="84"/>
      <c r="AT680" s="84"/>
      <c r="AU680" s="84"/>
      <c r="AV680" s="84"/>
      <c r="AW680" s="84"/>
      <c r="AX680" s="84"/>
      <c r="AY680" s="84"/>
      <c r="AZ680" s="84"/>
      <c r="BA680" s="84"/>
      <c r="BB680" s="84"/>
      <c r="BC680" s="84"/>
      <c r="BD680" s="84"/>
      <c r="BE680" s="84"/>
      <c r="BF680" s="84"/>
      <c r="BG680" s="84"/>
      <c r="BH680" s="84"/>
      <c r="BI680" s="84"/>
      <c r="BJ680" s="84"/>
      <c r="BK680" s="84"/>
      <c r="BL680" s="84"/>
    </row>
    <row r="681">
      <c r="A681" s="84"/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  <c r="AA681" s="84"/>
      <c r="AB681" s="84"/>
      <c r="AC681" s="84"/>
      <c r="AD681" s="84"/>
      <c r="AE681" s="84"/>
      <c r="AF681" s="84"/>
      <c r="AG681" s="84"/>
      <c r="AH681" s="84"/>
      <c r="AI681" s="84"/>
      <c r="AJ681" s="84"/>
      <c r="AK681" s="84"/>
      <c r="AL681" s="84"/>
      <c r="AM681" s="84"/>
      <c r="AN681" s="84"/>
      <c r="AO681" s="84"/>
      <c r="AP681" s="84"/>
      <c r="AQ681" s="84"/>
      <c r="AR681" s="84"/>
      <c r="AS681" s="84"/>
      <c r="AT681" s="84"/>
      <c r="AU681" s="84"/>
      <c r="AV681" s="84"/>
      <c r="AW681" s="84"/>
      <c r="AX681" s="84"/>
      <c r="AY681" s="84"/>
      <c r="AZ681" s="84"/>
      <c r="BA681" s="84"/>
      <c r="BB681" s="84"/>
      <c r="BC681" s="84"/>
      <c r="BD681" s="84"/>
      <c r="BE681" s="84"/>
      <c r="BF681" s="84"/>
      <c r="BG681" s="84"/>
      <c r="BH681" s="84"/>
      <c r="BI681" s="84"/>
      <c r="BJ681" s="84"/>
      <c r="BK681" s="84"/>
      <c r="BL681" s="84"/>
    </row>
    <row r="682">
      <c r="A682" s="84"/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  <c r="AA682" s="84"/>
      <c r="AB682" s="84"/>
      <c r="AC682" s="84"/>
      <c r="AD682" s="84"/>
      <c r="AE682" s="84"/>
      <c r="AF682" s="84"/>
      <c r="AG682" s="84"/>
      <c r="AH682" s="84"/>
      <c r="AI682" s="84"/>
      <c r="AJ682" s="84"/>
      <c r="AK682" s="84"/>
      <c r="AL682" s="84"/>
      <c r="AM682" s="84"/>
      <c r="AN682" s="84"/>
      <c r="AO682" s="84"/>
      <c r="AP682" s="84"/>
      <c r="AQ682" s="84"/>
      <c r="AR682" s="84"/>
      <c r="AS682" s="84"/>
      <c r="AT682" s="84"/>
      <c r="AU682" s="84"/>
      <c r="AV682" s="84"/>
      <c r="AW682" s="84"/>
      <c r="AX682" s="84"/>
      <c r="AY682" s="84"/>
      <c r="AZ682" s="84"/>
      <c r="BA682" s="84"/>
      <c r="BB682" s="84"/>
      <c r="BC682" s="84"/>
      <c r="BD682" s="84"/>
      <c r="BE682" s="84"/>
      <c r="BF682" s="84"/>
      <c r="BG682" s="84"/>
      <c r="BH682" s="84"/>
      <c r="BI682" s="84"/>
      <c r="BJ682" s="84"/>
      <c r="BK682" s="84"/>
      <c r="BL682" s="84"/>
    </row>
    <row r="683">
      <c r="A683" s="84"/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  <c r="AA683" s="84"/>
      <c r="AB683" s="84"/>
      <c r="AC683" s="84"/>
      <c r="AD683" s="84"/>
      <c r="AE683" s="84"/>
      <c r="AF683" s="84"/>
      <c r="AG683" s="84"/>
      <c r="AH683" s="84"/>
      <c r="AI683" s="84"/>
      <c r="AJ683" s="84"/>
      <c r="AK683" s="84"/>
      <c r="AL683" s="84"/>
      <c r="AM683" s="84"/>
      <c r="AN683" s="84"/>
      <c r="AO683" s="84"/>
      <c r="AP683" s="84"/>
      <c r="AQ683" s="84"/>
      <c r="AR683" s="84"/>
      <c r="AS683" s="84"/>
      <c r="AT683" s="84"/>
      <c r="AU683" s="84"/>
      <c r="AV683" s="84"/>
      <c r="AW683" s="84"/>
      <c r="AX683" s="84"/>
      <c r="AY683" s="84"/>
      <c r="AZ683" s="84"/>
      <c r="BA683" s="84"/>
      <c r="BB683" s="84"/>
      <c r="BC683" s="84"/>
      <c r="BD683" s="84"/>
      <c r="BE683" s="84"/>
      <c r="BF683" s="84"/>
      <c r="BG683" s="84"/>
      <c r="BH683" s="84"/>
      <c r="BI683" s="84"/>
      <c r="BJ683" s="84"/>
      <c r="BK683" s="84"/>
      <c r="BL683" s="84"/>
    </row>
    <row r="684">
      <c r="A684" s="84"/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  <c r="AA684" s="84"/>
      <c r="AB684" s="84"/>
      <c r="AC684" s="84"/>
      <c r="AD684" s="84"/>
      <c r="AE684" s="84"/>
      <c r="AF684" s="84"/>
      <c r="AG684" s="84"/>
      <c r="AH684" s="84"/>
      <c r="AI684" s="84"/>
      <c r="AJ684" s="84"/>
      <c r="AK684" s="84"/>
      <c r="AL684" s="84"/>
      <c r="AM684" s="84"/>
      <c r="AN684" s="84"/>
      <c r="AO684" s="84"/>
      <c r="AP684" s="84"/>
      <c r="AQ684" s="84"/>
      <c r="AR684" s="84"/>
      <c r="AS684" s="84"/>
      <c r="AT684" s="84"/>
      <c r="AU684" s="84"/>
      <c r="AV684" s="84"/>
      <c r="AW684" s="84"/>
      <c r="AX684" s="84"/>
      <c r="AY684" s="84"/>
      <c r="AZ684" s="84"/>
      <c r="BA684" s="84"/>
      <c r="BB684" s="84"/>
      <c r="BC684" s="84"/>
      <c r="BD684" s="84"/>
      <c r="BE684" s="84"/>
      <c r="BF684" s="84"/>
      <c r="BG684" s="84"/>
      <c r="BH684" s="84"/>
      <c r="BI684" s="84"/>
      <c r="BJ684" s="84"/>
      <c r="BK684" s="84"/>
      <c r="BL684" s="84"/>
    </row>
    <row r="685">
      <c r="A685" s="84"/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  <c r="AA685" s="84"/>
      <c r="AB685" s="84"/>
      <c r="AC685" s="84"/>
      <c r="AD685" s="84"/>
      <c r="AE685" s="84"/>
      <c r="AF685" s="84"/>
      <c r="AG685" s="84"/>
      <c r="AH685" s="84"/>
      <c r="AI685" s="84"/>
      <c r="AJ685" s="84"/>
      <c r="AK685" s="84"/>
      <c r="AL685" s="84"/>
      <c r="AM685" s="84"/>
      <c r="AN685" s="84"/>
      <c r="AO685" s="84"/>
      <c r="AP685" s="84"/>
      <c r="AQ685" s="84"/>
      <c r="AR685" s="84"/>
      <c r="AS685" s="84"/>
      <c r="AT685" s="84"/>
      <c r="AU685" s="84"/>
      <c r="AV685" s="84"/>
      <c r="AW685" s="84"/>
      <c r="AX685" s="84"/>
      <c r="AY685" s="84"/>
      <c r="AZ685" s="84"/>
      <c r="BA685" s="84"/>
      <c r="BB685" s="84"/>
      <c r="BC685" s="84"/>
      <c r="BD685" s="84"/>
      <c r="BE685" s="84"/>
      <c r="BF685" s="84"/>
      <c r="BG685" s="84"/>
      <c r="BH685" s="84"/>
      <c r="BI685" s="84"/>
      <c r="BJ685" s="84"/>
      <c r="BK685" s="84"/>
      <c r="BL685" s="84"/>
    </row>
    <row r="686">
      <c r="A686" s="84"/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  <c r="AA686" s="84"/>
      <c r="AB686" s="84"/>
      <c r="AC686" s="84"/>
      <c r="AD686" s="84"/>
      <c r="AE686" s="84"/>
      <c r="AF686" s="84"/>
      <c r="AG686" s="84"/>
      <c r="AH686" s="84"/>
      <c r="AI686" s="84"/>
      <c r="AJ686" s="84"/>
      <c r="AK686" s="84"/>
      <c r="AL686" s="84"/>
      <c r="AM686" s="84"/>
      <c r="AN686" s="84"/>
      <c r="AO686" s="84"/>
      <c r="AP686" s="84"/>
      <c r="AQ686" s="84"/>
      <c r="AR686" s="84"/>
      <c r="AS686" s="84"/>
      <c r="AT686" s="84"/>
      <c r="AU686" s="84"/>
      <c r="AV686" s="84"/>
      <c r="AW686" s="84"/>
      <c r="AX686" s="84"/>
      <c r="AY686" s="84"/>
      <c r="AZ686" s="84"/>
      <c r="BA686" s="84"/>
      <c r="BB686" s="84"/>
      <c r="BC686" s="84"/>
      <c r="BD686" s="84"/>
      <c r="BE686" s="84"/>
      <c r="BF686" s="84"/>
      <c r="BG686" s="84"/>
      <c r="BH686" s="84"/>
      <c r="BI686" s="84"/>
      <c r="BJ686" s="84"/>
      <c r="BK686" s="84"/>
      <c r="BL686" s="84"/>
    </row>
    <row r="687">
      <c r="A687" s="84"/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  <c r="AA687" s="84"/>
      <c r="AB687" s="84"/>
      <c r="AC687" s="84"/>
      <c r="AD687" s="84"/>
      <c r="AE687" s="84"/>
      <c r="AF687" s="84"/>
      <c r="AG687" s="84"/>
      <c r="AH687" s="84"/>
      <c r="AI687" s="84"/>
      <c r="AJ687" s="84"/>
      <c r="AK687" s="84"/>
      <c r="AL687" s="84"/>
      <c r="AM687" s="84"/>
      <c r="AN687" s="84"/>
      <c r="AO687" s="84"/>
      <c r="AP687" s="84"/>
      <c r="AQ687" s="84"/>
      <c r="AR687" s="84"/>
      <c r="AS687" s="84"/>
      <c r="AT687" s="84"/>
      <c r="AU687" s="84"/>
      <c r="AV687" s="84"/>
      <c r="AW687" s="84"/>
      <c r="AX687" s="84"/>
      <c r="AY687" s="84"/>
      <c r="AZ687" s="84"/>
      <c r="BA687" s="84"/>
      <c r="BB687" s="84"/>
      <c r="BC687" s="84"/>
      <c r="BD687" s="84"/>
      <c r="BE687" s="84"/>
      <c r="BF687" s="84"/>
      <c r="BG687" s="84"/>
      <c r="BH687" s="84"/>
      <c r="BI687" s="84"/>
      <c r="BJ687" s="84"/>
      <c r="BK687" s="84"/>
      <c r="BL687" s="84"/>
    </row>
    <row r="688">
      <c r="A688" s="84"/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  <c r="AA688" s="84"/>
      <c r="AB688" s="84"/>
      <c r="AC688" s="84"/>
      <c r="AD688" s="84"/>
      <c r="AE688" s="84"/>
      <c r="AF688" s="84"/>
      <c r="AG688" s="84"/>
      <c r="AH688" s="84"/>
      <c r="AI688" s="84"/>
      <c r="AJ688" s="84"/>
      <c r="AK688" s="84"/>
      <c r="AL688" s="84"/>
      <c r="AM688" s="84"/>
      <c r="AN688" s="84"/>
      <c r="AO688" s="84"/>
      <c r="AP688" s="84"/>
      <c r="AQ688" s="84"/>
      <c r="AR688" s="84"/>
      <c r="AS688" s="84"/>
      <c r="AT688" s="84"/>
      <c r="AU688" s="84"/>
      <c r="AV688" s="84"/>
      <c r="AW688" s="84"/>
      <c r="AX688" s="84"/>
      <c r="AY688" s="84"/>
      <c r="AZ688" s="84"/>
      <c r="BA688" s="84"/>
      <c r="BB688" s="84"/>
      <c r="BC688" s="84"/>
      <c r="BD688" s="84"/>
      <c r="BE688" s="84"/>
      <c r="BF688" s="84"/>
      <c r="BG688" s="84"/>
      <c r="BH688" s="84"/>
      <c r="BI688" s="84"/>
      <c r="BJ688" s="84"/>
      <c r="BK688" s="84"/>
      <c r="BL688" s="84"/>
    </row>
    <row r="689">
      <c r="A689" s="84"/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  <c r="AA689" s="84"/>
      <c r="AB689" s="84"/>
      <c r="AC689" s="84"/>
      <c r="AD689" s="84"/>
      <c r="AE689" s="84"/>
      <c r="AF689" s="84"/>
      <c r="AG689" s="84"/>
      <c r="AH689" s="84"/>
      <c r="AI689" s="84"/>
      <c r="AJ689" s="84"/>
      <c r="AK689" s="84"/>
      <c r="AL689" s="84"/>
      <c r="AM689" s="84"/>
      <c r="AN689" s="84"/>
      <c r="AO689" s="84"/>
      <c r="AP689" s="84"/>
      <c r="AQ689" s="84"/>
      <c r="AR689" s="84"/>
      <c r="AS689" s="84"/>
      <c r="AT689" s="84"/>
      <c r="AU689" s="84"/>
      <c r="AV689" s="84"/>
      <c r="AW689" s="84"/>
      <c r="AX689" s="84"/>
      <c r="AY689" s="84"/>
      <c r="AZ689" s="84"/>
      <c r="BA689" s="84"/>
      <c r="BB689" s="84"/>
      <c r="BC689" s="84"/>
      <c r="BD689" s="84"/>
      <c r="BE689" s="84"/>
      <c r="BF689" s="84"/>
      <c r="BG689" s="84"/>
      <c r="BH689" s="84"/>
      <c r="BI689" s="84"/>
      <c r="BJ689" s="84"/>
      <c r="BK689" s="84"/>
      <c r="BL689" s="84"/>
    </row>
    <row r="690">
      <c r="A690" s="84"/>
      <c r="B690" s="84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  <c r="AA690" s="84"/>
      <c r="AB690" s="84"/>
      <c r="AC690" s="84"/>
      <c r="AD690" s="84"/>
      <c r="AE690" s="84"/>
      <c r="AF690" s="84"/>
      <c r="AG690" s="84"/>
      <c r="AH690" s="84"/>
      <c r="AI690" s="84"/>
      <c r="AJ690" s="84"/>
      <c r="AK690" s="84"/>
      <c r="AL690" s="84"/>
      <c r="AM690" s="84"/>
      <c r="AN690" s="84"/>
      <c r="AO690" s="84"/>
      <c r="AP690" s="84"/>
      <c r="AQ690" s="84"/>
      <c r="AR690" s="84"/>
      <c r="AS690" s="84"/>
      <c r="AT690" s="84"/>
      <c r="AU690" s="84"/>
      <c r="AV690" s="84"/>
      <c r="AW690" s="84"/>
      <c r="AX690" s="84"/>
      <c r="AY690" s="84"/>
      <c r="AZ690" s="84"/>
      <c r="BA690" s="84"/>
      <c r="BB690" s="84"/>
      <c r="BC690" s="84"/>
      <c r="BD690" s="84"/>
      <c r="BE690" s="84"/>
      <c r="BF690" s="84"/>
      <c r="BG690" s="84"/>
      <c r="BH690" s="84"/>
      <c r="BI690" s="84"/>
      <c r="BJ690" s="84"/>
      <c r="BK690" s="84"/>
      <c r="BL690" s="84"/>
    </row>
    <row r="691">
      <c r="A691" s="84"/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  <c r="AA691" s="84"/>
      <c r="AB691" s="84"/>
      <c r="AC691" s="84"/>
      <c r="AD691" s="84"/>
      <c r="AE691" s="84"/>
      <c r="AF691" s="84"/>
      <c r="AG691" s="84"/>
      <c r="AH691" s="84"/>
      <c r="AI691" s="84"/>
      <c r="AJ691" s="84"/>
      <c r="AK691" s="84"/>
      <c r="AL691" s="84"/>
      <c r="AM691" s="84"/>
      <c r="AN691" s="84"/>
      <c r="AO691" s="84"/>
      <c r="AP691" s="84"/>
      <c r="AQ691" s="84"/>
      <c r="AR691" s="84"/>
      <c r="AS691" s="84"/>
      <c r="AT691" s="84"/>
      <c r="AU691" s="84"/>
      <c r="AV691" s="84"/>
      <c r="AW691" s="84"/>
      <c r="AX691" s="84"/>
      <c r="AY691" s="84"/>
      <c r="AZ691" s="84"/>
      <c r="BA691" s="84"/>
      <c r="BB691" s="84"/>
      <c r="BC691" s="84"/>
      <c r="BD691" s="84"/>
      <c r="BE691" s="84"/>
      <c r="BF691" s="84"/>
      <c r="BG691" s="84"/>
      <c r="BH691" s="84"/>
      <c r="BI691" s="84"/>
      <c r="BJ691" s="84"/>
      <c r="BK691" s="84"/>
      <c r="BL691" s="84"/>
    </row>
    <row r="692">
      <c r="A692" s="84"/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  <c r="AA692" s="84"/>
      <c r="AB692" s="84"/>
      <c r="AC692" s="84"/>
      <c r="AD692" s="84"/>
      <c r="AE692" s="84"/>
      <c r="AF692" s="84"/>
      <c r="AG692" s="84"/>
      <c r="AH692" s="84"/>
      <c r="AI692" s="84"/>
      <c r="AJ692" s="84"/>
      <c r="AK692" s="84"/>
      <c r="AL692" s="84"/>
      <c r="AM692" s="84"/>
      <c r="AN692" s="84"/>
      <c r="AO692" s="84"/>
      <c r="AP692" s="84"/>
      <c r="AQ692" s="84"/>
      <c r="AR692" s="84"/>
      <c r="AS692" s="84"/>
      <c r="AT692" s="84"/>
      <c r="AU692" s="84"/>
      <c r="AV692" s="84"/>
      <c r="AW692" s="84"/>
      <c r="AX692" s="84"/>
      <c r="AY692" s="84"/>
      <c r="AZ692" s="84"/>
      <c r="BA692" s="84"/>
      <c r="BB692" s="84"/>
      <c r="BC692" s="84"/>
      <c r="BD692" s="84"/>
      <c r="BE692" s="84"/>
      <c r="BF692" s="84"/>
      <c r="BG692" s="84"/>
      <c r="BH692" s="84"/>
      <c r="BI692" s="84"/>
      <c r="BJ692" s="84"/>
      <c r="BK692" s="84"/>
      <c r="BL692" s="84"/>
    </row>
    <row r="693">
      <c r="A693" s="84"/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  <c r="AA693" s="84"/>
      <c r="AB693" s="84"/>
      <c r="AC693" s="84"/>
      <c r="AD693" s="84"/>
      <c r="AE693" s="84"/>
      <c r="AF693" s="84"/>
      <c r="AG693" s="84"/>
      <c r="AH693" s="84"/>
      <c r="AI693" s="84"/>
      <c r="AJ693" s="84"/>
      <c r="AK693" s="84"/>
      <c r="AL693" s="84"/>
      <c r="AM693" s="84"/>
      <c r="AN693" s="84"/>
      <c r="AO693" s="84"/>
      <c r="AP693" s="84"/>
      <c r="AQ693" s="84"/>
      <c r="AR693" s="84"/>
      <c r="AS693" s="84"/>
      <c r="AT693" s="84"/>
      <c r="AU693" s="84"/>
      <c r="AV693" s="84"/>
      <c r="AW693" s="84"/>
      <c r="AX693" s="84"/>
      <c r="AY693" s="84"/>
      <c r="AZ693" s="84"/>
      <c r="BA693" s="84"/>
      <c r="BB693" s="84"/>
      <c r="BC693" s="84"/>
      <c r="BD693" s="84"/>
      <c r="BE693" s="84"/>
      <c r="BF693" s="84"/>
      <c r="BG693" s="84"/>
      <c r="BH693" s="84"/>
      <c r="BI693" s="84"/>
      <c r="BJ693" s="84"/>
      <c r="BK693" s="84"/>
      <c r="BL693" s="84"/>
    </row>
    <row r="694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  <c r="AA694" s="84"/>
      <c r="AB694" s="84"/>
      <c r="AC694" s="84"/>
      <c r="AD694" s="84"/>
      <c r="AE694" s="84"/>
      <c r="AF694" s="84"/>
      <c r="AG694" s="84"/>
      <c r="AH694" s="84"/>
      <c r="AI694" s="84"/>
      <c r="AJ694" s="84"/>
      <c r="AK694" s="84"/>
      <c r="AL694" s="84"/>
      <c r="AM694" s="84"/>
      <c r="AN694" s="84"/>
      <c r="AO694" s="84"/>
      <c r="AP694" s="84"/>
      <c r="AQ694" s="84"/>
      <c r="AR694" s="84"/>
      <c r="AS694" s="84"/>
      <c r="AT694" s="84"/>
      <c r="AU694" s="84"/>
      <c r="AV694" s="84"/>
      <c r="AW694" s="84"/>
      <c r="AX694" s="84"/>
      <c r="AY694" s="84"/>
      <c r="AZ694" s="84"/>
      <c r="BA694" s="84"/>
      <c r="BB694" s="84"/>
      <c r="BC694" s="84"/>
      <c r="BD694" s="84"/>
      <c r="BE694" s="84"/>
      <c r="BF694" s="84"/>
      <c r="BG694" s="84"/>
      <c r="BH694" s="84"/>
      <c r="BI694" s="84"/>
      <c r="BJ694" s="84"/>
      <c r="BK694" s="84"/>
      <c r="BL694" s="84"/>
    </row>
    <row r="695">
      <c r="A695" s="84"/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  <c r="AA695" s="84"/>
      <c r="AB695" s="84"/>
      <c r="AC695" s="84"/>
      <c r="AD695" s="84"/>
      <c r="AE695" s="84"/>
      <c r="AF695" s="84"/>
      <c r="AG695" s="84"/>
      <c r="AH695" s="84"/>
      <c r="AI695" s="84"/>
      <c r="AJ695" s="84"/>
      <c r="AK695" s="84"/>
      <c r="AL695" s="84"/>
      <c r="AM695" s="84"/>
      <c r="AN695" s="84"/>
      <c r="AO695" s="84"/>
      <c r="AP695" s="84"/>
      <c r="AQ695" s="84"/>
      <c r="AR695" s="84"/>
      <c r="AS695" s="84"/>
      <c r="AT695" s="84"/>
      <c r="AU695" s="84"/>
      <c r="AV695" s="84"/>
      <c r="AW695" s="84"/>
      <c r="AX695" s="84"/>
      <c r="AY695" s="84"/>
      <c r="AZ695" s="84"/>
      <c r="BA695" s="84"/>
      <c r="BB695" s="84"/>
      <c r="BC695" s="84"/>
      <c r="BD695" s="84"/>
      <c r="BE695" s="84"/>
      <c r="BF695" s="84"/>
      <c r="BG695" s="84"/>
      <c r="BH695" s="84"/>
      <c r="BI695" s="84"/>
      <c r="BJ695" s="84"/>
      <c r="BK695" s="84"/>
      <c r="BL695" s="84"/>
    </row>
    <row r="696">
      <c r="A696" s="84"/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  <c r="AA696" s="84"/>
      <c r="AB696" s="84"/>
      <c r="AC696" s="84"/>
      <c r="AD696" s="84"/>
      <c r="AE696" s="84"/>
      <c r="AF696" s="84"/>
      <c r="AG696" s="84"/>
      <c r="AH696" s="84"/>
      <c r="AI696" s="84"/>
      <c r="AJ696" s="84"/>
      <c r="AK696" s="84"/>
      <c r="AL696" s="84"/>
      <c r="AM696" s="84"/>
      <c r="AN696" s="84"/>
      <c r="AO696" s="84"/>
      <c r="AP696" s="84"/>
      <c r="AQ696" s="84"/>
      <c r="AR696" s="84"/>
      <c r="AS696" s="84"/>
      <c r="AT696" s="84"/>
      <c r="AU696" s="84"/>
      <c r="AV696" s="84"/>
      <c r="AW696" s="84"/>
      <c r="AX696" s="84"/>
      <c r="AY696" s="84"/>
      <c r="AZ696" s="84"/>
      <c r="BA696" s="84"/>
      <c r="BB696" s="84"/>
      <c r="BC696" s="84"/>
      <c r="BD696" s="84"/>
      <c r="BE696" s="84"/>
      <c r="BF696" s="84"/>
      <c r="BG696" s="84"/>
      <c r="BH696" s="84"/>
      <c r="BI696" s="84"/>
      <c r="BJ696" s="84"/>
      <c r="BK696" s="84"/>
      <c r="BL696" s="84"/>
    </row>
    <row r="697">
      <c r="A697" s="84"/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  <c r="AA697" s="84"/>
      <c r="AB697" s="84"/>
      <c r="AC697" s="84"/>
      <c r="AD697" s="84"/>
      <c r="AE697" s="84"/>
      <c r="AF697" s="84"/>
      <c r="AG697" s="84"/>
      <c r="AH697" s="84"/>
      <c r="AI697" s="84"/>
      <c r="AJ697" s="84"/>
      <c r="AK697" s="84"/>
      <c r="AL697" s="84"/>
      <c r="AM697" s="84"/>
      <c r="AN697" s="84"/>
      <c r="AO697" s="84"/>
      <c r="AP697" s="84"/>
      <c r="AQ697" s="84"/>
      <c r="AR697" s="84"/>
      <c r="AS697" s="84"/>
      <c r="AT697" s="84"/>
      <c r="AU697" s="84"/>
      <c r="AV697" s="84"/>
      <c r="AW697" s="84"/>
      <c r="AX697" s="84"/>
      <c r="AY697" s="84"/>
      <c r="AZ697" s="84"/>
      <c r="BA697" s="84"/>
      <c r="BB697" s="84"/>
      <c r="BC697" s="84"/>
      <c r="BD697" s="84"/>
      <c r="BE697" s="84"/>
      <c r="BF697" s="84"/>
      <c r="BG697" s="84"/>
      <c r="BH697" s="84"/>
      <c r="BI697" s="84"/>
      <c r="BJ697" s="84"/>
      <c r="BK697" s="84"/>
      <c r="BL697" s="84"/>
    </row>
    <row r="698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  <c r="AA698" s="84"/>
      <c r="AB698" s="84"/>
      <c r="AC698" s="84"/>
      <c r="AD698" s="84"/>
      <c r="AE698" s="84"/>
      <c r="AF698" s="84"/>
      <c r="AG698" s="84"/>
      <c r="AH698" s="84"/>
      <c r="AI698" s="84"/>
      <c r="AJ698" s="84"/>
      <c r="AK698" s="84"/>
      <c r="AL698" s="84"/>
      <c r="AM698" s="84"/>
      <c r="AN698" s="84"/>
      <c r="AO698" s="84"/>
      <c r="AP698" s="84"/>
      <c r="AQ698" s="84"/>
      <c r="AR698" s="84"/>
      <c r="AS698" s="84"/>
      <c r="AT698" s="84"/>
      <c r="AU698" s="84"/>
      <c r="AV698" s="84"/>
      <c r="AW698" s="84"/>
      <c r="AX698" s="84"/>
      <c r="AY698" s="84"/>
      <c r="AZ698" s="84"/>
      <c r="BA698" s="84"/>
      <c r="BB698" s="84"/>
      <c r="BC698" s="84"/>
      <c r="BD698" s="84"/>
      <c r="BE698" s="84"/>
      <c r="BF698" s="84"/>
      <c r="BG698" s="84"/>
      <c r="BH698" s="84"/>
      <c r="BI698" s="84"/>
      <c r="BJ698" s="84"/>
      <c r="BK698" s="84"/>
      <c r="BL698" s="84"/>
    </row>
    <row r="699">
      <c r="A699" s="84"/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  <c r="AA699" s="84"/>
      <c r="AB699" s="84"/>
      <c r="AC699" s="84"/>
      <c r="AD699" s="84"/>
      <c r="AE699" s="84"/>
      <c r="AF699" s="84"/>
      <c r="AG699" s="84"/>
      <c r="AH699" s="84"/>
      <c r="AI699" s="84"/>
      <c r="AJ699" s="84"/>
      <c r="AK699" s="84"/>
      <c r="AL699" s="84"/>
      <c r="AM699" s="84"/>
      <c r="AN699" s="84"/>
      <c r="AO699" s="84"/>
      <c r="AP699" s="84"/>
      <c r="AQ699" s="84"/>
      <c r="AR699" s="84"/>
      <c r="AS699" s="84"/>
      <c r="AT699" s="84"/>
      <c r="AU699" s="84"/>
      <c r="AV699" s="84"/>
      <c r="AW699" s="84"/>
      <c r="AX699" s="84"/>
      <c r="AY699" s="84"/>
      <c r="AZ699" s="84"/>
      <c r="BA699" s="84"/>
      <c r="BB699" s="84"/>
      <c r="BC699" s="84"/>
      <c r="BD699" s="84"/>
      <c r="BE699" s="84"/>
      <c r="BF699" s="84"/>
      <c r="BG699" s="84"/>
      <c r="BH699" s="84"/>
      <c r="BI699" s="84"/>
      <c r="BJ699" s="84"/>
      <c r="BK699" s="84"/>
      <c r="BL699" s="84"/>
    </row>
    <row r="700">
      <c r="A700" s="84"/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  <c r="AA700" s="84"/>
      <c r="AB700" s="84"/>
      <c r="AC700" s="84"/>
      <c r="AD700" s="84"/>
      <c r="AE700" s="84"/>
      <c r="AF700" s="84"/>
      <c r="AG700" s="84"/>
      <c r="AH700" s="84"/>
      <c r="AI700" s="84"/>
      <c r="AJ700" s="84"/>
      <c r="AK700" s="84"/>
      <c r="AL700" s="84"/>
      <c r="AM700" s="84"/>
      <c r="AN700" s="84"/>
      <c r="AO700" s="84"/>
      <c r="AP700" s="84"/>
      <c r="AQ700" s="84"/>
      <c r="AR700" s="84"/>
      <c r="AS700" s="84"/>
      <c r="AT700" s="84"/>
      <c r="AU700" s="84"/>
      <c r="AV700" s="84"/>
      <c r="AW700" s="84"/>
      <c r="AX700" s="84"/>
      <c r="AY700" s="84"/>
      <c r="AZ700" s="84"/>
      <c r="BA700" s="84"/>
      <c r="BB700" s="84"/>
      <c r="BC700" s="84"/>
      <c r="BD700" s="84"/>
      <c r="BE700" s="84"/>
      <c r="BF700" s="84"/>
      <c r="BG700" s="84"/>
      <c r="BH700" s="84"/>
      <c r="BI700" s="84"/>
      <c r="BJ700" s="84"/>
      <c r="BK700" s="84"/>
      <c r="BL700" s="84"/>
    </row>
    <row r="701">
      <c r="A701" s="84"/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  <c r="AA701" s="84"/>
      <c r="AB701" s="84"/>
      <c r="AC701" s="84"/>
      <c r="AD701" s="84"/>
      <c r="AE701" s="84"/>
      <c r="AF701" s="84"/>
      <c r="AG701" s="84"/>
      <c r="AH701" s="84"/>
      <c r="AI701" s="84"/>
      <c r="AJ701" s="84"/>
      <c r="AK701" s="84"/>
      <c r="AL701" s="84"/>
      <c r="AM701" s="84"/>
      <c r="AN701" s="84"/>
      <c r="AO701" s="84"/>
      <c r="AP701" s="84"/>
      <c r="AQ701" s="84"/>
      <c r="AR701" s="84"/>
      <c r="AS701" s="84"/>
      <c r="AT701" s="84"/>
      <c r="AU701" s="84"/>
      <c r="AV701" s="84"/>
      <c r="AW701" s="84"/>
      <c r="AX701" s="84"/>
      <c r="AY701" s="84"/>
      <c r="AZ701" s="84"/>
      <c r="BA701" s="84"/>
      <c r="BB701" s="84"/>
      <c r="BC701" s="84"/>
      <c r="BD701" s="84"/>
      <c r="BE701" s="84"/>
      <c r="BF701" s="84"/>
      <c r="BG701" s="84"/>
      <c r="BH701" s="84"/>
      <c r="BI701" s="84"/>
      <c r="BJ701" s="84"/>
      <c r="BK701" s="84"/>
      <c r="BL701" s="84"/>
    </row>
    <row r="702">
      <c r="A702" s="84"/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  <c r="AA702" s="84"/>
      <c r="AB702" s="84"/>
      <c r="AC702" s="84"/>
      <c r="AD702" s="84"/>
      <c r="AE702" s="84"/>
      <c r="AF702" s="84"/>
      <c r="AG702" s="84"/>
      <c r="AH702" s="84"/>
      <c r="AI702" s="84"/>
      <c r="AJ702" s="84"/>
      <c r="AK702" s="84"/>
      <c r="AL702" s="84"/>
      <c r="AM702" s="84"/>
      <c r="AN702" s="84"/>
      <c r="AO702" s="84"/>
      <c r="AP702" s="84"/>
      <c r="AQ702" s="84"/>
      <c r="AR702" s="84"/>
      <c r="AS702" s="84"/>
      <c r="AT702" s="84"/>
      <c r="AU702" s="84"/>
      <c r="AV702" s="84"/>
      <c r="AW702" s="84"/>
      <c r="AX702" s="84"/>
      <c r="AY702" s="84"/>
      <c r="AZ702" s="84"/>
      <c r="BA702" s="84"/>
      <c r="BB702" s="84"/>
      <c r="BC702" s="84"/>
      <c r="BD702" s="84"/>
      <c r="BE702" s="84"/>
      <c r="BF702" s="84"/>
      <c r="BG702" s="84"/>
      <c r="BH702" s="84"/>
      <c r="BI702" s="84"/>
      <c r="BJ702" s="84"/>
      <c r="BK702" s="84"/>
      <c r="BL702" s="84"/>
    </row>
    <row r="703">
      <c r="A703" s="84"/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  <c r="AA703" s="84"/>
      <c r="AB703" s="84"/>
      <c r="AC703" s="84"/>
      <c r="AD703" s="84"/>
      <c r="AE703" s="84"/>
      <c r="AF703" s="84"/>
      <c r="AG703" s="84"/>
      <c r="AH703" s="84"/>
      <c r="AI703" s="84"/>
      <c r="AJ703" s="84"/>
      <c r="AK703" s="84"/>
      <c r="AL703" s="84"/>
      <c r="AM703" s="84"/>
      <c r="AN703" s="84"/>
      <c r="AO703" s="84"/>
      <c r="AP703" s="84"/>
      <c r="AQ703" s="84"/>
      <c r="AR703" s="84"/>
      <c r="AS703" s="84"/>
      <c r="AT703" s="84"/>
      <c r="AU703" s="84"/>
      <c r="AV703" s="84"/>
      <c r="AW703" s="84"/>
      <c r="AX703" s="84"/>
      <c r="AY703" s="84"/>
      <c r="AZ703" s="84"/>
      <c r="BA703" s="84"/>
      <c r="BB703" s="84"/>
      <c r="BC703" s="84"/>
      <c r="BD703" s="84"/>
      <c r="BE703" s="84"/>
      <c r="BF703" s="84"/>
      <c r="BG703" s="84"/>
      <c r="BH703" s="84"/>
      <c r="BI703" s="84"/>
      <c r="BJ703" s="84"/>
      <c r="BK703" s="84"/>
      <c r="BL703" s="84"/>
    </row>
    <row r="704">
      <c r="A704" s="84"/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  <c r="AA704" s="84"/>
      <c r="AB704" s="84"/>
      <c r="AC704" s="84"/>
      <c r="AD704" s="84"/>
      <c r="AE704" s="84"/>
      <c r="AF704" s="84"/>
      <c r="AG704" s="84"/>
      <c r="AH704" s="84"/>
      <c r="AI704" s="84"/>
      <c r="AJ704" s="84"/>
      <c r="AK704" s="84"/>
      <c r="AL704" s="84"/>
      <c r="AM704" s="84"/>
      <c r="AN704" s="84"/>
      <c r="AO704" s="84"/>
      <c r="AP704" s="84"/>
      <c r="AQ704" s="84"/>
      <c r="AR704" s="84"/>
      <c r="AS704" s="84"/>
      <c r="AT704" s="84"/>
      <c r="AU704" s="84"/>
      <c r="AV704" s="84"/>
      <c r="AW704" s="84"/>
      <c r="AX704" s="84"/>
      <c r="AY704" s="84"/>
      <c r="AZ704" s="84"/>
      <c r="BA704" s="84"/>
      <c r="BB704" s="84"/>
      <c r="BC704" s="84"/>
      <c r="BD704" s="84"/>
      <c r="BE704" s="84"/>
      <c r="BF704" s="84"/>
      <c r="BG704" s="84"/>
      <c r="BH704" s="84"/>
      <c r="BI704" s="84"/>
      <c r="BJ704" s="84"/>
      <c r="BK704" s="84"/>
      <c r="BL704" s="84"/>
    </row>
    <row r="705">
      <c r="A705" s="84"/>
      <c r="B705" s="84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  <c r="AA705" s="84"/>
      <c r="AB705" s="84"/>
      <c r="AC705" s="84"/>
      <c r="AD705" s="84"/>
      <c r="AE705" s="84"/>
      <c r="AF705" s="84"/>
      <c r="AG705" s="84"/>
      <c r="AH705" s="84"/>
      <c r="AI705" s="84"/>
      <c r="AJ705" s="84"/>
      <c r="AK705" s="84"/>
      <c r="AL705" s="84"/>
      <c r="AM705" s="84"/>
      <c r="AN705" s="84"/>
      <c r="AO705" s="84"/>
      <c r="AP705" s="84"/>
      <c r="AQ705" s="84"/>
      <c r="AR705" s="84"/>
      <c r="AS705" s="84"/>
      <c r="AT705" s="84"/>
      <c r="AU705" s="84"/>
      <c r="AV705" s="84"/>
      <c r="AW705" s="84"/>
      <c r="AX705" s="84"/>
      <c r="AY705" s="84"/>
      <c r="AZ705" s="84"/>
      <c r="BA705" s="84"/>
      <c r="BB705" s="84"/>
      <c r="BC705" s="84"/>
      <c r="BD705" s="84"/>
      <c r="BE705" s="84"/>
      <c r="BF705" s="84"/>
      <c r="BG705" s="84"/>
      <c r="BH705" s="84"/>
      <c r="BI705" s="84"/>
      <c r="BJ705" s="84"/>
      <c r="BK705" s="84"/>
      <c r="BL705" s="84"/>
    </row>
    <row r="706">
      <c r="A706" s="84"/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  <c r="AA706" s="84"/>
      <c r="AB706" s="84"/>
      <c r="AC706" s="84"/>
      <c r="AD706" s="84"/>
      <c r="AE706" s="84"/>
      <c r="AF706" s="84"/>
      <c r="AG706" s="84"/>
      <c r="AH706" s="84"/>
      <c r="AI706" s="84"/>
      <c r="AJ706" s="84"/>
      <c r="AK706" s="84"/>
      <c r="AL706" s="84"/>
      <c r="AM706" s="84"/>
      <c r="AN706" s="84"/>
      <c r="AO706" s="84"/>
      <c r="AP706" s="84"/>
      <c r="AQ706" s="84"/>
      <c r="AR706" s="84"/>
      <c r="AS706" s="84"/>
      <c r="AT706" s="84"/>
      <c r="AU706" s="84"/>
      <c r="AV706" s="84"/>
      <c r="AW706" s="84"/>
      <c r="AX706" s="84"/>
      <c r="AY706" s="84"/>
      <c r="AZ706" s="84"/>
      <c r="BA706" s="84"/>
      <c r="BB706" s="84"/>
      <c r="BC706" s="84"/>
      <c r="BD706" s="84"/>
      <c r="BE706" s="84"/>
      <c r="BF706" s="84"/>
      <c r="BG706" s="84"/>
      <c r="BH706" s="84"/>
      <c r="BI706" s="84"/>
      <c r="BJ706" s="84"/>
      <c r="BK706" s="84"/>
      <c r="BL706" s="84"/>
    </row>
    <row r="707">
      <c r="A707" s="84"/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  <c r="AA707" s="84"/>
      <c r="AB707" s="84"/>
      <c r="AC707" s="84"/>
      <c r="AD707" s="84"/>
      <c r="AE707" s="84"/>
      <c r="AF707" s="84"/>
      <c r="AG707" s="84"/>
      <c r="AH707" s="84"/>
      <c r="AI707" s="84"/>
      <c r="AJ707" s="84"/>
      <c r="AK707" s="84"/>
      <c r="AL707" s="84"/>
      <c r="AM707" s="84"/>
      <c r="AN707" s="84"/>
      <c r="AO707" s="84"/>
      <c r="AP707" s="84"/>
      <c r="AQ707" s="84"/>
      <c r="AR707" s="84"/>
      <c r="AS707" s="84"/>
      <c r="AT707" s="84"/>
      <c r="AU707" s="84"/>
      <c r="AV707" s="84"/>
      <c r="AW707" s="84"/>
      <c r="AX707" s="84"/>
      <c r="AY707" s="84"/>
      <c r="AZ707" s="84"/>
      <c r="BA707" s="84"/>
      <c r="BB707" s="84"/>
      <c r="BC707" s="84"/>
      <c r="BD707" s="84"/>
      <c r="BE707" s="84"/>
      <c r="BF707" s="84"/>
      <c r="BG707" s="84"/>
      <c r="BH707" s="84"/>
      <c r="BI707" s="84"/>
      <c r="BJ707" s="84"/>
      <c r="BK707" s="84"/>
      <c r="BL707" s="84"/>
    </row>
    <row r="708">
      <c r="A708" s="84"/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  <c r="AA708" s="84"/>
      <c r="AB708" s="84"/>
      <c r="AC708" s="84"/>
      <c r="AD708" s="84"/>
      <c r="AE708" s="84"/>
      <c r="AF708" s="84"/>
      <c r="AG708" s="84"/>
      <c r="AH708" s="84"/>
      <c r="AI708" s="84"/>
      <c r="AJ708" s="84"/>
      <c r="AK708" s="84"/>
      <c r="AL708" s="84"/>
      <c r="AM708" s="84"/>
      <c r="AN708" s="84"/>
      <c r="AO708" s="84"/>
      <c r="AP708" s="84"/>
      <c r="AQ708" s="84"/>
      <c r="AR708" s="84"/>
      <c r="AS708" s="84"/>
      <c r="AT708" s="84"/>
      <c r="AU708" s="84"/>
      <c r="AV708" s="84"/>
      <c r="AW708" s="84"/>
      <c r="AX708" s="84"/>
      <c r="AY708" s="84"/>
      <c r="AZ708" s="84"/>
      <c r="BA708" s="84"/>
      <c r="BB708" s="84"/>
      <c r="BC708" s="84"/>
      <c r="BD708" s="84"/>
      <c r="BE708" s="84"/>
      <c r="BF708" s="84"/>
      <c r="BG708" s="84"/>
      <c r="BH708" s="84"/>
      <c r="BI708" s="84"/>
      <c r="BJ708" s="84"/>
      <c r="BK708" s="84"/>
      <c r="BL708" s="84"/>
    </row>
    <row r="709">
      <c r="A709" s="84"/>
      <c r="B709" s="84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  <c r="AA709" s="84"/>
      <c r="AB709" s="84"/>
      <c r="AC709" s="84"/>
      <c r="AD709" s="84"/>
      <c r="AE709" s="84"/>
      <c r="AF709" s="84"/>
      <c r="AG709" s="84"/>
      <c r="AH709" s="84"/>
      <c r="AI709" s="84"/>
      <c r="AJ709" s="84"/>
      <c r="AK709" s="84"/>
      <c r="AL709" s="84"/>
      <c r="AM709" s="84"/>
      <c r="AN709" s="84"/>
      <c r="AO709" s="84"/>
      <c r="AP709" s="84"/>
      <c r="AQ709" s="84"/>
      <c r="AR709" s="84"/>
      <c r="AS709" s="84"/>
      <c r="AT709" s="84"/>
      <c r="AU709" s="84"/>
      <c r="AV709" s="84"/>
      <c r="AW709" s="84"/>
      <c r="AX709" s="84"/>
      <c r="AY709" s="84"/>
      <c r="AZ709" s="84"/>
      <c r="BA709" s="84"/>
      <c r="BB709" s="84"/>
      <c r="BC709" s="84"/>
      <c r="BD709" s="84"/>
      <c r="BE709" s="84"/>
      <c r="BF709" s="84"/>
      <c r="BG709" s="84"/>
      <c r="BH709" s="84"/>
      <c r="BI709" s="84"/>
      <c r="BJ709" s="84"/>
      <c r="BK709" s="84"/>
      <c r="BL709" s="84"/>
    </row>
    <row r="710">
      <c r="A710" s="84"/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  <c r="AA710" s="84"/>
      <c r="AB710" s="84"/>
      <c r="AC710" s="84"/>
      <c r="AD710" s="84"/>
      <c r="AE710" s="84"/>
      <c r="AF710" s="84"/>
      <c r="AG710" s="84"/>
      <c r="AH710" s="84"/>
      <c r="AI710" s="84"/>
      <c r="AJ710" s="84"/>
      <c r="AK710" s="84"/>
      <c r="AL710" s="84"/>
      <c r="AM710" s="84"/>
      <c r="AN710" s="84"/>
      <c r="AO710" s="84"/>
      <c r="AP710" s="84"/>
      <c r="AQ710" s="84"/>
      <c r="AR710" s="84"/>
      <c r="AS710" s="84"/>
      <c r="AT710" s="84"/>
      <c r="AU710" s="84"/>
      <c r="AV710" s="84"/>
      <c r="AW710" s="84"/>
      <c r="AX710" s="84"/>
      <c r="AY710" s="84"/>
      <c r="AZ710" s="84"/>
      <c r="BA710" s="84"/>
      <c r="BB710" s="84"/>
      <c r="BC710" s="84"/>
      <c r="BD710" s="84"/>
      <c r="BE710" s="84"/>
      <c r="BF710" s="84"/>
      <c r="BG710" s="84"/>
      <c r="BH710" s="84"/>
      <c r="BI710" s="84"/>
      <c r="BJ710" s="84"/>
      <c r="BK710" s="84"/>
      <c r="BL710" s="84"/>
    </row>
    <row r="711">
      <c r="A711" s="84"/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  <c r="AA711" s="84"/>
      <c r="AB711" s="84"/>
      <c r="AC711" s="84"/>
      <c r="AD711" s="84"/>
      <c r="AE711" s="84"/>
      <c r="AF711" s="84"/>
      <c r="AG711" s="84"/>
      <c r="AH711" s="84"/>
      <c r="AI711" s="84"/>
      <c r="AJ711" s="84"/>
      <c r="AK711" s="84"/>
      <c r="AL711" s="84"/>
      <c r="AM711" s="84"/>
      <c r="AN711" s="84"/>
      <c r="AO711" s="84"/>
      <c r="AP711" s="84"/>
      <c r="AQ711" s="84"/>
      <c r="AR711" s="84"/>
      <c r="AS711" s="84"/>
      <c r="AT711" s="84"/>
      <c r="AU711" s="84"/>
      <c r="AV711" s="84"/>
      <c r="AW711" s="84"/>
      <c r="AX711" s="84"/>
      <c r="AY711" s="84"/>
      <c r="AZ711" s="84"/>
      <c r="BA711" s="84"/>
      <c r="BB711" s="84"/>
      <c r="BC711" s="84"/>
      <c r="BD711" s="84"/>
      <c r="BE711" s="84"/>
      <c r="BF711" s="84"/>
      <c r="BG711" s="84"/>
      <c r="BH711" s="84"/>
      <c r="BI711" s="84"/>
      <c r="BJ711" s="84"/>
      <c r="BK711" s="84"/>
      <c r="BL711" s="84"/>
    </row>
    <row r="712">
      <c r="A712" s="84"/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  <c r="AA712" s="84"/>
      <c r="AB712" s="84"/>
      <c r="AC712" s="84"/>
      <c r="AD712" s="84"/>
      <c r="AE712" s="84"/>
      <c r="AF712" s="84"/>
      <c r="AG712" s="84"/>
      <c r="AH712" s="84"/>
      <c r="AI712" s="84"/>
      <c r="AJ712" s="84"/>
      <c r="AK712" s="84"/>
      <c r="AL712" s="84"/>
      <c r="AM712" s="84"/>
      <c r="AN712" s="84"/>
      <c r="AO712" s="84"/>
      <c r="AP712" s="84"/>
      <c r="AQ712" s="84"/>
      <c r="AR712" s="84"/>
      <c r="AS712" s="84"/>
      <c r="AT712" s="84"/>
      <c r="AU712" s="84"/>
      <c r="AV712" s="84"/>
      <c r="AW712" s="84"/>
      <c r="AX712" s="84"/>
      <c r="AY712" s="84"/>
      <c r="AZ712" s="84"/>
      <c r="BA712" s="84"/>
      <c r="BB712" s="84"/>
      <c r="BC712" s="84"/>
      <c r="BD712" s="84"/>
      <c r="BE712" s="84"/>
      <c r="BF712" s="84"/>
      <c r="BG712" s="84"/>
      <c r="BH712" s="84"/>
      <c r="BI712" s="84"/>
      <c r="BJ712" s="84"/>
      <c r="BK712" s="84"/>
      <c r="BL712" s="84"/>
    </row>
    <row r="713">
      <c r="A713" s="84"/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  <c r="AA713" s="84"/>
      <c r="AB713" s="84"/>
      <c r="AC713" s="84"/>
      <c r="AD713" s="84"/>
      <c r="AE713" s="84"/>
      <c r="AF713" s="84"/>
      <c r="AG713" s="84"/>
      <c r="AH713" s="84"/>
      <c r="AI713" s="84"/>
      <c r="AJ713" s="84"/>
      <c r="AK713" s="84"/>
      <c r="AL713" s="84"/>
      <c r="AM713" s="84"/>
      <c r="AN713" s="84"/>
      <c r="AO713" s="84"/>
      <c r="AP713" s="84"/>
      <c r="AQ713" s="84"/>
      <c r="AR713" s="84"/>
      <c r="AS713" s="84"/>
      <c r="AT713" s="84"/>
      <c r="AU713" s="84"/>
      <c r="AV713" s="84"/>
      <c r="AW713" s="84"/>
      <c r="AX713" s="84"/>
      <c r="AY713" s="84"/>
      <c r="AZ713" s="84"/>
      <c r="BA713" s="84"/>
      <c r="BB713" s="84"/>
      <c r="BC713" s="84"/>
      <c r="BD713" s="84"/>
      <c r="BE713" s="84"/>
      <c r="BF713" s="84"/>
      <c r="BG713" s="84"/>
      <c r="BH713" s="84"/>
      <c r="BI713" s="84"/>
      <c r="BJ713" s="84"/>
      <c r="BK713" s="84"/>
      <c r="BL713" s="84"/>
    </row>
    <row r="714">
      <c r="A714" s="84"/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  <c r="AA714" s="84"/>
      <c r="AB714" s="84"/>
      <c r="AC714" s="84"/>
      <c r="AD714" s="84"/>
      <c r="AE714" s="84"/>
      <c r="AF714" s="84"/>
      <c r="AG714" s="84"/>
      <c r="AH714" s="84"/>
      <c r="AI714" s="84"/>
      <c r="AJ714" s="84"/>
      <c r="AK714" s="84"/>
      <c r="AL714" s="84"/>
      <c r="AM714" s="84"/>
      <c r="AN714" s="84"/>
      <c r="AO714" s="84"/>
      <c r="AP714" s="84"/>
      <c r="AQ714" s="84"/>
      <c r="AR714" s="84"/>
      <c r="AS714" s="84"/>
      <c r="AT714" s="84"/>
      <c r="AU714" s="84"/>
      <c r="AV714" s="84"/>
      <c r="AW714" s="84"/>
      <c r="AX714" s="84"/>
      <c r="AY714" s="84"/>
      <c r="AZ714" s="84"/>
      <c r="BA714" s="84"/>
      <c r="BB714" s="84"/>
      <c r="BC714" s="84"/>
      <c r="BD714" s="84"/>
      <c r="BE714" s="84"/>
      <c r="BF714" s="84"/>
      <c r="BG714" s="84"/>
      <c r="BH714" s="84"/>
      <c r="BI714" s="84"/>
      <c r="BJ714" s="84"/>
      <c r="BK714" s="84"/>
      <c r="BL714" s="84"/>
    </row>
    <row r="715">
      <c r="A715" s="84"/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  <c r="AA715" s="84"/>
      <c r="AB715" s="84"/>
      <c r="AC715" s="84"/>
      <c r="AD715" s="84"/>
      <c r="AE715" s="84"/>
      <c r="AF715" s="84"/>
      <c r="AG715" s="84"/>
      <c r="AH715" s="84"/>
      <c r="AI715" s="84"/>
      <c r="AJ715" s="84"/>
      <c r="AK715" s="84"/>
      <c r="AL715" s="84"/>
      <c r="AM715" s="84"/>
      <c r="AN715" s="84"/>
      <c r="AO715" s="84"/>
      <c r="AP715" s="84"/>
      <c r="AQ715" s="84"/>
      <c r="AR715" s="84"/>
      <c r="AS715" s="84"/>
      <c r="AT715" s="84"/>
      <c r="AU715" s="84"/>
      <c r="AV715" s="84"/>
      <c r="AW715" s="84"/>
      <c r="AX715" s="84"/>
      <c r="AY715" s="84"/>
      <c r="AZ715" s="84"/>
      <c r="BA715" s="84"/>
      <c r="BB715" s="84"/>
      <c r="BC715" s="84"/>
      <c r="BD715" s="84"/>
      <c r="BE715" s="84"/>
      <c r="BF715" s="84"/>
      <c r="BG715" s="84"/>
      <c r="BH715" s="84"/>
      <c r="BI715" s="84"/>
      <c r="BJ715" s="84"/>
      <c r="BK715" s="84"/>
      <c r="BL715" s="84"/>
    </row>
    <row r="716">
      <c r="A716" s="84"/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  <c r="AA716" s="84"/>
      <c r="AB716" s="84"/>
      <c r="AC716" s="84"/>
      <c r="AD716" s="84"/>
      <c r="AE716" s="84"/>
      <c r="AF716" s="84"/>
      <c r="AG716" s="84"/>
      <c r="AH716" s="84"/>
      <c r="AI716" s="84"/>
      <c r="AJ716" s="84"/>
      <c r="AK716" s="84"/>
      <c r="AL716" s="84"/>
      <c r="AM716" s="84"/>
      <c r="AN716" s="84"/>
      <c r="AO716" s="84"/>
      <c r="AP716" s="84"/>
      <c r="AQ716" s="84"/>
      <c r="AR716" s="84"/>
      <c r="AS716" s="84"/>
      <c r="AT716" s="84"/>
      <c r="AU716" s="84"/>
      <c r="AV716" s="84"/>
      <c r="AW716" s="84"/>
      <c r="AX716" s="84"/>
      <c r="AY716" s="84"/>
      <c r="AZ716" s="84"/>
      <c r="BA716" s="84"/>
      <c r="BB716" s="84"/>
      <c r="BC716" s="84"/>
      <c r="BD716" s="84"/>
      <c r="BE716" s="84"/>
      <c r="BF716" s="84"/>
      <c r="BG716" s="84"/>
      <c r="BH716" s="84"/>
      <c r="BI716" s="84"/>
      <c r="BJ716" s="84"/>
      <c r="BK716" s="84"/>
      <c r="BL716" s="84"/>
    </row>
    <row r="717">
      <c r="A717" s="84"/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  <c r="AA717" s="84"/>
      <c r="AB717" s="84"/>
      <c r="AC717" s="84"/>
      <c r="AD717" s="84"/>
      <c r="AE717" s="84"/>
      <c r="AF717" s="84"/>
      <c r="AG717" s="84"/>
      <c r="AH717" s="84"/>
      <c r="AI717" s="84"/>
      <c r="AJ717" s="84"/>
      <c r="AK717" s="84"/>
      <c r="AL717" s="84"/>
      <c r="AM717" s="84"/>
      <c r="AN717" s="84"/>
      <c r="AO717" s="84"/>
      <c r="AP717" s="84"/>
      <c r="AQ717" s="84"/>
      <c r="AR717" s="84"/>
      <c r="AS717" s="84"/>
      <c r="AT717" s="84"/>
      <c r="AU717" s="84"/>
      <c r="AV717" s="84"/>
      <c r="AW717" s="84"/>
      <c r="AX717" s="84"/>
      <c r="AY717" s="84"/>
      <c r="AZ717" s="84"/>
      <c r="BA717" s="84"/>
      <c r="BB717" s="84"/>
      <c r="BC717" s="84"/>
      <c r="BD717" s="84"/>
      <c r="BE717" s="84"/>
      <c r="BF717" s="84"/>
      <c r="BG717" s="84"/>
      <c r="BH717" s="84"/>
      <c r="BI717" s="84"/>
      <c r="BJ717" s="84"/>
      <c r="BK717" s="84"/>
      <c r="BL717" s="84"/>
    </row>
    <row r="718">
      <c r="A718" s="84"/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  <c r="AA718" s="84"/>
      <c r="AB718" s="84"/>
      <c r="AC718" s="84"/>
      <c r="AD718" s="84"/>
      <c r="AE718" s="84"/>
      <c r="AF718" s="84"/>
      <c r="AG718" s="84"/>
      <c r="AH718" s="84"/>
      <c r="AI718" s="84"/>
      <c r="AJ718" s="84"/>
      <c r="AK718" s="84"/>
      <c r="AL718" s="84"/>
      <c r="AM718" s="84"/>
      <c r="AN718" s="84"/>
      <c r="AO718" s="84"/>
      <c r="AP718" s="84"/>
      <c r="AQ718" s="84"/>
      <c r="AR718" s="84"/>
      <c r="AS718" s="84"/>
      <c r="AT718" s="84"/>
      <c r="AU718" s="84"/>
      <c r="AV718" s="84"/>
      <c r="AW718" s="84"/>
      <c r="AX718" s="84"/>
      <c r="AY718" s="84"/>
      <c r="AZ718" s="84"/>
      <c r="BA718" s="84"/>
      <c r="BB718" s="84"/>
      <c r="BC718" s="84"/>
      <c r="BD718" s="84"/>
      <c r="BE718" s="84"/>
      <c r="BF718" s="84"/>
      <c r="BG718" s="84"/>
      <c r="BH718" s="84"/>
      <c r="BI718" s="84"/>
      <c r="BJ718" s="84"/>
      <c r="BK718" s="84"/>
      <c r="BL718" s="84"/>
    </row>
    <row r="719">
      <c r="A719" s="84"/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  <c r="AA719" s="84"/>
      <c r="AB719" s="84"/>
      <c r="AC719" s="84"/>
      <c r="AD719" s="84"/>
      <c r="AE719" s="84"/>
      <c r="AF719" s="84"/>
      <c r="AG719" s="84"/>
      <c r="AH719" s="84"/>
      <c r="AI719" s="84"/>
      <c r="AJ719" s="84"/>
      <c r="AK719" s="84"/>
      <c r="AL719" s="84"/>
      <c r="AM719" s="84"/>
      <c r="AN719" s="84"/>
      <c r="AO719" s="84"/>
      <c r="AP719" s="84"/>
      <c r="AQ719" s="84"/>
      <c r="AR719" s="84"/>
      <c r="AS719" s="84"/>
      <c r="AT719" s="84"/>
      <c r="AU719" s="84"/>
      <c r="AV719" s="84"/>
      <c r="AW719" s="84"/>
      <c r="AX719" s="84"/>
      <c r="AY719" s="84"/>
      <c r="AZ719" s="84"/>
      <c r="BA719" s="84"/>
      <c r="BB719" s="84"/>
      <c r="BC719" s="84"/>
      <c r="BD719" s="84"/>
      <c r="BE719" s="84"/>
      <c r="BF719" s="84"/>
      <c r="BG719" s="84"/>
      <c r="BH719" s="84"/>
      <c r="BI719" s="84"/>
      <c r="BJ719" s="84"/>
      <c r="BK719" s="84"/>
      <c r="BL719" s="84"/>
    </row>
    <row r="720">
      <c r="A720" s="84"/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  <c r="AA720" s="84"/>
      <c r="AB720" s="84"/>
      <c r="AC720" s="84"/>
      <c r="AD720" s="84"/>
      <c r="AE720" s="84"/>
      <c r="AF720" s="84"/>
      <c r="AG720" s="84"/>
      <c r="AH720" s="84"/>
      <c r="AI720" s="84"/>
      <c r="AJ720" s="84"/>
      <c r="AK720" s="84"/>
      <c r="AL720" s="84"/>
      <c r="AM720" s="84"/>
      <c r="AN720" s="84"/>
      <c r="AO720" s="84"/>
      <c r="AP720" s="84"/>
      <c r="AQ720" s="84"/>
      <c r="AR720" s="84"/>
      <c r="AS720" s="84"/>
      <c r="AT720" s="84"/>
      <c r="AU720" s="84"/>
      <c r="AV720" s="84"/>
      <c r="AW720" s="84"/>
      <c r="AX720" s="84"/>
      <c r="AY720" s="84"/>
      <c r="AZ720" s="84"/>
      <c r="BA720" s="84"/>
      <c r="BB720" s="84"/>
      <c r="BC720" s="84"/>
      <c r="BD720" s="84"/>
      <c r="BE720" s="84"/>
      <c r="BF720" s="84"/>
      <c r="BG720" s="84"/>
      <c r="BH720" s="84"/>
      <c r="BI720" s="84"/>
      <c r="BJ720" s="84"/>
      <c r="BK720" s="84"/>
      <c r="BL720" s="84"/>
    </row>
    <row r="721">
      <c r="A721" s="84"/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  <c r="AA721" s="84"/>
      <c r="AB721" s="84"/>
      <c r="AC721" s="84"/>
      <c r="AD721" s="84"/>
      <c r="AE721" s="84"/>
      <c r="AF721" s="84"/>
      <c r="AG721" s="84"/>
      <c r="AH721" s="84"/>
      <c r="AI721" s="84"/>
      <c r="AJ721" s="84"/>
      <c r="AK721" s="84"/>
      <c r="AL721" s="84"/>
      <c r="AM721" s="84"/>
      <c r="AN721" s="84"/>
      <c r="AO721" s="84"/>
      <c r="AP721" s="84"/>
      <c r="AQ721" s="84"/>
      <c r="AR721" s="84"/>
      <c r="AS721" s="84"/>
      <c r="AT721" s="84"/>
      <c r="AU721" s="84"/>
      <c r="AV721" s="84"/>
      <c r="AW721" s="84"/>
      <c r="AX721" s="84"/>
      <c r="AY721" s="84"/>
      <c r="AZ721" s="84"/>
      <c r="BA721" s="84"/>
      <c r="BB721" s="84"/>
      <c r="BC721" s="84"/>
      <c r="BD721" s="84"/>
      <c r="BE721" s="84"/>
      <c r="BF721" s="84"/>
      <c r="BG721" s="84"/>
      <c r="BH721" s="84"/>
      <c r="BI721" s="84"/>
      <c r="BJ721" s="84"/>
      <c r="BK721" s="84"/>
      <c r="BL721" s="84"/>
    </row>
    <row r="722">
      <c r="A722" s="84"/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  <c r="AA722" s="84"/>
      <c r="AB722" s="84"/>
      <c r="AC722" s="84"/>
      <c r="AD722" s="84"/>
      <c r="AE722" s="84"/>
      <c r="AF722" s="84"/>
      <c r="AG722" s="84"/>
      <c r="AH722" s="84"/>
      <c r="AI722" s="84"/>
      <c r="AJ722" s="84"/>
      <c r="AK722" s="84"/>
      <c r="AL722" s="84"/>
      <c r="AM722" s="84"/>
      <c r="AN722" s="84"/>
      <c r="AO722" s="84"/>
      <c r="AP722" s="84"/>
      <c r="AQ722" s="84"/>
      <c r="AR722" s="84"/>
      <c r="AS722" s="84"/>
      <c r="AT722" s="84"/>
      <c r="AU722" s="84"/>
      <c r="AV722" s="84"/>
      <c r="AW722" s="84"/>
      <c r="AX722" s="84"/>
      <c r="AY722" s="84"/>
      <c r="AZ722" s="84"/>
      <c r="BA722" s="84"/>
      <c r="BB722" s="84"/>
      <c r="BC722" s="84"/>
      <c r="BD722" s="84"/>
      <c r="BE722" s="84"/>
      <c r="BF722" s="84"/>
      <c r="BG722" s="84"/>
      <c r="BH722" s="84"/>
      <c r="BI722" s="84"/>
      <c r="BJ722" s="84"/>
      <c r="BK722" s="84"/>
      <c r="BL722" s="84"/>
    </row>
    <row r="723">
      <c r="A723" s="84"/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  <c r="AA723" s="84"/>
      <c r="AB723" s="84"/>
      <c r="AC723" s="84"/>
      <c r="AD723" s="84"/>
      <c r="AE723" s="84"/>
      <c r="AF723" s="84"/>
      <c r="AG723" s="84"/>
      <c r="AH723" s="84"/>
      <c r="AI723" s="84"/>
      <c r="AJ723" s="84"/>
      <c r="AK723" s="84"/>
      <c r="AL723" s="84"/>
      <c r="AM723" s="84"/>
      <c r="AN723" s="84"/>
      <c r="AO723" s="84"/>
      <c r="AP723" s="84"/>
      <c r="AQ723" s="84"/>
      <c r="AR723" s="84"/>
      <c r="AS723" s="84"/>
      <c r="AT723" s="84"/>
      <c r="AU723" s="84"/>
      <c r="AV723" s="84"/>
      <c r="AW723" s="84"/>
      <c r="AX723" s="84"/>
      <c r="AY723" s="84"/>
      <c r="AZ723" s="84"/>
      <c r="BA723" s="84"/>
      <c r="BB723" s="84"/>
      <c r="BC723" s="84"/>
      <c r="BD723" s="84"/>
      <c r="BE723" s="84"/>
      <c r="BF723" s="84"/>
      <c r="BG723" s="84"/>
      <c r="BH723" s="84"/>
      <c r="BI723" s="84"/>
      <c r="BJ723" s="84"/>
      <c r="BK723" s="84"/>
      <c r="BL723" s="84"/>
    </row>
    <row r="724">
      <c r="A724" s="84"/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  <c r="AA724" s="84"/>
      <c r="AB724" s="84"/>
      <c r="AC724" s="84"/>
      <c r="AD724" s="84"/>
      <c r="AE724" s="84"/>
      <c r="AF724" s="84"/>
      <c r="AG724" s="84"/>
      <c r="AH724" s="84"/>
      <c r="AI724" s="84"/>
      <c r="AJ724" s="84"/>
      <c r="AK724" s="84"/>
      <c r="AL724" s="84"/>
      <c r="AM724" s="84"/>
      <c r="AN724" s="84"/>
      <c r="AO724" s="84"/>
      <c r="AP724" s="84"/>
      <c r="AQ724" s="84"/>
      <c r="AR724" s="84"/>
      <c r="AS724" s="84"/>
      <c r="AT724" s="84"/>
      <c r="AU724" s="84"/>
      <c r="AV724" s="84"/>
      <c r="AW724" s="84"/>
      <c r="AX724" s="84"/>
      <c r="AY724" s="84"/>
      <c r="AZ724" s="84"/>
      <c r="BA724" s="84"/>
      <c r="BB724" s="84"/>
      <c r="BC724" s="84"/>
      <c r="BD724" s="84"/>
      <c r="BE724" s="84"/>
      <c r="BF724" s="84"/>
      <c r="BG724" s="84"/>
      <c r="BH724" s="84"/>
      <c r="BI724" s="84"/>
      <c r="BJ724" s="84"/>
      <c r="BK724" s="84"/>
      <c r="BL724" s="84"/>
    </row>
    <row r="725">
      <c r="A725" s="84"/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  <c r="AA725" s="84"/>
      <c r="AB725" s="84"/>
      <c r="AC725" s="84"/>
      <c r="AD725" s="84"/>
      <c r="AE725" s="84"/>
      <c r="AF725" s="84"/>
      <c r="AG725" s="84"/>
      <c r="AH725" s="84"/>
      <c r="AI725" s="84"/>
      <c r="AJ725" s="84"/>
      <c r="AK725" s="84"/>
      <c r="AL725" s="84"/>
      <c r="AM725" s="84"/>
      <c r="AN725" s="84"/>
      <c r="AO725" s="84"/>
      <c r="AP725" s="84"/>
      <c r="AQ725" s="84"/>
      <c r="AR725" s="84"/>
      <c r="AS725" s="84"/>
      <c r="AT725" s="84"/>
      <c r="AU725" s="84"/>
      <c r="AV725" s="84"/>
      <c r="AW725" s="84"/>
      <c r="AX725" s="84"/>
      <c r="AY725" s="84"/>
      <c r="AZ725" s="84"/>
      <c r="BA725" s="84"/>
      <c r="BB725" s="84"/>
      <c r="BC725" s="84"/>
      <c r="BD725" s="84"/>
      <c r="BE725" s="84"/>
      <c r="BF725" s="84"/>
      <c r="BG725" s="84"/>
      <c r="BH725" s="84"/>
      <c r="BI725" s="84"/>
      <c r="BJ725" s="84"/>
      <c r="BK725" s="84"/>
      <c r="BL725" s="84"/>
    </row>
    <row r="726">
      <c r="A726" s="84"/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  <c r="AA726" s="84"/>
      <c r="AB726" s="84"/>
      <c r="AC726" s="84"/>
      <c r="AD726" s="84"/>
      <c r="AE726" s="84"/>
      <c r="AF726" s="84"/>
      <c r="AG726" s="84"/>
      <c r="AH726" s="84"/>
      <c r="AI726" s="84"/>
      <c r="AJ726" s="84"/>
      <c r="AK726" s="84"/>
      <c r="AL726" s="84"/>
      <c r="AM726" s="84"/>
      <c r="AN726" s="84"/>
      <c r="AO726" s="84"/>
      <c r="AP726" s="84"/>
      <c r="AQ726" s="84"/>
      <c r="AR726" s="84"/>
      <c r="AS726" s="84"/>
      <c r="AT726" s="84"/>
      <c r="AU726" s="84"/>
      <c r="AV726" s="84"/>
      <c r="AW726" s="84"/>
      <c r="AX726" s="84"/>
      <c r="AY726" s="84"/>
      <c r="AZ726" s="84"/>
      <c r="BA726" s="84"/>
      <c r="BB726" s="84"/>
      <c r="BC726" s="84"/>
      <c r="BD726" s="84"/>
      <c r="BE726" s="84"/>
      <c r="BF726" s="84"/>
      <c r="BG726" s="84"/>
      <c r="BH726" s="84"/>
      <c r="BI726" s="84"/>
      <c r="BJ726" s="84"/>
      <c r="BK726" s="84"/>
      <c r="BL726" s="84"/>
    </row>
    <row r="727">
      <c r="A727" s="84"/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  <c r="AA727" s="84"/>
      <c r="AB727" s="84"/>
      <c r="AC727" s="84"/>
      <c r="AD727" s="84"/>
      <c r="AE727" s="84"/>
      <c r="AF727" s="84"/>
      <c r="AG727" s="84"/>
      <c r="AH727" s="84"/>
      <c r="AI727" s="84"/>
      <c r="AJ727" s="84"/>
      <c r="AK727" s="84"/>
      <c r="AL727" s="84"/>
      <c r="AM727" s="84"/>
      <c r="AN727" s="84"/>
      <c r="AO727" s="84"/>
      <c r="AP727" s="84"/>
      <c r="AQ727" s="84"/>
      <c r="AR727" s="84"/>
      <c r="AS727" s="84"/>
      <c r="AT727" s="84"/>
      <c r="AU727" s="84"/>
      <c r="AV727" s="84"/>
      <c r="AW727" s="84"/>
      <c r="AX727" s="84"/>
      <c r="AY727" s="84"/>
      <c r="AZ727" s="84"/>
      <c r="BA727" s="84"/>
      <c r="BB727" s="84"/>
      <c r="BC727" s="84"/>
      <c r="BD727" s="84"/>
      <c r="BE727" s="84"/>
      <c r="BF727" s="84"/>
      <c r="BG727" s="84"/>
      <c r="BH727" s="84"/>
      <c r="BI727" s="84"/>
      <c r="BJ727" s="84"/>
      <c r="BK727" s="84"/>
      <c r="BL727" s="84"/>
    </row>
    <row r="728">
      <c r="A728" s="84"/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  <c r="AA728" s="84"/>
      <c r="AB728" s="84"/>
      <c r="AC728" s="84"/>
      <c r="AD728" s="84"/>
      <c r="AE728" s="84"/>
      <c r="AF728" s="84"/>
      <c r="AG728" s="84"/>
      <c r="AH728" s="84"/>
      <c r="AI728" s="84"/>
      <c r="AJ728" s="84"/>
      <c r="AK728" s="84"/>
      <c r="AL728" s="84"/>
      <c r="AM728" s="84"/>
      <c r="AN728" s="84"/>
      <c r="AO728" s="84"/>
      <c r="AP728" s="84"/>
      <c r="AQ728" s="84"/>
      <c r="AR728" s="84"/>
      <c r="AS728" s="84"/>
      <c r="AT728" s="84"/>
      <c r="AU728" s="84"/>
      <c r="AV728" s="84"/>
      <c r="AW728" s="84"/>
      <c r="AX728" s="84"/>
      <c r="AY728" s="84"/>
      <c r="AZ728" s="84"/>
      <c r="BA728" s="84"/>
      <c r="BB728" s="84"/>
      <c r="BC728" s="84"/>
      <c r="BD728" s="84"/>
      <c r="BE728" s="84"/>
      <c r="BF728" s="84"/>
      <c r="BG728" s="84"/>
      <c r="BH728" s="84"/>
      <c r="BI728" s="84"/>
      <c r="BJ728" s="84"/>
      <c r="BK728" s="84"/>
      <c r="BL728" s="84"/>
    </row>
    <row r="729">
      <c r="A729" s="84"/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  <c r="AA729" s="84"/>
      <c r="AB729" s="84"/>
      <c r="AC729" s="84"/>
      <c r="AD729" s="84"/>
      <c r="AE729" s="84"/>
      <c r="AF729" s="84"/>
      <c r="AG729" s="84"/>
      <c r="AH729" s="84"/>
      <c r="AI729" s="84"/>
      <c r="AJ729" s="84"/>
      <c r="AK729" s="84"/>
      <c r="AL729" s="84"/>
      <c r="AM729" s="84"/>
      <c r="AN729" s="84"/>
      <c r="AO729" s="84"/>
      <c r="AP729" s="84"/>
      <c r="AQ729" s="84"/>
      <c r="AR729" s="84"/>
      <c r="AS729" s="84"/>
      <c r="AT729" s="84"/>
      <c r="AU729" s="84"/>
      <c r="AV729" s="84"/>
      <c r="AW729" s="84"/>
      <c r="AX729" s="84"/>
      <c r="AY729" s="84"/>
      <c r="AZ729" s="84"/>
      <c r="BA729" s="84"/>
      <c r="BB729" s="84"/>
      <c r="BC729" s="84"/>
      <c r="BD729" s="84"/>
      <c r="BE729" s="84"/>
      <c r="BF729" s="84"/>
      <c r="BG729" s="84"/>
      <c r="BH729" s="84"/>
      <c r="BI729" s="84"/>
      <c r="BJ729" s="84"/>
      <c r="BK729" s="84"/>
      <c r="BL729" s="84"/>
    </row>
    <row r="730">
      <c r="A730" s="84"/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  <c r="AA730" s="84"/>
      <c r="AB730" s="84"/>
      <c r="AC730" s="84"/>
      <c r="AD730" s="84"/>
      <c r="AE730" s="84"/>
      <c r="AF730" s="84"/>
      <c r="AG730" s="84"/>
      <c r="AH730" s="84"/>
      <c r="AI730" s="84"/>
      <c r="AJ730" s="84"/>
      <c r="AK730" s="84"/>
      <c r="AL730" s="84"/>
      <c r="AM730" s="84"/>
      <c r="AN730" s="84"/>
      <c r="AO730" s="84"/>
      <c r="AP730" s="84"/>
      <c r="AQ730" s="84"/>
      <c r="AR730" s="84"/>
      <c r="AS730" s="84"/>
      <c r="AT730" s="84"/>
      <c r="AU730" s="84"/>
      <c r="AV730" s="84"/>
      <c r="AW730" s="84"/>
      <c r="AX730" s="84"/>
      <c r="AY730" s="84"/>
      <c r="AZ730" s="84"/>
      <c r="BA730" s="84"/>
      <c r="BB730" s="84"/>
      <c r="BC730" s="84"/>
      <c r="BD730" s="84"/>
      <c r="BE730" s="84"/>
      <c r="BF730" s="84"/>
      <c r="BG730" s="84"/>
      <c r="BH730" s="84"/>
      <c r="BI730" s="84"/>
      <c r="BJ730" s="84"/>
      <c r="BK730" s="84"/>
      <c r="BL730" s="84"/>
    </row>
    <row r="731">
      <c r="A731" s="84"/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  <c r="AA731" s="84"/>
      <c r="AB731" s="84"/>
      <c r="AC731" s="84"/>
      <c r="AD731" s="84"/>
      <c r="AE731" s="84"/>
      <c r="AF731" s="84"/>
      <c r="AG731" s="84"/>
      <c r="AH731" s="84"/>
      <c r="AI731" s="84"/>
      <c r="AJ731" s="84"/>
      <c r="AK731" s="84"/>
      <c r="AL731" s="84"/>
      <c r="AM731" s="84"/>
      <c r="AN731" s="84"/>
      <c r="AO731" s="84"/>
      <c r="AP731" s="84"/>
      <c r="AQ731" s="84"/>
      <c r="AR731" s="84"/>
      <c r="AS731" s="84"/>
      <c r="AT731" s="84"/>
      <c r="AU731" s="84"/>
      <c r="AV731" s="84"/>
      <c r="AW731" s="84"/>
      <c r="AX731" s="84"/>
      <c r="AY731" s="84"/>
      <c r="AZ731" s="84"/>
      <c r="BA731" s="84"/>
      <c r="BB731" s="84"/>
      <c r="BC731" s="84"/>
      <c r="BD731" s="84"/>
      <c r="BE731" s="84"/>
      <c r="BF731" s="84"/>
      <c r="BG731" s="84"/>
      <c r="BH731" s="84"/>
      <c r="BI731" s="84"/>
      <c r="BJ731" s="84"/>
      <c r="BK731" s="84"/>
      <c r="BL731" s="84"/>
    </row>
    <row r="732">
      <c r="A732" s="84"/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  <c r="AA732" s="84"/>
      <c r="AB732" s="84"/>
      <c r="AC732" s="84"/>
      <c r="AD732" s="84"/>
      <c r="AE732" s="84"/>
      <c r="AF732" s="84"/>
      <c r="AG732" s="84"/>
      <c r="AH732" s="84"/>
      <c r="AI732" s="84"/>
      <c r="AJ732" s="84"/>
      <c r="AK732" s="84"/>
      <c r="AL732" s="84"/>
      <c r="AM732" s="84"/>
      <c r="AN732" s="84"/>
      <c r="AO732" s="84"/>
      <c r="AP732" s="84"/>
      <c r="AQ732" s="84"/>
      <c r="AR732" s="84"/>
      <c r="AS732" s="84"/>
      <c r="AT732" s="84"/>
      <c r="AU732" s="84"/>
      <c r="AV732" s="84"/>
      <c r="AW732" s="84"/>
      <c r="AX732" s="84"/>
      <c r="AY732" s="84"/>
      <c r="AZ732" s="84"/>
      <c r="BA732" s="84"/>
      <c r="BB732" s="84"/>
      <c r="BC732" s="84"/>
      <c r="BD732" s="84"/>
      <c r="BE732" s="84"/>
      <c r="BF732" s="84"/>
      <c r="BG732" s="84"/>
      <c r="BH732" s="84"/>
      <c r="BI732" s="84"/>
      <c r="BJ732" s="84"/>
      <c r="BK732" s="84"/>
      <c r="BL732" s="84"/>
    </row>
    <row r="733">
      <c r="A733" s="84"/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  <c r="AA733" s="84"/>
      <c r="AB733" s="84"/>
      <c r="AC733" s="84"/>
      <c r="AD733" s="84"/>
      <c r="AE733" s="84"/>
      <c r="AF733" s="84"/>
      <c r="AG733" s="84"/>
      <c r="AH733" s="84"/>
      <c r="AI733" s="84"/>
      <c r="AJ733" s="84"/>
      <c r="AK733" s="84"/>
      <c r="AL733" s="84"/>
      <c r="AM733" s="84"/>
      <c r="AN733" s="84"/>
      <c r="AO733" s="84"/>
      <c r="AP733" s="84"/>
      <c r="AQ733" s="84"/>
      <c r="AR733" s="84"/>
      <c r="AS733" s="84"/>
      <c r="AT733" s="84"/>
      <c r="AU733" s="84"/>
      <c r="AV733" s="84"/>
      <c r="AW733" s="84"/>
      <c r="AX733" s="84"/>
      <c r="AY733" s="84"/>
      <c r="AZ733" s="84"/>
      <c r="BA733" s="84"/>
      <c r="BB733" s="84"/>
      <c r="BC733" s="84"/>
      <c r="BD733" s="84"/>
      <c r="BE733" s="84"/>
      <c r="BF733" s="84"/>
      <c r="BG733" s="84"/>
      <c r="BH733" s="84"/>
      <c r="BI733" s="84"/>
      <c r="BJ733" s="84"/>
      <c r="BK733" s="84"/>
      <c r="BL733" s="84"/>
    </row>
    <row r="734">
      <c r="A734" s="84"/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  <c r="AA734" s="84"/>
      <c r="AB734" s="84"/>
      <c r="AC734" s="84"/>
      <c r="AD734" s="84"/>
      <c r="AE734" s="84"/>
      <c r="AF734" s="84"/>
      <c r="AG734" s="84"/>
      <c r="AH734" s="84"/>
      <c r="AI734" s="84"/>
      <c r="AJ734" s="84"/>
      <c r="AK734" s="84"/>
      <c r="AL734" s="84"/>
      <c r="AM734" s="84"/>
      <c r="AN734" s="84"/>
      <c r="AO734" s="84"/>
      <c r="AP734" s="84"/>
      <c r="AQ734" s="84"/>
      <c r="AR734" s="84"/>
      <c r="AS734" s="84"/>
      <c r="AT734" s="84"/>
      <c r="AU734" s="84"/>
      <c r="AV734" s="84"/>
      <c r="AW734" s="84"/>
      <c r="AX734" s="84"/>
      <c r="AY734" s="84"/>
      <c r="AZ734" s="84"/>
      <c r="BA734" s="84"/>
      <c r="BB734" s="84"/>
      <c r="BC734" s="84"/>
      <c r="BD734" s="84"/>
      <c r="BE734" s="84"/>
      <c r="BF734" s="84"/>
      <c r="BG734" s="84"/>
      <c r="BH734" s="84"/>
      <c r="BI734" s="84"/>
      <c r="BJ734" s="84"/>
      <c r="BK734" s="84"/>
      <c r="BL734" s="84"/>
    </row>
    <row r="735">
      <c r="A735" s="84"/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  <c r="AA735" s="84"/>
      <c r="AB735" s="84"/>
      <c r="AC735" s="84"/>
      <c r="AD735" s="84"/>
      <c r="AE735" s="84"/>
      <c r="AF735" s="84"/>
      <c r="AG735" s="84"/>
      <c r="AH735" s="84"/>
      <c r="AI735" s="84"/>
      <c r="AJ735" s="84"/>
      <c r="AK735" s="84"/>
      <c r="AL735" s="84"/>
      <c r="AM735" s="84"/>
      <c r="AN735" s="84"/>
      <c r="AO735" s="84"/>
      <c r="AP735" s="84"/>
      <c r="AQ735" s="84"/>
      <c r="AR735" s="84"/>
      <c r="AS735" s="84"/>
      <c r="AT735" s="84"/>
      <c r="AU735" s="84"/>
      <c r="AV735" s="84"/>
      <c r="AW735" s="84"/>
      <c r="AX735" s="84"/>
      <c r="AY735" s="84"/>
      <c r="AZ735" s="84"/>
      <c r="BA735" s="84"/>
      <c r="BB735" s="84"/>
      <c r="BC735" s="84"/>
      <c r="BD735" s="84"/>
      <c r="BE735" s="84"/>
      <c r="BF735" s="84"/>
      <c r="BG735" s="84"/>
      <c r="BH735" s="84"/>
      <c r="BI735" s="84"/>
      <c r="BJ735" s="84"/>
      <c r="BK735" s="84"/>
      <c r="BL735" s="84"/>
    </row>
    <row r="736">
      <c r="A736" s="84"/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  <c r="AA736" s="84"/>
      <c r="AB736" s="84"/>
      <c r="AC736" s="84"/>
      <c r="AD736" s="84"/>
      <c r="AE736" s="84"/>
      <c r="AF736" s="84"/>
      <c r="AG736" s="84"/>
      <c r="AH736" s="84"/>
      <c r="AI736" s="84"/>
      <c r="AJ736" s="84"/>
      <c r="AK736" s="84"/>
      <c r="AL736" s="84"/>
      <c r="AM736" s="84"/>
      <c r="AN736" s="84"/>
      <c r="AO736" s="84"/>
      <c r="AP736" s="84"/>
      <c r="AQ736" s="84"/>
      <c r="AR736" s="84"/>
      <c r="AS736" s="84"/>
      <c r="AT736" s="84"/>
      <c r="AU736" s="84"/>
      <c r="AV736" s="84"/>
      <c r="AW736" s="84"/>
      <c r="AX736" s="84"/>
      <c r="AY736" s="84"/>
      <c r="AZ736" s="84"/>
      <c r="BA736" s="84"/>
      <c r="BB736" s="84"/>
      <c r="BC736" s="84"/>
      <c r="BD736" s="84"/>
      <c r="BE736" s="84"/>
      <c r="BF736" s="84"/>
      <c r="BG736" s="84"/>
      <c r="BH736" s="84"/>
      <c r="BI736" s="84"/>
      <c r="BJ736" s="84"/>
      <c r="BK736" s="84"/>
      <c r="BL736" s="84"/>
    </row>
    <row r="737">
      <c r="A737" s="84"/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  <c r="AA737" s="84"/>
      <c r="AB737" s="84"/>
      <c r="AC737" s="84"/>
      <c r="AD737" s="84"/>
      <c r="AE737" s="84"/>
      <c r="AF737" s="84"/>
      <c r="AG737" s="84"/>
      <c r="AH737" s="84"/>
      <c r="AI737" s="84"/>
      <c r="AJ737" s="84"/>
      <c r="AK737" s="84"/>
      <c r="AL737" s="84"/>
      <c r="AM737" s="84"/>
      <c r="AN737" s="84"/>
      <c r="AO737" s="84"/>
      <c r="AP737" s="84"/>
      <c r="AQ737" s="84"/>
      <c r="AR737" s="84"/>
      <c r="AS737" s="84"/>
      <c r="AT737" s="84"/>
      <c r="AU737" s="84"/>
      <c r="AV737" s="84"/>
      <c r="AW737" s="84"/>
      <c r="AX737" s="84"/>
      <c r="AY737" s="84"/>
      <c r="AZ737" s="84"/>
      <c r="BA737" s="84"/>
      <c r="BB737" s="84"/>
      <c r="BC737" s="84"/>
      <c r="BD737" s="84"/>
      <c r="BE737" s="84"/>
      <c r="BF737" s="84"/>
      <c r="BG737" s="84"/>
      <c r="BH737" s="84"/>
      <c r="BI737" s="84"/>
      <c r="BJ737" s="84"/>
      <c r="BK737" s="84"/>
      <c r="BL737" s="84"/>
    </row>
    <row r="738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  <c r="AA738" s="84"/>
      <c r="AB738" s="84"/>
      <c r="AC738" s="84"/>
      <c r="AD738" s="84"/>
      <c r="AE738" s="84"/>
      <c r="AF738" s="84"/>
      <c r="AG738" s="84"/>
      <c r="AH738" s="84"/>
      <c r="AI738" s="84"/>
      <c r="AJ738" s="84"/>
      <c r="AK738" s="84"/>
      <c r="AL738" s="84"/>
      <c r="AM738" s="84"/>
      <c r="AN738" s="84"/>
      <c r="AO738" s="84"/>
      <c r="AP738" s="84"/>
      <c r="AQ738" s="84"/>
      <c r="AR738" s="84"/>
      <c r="AS738" s="84"/>
      <c r="AT738" s="84"/>
      <c r="AU738" s="84"/>
      <c r="AV738" s="84"/>
      <c r="AW738" s="84"/>
      <c r="AX738" s="84"/>
      <c r="AY738" s="84"/>
      <c r="AZ738" s="84"/>
      <c r="BA738" s="84"/>
      <c r="BB738" s="84"/>
      <c r="BC738" s="84"/>
      <c r="BD738" s="84"/>
      <c r="BE738" s="84"/>
      <c r="BF738" s="84"/>
      <c r="BG738" s="84"/>
      <c r="BH738" s="84"/>
      <c r="BI738" s="84"/>
      <c r="BJ738" s="84"/>
      <c r="BK738" s="84"/>
      <c r="BL738" s="84"/>
    </row>
    <row r="739">
      <c r="A739" s="84"/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  <c r="AA739" s="84"/>
      <c r="AB739" s="84"/>
      <c r="AC739" s="84"/>
      <c r="AD739" s="84"/>
      <c r="AE739" s="84"/>
      <c r="AF739" s="84"/>
      <c r="AG739" s="84"/>
      <c r="AH739" s="84"/>
      <c r="AI739" s="84"/>
      <c r="AJ739" s="84"/>
      <c r="AK739" s="84"/>
      <c r="AL739" s="84"/>
      <c r="AM739" s="84"/>
      <c r="AN739" s="84"/>
      <c r="AO739" s="84"/>
      <c r="AP739" s="84"/>
      <c r="AQ739" s="84"/>
      <c r="AR739" s="84"/>
      <c r="AS739" s="84"/>
      <c r="AT739" s="84"/>
      <c r="AU739" s="84"/>
      <c r="AV739" s="84"/>
      <c r="AW739" s="84"/>
      <c r="AX739" s="84"/>
      <c r="AY739" s="84"/>
      <c r="AZ739" s="84"/>
      <c r="BA739" s="84"/>
      <c r="BB739" s="84"/>
      <c r="BC739" s="84"/>
      <c r="BD739" s="84"/>
      <c r="BE739" s="84"/>
      <c r="BF739" s="84"/>
      <c r="BG739" s="84"/>
      <c r="BH739" s="84"/>
      <c r="BI739" s="84"/>
      <c r="BJ739" s="84"/>
      <c r="BK739" s="84"/>
      <c r="BL739" s="84"/>
    </row>
    <row r="740">
      <c r="A740" s="84"/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  <c r="AA740" s="84"/>
      <c r="AB740" s="84"/>
      <c r="AC740" s="84"/>
      <c r="AD740" s="84"/>
      <c r="AE740" s="84"/>
      <c r="AF740" s="84"/>
      <c r="AG740" s="84"/>
      <c r="AH740" s="84"/>
      <c r="AI740" s="84"/>
      <c r="AJ740" s="84"/>
      <c r="AK740" s="84"/>
      <c r="AL740" s="84"/>
      <c r="AM740" s="84"/>
      <c r="AN740" s="84"/>
      <c r="AO740" s="84"/>
      <c r="AP740" s="84"/>
      <c r="AQ740" s="84"/>
      <c r="AR740" s="84"/>
      <c r="AS740" s="84"/>
      <c r="AT740" s="84"/>
      <c r="AU740" s="84"/>
      <c r="AV740" s="84"/>
      <c r="AW740" s="84"/>
      <c r="AX740" s="84"/>
      <c r="AY740" s="84"/>
      <c r="AZ740" s="84"/>
      <c r="BA740" s="84"/>
      <c r="BB740" s="84"/>
      <c r="BC740" s="84"/>
      <c r="BD740" s="84"/>
      <c r="BE740" s="84"/>
      <c r="BF740" s="84"/>
      <c r="BG740" s="84"/>
      <c r="BH740" s="84"/>
      <c r="BI740" s="84"/>
      <c r="BJ740" s="84"/>
      <c r="BK740" s="84"/>
      <c r="BL740" s="84"/>
    </row>
    <row r="741">
      <c r="A741" s="84"/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  <c r="AA741" s="84"/>
      <c r="AB741" s="84"/>
      <c r="AC741" s="84"/>
      <c r="AD741" s="84"/>
      <c r="AE741" s="84"/>
      <c r="AF741" s="84"/>
      <c r="AG741" s="84"/>
      <c r="AH741" s="84"/>
      <c r="AI741" s="84"/>
      <c r="AJ741" s="84"/>
      <c r="AK741" s="84"/>
      <c r="AL741" s="84"/>
      <c r="AM741" s="84"/>
      <c r="AN741" s="84"/>
      <c r="AO741" s="84"/>
      <c r="AP741" s="84"/>
      <c r="AQ741" s="84"/>
      <c r="AR741" s="84"/>
      <c r="AS741" s="84"/>
      <c r="AT741" s="84"/>
      <c r="AU741" s="84"/>
      <c r="AV741" s="84"/>
      <c r="AW741" s="84"/>
      <c r="AX741" s="84"/>
      <c r="AY741" s="84"/>
      <c r="AZ741" s="84"/>
      <c r="BA741" s="84"/>
      <c r="BB741" s="84"/>
      <c r="BC741" s="84"/>
      <c r="BD741" s="84"/>
      <c r="BE741" s="84"/>
      <c r="BF741" s="84"/>
      <c r="BG741" s="84"/>
      <c r="BH741" s="84"/>
      <c r="BI741" s="84"/>
      <c r="BJ741" s="84"/>
      <c r="BK741" s="84"/>
      <c r="BL741" s="84"/>
    </row>
    <row r="742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  <c r="AA742" s="84"/>
      <c r="AB742" s="84"/>
      <c r="AC742" s="84"/>
      <c r="AD742" s="84"/>
      <c r="AE742" s="84"/>
      <c r="AF742" s="84"/>
      <c r="AG742" s="84"/>
      <c r="AH742" s="84"/>
      <c r="AI742" s="84"/>
      <c r="AJ742" s="84"/>
      <c r="AK742" s="84"/>
      <c r="AL742" s="84"/>
      <c r="AM742" s="84"/>
      <c r="AN742" s="84"/>
      <c r="AO742" s="84"/>
      <c r="AP742" s="84"/>
      <c r="AQ742" s="84"/>
      <c r="AR742" s="84"/>
      <c r="AS742" s="84"/>
      <c r="AT742" s="84"/>
      <c r="AU742" s="84"/>
      <c r="AV742" s="84"/>
      <c r="AW742" s="84"/>
      <c r="AX742" s="84"/>
      <c r="AY742" s="84"/>
      <c r="AZ742" s="84"/>
      <c r="BA742" s="84"/>
      <c r="BB742" s="84"/>
      <c r="BC742" s="84"/>
      <c r="BD742" s="84"/>
      <c r="BE742" s="84"/>
      <c r="BF742" s="84"/>
      <c r="BG742" s="84"/>
      <c r="BH742" s="84"/>
      <c r="BI742" s="84"/>
      <c r="BJ742" s="84"/>
      <c r="BK742" s="84"/>
      <c r="BL742" s="84"/>
    </row>
    <row r="743">
      <c r="A743" s="84"/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  <c r="AA743" s="84"/>
      <c r="AB743" s="84"/>
      <c r="AC743" s="84"/>
      <c r="AD743" s="84"/>
      <c r="AE743" s="84"/>
      <c r="AF743" s="84"/>
      <c r="AG743" s="84"/>
      <c r="AH743" s="84"/>
      <c r="AI743" s="84"/>
      <c r="AJ743" s="84"/>
      <c r="AK743" s="84"/>
      <c r="AL743" s="84"/>
      <c r="AM743" s="84"/>
      <c r="AN743" s="84"/>
      <c r="AO743" s="84"/>
      <c r="AP743" s="84"/>
      <c r="AQ743" s="84"/>
      <c r="AR743" s="84"/>
      <c r="AS743" s="84"/>
      <c r="AT743" s="84"/>
      <c r="AU743" s="84"/>
      <c r="AV743" s="84"/>
      <c r="AW743" s="84"/>
      <c r="AX743" s="84"/>
      <c r="AY743" s="84"/>
      <c r="AZ743" s="84"/>
      <c r="BA743" s="84"/>
      <c r="BB743" s="84"/>
      <c r="BC743" s="84"/>
      <c r="BD743" s="84"/>
      <c r="BE743" s="84"/>
      <c r="BF743" s="84"/>
      <c r="BG743" s="84"/>
      <c r="BH743" s="84"/>
      <c r="BI743" s="84"/>
      <c r="BJ743" s="84"/>
      <c r="BK743" s="84"/>
      <c r="BL743" s="84"/>
    </row>
    <row r="744">
      <c r="A744" s="84"/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  <c r="AA744" s="84"/>
      <c r="AB744" s="84"/>
      <c r="AC744" s="84"/>
      <c r="AD744" s="84"/>
      <c r="AE744" s="84"/>
      <c r="AF744" s="84"/>
      <c r="AG744" s="84"/>
      <c r="AH744" s="84"/>
      <c r="AI744" s="84"/>
      <c r="AJ744" s="84"/>
      <c r="AK744" s="84"/>
      <c r="AL744" s="84"/>
      <c r="AM744" s="84"/>
      <c r="AN744" s="84"/>
      <c r="AO744" s="84"/>
      <c r="AP744" s="84"/>
      <c r="AQ744" s="84"/>
      <c r="AR744" s="84"/>
      <c r="AS744" s="84"/>
      <c r="AT744" s="84"/>
      <c r="AU744" s="84"/>
      <c r="AV744" s="84"/>
      <c r="AW744" s="84"/>
      <c r="AX744" s="84"/>
      <c r="AY744" s="84"/>
      <c r="AZ744" s="84"/>
      <c r="BA744" s="84"/>
      <c r="BB744" s="84"/>
      <c r="BC744" s="84"/>
      <c r="BD744" s="84"/>
      <c r="BE744" s="84"/>
      <c r="BF744" s="84"/>
      <c r="BG744" s="84"/>
      <c r="BH744" s="84"/>
      <c r="BI744" s="84"/>
      <c r="BJ744" s="84"/>
      <c r="BK744" s="84"/>
      <c r="BL744" s="84"/>
    </row>
    <row r="745">
      <c r="A745" s="84"/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  <c r="AA745" s="84"/>
      <c r="AB745" s="84"/>
      <c r="AC745" s="84"/>
      <c r="AD745" s="84"/>
      <c r="AE745" s="84"/>
      <c r="AF745" s="84"/>
      <c r="AG745" s="84"/>
      <c r="AH745" s="84"/>
      <c r="AI745" s="84"/>
      <c r="AJ745" s="84"/>
      <c r="AK745" s="84"/>
      <c r="AL745" s="84"/>
      <c r="AM745" s="84"/>
      <c r="AN745" s="84"/>
      <c r="AO745" s="84"/>
      <c r="AP745" s="84"/>
      <c r="AQ745" s="84"/>
      <c r="AR745" s="84"/>
      <c r="AS745" s="84"/>
      <c r="AT745" s="84"/>
      <c r="AU745" s="84"/>
      <c r="AV745" s="84"/>
      <c r="AW745" s="84"/>
      <c r="AX745" s="84"/>
      <c r="AY745" s="84"/>
      <c r="AZ745" s="84"/>
      <c r="BA745" s="84"/>
      <c r="BB745" s="84"/>
      <c r="BC745" s="84"/>
      <c r="BD745" s="84"/>
      <c r="BE745" s="84"/>
      <c r="BF745" s="84"/>
      <c r="BG745" s="84"/>
      <c r="BH745" s="84"/>
      <c r="BI745" s="84"/>
      <c r="BJ745" s="84"/>
      <c r="BK745" s="84"/>
      <c r="BL745" s="84"/>
    </row>
    <row r="746">
      <c r="A746" s="84"/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  <c r="AA746" s="84"/>
      <c r="AB746" s="84"/>
      <c r="AC746" s="84"/>
      <c r="AD746" s="84"/>
      <c r="AE746" s="84"/>
      <c r="AF746" s="84"/>
      <c r="AG746" s="84"/>
      <c r="AH746" s="84"/>
      <c r="AI746" s="84"/>
      <c r="AJ746" s="84"/>
      <c r="AK746" s="84"/>
      <c r="AL746" s="84"/>
      <c r="AM746" s="84"/>
      <c r="AN746" s="84"/>
      <c r="AO746" s="84"/>
      <c r="AP746" s="84"/>
      <c r="AQ746" s="84"/>
      <c r="AR746" s="84"/>
      <c r="AS746" s="84"/>
      <c r="AT746" s="84"/>
      <c r="AU746" s="84"/>
      <c r="AV746" s="84"/>
      <c r="AW746" s="84"/>
      <c r="AX746" s="84"/>
      <c r="AY746" s="84"/>
      <c r="AZ746" s="84"/>
      <c r="BA746" s="84"/>
      <c r="BB746" s="84"/>
      <c r="BC746" s="84"/>
      <c r="BD746" s="84"/>
      <c r="BE746" s="84"/>
      <c r="BF746" s="84"/>
      <c r="BG746" s="84"/>
      <c r="BH746" s="84"/>
      <c r="BI746" s="84"/>
      <c r="BJ746" s="84"/>
      <c r="BK746" s="84"/>
      <c r="BL746" s="84"/>
    </row>
    <row r="747">
      <c r="A747" s="84"/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  <c r="AA747" s="84"/>
      <c r="AB747" s="84"/>
      <c r="AC747" s="84"/>
      <c r="AD747" s="84"/>
      <c r="AE747" s="84"/>
      <c r="AF747" s="84"/>
      <c r="AG747" s="84"/>
      <c r="AH747" s="84"/>
      <c r="AI747" s="84"/>
      <c r="AJ747" s="84"/>
      <c r="AK747" s="84"/>
      <c r="AL747" s="84"/>
      <c r="AM747" s="84"/>
      <c r="AN747" s="84"/>
      <c r="AO747" s="84"/>
      <c r="AP747" s="84"/>
      <c r="AQ747" s="84"/>
      <c r="AR747" s="84"/>
      <c r="AS747" s="84"/>
      <c r="AT747" s="84"/>
      <c r="AU747" s="84"/>
      <c r="AV747" s="84"/>
      <c r="AW747" s="84"/>
      <c r="AX747" s="84"/>
      <c r="AY747" s="84"/>
      <c r="AZ747" s="84"/>
      <c r="BA747" s="84"/>
      <c r="BB747" s="84"/>
      <c r="BC747" s="84"/>
      <c r="BD747" s="84"/>
      <c r="BE747" s="84"/>
      <c r="BF747" s="84"/>
      <c r="BG747" s="84"/>
      <c r="BH747" s="84"/>
      <c r="BI747" s="84"/>
      <c r="BJ747" s="84"/>
      <c r="BK747" s="84"/>
      <c r="BL747" s="84"/>
    </row>
    <row r="748">
      <c r="A748" s="84"/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  <c r="AA748" s="84"/>
      <c r="AB748" s="84"/>
      <c r="AC748" s="84"/>
      <c r="AD748" s="84"/>
      <c r="AE748" s="84"/>
      <c r="AF748" s="84"/>
      <c r="AG748" s="84"/>
      <c r="AH748" s="84"/>
      <c r="AI748" s="84"/>
      <c r="AJ748" s="84"/>
      <c r="AK748" s="84"/>
      <c r="AL748" s="84"/>
      <c r="AM748" s="84"/>
      <c r="AN748" s="84"/>
      <c r="AO748" s="84"/>
      <c r="AP748" s="84"/>
      <c r="AQ748" s="84"/>
      <c r="AR748" s="84"/>
      <c r="AS748" s="84"/>
      <c r="AT748" s="84"/>
      <c r="AU748" s="84"/>
      <c r="AV748" s="84"/>
      <c r="AW748" s="84"/>
      <c r="AX748" s="84"/>
      <c r="AY748" s="84"/>
      <c r="AZ748" s="84"/>
      <c r="BA748" s="84"/>
      <c r="BB748" s="84"/>
      <c r="BC748" s="84"/>
      <c r="BD748" s="84"/>
      <c r="BE748" s="84"/>
      <c r="BF748" s="84"/>
      <c r="BG748" s="84"/>
      <c r="BH748" s="84"/>
      <c r="BI748" s="84"/>
      <c r="BJ748" s="84"/>
      <c r="BK748" s="84"/>
      <c r="BL748" s="84"/>
    </row>
    <row r="749">
      <c r="A749" s="84"/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  <c r="AA749" s="84"/>
      <c r="AB749" s="84"/>
      <c r="AC749" s="84"/>
      <c r="AD749" s="84"/>
      <c r="AE749" s="84"/>
      <c r="AF749" s="84"/>
      <c r="AG749" s="84"/>
      <c r="AH749" s="84"/>
      <c r="AI749" s="84"/>
      <c r="AJ749" s="84"/>
      <c r="AK749" s="84"/>
      <c r="AL749" s="84"/>
      <c r="AM749" s="84"/>
      <c r="AN749" s="84"/>
      <c r="AO749" s="84"/>
      <c r="AP749" s="84"/>
      <c r="AQ749" s="84"/>
      <c r="AR749" s="84"/>
      <c r="AS749" s="84"/>
      <c r="AT749" s="84"/>
      <c r="AU749" s="84"/>
      <c r="AV749" s="84"/>
      <c r="AW749" s="84"/>
      <c r="AX749" s="84"/>
      <c r="AY749" s="84"/>
      <c r="AZ749" s="84"/>
      <c r="BA749" s="84"/>
      <c r="BB749" s="84"/>
      <c r="BC749" s="84"/>
      <c r="BD749" s="84"/>
      <c r="BE749" s="84"/>
      <c r="BF749" s="84"/>
      <c r="BG749" s="84"/>
      <c r="BH749" s="84"/>
      <c r="BI749" s="84"/>
      <c r="BJ749" s="84"/>
      <c r="BK749" s="84"/>
      <c r="BL749" s="84"/>
    </row>
    <row r="750">
      <c r="A750" s="84"/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  <c r="AA750" s="84"/>
      <c r="AB750" s="84"/>
      <c r="AC750" s="84"/>
      <c r="AD750" s="84"/>
      <c r="AE750" s="84"/>
      <c r="AF750" s="84"/>
      <c r="AG750" s="84"/>
      <c r="AH750" s="84"/>
      <c r="AI750" s="84"/>
      <c r="AJ750" s="84"/>
      <c r="AK750" s="84"/>
      <c r="AL750" s="84"/>
      <c r="AM750" s="84"/>
      <c r="AN750" s="84"/>
      <c r="AO750" s="84"/>
      <c r="AP750" s="84"/>
      <c r="AQ750" s="84"/>
      <c r="AR750" s="84"/>
      <c r="AS750" s="84"/>
      <c r="AT750" s="84"/>
      <c r="AU750" s="84"/>
      <c r="AV750" s="84"/>
      <c r="AW750" s="84"/>
      <c r="AX750" s="84"/>
      <c r="AY750" s="84"/>
      <c r="AZ750" s="84"/>
      <c r="BA750" s="84"/>
      <c r="BB750" s="84"/>
      <c r="BC750" s="84"/>
      <c r="BD750" s="84"/>
      <c r="BE750" s="84"/>
      <c r="BF750" s="84"/>
      <c r="BG750" s="84"/>
      <c r="BH750" s="84"/>
      <c r="BI750" s="84"/>
      <c r="BJ750" s="84"/>
      <c r="BK750" s="84"/>
      <c r="BL750" s="84"/>
    </row>
    <row r="751">
      <c r="A751" s="84"/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  <c r="AA751" s="84"/>
      <c r="AB751" s="84"/>
      <c r="AC751" s="84"/>
      <c r="AD751" s="84"/>
      <c r="AE751" s="84"/>
      <c r="AF751" s="84"/>
      <c r="AG751" s="84"/>
      <c r="AH751" s="84"/>
      <c r="AI751" s="84"/>
      <c r="AJ751" s="84"/>
      <c r="AK751" s="84"/>
      <c r="AL751" s="84"/>
      <c r="AM751" s="84"/>
      <c r="AN751" s="84"/>
      <c r="AO751" s="84"/>
      <c r="AP751" s="84"/>
      <c r="AQ751" s="84"/>
      <c r="AR751" s="84"/>
      <c r="AS751" s="84"/>
      <c r="AT751" s="84"/>
      <c r="AU751" s="84"/>
      <c r="AV751" s="84"/>
      <c r="AW751" s="84"/>
      <c r="AX751" s="84"/>
      <c r="AY751" s="84"/>
      <c r="AZ751" s="84"/>
      <c r="BA751" s="84"/>
      <c r="BB751" s="84"/>
      <c r="BC751" s="84"/>
      <c r="BD751" s="84"/>
      <c r="BE751" s="84"/>
      <c r="BF751" s="84"/>
      <c r="BG751" s="84"/>
      <c r="BH751" s="84"/>
      <c r="BI751" s="84"/>
      <c r="BJ751" s="84"/>
      <c r="BK751" s="84"/>
      <c r="BL751" s="84"/>
    </row>
    <row r="752">
      <c r="A752" s="84"/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  <c r="AA752" s="84"/>
      <c r="AB752" s="84"/>
      <c r="AC752" s="84"/>
      <c r="AD752" s="84"/>
      <c r="AE752" s="84"/>
      <c r="AF752" s="84"/>
      <c r="AG752" s="84"/>
      <c r="AH752" s="84"/>
      <c r="AI752" s="84"/>
      <c r="AJ752" s="84"/>
      <c r="AK752" s="84"/>
      <c r="AL752" s="84"/>
      <c r="AM752" s="84"/>
      <c r="AN752" s="84"/>
      <c r="AO752" s="84"/>
      <c r="AP752" s="84"/>
      <c r="AQ752" s="84"/>
      <c r="AR752" s="84"/>
      <c r="AS752" s="84"/>
      <c r="AT752" s="84"/>
      <c r="AU752" s="84"/>
      <c r="AV752" s="84"/>
      <c r="AW752" s="84"/>
      <c r="AX752" s="84"/>
      <c r="AY752" s="84"/>
      <c r="AZ752" s="84"/>
      <c r="BA752" s="84"/>
      <c r="BB752" s="84"/>
      <c r="BC752" s="84"/>
      <c r="BD752" s="84"/>
      <c r="BE752" s="84"/>
      <c r="BF752" s="84"/>
      <c r="BG752" s="84"/>
      <c r="BH752" s="84"/>
      <c r="BI752" s="84"/>
      <c r="BJ752" s="84"/>
      <c r="BK752" s="84"/>
      <c r="BL752" s="84"/>
    </row>
    <row r="753">
      <c r="A753" s="84"/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  <c r="AA753" s="84"/>
      <c r="AB753" s="84"/>
      <c r="AC753" s="84"/>
      <c r="AD753" s="84"/>
      <c r="AE753" s="84"/>
      <c r="AF753" s="84"/>
      <c r="AG753" s="84"/>
      <c r="AH753" s="84"/>
      <c r="AI753" s="84"/>
      <c r="AJ753" s="84"/>
      <c r="AK753" s="84"/>
      <c r="AL753" s="84"/>
      <c r="AM753" s="84"/>
      <c r="AN753" s="84"/>
      <c r="AO753" s="84"/>
      <c r="AP753" s="84"/>
      <c r="AQ753" s="84"/>
      <c r="AR753" s="84"/>
      <c r="AS753" s="84"/>
      <c r="AT753" s="84"/>
      <c r="AU753" s="84"/>
      <c r="AV753" s="84"/>
      <c r="AW753" s="84"/>
      <c r="AX753" s="84"/>
      <c r="AY753" s="84"/>
      <c r="AZ753" s="84"/>
      <c r="BA753" s="84"/>
      <c r="BB753" s="84"/>
      <c r="BC753" s="84"/>
      <c r="BD753" s="84"/>
      <c r="BE753" s="84"/>
      <c r="BF753" s="84"/>
      <c r="BG753" s="84"/>
      <c r="BH753" s="84"/>
      <c r="BI753" s="84"/>
      <c r="BJ753" s="84"/>
      <c r="BK753" s="84"/>
      <c r="BL753" s="84"/>
    </row>
    <row r="754">
      <c r="A754" s="84"/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  <c r="AA754" s="84"/>
      <c r="AB754" s="84"/>
      <c r="AC754" s="84"/>
      <c r="AD754" s="84"/>
      <c r="AE754" s="84"/>
      <c r="AF754" s="84"/>
      <c r="AG754" s="84"/>
      <c r="AH754" s="84"/>
      <c r="AI754" s="84"/>
      <c r="AJ754" s="84"/>
      <c r="AK754" s="84"/>
      <c r="AL754" s="84"/>
      <c r="AM754" s="84"/>
      <c r="AN754" s="84"/>
      <c r="AO754" s="84"/>
      <c r="AP754" s="84"/>
      <c r="AQ754" s="84"/>
      <c r="AR754" s="84"/>
      <c r="AS754" s="84"/>
      <c r="AT754" s="84"/>
      <c r="AU754" s="84"/>
      <c r="AV754" s="84"/>
      <c r="AW754" s="84"/>
      <c r="AX754" s="84"/>
      <c r="AY754" s="84"/>
      <c r="AZ754" s="84"/>
      <c r="BA754" s="84"/>
      <c r="BB754" s="84"/>
      <c r="BC754" s="84"/>
      <c r="BD754" s="84"/>
      <c r="BE754" s="84"/>
      <c r="BF754" s="84"/>
      <c r="BG754" s="84"/>
      <c r="BH754" s="84"/>
      <c r="BI754" s="84"/>
      <c r="BJ754" s="84"/>
      <c r="BK754" s="84"/>
      <c r="BL754" s="84"/>
    </row>
    <row r="755">
      <c r="A755" s="84"/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  <c r="AA755" s="84"/>
      <c r="AB755" s="84"/>
      <c r="AC755" s="84"/>
      <c r="AD755" s="84"/>
      <c r="AE755" s="84"/>
      <c r="AF755" s="84"/>
      <c r="AG755" s="84"/>
      <c r="AH755" s="84"/>
      <c r="AI755" s="84"/>
      <c r="AJ755" s="84"/>
      <c r="AK755" s="84"/>
      <c r="AL755" s="84"/>
      <c r="AM755" s="84"/>
      <c r="AN755" s="84"/>
      <c r="AO755" s="84"/>
      <c r="AP755" s="84"/>
      <c r="AQ755" s="84"/>
      <c r="AR755" s="84"/>
      <c r="AS755" s="84"/>
      <c r="AT755" s="84"/>
      <c r="AU755" s="84"/>
      <c r="AV755" s="84"/>
      <c r="AW755" s="84"/>
      <c r="AX755" s="84"/>
      <c r="AY755" s="84"/>
      <c r="AZ755" s="84"/>
      <c r="BA755" s="84"/>
      <c r="BB755" s="84"/>
      <c r="BC755" s="84"/>
      <c r="BD755" s="84"/>
      <c r="BE755" s="84"/>
      <c r="BF755" s="84"/>
      <c r="BG755" s="84"/>
      <c r="BH755" s="84"/>
      <c r="BI755" s="84"/>
      <c r="BJ755" s="84"/>
      <c r="BK755" s="84"/>
      <c r="BL755" s="84"/>
    </row>
    <row r="756">
      <c r="A756" s="84"/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  <c r="AA756" s="84"/>
      <c r="AB756" s="84"/>
      <c r="AC756" s="84"/>
      <c r="AD756" s="84"/>
      <c r="AE756" s="84"/>
      <c r="AF756" s="84"/>
      <c r="AG756" s="84"/>
      <c r="AH756" s="84"/>
      <c r="AI756" s="84"/>
      <c r="AJ756" s="84"/>
      <c r="AK756" s="84"/>
      <c r="AL756" s="84"/>
      <c r="AM756" s="84"/>
      <c r="AN756" s="84"/>
      <c r="AO756" s="84"/>
      <c r="AP756" s="84"/>
      <c r="AQ756" s="84"/>
      <c r="AR756" s="84"/>
      <c r="AS756" s="84"/>
      <c r="AT756" s="84"/>
      <c r="AU756" s="84"/>
      <c r="AV756" s="84"/>
      <c r="AW756" s="84"/>
      <c r="AX756" s="84"/>
      <c r="AY756" s="84"/>
      <c r="AZ756" s="84"/>
      <c r="BA756" s="84"/>
      <c r="BB756" s="84"/>
      <c r="BC756" s="84"/>
      <c r="BD756" s="84"/>
      <c r="BE756" s="84"/>
      <c r="BF756" s="84"/>
      <c r="BG756" s="84"/>
      <c r="BH756" s="84"/>
      <c r="BI756" s="84"/>
      <c r="BJ756" s="84"/>
      <c r="BK756" s="84"/>
      <c r="BL756" s="84"/>
    </row>
    <row r="757">
      <c r="A757" s="84"/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  <c r="AA757" s="84"/>
      <c r="AB757" s="84"/>
      <c r="AC757" s="84"/>
      <c r="AD757" s="84"/>
      <c r="AE757" s="84"/>
      <c r="AF757" s="84"/>
      <c r="AG757" s="84"/>
      <c r="AH757" s="84"/>
      <c r="AI757" s="84"/>
      <c r="AJ757" s="84"/>
      <c r="AK757" s="84"/>
      <c r="AL757" s="84"/>
      <c r="AM757" s="84"/>
      <c r="AN757" s="84"/>
      <c r="AO757" s="84"/>
      <c r="AP757" s="84"/>
      <c r="AQ757" s="84"/>
      <c r="AR757" s="84"/>
      <c r="AS757" s="84"/>
      <c r="AT757" s="84"/>
      <c r="AU757" s="84"/>
      <c r="AV757" s="84"/>
      <c r="AW757" s="84"/>
      <c r="AX757" s="84"/>
      <c r="AY757" s="84"/>
      <c r="AZ757" s="84"/>
      <c r="BA757" s="84"/>
      <c r="BB757" s="84"/>
      <c r="BC757" s="84"/>
      <c r="BD757" s="84"/>
      <c r="BE757" s="84"/>
      <c r="BF757" s="84"/>
      <c r="BG757" s="84"/>
      <c r="BH757" s="84"/>
      <c r="BI757" s="84"/>
      <c r="BJ757" s="84"/>
      <c r="BK757" s="84"/>
      <c r="BL757" s="84"/>
    </row>
    <row r="758">
      <c r="A758" s="84"/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  <c r="AA758" s="84"/>
      <c r="AB758" s="84"/>
      <c r="AC758" s="84"/>
      <c r="AD758" s="84"/>
      <c r="AE758" s="84"/>
      <c r="AF758" s="84"/>
      <c r="AG758" s="84"/>
      <c r="AH758" s="84"/>
      <c r="AI758" s="84"/>
      <c r="AJ758" s="84"/>
      <c r="AK758" s="84"/>
      <c r="AL758" s="84"/>
      <c r="AM758" s="84"/>
      <c r="AN758" s="84"/>
      <c r="AO758" s="84"/>
      <c r="AP758" s="84"/>
      <c r="AQ758" s="84"/>
      <c r="AR758" s="84"/>
      <c r="AS758" s="84"/>
      <c r="AT758" s="84"/>
      <c r="AU758" s="84"/>
      <c r="AV758" s="84"/>
      <c r="AW758" s="84"/>
      <c r="AX758" s="84"/>
      <c r="AY758" s="84"/>
      <c r="AZ758" s="84"/>
      <c r="BA758" s="84"/>
      <c r="BB758" s="84"/>
      <c r="BC758" s="84"/>
      <c r="BD758" s="84"/>
      <c r="BE758" s="84"/>
      <c r="BF758" s="84"/>
      <c r="BG758" s="84"/>
      <c r="BH758" s="84"/>
      <c r="BI758" s="84"/>
      <c r="BJ758" s="84"/>
      <c r="BK758" s="84"/>
      <c r="BL758" s="84"/>
    </row>
    <row r="759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  <c r="AA759" s="84"/>
      <c r="AB759" s="84"/>
      <c r="AC759" s="84"/>
      <c r="AD759" s="84"/>
      <c r="AE759" s="84"/>
      <c r="AF759" s="84"/>
      <c r="AG759" s="84"/>
      <c r="AH759" s="84"/>
      <c r="AI759" s="84"/>
      <c r="AJ759" s="84"/>
      <c r="AK759" s="84"/>
      <c r="AL759" s="84"/>
      <c r="AM759" s="84"/>
      <c r="AN759" s="84"/>
      <c r="AO759" s="84"/>
      <c r="AP759" s="84"/>
      <c r="AQ759" s="84"/>
      <c r="AR759" s="84"/>
      <c r="AS759" s="84"/>
      <c r="AT759" s="84"/>
      <c r="AU759" s="84"/>
      <c r="AV759" s="84"/>
      <c r="AW759" s="84"/>
      <c r="AX759" s="84"/>
      <c r="AY759" s="84"/>
      <c r="AZ759" s="84"/>
      <c r="BA759" s="84"/>
      <c r="BB759" s="84"/>
      <c r="BC759" s="84"/>
      <c r="BD759" s="84"/>
      <c r="BE759" s="84"/>
      <c r="BF759" s="84"/>
      <c r="BG759" s="84"/>
      <c r="BH759" s="84"/>
      <c r="BI759" s="84"/>
      <c r="BJ759" s="84"/>
      <c r="BK759" s="84"/>
      <c r="BL759" s="84"/>
    </row>
    <row r="760">
      <c r="A760" s="84"/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  <c r="AA760" s="84"/>
      <c r="AB760" s="84"/>
      <c r="AC760" s="84"/>
      <c r="AD760" s="84"/>
      <c r="AE760" s="84"/>
      <c r="AF760" s="84"/>
      <c r="AG760" s="84"/>
      <c r="AH760" s="84"/>
      <c r="AI760" s="84"/>
      <c r="AJ760" s="84"/>
      <c r="AK760" s="84"/>
      <c r="AL760" s="84"/>
      <c r="AM760" s="84"/>
      <c r="AN760" s="84"/>
      <c r="AO760" s="84"/>
      <c r="AP760" s="84"/>
      <c r="AQ760" s="84"/>
      <c r="AR760" s="84"/>
      <c r="AS760" s="84"/>
      <c r="AT760" s="84"/>
      <c r="AU760" s="84"/>
      <c r="AV760" s="84"/>
      <c r="AW760" s="84"/>
      <c r="AX760" s="84"/>
      <c r="AY760" s="84"/>
      <c r="AZ760" s="84"/>
      <c r="BA760" s="84"/>
      <c r="BB760" s="84"/>
      <c r="BC760" s="84"/>
      <c r="BD760" s="84"/>
      <c r="BE760" s="84"/>
      <c r="BF760" s="84"/>
      <c r="BG760" s="84"/>
      <c r="BH760" s="84"/>
      <c r="BI760" s="84"/>
      <c r="BJ760" s="84"/>
      <c r="BK760" s="84"/>
      <c r="BL760" s="84"/>
    </row>
    <row r="761">
      <c r="A761" s="84"/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  <c r="AA761" s="84"/>
      <c r="AB761" s="84"/>
      <c r="AC761" s="84"/>
      <c r="AD761" s="84"/>
      <c r="AE761" s="84"/>
      <c r="AF761" s="84"/>
      <c r="AG761" s="84"/>
      <c r="AH761" s="84"/>
      <c r="AI761" s="84"/>
      <c r="AJ761" s="84"/>
      <c r="AK761" s="84"/>
      <c r="AL761" s="84"/>
      <c r="AM761" s="84"/>
      <c r="AN761" s="84"/>
      <c r="AO761" s="84"/>
      <c r="AP761" s="84"/>
      <c r="AQ761" s="84"/>
      <c r="AR761" s="84"/>
      <c r="AS761" s="84"/>
      <c r="AT761" s="84"/>
      <c r="AU761" s="84"/>
      <c r="AV761" s="84"/>
      <c r="AW761" s="84"/>
      <c r="AX761" s="84"/>
      <c r="AY761" s="84"/>
      <c r="AZ761" s="84"/>
      <c r="BA761" s="84"/>
      <c r="BB761" s="84"/>
      <c r="BC761" s="84"/>
      <c r="BD761" s="84"/>
      <c r="BE761" s="84"/>
      <c r="BF761" s="84"/>
      <c r="BG761" s="84"/>
      <c r="BH761" s="84"/>
      <c r="BI761" s="84"/>
      <c r="BJ761" s="84"/>
      <c r="BK761" s="84"/>
      <c r="BL761" s="84"/>
    </row>
    <row r="762">
      <c r="A762" s="84"/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  <c r="AA762" s="84"/>
      <c r="AB762" s="84"/>
      <c r="AC762" s="84"/>
      <c r="AD762" s="84"/>
      <c r="AE762" s="84"/>
      <c r="AF762" s="84"/>
      <c r="AG762" s="84"/>
      <c r="AH762" s="84"/>
      <c r="AI762" s="84"/>
      <c r="AJ762" s="84"/>
      <c r="AK762" s="84"/>
      <c r="AL762" s="84"/>
      <c r="AM762" s="84"/>
      <c r="AN762" s="84"/>
      <c r="AO762" s="84"/>
      <c r="AP762" s="84"/>
      <c r="AQ762" s="84"/>
      <c r="AR762" s="84"/>
      <c r="AS762" s="84"/>
      <c r="AT762" s="84"/>
      <c r="AU762" s="84"/>
      <c r="AV762" s="84"/>
      <c r="AW762" s="84"/>
      <c r="AX762" s="84"/>
      <c r="AY762" s="84"/>
      <c r="AZ762" s="84"/>
      <c r="BA762" s="84"/>
      <c r="BB762" s="84"/>
      <c r="BC762" s="84"/>
      <c r="BD762" s="84"/>
      <c r="BE762" s="84"/>
      <c r="BF762" s="84"/>
      <c r="BG762" s="84"/>
      <c r="BH762" s="84"/>
      <c r="BI762" s="84"/>
      <c r="BJ762" s="84"/>
      <c r="BK762" s="84"/>
      <c r="BL762" s="84"/>
    </row>
    <row r="763">
      <c r="A763" s="84"/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  <c r="AA763" s="84"/>
      <c r="AB763" s="84"/>
      <c r="AC763" s="84"/>
      <c r="AD763" s="84"/>
      <c r="AE763" s="84"/>
      <c r="AF763" s="84"/>
      <c r="AG763" s="84"/>
      <c r="AH763" s="84"/>
      <c r="AI763" s="84"/>
      <c r="AJ763" s="84"/>
      <c r="AK763" s="84"/>
      <c r="AL763" s="84"/>
      <c r="AM763" s="84"/>
      <c r="AN763" s="84"/>
      <c r="AO763" s="84"/>
      <c r="AP763" s="84"/>
      <c r="AQ763" s="84"/>
      <c r="AR763" s="84"/>
      <c r="AS763" s="84"/>
      <c r="AT763" s="84"/>
      <c r="AU763" s="84"/>
      <c r="AV763" s="84"/>
      <c r="AW763" s="84"/>
      <c r="AX763" s="84"/>
      <c r="AY763" s="84"/>
      <c r="AZ763" s="84"/>
      <c r="BA763" s="84"/>
      <c r="BB763" s="84"/>
      <c r="BC763" s="84"/>
      <c r="BD763" s="84"/>
      <c r="BE763" s="84"/>
      <c r="BF763" s="84"/>
      <c r="BG763" s="84"/>
      <c r="BH763" s="84"/>
      <c r="BI763" s="84"/>
      <c r="BJ763" s="84"/>
      <c r="BK763" s="84"/>
      <c r="BL763" s="84"/>
    </row>
    <row r="764">
      <c r="A764" s="84"/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  <c r="AA764" s="84"/>
      <c r="AB764" s="84"/>
      <c r="AC764" s="84"/>
      <c r="AD764" s="84"/>
      <c r="AE764" s="84"/>
      <c r="AF764" s="84"/>
      <c r="AG764" s="84"/>
      <c r="AH764" s="84"/>
      <c r="AI764" s="84"/>
      <c r="AJ764" s="84"/>
      <c r="AK764" s="84"/>
      <c r="AL764" s="84"/>
      <c r="AM764" s="84"/>
      <c r="AN764" s="84"/>
      <c r="AO764" s="84"/>
      <c r="AP764" s="84"/>
      <c r="AQ764" s="84"/>
      <c r="AR764" s="84"/>
      <c r="AS764" s="84"/>
      <c r="AT764" s="84"/>
      <c r="AU764" s="84"/>
      <c r="AV764" s="84"/>
      <c r="AW764" s="84"/>
      <c r="AX764" s="84"/>
      <c r="AY764" s="84"/>
      <c r="AZ764" s="84"/>
      <c r="BA764" s="84"/>
      <c r="BB764" s="84"/>
      <c r="BC764" s="84"/>
      <c r="BD764" s="84"/>
      <c r="BE764" s="84"/>
      <c r="BF764" s="84"/>
      <c r="BG764" s="84"/>
      <c r="BH764" s="84"/>
      <c r="BI764" s="84"/>
      <c r="BJ764" s="84"/>
      <c r="BK764" s="84"/>
      <c r="BL764" s="84"/>
    </row>
    <row r="765">
      <c r="A765" s="84"/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  <c r="AA765" s="84"/>
      <c r="AB765" s="84"/>
      <c r="AC765" s="84"/>
      <c r="AD765" s="84"/>
      <c r="AE765" s="84"/>
      <c r="AF765" s="84"/>
      <c r="AG765" s="84"/>
      <c r="AH765" s="84"/>
      <c r="AI765" s="84"/>
      <c r="AJ765" s="84"/>
      <c r="AK765" s="84"/>
      <c r="AL765" s="84"/>
      <c r="AM765" s="84"/>
      <c r="AN765" s="84"/>
      <c r="AO765" s="84"/>
      <c r="AP765" s="84"/>
      <c r="AQ765" s="84"/>
      <c r="AR765" s="84"/>
      <c r="AS765" s="84"/>
      <c r="AT765" s="84"/>
      <c r="AU765" s="84"/>
      <c r="AV765" s="84"/>
      <c r="AW765" s="84"/>
      <c r="AX765" s="84"/>
      <c r="AY765" s="84"/>
      <c r="AZ765" s="84"/>
      <c r="BA765" s="84"/>
      <c r="BB765" s="84"/>
      <c r="BC765" s="84"/>
      <c r="BD765" s="84"/>
      <c r="BE765" s="84"/>
      <c r="BF765" s="84"/>
      <c r="BG765" s="84"/>
      <c r="BH765" s="84"/>
      <c r="BI765" s="84"/>
      <c r="BJ765" s="84"/>
      <c r="BK765" s="84"/>
      <c r="BL765" s="84"/>
    </row>
    <row r="766">
      <c r="A766" s="84"/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  <c r="AA766" s="84"/>
      <c r="AB766" s="84"/>
      <c r="AC766" s="84"/>
      <c r="AD766" s="84"/>
      <c r="AE766" s="84"/>
      <c r="AF766" s="84"/>
      <c r="AG766" s="84"/>
      <c r="AH766" s="84"/>
      <c r="AI766" s="84"/>
      <c r="AJ766" s="84"/>
      <c r="AK766" s="84"/>
      <c r="AL766" s="84"/>
      <c r="AM766" s="84"/>
      <c r="AN766" s="84"/>
      <c r="AO766" s="84"/>
      <c r="AP766" s="84"/>
      <c r="AQ766" s="84"/>
      <c r="AR766" s="84"/>
      <c r="AS766" s="84"/>
      <c r="AT766" s="84"/>
      <c r="AU766" s="84"/>
      <c r="AV766" s="84"/>
      <c r="AW766" s="84"/>
      <c r="AX766" s="84"/>
      <c r="AY766" s="84"/>
      <c r="AZ766" s="84"/>
      <c r="BA766" s="84"/>
      <c r="BB766" s="84"/>
      <c r="BC766" s="84"/>
      <c r="BD766" s="84"/>
      <c r="BE766" s="84"/>
      <c r="BF766" s="84"/>
      <c r="BG766" s="84"/>
      <c r="BH766" s="84"/>
      <c r="BI766" s="84"/>
      <c r="BJ766" s="84"/>
      <c r="BK766" s="84"/>
      <c r="BL766" s="84"/>
    </row>
    <row r="767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  <c r="AA767" s="84"/>
      <c r="AB767" s="84"/>
      <c r="AC767" s="84"/>
      <c r="AD767" s="84"/>
      <c r="AE767" s="84"/>
      <c r="AF767" s="84"/>
      <c r="AG767" s="84"/>
      <c r="AH767" s="84"/>
      <c r="AI767" s="84"/>
      <c r="AJ767" s="84"/>
      <c r="AK767" s="84"/>
      <c r="AL767" s="84"/>
      <c r="AM767" s="84"/>
      <c r="AN767" s="84"/>
      <c r="AO767" s="84"/>
      <c r="AP767" s="84"/>
      <c r="AQ767" s="84"/>
      <c r="AR767" s="84"/>
      <c r="AS767" s="84"/>
      <c r="AT767" s="84"/>
      <c r="AU767" s="84"/>
      <c r="AV767" s="84"/>
      <c r="AW767" s="84"/>
      <c r="AX767" s="84"/>
      <c r="AY767" s="84"/>
      <c r="AZ767" s="84"/>
      <c r="BA767" s="84"/>
      <c r="BB767" s="84"/>
      <c r="BC767" s="84"/>
      <c r="BD767" s="84"/>
      <c r="BE767" s="84"/>
      <c r="BF767" s="84"/>
      <c r="BG767" s="84"/>
      <c r="BH767" s="84"/>
      <c r="BI767" s="84"/>
      <c r="BJ767" s="84"/>
      <c r="BK767" s="84"/>
      <c r="BL767" s="84"/>
    </row>
    <row r="768">
      <c r="A768" s="84"/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  <c r="AA768" s="84"/>
      <c r="AB768" s="84"/>
      <c r="AC768" s="84"/>
      <c r="AD768" s="84"/>
      <c r="AE768" s="84"/>
      <c r="AF768" s="84"/>
      <c r="AG768" s="84"/>
      <c r="AH768" s="84"/>
      <c r="AI768" s="84"/>
      <c r="AJ768" s="84"/>
      <c r="AK768" s="84"/>
      <c r="AL768" s="84"/>
      <c r="AM768" s="84"/>
      <c r="AN768" s="84"/>
      <c r="AO768" s="84"/>
      <c r="AP768" s="84"/>
      <c r="AQ768" s="84"/>
      <c r="AR768" s="84"/>
      <c r="AS768" s="84"/>
      <c r="AT768" s="84"/>
      <c r="AU768" s="84"/>
      <c r="AV768" s="84"/>
      <c r="AW768" s="84"/>
      <c r="AX768" s="84"/>
      <c r="AY768" s="84"/>
      <c r="AZ768" s="84"/>
      <c r="BA768" s="84"/>
      <c r="BB768" s="84"/>
      <c r="BC768" s="84"/>
      <c r="BD768" s="84"/>
      <c r="BE768" s="84"/>
      <c r="BF768" s="84"/>
      <c r="BG768" s="84"/>
      <c r="BH768" s="84"/>
      <c r="BI768" s="84"/>
      <c r="BJ768" s="84"/>
      <c r="BK768" s="84"/>
      <c r="BL768" s="84"/>
    </row>
    <row r="769">
      <c r="A769" s="84"/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  <c r="AA769" s="84"/>
      <c r="AB769" s="84"/>
      <c r="AC769" s="84"/>
      <c r="AD769" s="84"/>
      <c r="AE769" s="84"/>
      <c r="AF769" s="84"/>
      <c r="AG769" s="84"/>
      <c r="AH769" s="84"/>
      <c r="AI769" s="84"/>
      <c r="AJ769" s="84"/>
      <c r="AK769" s="84"/>
      <c r="AL769" s="84"/>
      <c r="AM769" s="84"/>
      <c r="AN769" s="84"/>
      <c r="AO769" s="84"/>
      <c r="AP769" s="84"/>
      <c r="AQ769" s="84"/>
      <c r="AR769" s="84"/>
      <c r="AS769" s="84"/>
      <c r="AT769" s="84"/>
      <c r="AU769" s="84"/>
      <c r="AV769" s="84"/>
      <c r="AW769" s="84"/>
      <c r="AX769" s="84"/>
      <c r="AY769" s="84"/>
      <c r="AZ769" s="84"/>
      <c r="BA769" s="84"/>
      <c r="BB769" s="84"/>
      <c r="BC769" s="84"/>
      <c r="BD769" s="84"/>
      <c r="BE769" s="84"/>
      <c r="BF769" s="84"/>
      <c r="BG769" s="84"/>
      <c r="BH769" s="84"/>
      <c r="BI769" s="84"/>
      <c r="BJ769" s="84"/>
      <c r="BK769" s="84"/>
      <c r="BL769" s="84"/>
    </row>
    <row r="770">
      <c r="A770" s="84"/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  <c r="AA770" s="84"/>
      <c r="AB770" s="84"/>
      <c r="AC770" s="84"/>
      <c r="AD770" s="84"/>
      <c r="AE770" s="84"/>
      <c r="AF770" s="84"/>
      <c r="AG770" s="84"/>
      <c r="AH770" s="84"/>
      <c r="AI770" s="84"/>
      <c r="AJ770" s="84"/>
      <c r="AK770" s="84"/>
      <c r="AL770" s="84"/>
      <c r="AM770" s="84"/>
      <c r="AN770" s="84"/>
      <c r="AO770" s="84"/>
      <c r="AP770" s="84"/>
      <c r="AQ770" s="84"/>
      <c r="AR770" s="84"/>
      <c r="AS770" s="84"/>
      <c r="AT770" s="84"/>
      <c r="AU770" s="84"/>
      <c r="AV770" s="84"/>
      <c r="AW770" s="84"/>
      <c r="AX770" s="84"/>
      <c r="AY770" s="84"/>
      <c r="AZ770" s="84"/>
      <c r="BA770" s="84"/>
      <c r="BB770" s="84"/>
      <c r="BC770" s="84"/>
      <c r="BD770" s="84"/>
      <c r="BE770" s="84"/>
      <c r="BF770" s="84"/>
      <c r="BG770" s="84"/>
      <c r="BH770" s="84"/>
      <c r="BI770" s="84"/>
      <c r="BJ770" s="84"/>
      <c r="BK770" s="84"/>
      <c r="BL770" s="84"/>
    </row>
    <row r="771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  <c r="AA771" s="84"/>
      <c r="AB771" s="84"/>
      <c r="AC771" s="84"/>
      <c r="AD771" s="84"/>
      <c r="AE771" s="84"/>
      <c r="AF771" s="84"/>
      <c r="AG771" s="84"/>
      <c r="AH771" s="84"/>
      <c r="AI771" s="84"/>
      <c r="AJ771" s="84"/>
      <c r="AK771" s="84"/>
      <c r="AL771" s="84"/>
      <c r="AM771" s="84"/>
      <c r="AN771" s="84"/>
      <c r="AO771" s="84"/>
      <c r="AP771" s="84"/>
      <c r="AQ771" s="84"/>
      <c r="AR771" s="84"/>
      <c r="AS771" s="84"/>
      <c r="AT771" s="84"/>
      <c r="AU771" s="84"/>
      <c r="AV771" s="84"/>
      <c r="AW771" s="84"/>
      <c r="AX771" s="84"/>
      <c r="AY771" s="84"/>
      <c r="AZ771" s="84"/>
      <c r="BA771" s="84"/>
      <c r="BB771" s="84"/>
      <c r="BC771" s="84"/>
      <c r="BD771" s="84"/>
      <c r="BE771" s="84"/>
      <c r="BF771" s="84"/>
      <c r="BG771" s="84"/>
      <c r="BH771" s="84"/>
      <c r="BI771" s="84"/>
      <c r="BJ771" s="84"/>
      <c r="BK771" s="84"/>
      <c r="BL771" s="84"/>
    </row>
    <row r="772">
      <c r="A772" s="84"/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  <c r="AA772" s="84"/>
      <c r="AB772" s="84"/>
      <c r="AC772" s="84"/>
      <c r="AD772" s="84"/>
      <c r="AE772" s="84"/>
      <c r="AF772" s="84"/>
      <c r="AG772" s="84"/>
      <c r="AH772" s="84"/>
      <c r="AI772" s="84"/>
      <c r="AJ772" s="84"/>
      <c r="AK772" s="84"/>
      <c r="AL772" s="84"/>
      <c r="AM772" s="84"/>
      <c r="AN772" s="84"/>
      <c r="AO772" s="84"/>
      <c r="AP772" s="84"/>
      <c r="AQ772" s="84"/>
      <c r="AR772" s="84"/>
      <c r="AS772" s="84"/>
      <c r="AT772" s="84"/>
      <c r="AU772" s="84"/>
      <c r="AV772" s="84"/>
      <c r="AW772" s="84"/>
      <c r="AX772" s="84"/>
      <c r="AY772" s="84"/>
      <c r="AZ772" s="84"/>
      <c r="BA772" s="84"/>
      <c r="BB772" s="84"/>
      <c r="BC772" s="84"/>
      <c r="BD772" s="84"/>
      <c r="BE772" s="84"/>
      <c r="BF772" s="84"/>
      <c r="BG772" s="84"/>
      <c r="BH772" s="84"/>
      <c r="BI772" s="84"/>
      <c r="BJ772" s="84"/>
      <c r="BK772" s="84"/>
      <c r="BL772" s="84"/>
    </row>
    <row r="773">
      <c r="A773" s="84"/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  <c r="AA773" s="84"/>
      <c r="AB773" s="84"/>
      <c r="AC773" s="84"/>
      <c r="AD773" s="84"/>
      <c r="AE773" s="84"/>
      <c r="AF773" s="84"/>
      <c r="AG773" s="84"/>
      <c r="AH773" s="84"/>
      <c r="AI773" s="84"/>
      <c r="AJ773" s="84"/>
      <c r="AK773" s="84"/>
      <c r="AL773" s="84"/>
      <c r="AM773" s="84"/>
      <c r="AN773" s="84"/>
      <c r="AO773" s="84"/>
      <c r="AP773" s="84"/>
      <c r="AQ773" s="84"/>
      <c r="AR773" s="84"/>
      <c r="AS773" s="84"/>
      <c r="AT773" s="84"/>
      <c r="AU773" s="84"/>
      <c r="AV773" s="84"/>
      <c r="AW773" s="84"/>
      <c r="AX773" s="84"/>
      <c r="AY773" s="84"/>
      <c r="AZ773" s="84"/>
      <c r="BA773" s="84"/>
      <c r="BB773" s="84"/>
      <c r="BC773" s="84"/>
      <c r="BD773" s="84"/>
      <c r="BE773" s="84"/>
      <c r="BF773" s="84"/>
      <c r="BG773" s="84"/>
      <c r="BH773" s="84"/>
      <c r="BI773" s="84"/>
      <c r="BJ773" s="84"/>
      <c r="BK773" s="84"/>
      <c r="BL773" s="84"/>
    </row>
    <row r="774">
      <c r="A774" s="84"/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  <c r="AA774" s="84"/>
      <c r="AB774" s="84"/>
      <c r="AC774" s="84"/>
      <c r="AD774" s="84"/>
      <c r="AE774" s="84"/>
      <c r="AF774" s="84"/>
      <c r="AG774" s="84"/>
      <c r="AH774" s="84"/>
      <c r="AI774" s="84"/>
      <c r="AJ774" s="84"/>
      <c r="AK774" s="84"/>
      <c r="AL774" s="84"/>
      <c r="AM774" s="84"/>
      <c r="AN774" s="84"/>
      <c r="AO774" s="84"/>
      <c r="AP774" s="84"/>
      <c r="AQ774" s="84"/>
      <c r="AR774" s="84"/>
      <c r="AS774" s="84"/>
      <c r="AT774" s="84"/>
      <c r="AU774" s="84"/>
      <c r="AV774" s="84"/>
      <c r="AW774" s="84"/>
      <c r="AX774" s="84"/>
      <c r="AY774" s="84"/>
      <c r="AZ774" s="84"/>
      <c r="BA774" s="84"/>
      <c r="BB774" s="84"/>
      <c r="BC774" s="84"/>
      <c r="BD774" s="84"/>
      <c r="BE774" s="84"/>
      <c r="BF774" s="84"/>
      <c r="BG774" s="84"/>
      <c r="BH774" s="84"/>
      <c r="BI774" s="84"/>
      <c r="BJ774" s="84"/>
      <c r="BK774" s="84"/>
      <c r="BL774" s="84"/>
    </row>
    <row r="775">
      <c r="A775" s="84"/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  <c r="AA775" s="84"/>
      <c r="AB775" s="84"/>
      <c r="AC775" s="84"/>
      <c r="AD775" s="84"/>
      <c r="AE775" s="84"/>
      <c r="AF775" s="84"/>
      <c r="AG775" s="84"/>
      <c r="AH775" s="84"/>
      <c r="AI775" s="84"/>
      <c r="AJ775" s="84"/>
      <c r="AK775" s="84"/>
      <c r="AL775" s="84"/>
      <c r="AM775" s="84"/>
      <c r="AN775" s="84"/>
      <c r="AO775" s="84"/>
      <c r="AP775" s="84"/>
      <c r="AQ775" s="84"/>
      <c r="AR775" s="84"/>
      <c r="AS775" s="84"/>
      <c r="AT775" s="84"/>
      <c r="AU775" s="84"/>
      <c r="AV775" s="84"/>
      <c r="AW775" s="84"/>
      <c r="AX775" s="84"/>
      <c r="AY775" s="84"/>
      <c r="AZ775" s="84"/>
      <c r="BA775" s="84"/>
      <c r="BB775" s="84"/>
      <c r="BC775" s="84"/>
      <c r="BD775" s="84"/>
      <c r="BE775" s="84"/>
      <c r="BF775" s="84"/>
      <c r="BG775" s="84"/>
      <c r="BH775" s="84"/>
      <c r="BI775" s="84"/>
      <c r="BJ775" s="84"/>
      <c r="BK775" s="84"/>
      <c r="BL775" s="84"/>
    </row>
    <row r="776">
      <c r="A776" s="84"/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  <c r="AA776" s="84"/>
      <c r="AB776" s="84"/>
      <c r="AC776" s="84"/>
      <c r="AD776" s="84"/>
      <c r="AE776" s="84"/>
      <c r="AF776" s="84"/>
      <c r="AG776" s="84"/>
      <c r="AH776" s="84"/>
      <c r="AI776" s="84"/>
      <c r="AJ776" s="84"/>
      <c r="AK776" s="84"/>
      <c r="AL776" s="84"/>
      <c r="AM776" s="84"/>
      <c r="AN776" s="84"/>
      <c r="AO776" s="84"/>
      <c r="AP776" s="84"/>
      <c r="AQ776" s="84"/>
      <c r="AR776" s="84"/>
      <c r="AS776" s="84"/>
      <c r="AT776" s="84"/>
      <c r="AU776" s="84"/>
      <c r="AV776" s="84"/>
      <c r="AW776" s="84"/>
      <c r="AX776" s="84"/>
      <c r="AY776" s="84"/>
      <c r="AZ776" s="84"/>
      <c r="BA776" s="84"/>
      <c r="BB776" s="84"/>
      <c r="BC776" s="84"/>
      <c r="BD776" s="84"/>
      <c r="BE776" s="84"/>
      <c r="BF776" s="84"/>
      <c r="BG776" s="84"/>
      <c r="BH776" s="84"/>
      <c r="BI776" s="84"/>
      <c r="BJ776" s="84"/>
      <c r="BK776" s="84"/>
      <c r="BL776" s="84"/>
    </row>
    <row r="777">
      <c r="A777" s="84"/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  <c r="AA777" s="84"/>
      <c r="AB777" s="84"/>
      <c r="AC777" s="84"/>
      <c r="AD777" s="84"/>
      <c r="AE777" s="84"/>
      <c r="AF777" s="84"/>
      <c r="AG777" s="84"/>
      <c r="AH777" s="84"/>
      <c r="AI777" s="84"/>
      <c r="AJ777" s="84"/>
      <c r="AK777" s="84"/>
      <c r="AL777" s="84"/>
      <c r="AM777" s="84"/>
      <c r="AN777" s="84"/>
      <c r="AO777" s="84"/>
      <c r="AP777" s="84"/>
      <c r="AQ777" s="84"/>
      <c r="AR777" s="84"/>
      <c r="AS777" s="84"/>
      <c r="AT777" s="84"/>
      <c r="AU777" s="84"/>
      <c r="AV777" s="84"/>
      <c r="AW777" s="84"/>
      <c r="AX777" s="84"/>
      <c r="AY777" s="84"/>
      <c r="AZ777" s="84"/>
      <c r="BA777" s="84"/>
      <c r="BB777" s="84"/>
      <c r="BC777" s="84"/>
      <c r="BD777" s="84"/>
      <c r="BE777" s="84"/>
      <c r="BF777" s="84"/>
      <c r="BG777" s="84"/>
      <c r="BH777" s="84"/>
      <c r="BI777" s="84"/>
      <c r="BJ777" s="84"/>
      <c r="BK777" s="84"/>
      <c r="BL777" s="84"/>
    </row>
    <row r="778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  <c r="AA778" s="84"/>
      <c r="AB778" s="84"/>
      <c r="AC778" s="84"/>
      <c r="AD778" s="84"/>
      <c r="AE778" s="84"/>
      <c r="AF778" s="84"/>
      <c r="AG778" s="84"/>
      <c r="AH778" s="84"/>
      <c r="AI778" s="84"/>
      <c r="AJ778" s="84"/>
      <c r="AK778" s="84"/>
      <c r="AL778" s="84"/>
      <c r="AM778" s="84"/>
      <c r="AN778" s="84"/>
      <c r="AO778" s="84"/>
      <c r="AP778" s="84"/>
      <c r="AQ778" s="84"/>
      <c r="AR778" s="84"/>
      <c r="AS778" s="84"/>
      <c r="AT778" s="84"/>
      <c r="AU778" s="84"/>
      <c r="AV778" s="84"/>
      <c r="AW778" s="84"/>
      <c r="AX778" s="84"/>
      <c r="AY778" s="84"/>
      <c r="AZ778" s="84"/>
      <c r="BA778" s="84"/>
      <c r="BB778" s="84"/>
      <c r="BC778" s="84"/>
      <c r="BD778" s="84"/>
      <c r="BE778" s="84"/>
      <c r="BF778" s="84"/>
      <c r="BG778" s="84"/>
      <c r="BH778" s="84"/>
      <c r="BI778" s="84"/>
      <c r="BJ778" s="84"/>
      <c r="BK778" s="84"/>
      <c r="BL778" s="84"/>
    </row>
    <row r="779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  <c r="AA779" s="84"/>
      <c r="AB779" s="84"/>
      <c r="AC779" s="84"/>
      <c r="AD779" s="84"/>
      <c r="AE779" s="84"/>
      <c r="AF779" s="84"/>
      <c r="AG779" s="84"/>
      <c r="AH779" s="84"/>
      <c r="AI779" s="84"/>
      <c r="AJ779" s="84"/>
      <c r="AK779" s="84"/>
      <c r="AL779" s="84"/>
      <c r="AM779" s="84"/>
      <c r="AN779" s="84"/>
      <c r="AO779" s="84"/>
      <c r="AP779" s="84"/>
      <c r="AQ779" s="84"/>
      <c r="AR779" s="84"/>
      <c r="AS779" s="84"/>
      <c r="AT779" s="84"/>
      <c r="AU779" s="84"/>
      <c r="AV779" s="84"/>
      <c r="AW779" s="84"/>
      <c r="AX779" s="84"/>
      <c r="AY779" s="84"/>
      <c r="AZ779" s="84"/>
      <c r="BA779" s="84"/>
      <c r="BB779" s="84"/>
      <c r="BC779" s="84"/>
      <c r="BD779" s="84"/>
      <c r="BE779" s="84"/>
      <c r="BF779" s="84"/>
      <c r="BG779" s="84"/>
      <c r="BH779" s="84"/>
      <c r="BI779" s="84"/>
      <c r="BJ779" s="84"/>
      <c r="BK779" s="84"/>
      <c r="BL779" s="84"/>
    </row>
    <row r="780">
      <c r="A780" s="84"/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  <c r="AA780" s="84"/>
      <c r="AB780" s="84"/>
      <c r="AC780" s="84"/>
      <c r="AD780" s="84"/>
      <c r="AE780" s="84"/>
      <c r="AF780" s="84"/>
      <c r="AG780" s="84"/>
      <c r="AH780" s="84"/>
      <c r="AI780" s="84"/>
      <c r="AJ780" s="84"/>
      <c r="AK780" s="84"/>
      <c r="AL780" s="84"/>
      <c r="AM780" s="84"/>
      <c r="AN780" s="84"/>
      <c r="AO780" s="84"/>
      <c r="AP780" s="84"/>
      <c r="AQ780" s="84"/>
      <c r="AR780" s="84"/>
      <c r="AS780" s="84"/>
      <c r="AT780" s="84"/>
      <c r="AU780" s="84"/>
      <c r="AV780" s="84"/>
      <c r="AW780" s="84"/>
      <c r="AX780" s="84"/>
      <c r="AY780" s="84"/>
      <c r="AZ780" s="84"/>
      <c r="BA780" s="84"/>
      <c r="BB780" s="84"/>
      <c r="BC780" s="84"/>
      <c r="BD780" s="84"/>
      <c r="BE780" s="84"/>
      <c r="BF780" s="84"/>
      <c r="BG780" s="84"/>
      <c r="BH780" s="84"/>
      <c r="BI780" s="84"/>
      <c r="BJ780" s="84"/>
      <c r="BK780" s="84"/>
      <c r="BL780" s="84"/>
    </row>
    <row r="781">
      <c r="A781" s="84"/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  <c r="AA781" s="84"/>
      <c r="AB781" s="84"/>
      <c r="AC781" s="84"/>
      <c r="AD781" s="84"/>
      <c r="AE781" s="84"/>
      <c r="AF781" s="84"/>
      <c r="AG781" s="84"/>
      <c r="AH781" s="84"/>
      <c r="AI781" s="84"/>
      <c r="AJ781" s="84"/>
      <c r="AK781" s="84"/>
      <c r="AL781" s="84"/>
      <c r="AM781" s="84"/>
      <c r="AN781" s="84"/>
      <c r="AO781" s="84"/>
      <c r="AP781" s="84"/>
      <c r="AQ781" s="84"/>
      <c r="AR781" s="84"/>
      <c r="AS781" s="84"/>
      <c r="AT781" s="84"/>
      <c r="AU781" s="84"/>
      <c r="AV781" s="84"/>
      <c r="AW781" s="84"/>
      <c r="AX781" s="84"/>
      <c r="AY781" s="84"/>
      <c r="AZ781" s="84"/>
      <c r="BA781" s="84"/>
      <c r="BB781" s="84"/>
      <c r="BC781" s="84"/>
      <c r="BD781" s="84"/>
      <c r="BE781" s="84"/>
      <c r="BF781" s="84"/>
      <c r="BG781" s="84"/>
      <c r="BH781" s="84"/>
      <c r="BI781" s="84"/>
      <c r="BJ781" s="84"/>
      <c r="BK781" s="84"/>
      <c r="BL781" s="84"/>
    </row>
    <row r="782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  <c r="AA782" s="84"/>
      <c r="AB782" s="84"/>
      <c r="AC782" s="84"/>
      <c r="AD782" s="84"/>
      <c r="AE782" s="84"/>
      <c r="AF782" s="84"/>
      <c r="AG782" s="84"/>
      <c r="AH782" s="84"/>
      <c r="AI782" s="84"/>
      <c r="AJ782" s="84"/>
      <c r="AK782" s="84"/>
      <c r="AL782" s="84"/>
      <c r="AM782" s="84"/>
      <c r="AN782" s="84"/>
      <c r="AO782" s="84"/>
      <c r="AP782" s="84"/>
      <c r="AQ782" s="84"/>
      <c r="AR782" s="84"/>
      <c r="AS782" s="84"/>
      <c r="AT782" s="84"/>
      <c r="AU782" s="84"/>
      <c r="AV782" s="84"/>
      <c r="AW782" s="84"/>
      <c r="AX782" s="84"/>
      <c r="AY782" s="84"/>
      <c r="AZ782" s="84"/>
      <c r="BA782" s="84"/>
      <c r="BB782" s="84"/>
      <c r="BC782" s="84"/>
      <c r="BD782" s="84"/>
      <c r="BE782" s="84"/>
      <c r="BF782" s="84"/>
      <c r="BG782" s="84"/>
      <c r="BH782" s="84"/>
      <c r="BI782" s="84"/>
      <c r="BJ782" s="84"/>
      <c r="BK782" s="84"/>
      <c r="BL782" s="84"/>
    </row>
    <row r="783">
      <c r="A783" s="84"/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  <c r="AA783" s="84"/>
      <c r="AB783" s="84"/>
      <c r="AC783" s="84"/>
      <c r="AD783" s="84"/>
      <c r="AE783" s="84"/>
      <c r="AF783" s="84"/>
      <c r="AG783" s="84"/>
      <c r="AH783" s="84"/>
      <c r="AI783" s="84"/>
      <c r="AJ783" s="84"/>
      <c r="AK783" s="84"/>
      <c r="AL783" s="84"/>
      <c r="AM783" s="84"/>
      <c r="AN783" s="84"/>
      <c r="AO783" s="84"/>
      <c r="AP783" s="84"/>
      <c r="AQ783" s="84"/>
      <c r="AR783" s="84"/>
      <c r="AS783" s="84"/>
      <c r="AT783" s="84"/>
      <c r="AU783" s="84"/>
      <c r="AV783" s="84"/>
      <c r="AW783" s="84"/>
      <c r="AX783" s="84"/>
      <c r="AY783" s="84"/>
      <c r="AZ783" s="84"/>
      <c r="BA783" s="84"/>
      <c r="BB783" s="84"/>
      <c r="BC783" s="84"/>
      <c r="BD783" s="84"/>
      <c r="BE783" s="84"/>
      <c r="BF783" s="84"/>
      <c r="BG783" s="84"/>
      <c r="BH783" s="84"/>
      <c r="BI783" s="84"/>
      <c r="BJ783" s="84"/>
      <c r="BK783" s="84"/>
      <c r="BL783" s="84"/>
    </row>
    <row r="784">
      <c r="A784" s="84"/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  <c r="AA784" s="84"/>
      <c r="AB784" s="84"/>
      <c r="AC784" s="84"/>
      <c r="AD784" s="84"/>
      <c r="AE784" s="84"/>
      <c r="AF784" s="84"/>
      <c r="AG784" s="84"/>
      <c r="AH784" s="84"/>
      <c r="AI784" s="84"/>
      <c r="AJ784" s="84"/>
      <c r="AK784" s="84"/>
      <c r="AL784" s="84"/>
      <c r="AM784" s="84"/>
      <c r="AN784" s="84"/>
      <c r="AO784" s="84"/>
      <c r="AP784" s="84"/>
      <c r="AQ784" s="84"/>
      <c r="AR784" s="84"/>
      <c r="AS784" s="84"/>
      <c r="AT784" s="84"/>
      <c r="AU784" s="84"/>
      <c r="AV784" s="84"/>
      <c r="AW784" s="84"/>
      <c r="AX784" s="84"/>
      <c r="AY784" s="84"/>
      <c r="AZ784" s="84"/>
      <c r="BA784" s="84"/>
      <c r="BB784" s="84"/>
      <c r="BC784" s="84"/>
      <c r="BD784" s="84"/>
      <c r="BE784" s="84"/>
      <c r="BF784" s="84"/>
      <c r="BG784" s="84"/>
      <c r="BH784" s="84"/>
      <c r="BI784" s="84"/>
      <c r="BJ784" s="84"/>
      <c r="BK784" s="84"/>
      <c r="BL784" s="84"/>
    </row>
    <row r="785">
      <c r="A785" s="84"/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  <c r="AA785" s="84"/>
      <c r="AB785" s="84"/>
      <c r="AC785" s="84"/>
      <c r="AD785" s="84"/>
      <c r="AE785" s="84"/>
      <c r="AF785" s="84"/>
      <c r="AG785" s="84"/>
      <c r="AH785" s="84"/>
      <c r="AI785" s="84"/>
      <c r="AJ785" s="84"/>
      <c r="AK785" s="84"/>
      <c r="AL785" s="84"/>
      <c r="AM785" s="84"/>
      <c r="AN785" s="84"/>
      <c r="AO785" s="84"/>
      <c r="AP785" s="84"/>
      <c r="AQ785" s="84"/>
      <c r="AR785" s="84"/>
      <c r="AS785" s="84"/>
      <c r="AT785" s="84"/>
      <c r="AU785" s="84"/>
      <c r="AV785" s="84"/>
      <c r="AW785" s="84"/>
      <c r="AX785" s="84"/>
      <c r="AY785" s="84"/>
      <c r="AZ785" s="84"/>
      <c r="BA785" s="84"/>
      <c r="BB785" s="84"/>
      <c r="BC785" s="84"/>
      <c r="BD785" s="84"/>
      <c r="BE785" s="84"/>
      <c r="BF785" s="84"/>
      <c r="BG785" s="84"/>
      <c r="BH785" s="84"/>
      <c r="BI785" s="84"/>
      <c r="BJ785" s="84"/>
      <c r="BK785" s="84"/>
      <c r="BL785" s="84"/>
    </row>
    <row r="786">
      <c r="A786" s="84"/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  <c r="AA786" s="84"/>
      <c r="AB786" s="84"/>
      <c r="AC786" s="84"/>
      <c r="AD786" s="84"/>
      <c r="AE786" s="84"/>
      <c r="AF786" s="84"/>
      <c r="AG786" s="84"/>
      <c r="AH786" s="84"/>
      <c r="AI786" s="84"/>
      <c r="AJ786" s="84"/>
      <c r="AK786" s="84"/>
      <c r="AL786" s="84"/>
      <c r="AM786" s="84"/>
      <c r="AN786" s="84"/>
      <c r="AO786" s="84"/>
      <c r="AP786" s="84"/>
      <c r="AQ786" s="84"/>
      <c r="AR786" s="84"/>
      <c r="AS786" s="84"/>
      <c r="AT786" s="84"/>
      <c r="AU786" s="84"/>
      <c r="AV786" s="84"/>
      <c r="AW786" s="84"/>
      <c r="AX786" s="84"/>
      <c r="AY786" s="84"/>
      <c r="AZ786" s="84"/>
      <c r="BA786" s="84"/>
      <c r="BB786" s="84"/>
      <c r="BC786" s="84"/>
      <c r="BD786" s="84"/>
      <c r="BE786" s="84"/>
      <c r="BF786" s="84"/>
      <c r="BG786" s="84"/>
      <c r="BH786" s="84"/>
      <c r="BI786" s="84"/>
      <c r="BJ786" s="84"/>
      <c r="BK786" s="84"/>
      <c r="BL786" s="84"/>
    </row>
    <row r="787">
      <c r="A787" s="84"/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  <c r="AA787" s="84"/>
      <c r="AB787" s="84"/>
      <c r="AC787" s="84"/>
      <c r="AD787" s="84"/>
      <c r="AE787" s="84"/>
      <c r="AF787" s="84"/>
      <c r="AG787" s="84"/>
      <c r="AH787" s="84"/>
      <c r="AI787" s="84"/>
      <c r="AJ787" s="84"/>
      <c r="AK787" s="84"/>
      <c r="AL787" s="84"/>
      <c r="AM787" s="84"/>
      <c r="AN787" s="84"/>
      <c r="AO787" s="84"/>
      <c r="AP787" s="84"/>
      <c r="AQ787" s="84"/>
      <c r="AR787" s="84"/>
      <c r="AS787" s="84"/>
      <c r="AT787" s="84"/>
      <c r="AU787" s="84"/>
      <c r="AV787" s="84"/>
      <c r="AW787" s="84"/>
      <c r="AX787" s="84"/>
      <c r="AY787" s="84"/>
      <c r="AZ787" s="84"/>
      <c r="BA787" s="84"/>
      <c r="BB787" s="84"/>
      <c r="BC787" s="84"/>
      <c r="BD787" s="84"/>
      <c r="BE787" s="84"/>
      <c r="BF787" s="84"/>
      <c r="BG787" s="84"/>
      <c r="BH787" s="84"/>
      <c r="BI787" s="84"/>
      <c r="BJ787" s="84"/>
      <c r="BK787" s="84"/>
      <c r="BL787" s="84"/>
    </row>
    <row r="788">
      <c r="A788" s="84"/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  <c r="AA788" s="84"/>
      <c r="AB788" s="84"/>
      <c r="AC788" s="84"/>
      <c r="AD788" s="84"/>
      <c r="AE788" s="84"/>
      <c r="AF788" s="84"/>
      <c r="AG788" s="84"/>
      <c r="AH788" s="84"/>
      <c r="AI788" s="84"/>
      <c r="AJ788" s="84"/>
      <c r="AK788" s="84"/>
      <c r="AL788" s="84"/>
      <c r="AM788" s="84"/>
      <c r="AN788" s="84"/>
      <c r="AO788" s="84"/>
      <c r="AP788" s="84"/>
      <c r="AQ788" s="84"/>
      <c r="AR788" s="84"/>
      <c r="AS788" s="84"/>
      <c r="AT788" s="84"/>
      <c r="AU788" s="84"/>
      <c r="AV788" s="84"/>
      <c r="AW788" s="84"/>
      <c r="AX788" s="84"/>
      <c r="AY788" s="84"/>
      <c r="AZ788" s="84"/>
      <c r="BA788" s="84"/>
      <c r="BB788" s="84"/>
      <c r="BC788" s="84"/>
      <c r="BD788" s="84"/>
      <c r="BE788" s="84"/>
      <c r="BF788" s="84"/>
      <c r="BG788" s="84"/>
      <c r="BH788" s="84"/>
      <c r="BI788" s="84"/>
      <c r="BJ788" s="84"/>
      <c r="BK788" s="84"/>
      <c r="BL788" s="84"/>
    </row>
    <row r="789">
      <c r="A789" s="84"/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  <c r="AA789" s="84"/>
      <c r="AB789" s="84"/>
      <c r="AC789" s="84"/>
      <c r="AD789" s="84"/>
      <c r="AE789" s="84"/>
      <c r="AF789" s="84"/>
      <c r="AG789" s="84"/>
      <c r="AH789" s="84"/>
      <c r="AI789" s="84"/>
      <c r="AJ789" s="84"/>
      <c r="AK789" s="84"/>
      <c r="AL789" s="84"/>
      <c r="AM789" s="84"/>
      <c r="AN789" s="84"/>
      <c r="AO789" s="84"/>
      <c r="AP789" s="84"/>
      <c r="AQ789" s="84"/>
      <c r="AR789" s="84"/>
      <c r="AS789" s="84"/>
      <c r="AT789" s="84"/>
      <c r="AU789" s="84"/>
      <c r="AV789" s="84"/>
      <c r="AW789" s="84"/>
      <c r="AX789" s="84"/>
      <c r="AY789" s="84"/>
      <c r="AZ789" s="84"/>
      <c r="BA789" s="84"/>
      <c r="BB789" s="84"/>
      <c r="BC789" s="84"/>
      <c r="BD789" s="84"/>
      <c r="BE789" s="84"/>
      <c r="BF789" s="84"/>
      <c r="BG789" s="84"/>
      <c r="BH789" s="84"/>
      <c r="BI789" s="84"/>
      <c r="BJ789" s="84"/>
      <c r="BK789" s="84"/>
      <c r="BL789" s="84"/>
    </row>
    <row r="790">
      <c r="A790" s="84"/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  <c r="AA790" s="84"/>
      <c r="AB790" s="84"/>
      <c r="AC790" s="84"/>
      <c r="AD790" s="84"/>
      <c r="AE790" s="84"/>
      <c r="AF790" s="84"/>
      <c r="AG790" s="84"/>
      <c r="AH790" s="84"/>
      <c r="AI790" s="84"/>
      <c r="AJ790" s="84"/>
      <c r="AK790" s="84"/>
      <c r="AL790" s="84"/>
      <c r="AM790" s="84"/>
      <c r="AN790" s="84"/>
      <c r="AO790" s="84"/>
      <c r="AP790" s="84"/>
      <c r="AQ790" s="84"/>
      <c r="AR790" s="84"/>
      <c r="AS790" s="84"/>
      <c r="AT790" s="84"/>
      <c r="AU790" s="84"/>
      <c r="AV790" s="84"/>
      <c r="AW790" s="84"/>
      <c r="AX790" s="84"/>
      <c r="AY790" s="84"/>
      <c r="AZ790" s="84"/>
      <c r="BA790" s="84"/>
      <c r="BB790" s="84"/>
      <c r="BC790" s="84"/>
      <c r="BD790" s="84"/>
      <c r="BE790" s="84"/>
      <c r="BF790" s="84"/>
      <c r="BG790" s="84"/>
      <c r="BH790" s="84"/>
      <c r="BI790" s="84"/>
      <c r="BJ790" s="84"/>
      <c r="BK790" s="84"/>
      <c r="BL790" s="84"/>
    </row>
    <row r="791">
      <c r="A791" s="84"/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  <c r="AA791" s="84"/>
      <c r="AB791" s="84"/>
      <c r="AC791" s="84"/>
      <c r="AD791" s="84"/>
      <c r="AE791" s="84"/>
      <c r="AF791" s="84"/>
      <c r="AG791" s="84"/>
      <c r="AH791" s="84"/>
      <c r="AI791" s="84"/>
      <c r="AJ791" s="84"/>
      <c r="AK791" s="84"/>
      <c r="AL791" s="84"/>
      <c r="AM791" s="84"/>
      <c r="AN791" s="84"/>
      <c r="AO791" s="84"/>
      <c r="AP791" s="84"/>
      <c r="AQ791" s="84"/>
      <c r="AR791" s="84"/>
      <c r="AS791" s="84"/>
      <c r="AT791" s="84"/>
      <c r="AU791" s="84"/>
      <c r="AV791" s="84"/>
      <c r="AW791" s="84"/>
      <c r="AX791" s="84"/>
      <c r="AY791" s="84"/>
      <c r="AZ791" s="84"/>
      <c r="BA791" s="84"/>
      <c r="BB791" s="84"/>
      <c r="BC791" s="84"/>
      <c r="BD791" s="84"/>
      <c r="BE791" s="84"/>
      <c r="BF791" s="84"/>
      <c r="BG791" s="84"/>
      <c r="BH791" s="84"/>
      <c r="BI791" s="84"/>
      <c r="BJ791" s="84"/>
      <c r="BK791" s="84"/>
      <c r="BL791" s="84"/>
    </row>
    <row r="792">
      <c r="A792" s="84"/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  <c r="AA792" s="84"/>
      <c r="AB792" s="84"/>
      <c r="AC792" s="84"/>
      <c r="AD792" s="84"/>
      <c r="AE792" s="84"/>
      <c r="AF792" s="84"/>
      <c r="AG792" s="84"/>
      <c r="AH792" s="84"/>
      <c r="AI792" s="84"/>
      <c r="AJ792" s="84"/>
      <c r="AK792" s="84"/>
      <c r="AL792" s="84"/>
      <c r="AM792" s="84"/>
      <c r="AN792" s="84"/>
      <c r="AO792" s="84"/>
      <c r="AP792" s="84"/>
      <c r="AQ792" s="84"/>
      <c r="AR792" s="84"/>
      <c r="AS792" s="84"/>
      <c r="AT792" s="84"/>
      <c r="AU792" s="84"/>
      <c r="AV792" s="84"/>
      <c r="AW792" s="84"/>
      <c r="AX792" s="84"/>
      <c r="AY792" s="84"/>
      <c r="AZ792" s="84"/>
      <c r="BA792" s="84"/>
      <c r="BB792" s="84"/>
      <c r="BC792" s="84"/>
      <c r="BD792" s="84"/>
      <c r="BE792" s="84"/>
      <c r="BF792" s="84"/>
      <c r="BG792" s="84"/>
      <c r="BH792" s="84"/>
      <c r="BI792" s="84"/>
      <c r="BJ792" s="84"/>
      <c r="BK792" s="84"/>
      <c r="BL792" s="84"/>
    </row>
    <row r="793">
      <c r="A793" s="84"/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  <c r="AA793" s="84"/>
      <c r="AB793" s="84"/>
      <c r="AC793" s="84"/>
      <c r="AD793" s="84"/>
      <c r="AE793" s="84"/>
      <c r="AF793" s="84"/>
      <c r="AG793" s="84"/>
      <c r="AH793" s="84"/>
      <c r="AI793" s="84"/>
      <c r="AJ793" s="84"/>
      <c r="AK793" s="84"/>
      <c r="AL793" s="84"/>
      <c r="AM793" s="84"/>
      <c r="AN793" s="84"/>
      <c r="AO793" s="84"/>
      <c r="AP793" s="84"/>
      <c r="AQ793" s="84"/>
      <c r="AR793" s="84"/>
      <c r="AS793" s="84"/>
      <c r="AT793" s="84"/>
      <c r="AU793" s="84"/>
      <c r="AV793" s="84"/>
      <c r="AW793" s="84"/>
      <c r="AX793" s="84"/>
      <c r="AY793" s="84"/>
      <c r="AZ793" s="84"/>
      <c r="BA793" s="84"/>
      <c r="BB793" s="84"/>
      <c r="BC793" s="84"/>
      <c r="BD793" s="84"/>
      <c r="BE793" s="84"/>
      <c r="BF793" s="84"/>
      <c r="BG793" s="84"/>
      <c r="BH793" s="84"/>
      <c r="BI793" s="84"/>
      <c r="BJ793" s="84"/>
      <c r="BK793" s="84"/>
      <c r="BL793" s="84"/>
    </row>
    <row r="794">
      <c r="A794" s="84"/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  <c r="AA794" s="84"/>
      <c r="AB794" s="84"/>
      <c r="AC794" s="84"/>
      <c r="AD794" s="84"/>
      <c r="AE794" s="84"/>
      <c r="AF794" s="84"/>
      <c r="AG794" s="84"/>
      <c r="AH794" s="84"/>
      <c r="AI794" s="84"/>
      <c r="AJ794" s="84"/>
      <c r="AK794" s="84"/>
      <c r="AL794" s="84"/>
      <c r="AM794" s="84"/>
      <c r="AN794" s="84"/>
      <c r="AO794" s="84"/>
      <c r="AP794" s="84"/>
      <c r="AQ794" s="84"/>
      <c r="AR794" s="84"/>
      <c r="AS794" s="84"/>
      <c r="AT794" s="84"/>
      <c r="AU794" s="84"/>
      <c r="AV794" s="84"/>
      <c r="AW794" s="84"/>
      <c r="AX794" s="84"/>
      <c r="AY794" s="84"/>
      <c r="AZ794" s="84"/>
      <c r="BA794" s="84"/>
      <c r="BB794" s="84"/>
      <c r="BC794" s="84"/>
      <c r="BD794" s="84"/>
      <c r="BE794" s="84"/>
      <c r="BF794" s="84"/>
      <c r="BG794" s="84"/>
      <c r="BH794" s="84"/>
      <c r="BI794" s="84"/>
      <c r="BJ794" s="84"/>
      <c r="BK794" s="84"/>
      <c r="BL794" s="84"/>
    </row>
    <row r="795">
      <c r="A795" s="84"/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  <c r="AA795" s="84"/>
      <c r="AB795" s="84"/>
      <c r="AC795" s="84"/>
      <c r="AD795" s="84"/>
      <c r="AE795" s="84"/>
      <c r="AF795" s="84"/>
      <c r="AG795" s="84"/>
      <c r="AH795" s="84"/>
      <c r="AI795" s="84"/>
      <c r="AJ795" s="84"/>
      <c r="AK795" s="84"/>
      <c r="AL795" s="84"/>
      <c r="AM795" s="84"/>
      <c r="AN795" s="84"/>
      <c r="AO795" s="84"/>
      <c r="AP795" s="84"/>
      <c r="AQ795" s="84"/>
      <c r="AR795" s="84"/>
      <c r="AS795" s="84"/>
      <c r="AT795" s="84"/>
      <c r="AU795" s="84"/>
      <c r="AV795" s="84"/>
      <c r="AW795" s="84"/>
      <c r="AX795" s="84"/>
      <c r="AY795" s="84"/>
      <c r="AZ795" s="84"/>
      <c r="BA795" s="84"/>
      <c r="BB795" s="84"/>
      <c r="BC795" s="84"/>
      <c r="BD795" s="84"/>
      <c r="BE795" s="84"/>
      <c r="BF795" s="84"/>
      <c r="BG795" s="84"/>
      <c r="BH795" s="84"/>
      <c r="BI795" s="84"/>
      <c r="BJ795" s="84"/>
      <c r="BK795" s="84"/>
      <c r="BL795" s="84"/>
    </row>
    <row r="796">
      <c r="A796" s="84"/>
      <c r="B796" s="84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  <c r="AA796" s="84"/>
      <c r="AB796" s="84"/>
      <c r="AC796" s="84"/>
      <c r="AD796" s="84"/>
      <c r="AE796" s="84"/>
      <c r="AF796" s="84"/>
      <c r="AG796" s="84"/>
      <c r="AH796" s="84"/>
      <c r="AI796" s="84"/>
      <c r="AJ796" s="84"/>
      <c r="AK796" s="84"/>
      <c r="AL796" s="84"/>
      <c r="AM796" s="84"/>
      <c r="AN796" s="84"/>
      <c r="AO796" s="84"/>
      <c r="AP796" s="84"/>
      <c r="AQ796" s="84"/>
      <c r="AR796" s="84"/>
      <c r="AS796" s="84"/>
      <c r="AT796" s="84"/>
      <c r="AU796" s="84"/>
      <c r="AV796" s="84"/>
      <c r="AW796" s="84"/>
      <c r="AX796" s="84"/>
      <c r="AY796" s="84"/>
      <c r="AZ796" s="84"/>
      <c r="BA796" s="84"/>
      <c r="BB796" s="84"/>
      <c r="BC796" s="84"/>
      <c r="BD796" s="84"/>
      <c r="BE796" s="84"/>
      <c r="BF796" s="84"/>
      <c r="BG796" s="84"/>
      <c r="BH796" s="84"/>
      <c r="BI796" s="84"/>
      <c r="BJ796" s="84"/>
      <c r="BK796" s="84"/>
      <c r="BL796" s="84"/>
    </row>
    <row r="797">
      <c r="A797" s="84"/>
      <c r="B797" s="84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  <c r="AA797" s="84"/>
      <c r="AB797" s="84"/>
      <c r="AC797" s="84"/>
      <c r="AD797" s="84"/>
      <c r="AE797" s="84"/>
      <c r="AF797" s="84"/>
      <c r="AG797" s="84"/>
      <c r="AH797" s="84"/>
      <c r="AI797" s="84"/>
      <c r="AJ797" s="84"/>
      <c r="AK797" s="84"/>
      <c r="AL797" s="84"/>
      <c r="AM797" s="84"/>
      <c r="AN797" s="84"/>
      <c r="AO797" s="84"/>
      <c r="AP797" s="84"/>
      <c r="AQ797" s="84"/>
      <c r="AR797" s="84"/>
      <c r="AS797" s="84"/>
      <c r="AT797" s="84"/>
      <c r="AU797" s="84"/>
      <c r="AV797" s="84"/>
      <c r="AW797" s="84"/>
      <c r="AX797" s="84"/>
      <c r="AY797" s="84"/>
      <c r="AZ797" s="84"/>
      <c r="BA797" s="84"/>
      <c r="BB797" s="84"/>
      <c r="BC797" s="84"/>
      <c r="BD797" s="84"/>
      <c r="BE797" s="84"/>
      <c r="BF797" s="84"/>
      <c r="BG797" s="84"/>
      <c r="BH797" s="84"/>
      <c r="BI797" s="84"/>
      <c r="BJ797" s="84"/>
      <c r="BK797" s="84"/>
      <c r="BL797" s="84"/>
    </row>
    <row r="798">
      <c r="A798" s="84"/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  <c r="AA798" s="84"/>
      <c r="AB798" s="84"/>
      <c r="AC798" s="84"/>
      <c r="AD798" s="84"/>
      <c r="AE798" s="84"/>
      <c r="AF798" s="84"/>
      <c r="AG798" s="84"/>
      <c r="AH798" s="84"/>
      <c r="AI798" s="84"/>
      <c r="AJ798" s="84"/>
      <c r="AK798" s="84"/>
      <c r="AL798" s="84"/>
      <c r="AM798" s="84"/>
      <c r="AN798" s="84"/>
      <c r="AO798" s="84"/>
      <c r="AP798" s="84"/>
      <c r="AQ798" s="84"/>
      <c r="AR798" s="84"/>
      <c r="AS798" s="84"/>
      <c r="AT798" s="84"/>
      <c r="AU798" s="84"/>
      <c r="AV798" s="84"/>
      <c r="AW798" s="84"/>
      <c r="AX798" s="84"/>
      <c r="AY798" s="84"/>
      <c r="AZ798" s="84"/>
      <c r="BA798" s="84"/>
      <c r="BB798" s="84"/>
      <c r="BC798" s="84"/>
      <c r="BD798" s="84"/>
      <c r="BE798" s="84"/>
      <c r="BF798" s="84"/>
      <c r="BG798" s="84"/>
      <c r="BH798" s="84"/>
      <c r="BI798" s="84"/>
      <c r="BJ798" s="84"/>
      <c r="BK798" s="84"/>
      <c r="BL798" s="84"/>
    </row>
    <row r="799">
      <c r="A799" s="84"/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  <c r="AA799" s="84"/>
      <c r="AB799" s="84"/>
      <c r="AC799" s="84"/>
      <c r="AD799" s="84"/>
      <c r="AE799" s="84"/>
      <c r="AF799" s="84"/>
      <c r="AG799" s="84"/>
      <c r="AH799" s="84"/>
      <c r="AI799" s="84"/>
      <c r="AJ799" s="84"/>
      <c r="AK799" s="84"/>
      <c r="AL799" s="84"/>
      <c r="AM799" s="84"/>
      <c r="AN799" s="84"/>
      <c r="AO799" s="84"/>
      <c r="AP799" s="84"/>
      <c r="AQ799" s="84"/>
      <c r="AR799" s="84"/>
      <c r="AS799" s="84"/>
      <c r="AT799" s="84"/>
      <c r="AU799" s="84"/>
      <c r="AV799" s="84"/>
      <c r="AW799" s="84"/>
      <c r="AX799" s="84"/>
      <c r="AY799" s="84"/>
      <c r="AZ799" s="84"/>
      <c r="BA799" s="84"/>
      <c r="BB799" s="84"/>
      <c r="BC799" s="84"/>
      <c r="BD799" s="84"/>
      <c r="BE799" s="84"/>
      <c r="BF799" s="84"/>
      <c r="BG799" s="84"/>
      <c r="BH799" s="84"/>
      <c r="BI799" s="84"/>
      <c r="BJ799" s="84"/>
      <c r="BK799" s="84"/>
      <c r="BL799" s="84"/>
    </row>
    <row r="800">
      <c r="A800" s="84"/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  <c r="AA800" s="84"/>
      <c r="AB800" s="84"/>
      <c r="AC800" s="84"/>
      <c r="AD800" s="84"/>
      <c r="AE800" s="84"/>
      <c r="AF800" s="84"/>
      <c r="AG800" s="84"/>
      <c r="AH800" s="84"/>
      <c r="AI800" s="84"/>
      <c r="AJ800" s="84"/>
      <c r="AK800" s="84"/>
      <c r="AL800" s="84"/>
      <c r="AM800" s="84"/>
      <c r="AN800" s="84"/>
      <c r="AO800" s="84"/>
      <c r="AP800" s="84"/>
      <c r="AQ800" s="84"/>
      <c r="AR800" s="84"/>
      <c r="AS800" s="84"/>
      <c r="AT800" s="84"/>
      <c r="AU800" s="84"/>
      <c r="AV800" s="84"/>
      <c r="AW800" s="84"/>
      <c r="AX800" s="84"/>
      <c r="AY800" s="84"/>
      <c r="AZ800" s="84"/>
      <c r="BA800" s="84"/>
      <c r="BB800" s="84"/>
      <c r="BC800" s="84"/>
      <c r="BD800" s="84"/>
      <c r="BE800" s="84"/>
      <c r="BF800" s="84"/>
      <c r="BG800" s="84"/>
      <c r="BH800" s="84"/>
      <c r="BI800" s="84"/>
      <c r="BJ800" s="84"/>
      <c r="BK800" s="84"/>
      <c r="BL800" s="84"/>
    </row>
    <row r="801">
      <c r="A801" s="84"/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  <c r="AA801" s="84"/>
      <c r="AB801" s="84"/>
      <c r="AC801" s="84"/>
      <c r="AD801" s="84"/>
      <c r="AE801" s="84"/>
      <c r="AF801" s="84"/>
      <c r="AG801" s="84"/>
      <c r="AH801" s="84"/>
      <c r="AI801" s="84"/>
      <c r="AJ801" s="84"/>
      <c r="AK801" s="84"/>
      <c r="AL801" s="84"/>
      <c r="AM801" s="84"/>
      <c r="AN801" s="84"/>
      <c r="AO801" s="84"/>
      <c r="AP801" s="84"/>
      <c r="AQ801" s="84"/>
      <c r="AR801" s="84"/>
      <c r="AS801" s="84"/>
      <c r="AT801" s="84"/>
      <c r="AU801" s="84"/>
      <c r="AV801" s="84"/>
      <c r="AW801" s="84"/>
      <c r="AX801" s="84"/>
      <c r="AY801" s="84"/>
      <c r="AZ801" s="84"/>
      <c r="BA801" s="84"/>
      <c r="BB801" s="84"/>
      <c r="BC801" s="84"/>
      <c r="BD801" s="84"/>
      <c r="BE801" s="84"/>
      <c r="BF801" s="84"/>
      <c r="BG801" s="84"/>
      <c r="BH801" s="84"/>
      <c r="BI801" s="84"/>
      <c r="BJ801" s="84"/>
      <c r="BK801" s="84"/>
      <c r="BL801" s="84"/>
    </row>
    <row r="802">
      <c r="A802" s="84"/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  <c r="AA802" s="84"/>
      <c r="AB802" s="84"/>
      <c r="AC802" s="84"/>
      <c r="AD802" s="84"/>
      <c r="AE802" s="84"/>
      <c r="AF802" s="84"/>
      <c r="AG802" s="84"/>
      <c r="AH802" s="84"/>
      <c r="AI802" s="84"/>
      <c r="AJ802" s="84"/>
      <c r="AK802" s="84"/>
      <c r="AL802" s="84"/>
      <c r="AM802" s="84"/>
      <c r="AN802" s="84"/>
      <c r="AO802" s="84"/>
      <c r="AP802" s="84"/>
      <c r="AQ802" s="84"/>
      <c r="AR802" s="84"/>
      <c r="AS802" s="84"/>
      <c r="AT802" s="84"/>
      <c r="AU802" s="84"/>
      <c r="AV802" s="84"/>
      <c r="AW802" s="84"/>
      <c r="AX802" s="84"/>
      <c r="AY802" s="84"/>
      <c r="AZ802" s="84"/>
      <c r="BA802" s="84"/>
      <c r="BB802" s="84"/>
      <c r="BC802" s="84"/>
      <c r="BD802" s="84"/>
      <c r="BE802" s="84"/>
      <c r="BF802" s="84"/>
      <c r="BG802" s="84"/>
      <c r="BH802" s="84"/>
      <c r="BI802" s="84"/>
      <c r="BJ802" s="84"/>
      <c r="BK802" s="84"/>
      <c r="BL802" s="84"/>
    </row>
    <row r="803">
      <c r="A803" s="84"/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  <c r="AA803" s="84"/>
      <c r="AB803" s="84"/>
      <c r="AC803" s="84"/>
      <c r="AD803" s="84"/>
      <c r="AE803" s="84"/>
      <c r="AF803" s="84"/>
      <c r="AG803" s="84"/>
      <c r="AH803" s="84"/>
      <c r="AI803" s="84"/>
      <c r="AJ803" s="84"/>
      <c r="AK803" s="84"/>
      <c r="AL803" s="84"/>
      <c r="AM803" s="84"/>
      <c r="AN803" s="84"/>
      <c r="AO803" s="84"/>
      <c r="AP803" s="84"/>
      <c r="AQ803" s="84"/>
      <c r="AR803" s="84"/>
      <c r="AS803" s="84"/>
      <c r="AT803" s="84"/>
      <c r="AU803" s="84"/>
      <c r="AV803" s="84"/>
      <c r="AW803" s="84"/>
      <c r="AX803" s="84"/>
      <c r="AY803" s="84"/>
      <c r="AZ803" s="84"/>
      <c r="BA803" s="84"/>
      <c r="BB803" s="84"/>
      <c r="BC803" s="84"/>
      <c r="BD803" s="84"/>
      <c r="BE803" s="84"/>
      <c r="BF803" s="84"/>
      <c r="BG803" s="84"/>
      <c r="BH803" s="84"/>
      <c r="BI803" s="84"/>
      <c r="BJ803" s="84"/>
      <c r="BK803" s="84"/>
      <c r="BL803" s="84"/>
    </row>
    <row r="804">
      <c r="A804" s="84"/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  <c r="AA804" s="84"/>
      <c r="AB804" s="84"/>
      <c r="AC804" s="84"/>
      <c r="AD804" s="84"/>
      <c r="AE804" s="84"/>
      <c r="AF804" s="84"/>
      <c r="AG804" s="84"/>
      <c r="AH804" s="84"/>
      <c r="AI804" s="84"/>
      <c r="AJ804" s="84"/>
      <c r="AK804" s="84"/>
      <c r="AL804" s="84"/>
      <c r="AM804" s="84"/>
      <c r="AN804" s="84"/>
      <c r="AO804" s="84"/>
      <c r="AP804" s="84"/>
      <c r="AQ804" s="84"/>
      <c r="AR804" s="84"/>
      <c r="AS804" s="84"/>
      <c r="AT804" s="84"/>
      <c r="AU804" s="84"/>
      <c r="AV804" s="84"/>
      <c r="AW804" s="84"/>
      <c r="AX804" s="84"/>
      <c r="AY804" s="84"/>
      <c r="AZ804" s="84"/>
      <c r="BA804" s="84"/>
      <c r="BB804" s="84"/>
      <c r="BC804" s="84"/>
      <c r="BD804" s="84"/>
      <c r="BE804" s="84"/>
      <c r="BF804" s="84"/>
      <c r="BG804" s="84"/>
      <c r="BH804" s="84"/>
      <c r="BI804" s="84"/>
      <c r="BJ804" s="84"/>
      <c r="BK804" s="84"/>
      <c r="BL804" s="84"/>
    </row>
    <row r="805">
      <c r="A805" s="84"/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  <c r="AA805" s="84"/>
      <c r="AB805" s="84"/>
      <c r="AC805" s="84"/>
      <c r="AD805" s="84"/>
      <c r="AE805" s="84"/>
      <c r="AF805" s="84"/>
      <c r="AG805" s="84"/>
      <c r="AH805" s="84"/>
      <c r="AI805" s="84"/>
      <c r="AJ805" s="84"/>
      <c r="AK805" s="84"/>
      <c r="AL805" s="84"/>
      <c r="AM805" s="84"/>
      <c r="AN805" s="84"/>
      <c r="AO805" s="84"/>
      <c r="AP805" s="84"/>
      <c r="AQ805" s="84"/>
      <c r="AR805" s="84"/>
      <c r="AS805" s="84"/>
      <c r="AT805" s="84"/>
      <c r="AU805" s="84"/>
      <c r="AV805" s="84"/>
      <c r="AW805" s="84"/>
      <c r="AX805" s="84"/>
      <c r="AY805" s="84"/>
      <c r="AZ805" s="84"/>
      <c r="BA805" s="84"/>
      <c r="BB805" s="84"/>
      <c r="BC805" s="84"/>
      <c r="BD805" s="84"/>
      <c r="BE805" s="84"/>
      <c r="BF805" s="84"/>
      <c r="BG805" s="84"/>
      <c r="BH805" s="84"/>
      <c r="BI805" s="84"/>
      <c r="BJ805" s="84"/>
      <c r="BK805" s="84"/>
      <c r="BL805" s="84"/>
    </row>
    <row r="806">
      <c r="A806" s="84"/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  <c r="AA806" s="84"/>
      <c r="AB806" s="84"/>
      <c r="AC806" s="84"/>
      <c r="AD806" s="84"/>
      <c r="AE806" s="84"/>
      <c r="AF806" s="84"/>
      <c r="AG806" s="84"/>
      <c r="AH806" s="84"/>
      <c r="AI806" s="84"/>
      <c r="AJ806" s="84"/>
      <c r="AK806" s="84"/>
      <c r="AL806" s="84"/>
      <c r="AM806" s="84"/>
      <c r="AN806" s="84"/>
      <c r="AO806" s="84"/>
      <c r="AP806" s="84"/>
      <c r="AQ806" s="84"/>
      <c r="AR806" s="84"/>
      <c r="AS806" s="84"/>
      <c r="AT806" s="84"/>
      <c r="AU806" s="84"/>
      <c r="AV806" s="84"/>
      <c r="AW806" s="84"/>
      <c r="AX806" s="84"/>
      <c r="AY806" s="84"/>
      <c r="AZ806" s="84"/>
      <c r="BA806" s="84"/>
      <c r="BB806" s="84"/>
      <c r="BC806" s="84"/>
      <c r="BD806" s="84"/>
      <c r="BE806" s="84"/>
      <c r="BF806" s="84"/>
      <c r="BG806" s="84"/>
      <c r="BH806" s="84"/>
      <c r="BI806" s="84"/>
      <c r="BJ806" s="84"/>
      <c r="BK806" s="84"/>
      <c r="BL806" s="84"/>
    </row>
    <row r="807">
      <c r="A807" s="84"/>
      <c r="B807" s="84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  <c r="AA807" s="84"/>
      <c r="AB807" s="84"/>
      <c r="AC807" s="84"/>
      <c r="AD807" s="84"/>
      <c r="AE807" s="84"/>
      <c r="AF807" s="84"/>
      <c r="AG807" s="84"/>
      <c r="AH807" s="84"/>
      <c r="AI807" s="84"/>
      <c r="AJ807" s="84"/>
      <c r="AK807" s="84"/>
      <c r="AL807" s="84"/>
      <c r="AM807" s="84"/>
      <c r="AN807" s="84"/>
      <c r="AO807" s="84"/>
      <c r="AP807" s="84"/>
      <c r="AQ807" s="84"/>
      <c r="AR807" s="84"/>
      <c r="AS807" s="84"/>
      <c r="AT807" s="84"/>
      <c r="AU807" s="84"/>
      <c r="AV807" s="84"/>
      <c r="AW807" s="84"/>
      <c r="AX807" s="84"/>
      <c r="AY807" s="84"/>
      <c r="AZ807" s="84"/>
      <c r="BA807" s="84"/>
      <c r="BB807" s="84"/>
      <c r="BC807" s="84"/>
      <c r="BD807" s="84"/>
      <c r="BE807" s="84"/>
      <c r="BF807" s="84"/>
      <c r="BG807" s="84"/>
      <c r="BH807" s="84"/>
      <c r="BI807" s="84"/>
      <c r="BJ807" s="84"/>
      <c r="BK807" s="84"/>
      <c r="BL807" s="84"/>
    </row>
    <row r="808">
      <c r="A808" s="84"/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  <c r="AA808" s="84"/>
      <c r="AB808" s="84"/>
      <c r="AC808" s="84"/>
      <c r="AD808" s="84"/>
      <c r="AE808" s="84"/>
      <c r="AF808" s="84"/>
      <c r="AG808" s="84"/>
      <c r="AH808" s="84"/>
      <c r="AI808" s="84"/>
      <c r="AJ808" s="84"/>
      <c r="AK808" s="84"/>
      <c r="AL808" s="84"/>
      <c r="AM808" s="84"/>
      <c r="AN808" s="84"/>
      <c r="AO808" s="84"/>
      <c r="AP808" s="84"/>
      <c r="AQ808" s="84"/>
      <c r="AR808" s="84"/>
      <c r="AS808" s="84"/>
      <c r="AT808" s="84"/>
      <c r="AU808" s="84"/>
      <c r="AV808" s="84"/>
      <c r="AW808" s="84"/>
      <c r="AX808" s="84"/>
      <c r="AY808" s="84"/>
      <c r="AZ808" s="84"/>
      <c r="BA808" s="84"/>
      <c r="BB808" s="84"/>
      <c r="BC808" s="84"/>
      <c r="BD808" s="84"/>
      <c r="BE808" s="84"/>
      <c r="BF808" s="84"/>
      <c r="BG808" s="84"/>
      <c r="BH808" s="84"/>
      <c r="BI808" s="84"/>
      <c r="BJ808" s="84"/>
      <c r="BK808" s="84"/>
      <c r="BL808" s="84"/>
    </row>
    <row r="809">
      <c r="A809" s="84"/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  <c r="AA809" s="84"/>
      <c r="AB809" s="84"/>
      <c r="AC809" s="84"/>
      <c r="AD809" s="84"/>
      <c r="AE809" s="84"/>
      <c r="AF809" s="84"/>
      <c r="AG809" s="84"/>
      <c r="AH809" s="84"/>
      <c r="AI809" s="84"/>
      <c r="AJ809" s="84"/>
      <c r="AK809" s="84"/>
      <c r="AL809" s="84"/>
      <c r="AM809" s="84"/>
      <c r="AN809" s="84"/>
      <c r="AO809" s="84"/>
      <c r="AP809" s="84"/>
      <c r="AQ809" s="84"/>
      <c r="AR809" s="84"/>
      <c r="AS809" s="84"/>
      <c r="AT809" s="84"/>
      <c r="AU809" s="84"/>
      <c r="AV809" s="84"/>
      <c r="AW809" s="84"/>
      <c r="AX809" s="84"/>
      <c r="AY809" s="84"/>
      <c r="AZ809" s="84"/>
      <c r="BA809" s="84"/>
      <c r="BB809" s="84"/>
      <c r="BC809" s="84"/>
      <c r="BD809" s="84"/>
      <c r="BE809" s="84"/>
      <c r="BF809" s="84"/>
      <c r="BG809" s="84"/>
      <c r="BH809" s="84"/>
      <c r="BI809" s="84"/>
      <c r="BJ809" s="84"/>
      <c r="BK809" s="84"/>
      <c r="BL809" s="84"/>
    </row>
    <row r="810">
      <c r="A810" s="84"/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  <c r="AA810" s="84"/>
      <c r="AB810" s="84"/>
      <c r="AC810" s="84"/>
      <c r="AD810" s="84"/>
      <c r="AE810" s="84"/>
      <c r="AF810" s="84"/>
      <c r="AG810" s="84"/>
      <c r="AH810" s="84"/>
      <c r="AI810" s="84"/>
      <c r="AJ810" s="84"/>
      <c r="AK810" s="84"/>
      <c r="AL810" s="84"/>
      <c r="AM810" s="84"/>
      <c r="AN810" s="84"/>
      <c r="AO810" s="84"/>
      <c r="AP810" s="84"/>
      <c r="AQ810" s="84"/>
      <c r="AR810" s="84"/>
      <c r="AS810" s="84"/>
      <c r="AT810" s="84"/>
      <c r="AU810" s="84"/>
      <c r="AV810" s="84"/>
      <c r="AW810" s="84"/>
      <c r="AX810" s="84"/>
      <c r="AY810" s="84"/>
      <c r="AZ810" s="84"/>
      <c r="BA810" s="84"/>
      <c r="BB810" s="84"/>
      <c r="BC810" s="84"/>
      <c r="BD810" s="84"/>
      <c r="BE810" s="84"/>
      <c r="BF810" s="84"/>
      <c r="BG810" s="84"/>
      <c r="BH810" s="84"/>
      <c r="BI810" s="84"/>
      <c r="BJ810" s="84"/>
      <c r="BK810" s="84"/>
      <c r="BL810" s="84"/>
    </row>
    <row r="811">
      <c r="A811" s="84"/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  <c r="AA811" s="84"/>
      <c r="AB811" s="84"/>
      <c r="AC811" s="84"/>
      <c r="AD811" s="84"/>
      <c r="AE811" s="84"/>
      <c r="AF811" s="84"/>
      <c r="AG811" s="84"/>
      <c r="AH811" s="84"/>
      <c r="AI811" s="84"/>
      <c r="AJ811" s="84"/>
      <c r="AK811" s="84"/>
      <c r="AL811" s="84"/>
      <c r="AM811" s="84"/>
      <c r="AN811" s="84"/>
      <c r="AO811" s="84"/>
      <c r="AP811" s="84"/>
      <c r="AQ811" s="84"/>
      <c r="AR811" s="84"/>
      <c r="AS811" s="84"/>
      <c r="AT811" s="84"/>
      <c r="AU811" s="84"/>
      <c r="AV811" s="84"/>
      <c r="AW811" s="84"/>
      <c r="AX811" s="84"/>
      <c r="AY811" s="84"/>
      <c r="AZ811" s="84"/>
      <c r="BA811" s="84"/>
      <c r="BB811" s="84"/>
      <c r="BC811" s="84"/>
      <c r="BD811" s="84"/>
      <c r="BE811" s="84"/>
      <c r="BF811" s="84"/>
      <c r="BG811" s="84"/>
      <c r="BH811" s="84"/>
      <c r="BI811" s="84"/>
      <c r="BJ811" s="84"/>
      <c r="BK811" s="84"/>
      <c r="BL811" s="84"/>
    </row>
    <row r="812">
      <c r="A812" s="84"/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  <c r="AA812" s="84"/>
      <c r="AB812" s="84"/>
      <c r="AC812" s="84"/>
      <c r="AD812" s="84"/>
      <c r="AE812" s="84"/>
      <c r="AF812" s="84"/>
      <c r="AG812" s="84"/>
      <c r="AH812" s="84"/>
      <c r="AI812" s="84"/>
      <c r="AJ812" s="84"/>
      <c r="AK812" s="84"/>
      <c r="AL812" s="84"/>
      <c r="AM812" s="84"/>
      <c r="AN812" s="84"/>
      <c r="AO812" s="84"/>
      <c r="AP812" s="84"/>
      <c r="AQ812" s="84"/>
      <c r="AR812" s="84"/>
      <c r="AS812" s="84"/>
      <c r="AT812" s="84"/>
      <c r="AU812" s="84"/>
      <c r="AV812" s="84"/>
      <c r="AW812" s="84"/>
      <c r="AX812" s="84"/>
      <c r="AY812" s="84"/>
      <c r="AZ812" s="84"/>
      <c r="BA812" s="84"/>
      <c r="BB812" s="84"/>
      <c r="BC812" s="84"/>
      <c r="BD812" s="84"/>
      <c r="BE812" s="84"/>
      <c r="BF812" s="84"/>
      <c r="BG812" s="84"/>
      <c r="BH812" s="84"/>
      <c r="BI812" s="84"/>
      <c r="BJ812" s="84"/>
      <c r="BK812" s="84"/>
      <c r="BL812" s="84"/>
    </row>
    <row r="813">
      <c r="A813" s="84"/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  <c r="AA813" s="84"/>
      <c r="AB813" s="84"/>
      <c r="AC813" s="84"/>
      <c r="AD813" s="84"/>
      <c r="AE813" s="84"/>
      <c r="AF813" s="84"/>
      <c r="AG813" s="84"/>
      <c r="AH813" s="84"/>
      <c r="AI813" s="84"/>
      <c r="AJ813" s="84"/>
      <c r="AK813" s="84"/>
      <c r="AL813" s="84"/>
      <c r="AM813" s="84"/>
      <c r="AN813" s="84"/>
      <c r="AO813" s="84"/>
      <c r="AP813" s="84"/>
      <c r="AQ813" s="84"/>
      <c r="AR813" s="84"/>
      <c r="AS813" s="84"/>
      <c r="AT813" s="84"/>
      <c r="AU813" s="84"/>
      <c r="AV813" s="84"/>
      <c r="AW813" s="84"/>
      <c r="AX813" s="84"/>
      <c r="AY813" s="84"/>
      <c r="AZ813" s="84"/>
      <c r="BA813" s="84"/>
      <c r="BB813" s="84"/>
      <c r="BC813" s="84"/>
      <c r="BD813" s="84"/>
      <c r="BE813" s="84"/>
      <c r="BF813" s="84"/>
      <c r="BG813" s="84"/>
      <c r="BH813" s="84"/>
      <c r="BI813" s="84"/>
      <c r="BJ813" s="84"/>
      <c r="BK813" s="84"/>
      <c r="BL813" s="84"/>
    </row>
    <row r="814">
      <c r="A814" s="84"/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  <c r="AA814" s="84"/>
      <c r="AB814" s="84"/>
      <c r="AC814" s="84"/>
      <c r="AD814" s="84"/>
      <c r="AE814" s="84"/>
      <c r="AF814" s="84"/>
      <c r="AG814" s="84"/>
      <c r="AH814" s="84"/>
      <c r="AI814" s="84"/>
      <c r="AJ814" s="84"/>
      <c r="AK814" s="84"/>
      <c r="AL814" s="84"/>
      <c r="AM814" s="84"/>
      <c r="AN814" s="84"/>
      <c r="AO814" s="84"/>
      <c r="AP814" s="84"/>
      <c r="AQ814" s="84"/>
      <c r="AR814" s="84"/>
      <c r="AS814" s="84"/>
      <c r="AT814" s="84"/>
      <c r="AU814" s="84"/>
      <c r="AV814" s="84"/>
      <c r="AW814" s="84"/>
      <c r="AX814" s="84"/>
      <c r="AY814" s="84"/>
      <c r="AZ814" s="84"/>
      <c r="BA814" s="84"/>
      <c r="BB814" s="84"/>
      <c r="BC814" s="84"/>
      <c r="BD814" s="84"/>
      <c r="BE814" s="84"/>
      <c r="BF814" s="84"/>
      <c r="BG814" s="84"/>
      <c r="BH814" s="84"/>
      <c r="BI814" s="84"/>
      <c r="BJ814" s="84"/>
      <c r="BK814" s="84"/>
      <c r="BL814" s="84"/>
    </row>
    <row r="815">
      <c r="A815" s="84"/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  <c r="AA815" s="84"/>
      <c r="AB815" s="84"/>
      <c r="AC815" s="84"/>
      <c r="AD815" s="84"/>
      <c r="AE815" s="84"/>
      <c r="AF815" s="84"/>
      <c r="AG815" s="84"/>
      <c r="AH815" s="84"/>
      <c r="AI815" s="84"/>
      <c r="AJ815" s="84"/>
      <c r="AK815" s="84"/>
      <c r="AL815" s="84"/>
      <c r="AM815" s="84"/>
      <c r="AN815" s="84"/>
      <c r="AO815" s="84"/>
      <c r="AP815" s="84"/>
      <c r="AQ815" s="84"/>
      <c r="AR815" s="84"/>
      <c r="AS815" s="84"/>
      <c r="AT815" s="84"/>
      <c r="AU815" s="84"/>
      <c r="AV815" s="84"/>
      <c r="AW815" s="84"/>
      <c r="AX815" s="84"/>
      <c r="AY815" s="84"/>
      <c r="AZ815" s="84"/>
      <c r="BA815" s="84"/>
      <c r="BB815" s="84"/>
      <c r="BC815" s="84"/>
      <c r="BD815" s="84"/>
      <c r="BE815" s="84"/>
      <c r="BF815" s="84"/>
      <c r="BG815" s="84"/>
      <c r="BH815" s="84"/>
      <c r="BI815" s="84"/>
      <c r="BJ815" s="84"/>
      <c r="BK815" s="84"/>
      <c r="BL815" s="84"/>
    </row>
    <row r="816">
      <c r="A816" s="84"/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  <c r="AA816" s="84"/>
      <c r="AB816" s="84"/>
      <c r="AC816" s="84"/>
      <c r="AD816" s="84"/>
      <c r="AE816" s="84"/>
      <c r="AF816" s="84"/>
      <c r="AG816" s="84"/>
      <c r="AH816" s="84"/>
      <c r="AI816" s="84"/>
      <c r="AJ816" s="84"/>
      <c r="AK816" s="84"/>
      <c r="AL816" s="84"/>
      <c r="AM816" s="84"/>
      <c r="AN816" s="84"/>
      <c r="AO816" s="84"/>
      <c r="AP816" s="84"/>
      <c r="AQ816" s="84"/>
      <c r="AR816" s="84"/>
      <c r="AS816" s="84"/>
      <c r="AT816" s="84"/>
      <c r="AU816" s="84"/>
      <c r="AV816" s="84"/>
      <c r="AW816" s="84"/>
      <c r="AX816" s="84"/>
      <c r="AY816" s="84"/>
      <c r="AZ816" s="84"/>
      <c r="BA816" s="84"/>
      <c r="BB816" s="84"/>
      <c r="BC816" s="84"/>
      <c r="BD816" s="84"/>
      <c r="BE816" s="84"/>
      <c r="BF816" s="84"/>
      <c r="BG816" s="84"/>
      <c r="BH816" s="84"/>
      <c r="BI816" s="84"/>
      <c r="BJ816" s="84"/>
      <c r="BK816" s="84"/>
      <c r="BL816" s="84"/>
    </row>
    <row r="817">
      <c r="A817" s="84"/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  <c r="AA817" s="84"/>
      <c r="AB817" s="84"/>
      <c r="AC817" s="84"/>
      <c r="AD817" s="84"/>
      <c r="AE817" s="84"/>
      <c r="AF817" s="84"/>
      <c r="AG817" s="84"/>
      <c r="AH817" s="84"/>
      <c r="AI817" s="84"/>
      <c r="AJ817" s="84"/>
      <c r="AK817" s="84"/>
      <c r="AL817" s="84"/>
      <c r="AM817" s="84"/>
      <c r="AN817" s="84"/>
      <c r="AO817" s="84"/>
      <c r="AP817" s="84"/>
      <c r="AQ817" s="84"/>
      <c r="AR817" s="84"/>
      <c r="AS817" s="84"/>
      <c r="AT817" s="84"/>
      <c r="AU817" s="84"/>
      <c r="AV817" s="84"/>
      <c r="AW817" s="84"/>
      <c r="AX817" s="84"/>
      <c r="AY817" s="84"/>
      <c r="AZ817" s="84"/>
      <c r="BA817" s="84"/>
      <c r="BB817" s="84"/>
      <c r="BC817" s="84"/>
      <c r="BD817" s="84"/>
      <c r="BE817" s="84"/>
      <c r="BF817" s="84"/>
      <c r="BG817" s="84"/>
      <c r="BH817" s="84"/>
      <c r="BI817" s="84"/>
      <c r="BJ817" s="84"/>
      <c r="BK817" s="84"/>
      <c r="BL817" s="84"/>
    </row>
    <row r="818">
      <c r="A818" s="84"/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  <c r="AA818" s="84"/>
      <c r="AB818" s="84"/>
      <c r="AC818" s="84"/>
      <c r="AD818" s="84"/>
      <c r="AE818" s="84"/>
      <c r="AF818" s="84"/>
      <c r="AG818" s="84"/>
      <c r="AH818" s="84"/>
      <c r="AI818" s="84"/>
      <c r="AJ818" s="84"/>
      <c r="AK818" s="84"/>
      <c r="AL818" s="84"/>
      <c r="AM818" s="84"/>
      <c r="AN818" s="84"/>
      <c r="AO818" s="84"/>
      <c r="AP818" s="84"/>
      <c r="AQ818" s="84"/>
      <c r="AR818" s="84"/>
      <c r="AS818" s="84"/>
      <c r="AT818" s="84"/>
      <c r="AU818" s="84"/>
      <c r="AV818" s="84"/>
      <c r="AW818" s="84"/>
      <c r="AX818" s="84"/>
      <c r="AY818" s="84"/>
      <c r="AZ818" s="84"/>
      <c r="BA818" s="84"/>
      <c r="BB818" s="84"/>
      <c r="BC818" s="84"/>
      <c r="BD818" s="84"/>
      <c r="BE818" s="84"/>
      <c r="BF818" s="84"/>
      <c r="BG818" s="84"/>
      <c r="BH818" s="84"/>
      <c r="BI818" s="84"/>
      <c r="BJ818" s="84"/>
      <c r="BK818" s="84"/>
      <c r="BL818" s="84"/>
    </row>
    <row r="819">
      <c r="A819" s="84"/>
      <c r="B819" s="84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  <c r="AA819" s="84"/>
      <c r="AB819" s="84"/>
      <c r="AC819" s="84"/>
      <c r="AD819" s="84"/>
      <c r="AE819" s="84"/>
      <c r="AF819" s="84"/>
      <c r="AG819" s="84"/>
      <c r="AH819" s="84"/>
      <c r="AI819" s="84"/>
      <c r="AJ819" s="84"/>
      <c r="AK819" s="84"/>
      <c r="AL819" s="84"/>
      <c r="AM819" s="84"/>
      <c r="AN819" s="84"/>
      <c r="AO819" s="84"/>
      <c r="AP819" s="84"/>
      <c r="AQ819" s="84"/>
      <c r="AR819" s="84"/>
      <c r="AS819" s="84"/>
      <c r="AT819" s="84"/>
      <c r="AU819" s="84"/>
      <c r="AV819" s="84"/>
      <c r="AW819" s="84"/>
      <c r="AX819" s="84"/>
      <c r="AY819" s="84"/>
      <c r="AZ819" s="84"/>
      <c r="BA819" s="84"/>
      <c r="BB819" s="84"/>
      <c r="BC819" s="84"/>
      <c r="BD819" s="84"/>
      <c r="BE819" s="84"/>
      <c r="BF819" s="84"/>
      <c r="BG819" s="84"/>
      <c r="BH819" s="84"/>
      <c r="BI819" s="84"/>
      <c r="BJ819" s="84"/>
      <c r="BK819" s="84"/>
      <c r="BL819" s="84"/>
    </row>
    <row r="820">
      <c r="A820" s="84"/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  <c r="AA820" s="84"/>
      <c r="AB820" s="84"/>
      <c r="AC820" s="84"/>
      <c r="AD820" s="84"/>
      <c r="AE820" s="84"/>
      <c r="AF820" s="84"/>
      <c r="AG820" s="84"/>
      <c r="AH820" s="84"/>
      <c r="AI820" s="84"/>
      <c r="AJ820" s="84"/>
      <c r="AK820" s="84"/>
      <c r="AL820" s="84"/>
      <c r="AM820" s="84"/>
      <c r="AN820" s="84"/>
      <c r="AO820" s="84"/>
      <c r="AP820" s="84"/>
      <c r="AQ820" s="84"/>
      <c r="AR820" s="84"/>
      <c r="AS820" s="84"/>
      <c r="AT820" s="84"/>
      <c r="AU820" s="84"/>
      <c r="AV820" s="84"/>
      <c r="AW820" s="84"/>
      <c r="AX820" s="84"/>
      <c r="AY820" s="84"/>
      <c r="AZ820" s="84"/>
      <c r="BA820" s="84"/>
      <c r="BB820" s="84"/>
      <c r="BC820" s="84"/>
      <c r="BD820" s="84"/>
      <c r="BE820" s="84"/>
      <c r="BF820" s="84"/>
      <c r="BG820" s="84"/>
      <c r="BH820" s="84"/>
      <c r="BI820" s="84"/>
      <c r="BJ820" s="84"/>
      <c r="BK820" s="84"/>
      <c r="BL820" s="84"/>
    </row>
    <row r="821">
      <c r="A821" s="84"/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  <c r="AA821" s="84"/>
      <c r="AB821" s="84"/>
      <c r="AC821" s="84"/>
      <c r="AD821" s="84"/>
      <c r="AE821" s="84"/>
      <c r="AF821" s="84"/>
      <c r="AG821" s="84"/>
      <c r="AH821" s="84"/>
      <c r="AI821" s="84"/>
      <c r="AJ821" s="84"/>
      <c r="AK821" s="84"/>
      <c r="AL821" s="84"/>
      <c r="AM821" s="84"/>
      <c r="AN821" s="84"/>
      <c r="AO821" s="84"/>
      <c r="AP821" s="84"/>
      <c r="AQ821" s="84"/>
      <c r="AR821" s="84"/>
      <c r="AS821" s="84"/>
      <c r="AT821" s="84"/>
      <c r="AU821" s="84"/>
      <c r="AV821" s="84"/>
      <c r="AW821" s="84"/>
      <c r="AX821" s="84"/>
      <c r="AY821" s="84"/>
      <c r="AZ821" s="84"/>
      <c r="BA821" s="84"/>
      <c r="BB821" s="84"/>
      <c r="BC821" s="84"/>
      <c r="BD821" s="84"/>
      <c r="BE821" s="84"/>
      <c r="BF821" s="84"/>
      <c r="BG821" s="84"/>
      <c r="BH821" s="84"/>
      <c r="BI821" s="84"/>
      <c r="BJ821" s="84"/>
      <c r="BK821" s="84"/>
      <c r="BL821" s="84"/>
    </row>
    <row r="822">
      <c r="A822" s="84"/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  <c r="AA822" s="84"/>
      <c r="AB822" s="84"/>
      <c r="AC822" s="84"/>
      <c r="AD822" s="84"/>
      <c r="AE822" s="84"/>
      <c r="AF822" s="84"/>
      <c r="AG822" s="84"/>
      <c r="AH822" s="84"/>
      <c r="AI822" s="84"/>
      <c r="AJ822" s="84"/>
      <c r="AK822" s="84"/>
      <c r="AL822" s="84"/>
      <c r="AM822" s="84"/>
      <c r="AN822" s="84"/>
      <c r="AO822" s="84"/>
      <c r="AP822" s="84"/>
      <c r="AQ822" s="84"/>
      <c r="AR822" s="84"/>
      <c r="AS822" s="84"/>
      <c r="AT822" s="84"/>
      <c r="AU822" s="84"/>
      <c r="AV822" s="84"/>
      <c r="AW822" s="84"/>
      <c r="AX822" s="84"/>
      <c r="AY822" s="84"/>
      <c r="AZ822" s="84"/>
      <c r="BA822" s="84"/>
      <c r="BB822" s="84"/>
      <c r="BC822" s="84"/>
      <c r="BD822" s="84"/>
      <c r="BE822" s="84"/>
      <c r="BF822" s="84"/>
      <c r="BG822" s="84"/>
      <c r="BH822" s="84"/>
      <c r="BI822" s="84"/>
      <c r="BJ822" s="84"/>
      <c r="BK822" s="84"/>
      <c r="BL822" s="84"/>
    </row>
    <row r="823">
      <c r="A823" s="84"/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  <c r="AA823" s="84"/>
      <c r="AB823" s="84"/>
      <c r="AC823" s="84"/>
      <c r="AD823" s="84"/>
      <c r="AE823" s="84"/>
      <c r="AF823" s="84"/>
      <c r="AG823" s="84"/>
      <c r="AH823" s="84"/>
      <c r="AI823" s="84"/>
      <c r="AJ823" s="84"/>
      <c r="AK823" s="84"/>
      <c r="AL823" s="84"/>
      <c r="AM823" s="84"/>
      <c r="AN823" s="84"/>
      <c r="AO823" s="84"/>
      <c r="AP823" s="84"/>
      <c r="AQ823" s="84"/>
      <c r="AR823" s="84"/>
      <c r="AS823" s="84"/>
      <c r="AT823" s="84"/>
      <c r="AU823" s="84"/>
      <c r="AV823" s="84"/>
      <c r="AW823" s="84"/>
      <c r="AX823" s="84"/>
      <c r="AY823" s="84"/>
      <c r="AZ823" s="84"/>
      <c r="BA823" s="84"/>
      <c r="BB823" s="84"/>
      <c r="BC823" s="84"/>
      <c r="BD823" s="84"/>
      <c r="BE823" s="84"/>
      <c r="BF823" s="84"/>
      <c r="BG823" s="84"/>
      <c r="BH823" s="84"/>
      <c r="BI823" s="84"/>
      <c r="BJ823" s="84"/>
      <c r="BK823" s="84"/>
      <c r="BL823" s="84"/>
    </row>
    <row r="824">
      <c r="A824" s="84"/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  <c r="AA824" s="84"/>
      <c r="AB824" s="84"/>
      <c r="AC824" s="84"/>
      <c r="AD824" s="84"/>
      <c r="AE824" s="84"/>
      <c r="AF824" s="84"/>
      <c r="AG824" s="84"/>
      <c r="AH824" s="84"/>
      <c r="AI824" s="84"/>
      <c r="AJ824" s="84"/>
      <c r="AK824" s="84"/>
      <c r="AL824" s="84"/>
      <c r="AM824" s="84"/>
      <c r="AN824" s="84"/>
      <c r="AO824" s="84"/>
      <c r="AP824" s="84"/>
      <c r="AQ824" s="84"/>
      <c r="AR824" s="84"/>
      <c r="AS824" s="84"/>
      <c r="AT824" s="84"/>
      <c r="AU824" s="84"/>
      <c r="AV824" s="84"/>
      <c r="AW824" s="84"/>
      <c r="AX824" s="84"/>
      <c r="AY824" s="84"/>
      <c r="AZ824" s="84"/>
      <c r="BA824" s="84"/>
      <c r="BB824" s="84"/>
      <c r="BC824" s="84"/>
      <c r="BD824" s="84"/>
      <c r="BE824" s="84"/>
      <c r="BF824" s="84"/>
      <c r="BG824" s="84"/>
      <c r="BH824" s="84"/>
      <c r="BI824" s="84"/>
      <c r="BJ824" s="84"/>
      <c r="BK824" s="84"/>
      <c r="BL824" s="84"/>
    </row>
    <row r="825">
      <c r="A825" s="84"/>
      <c r="B825" s="84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  <c r="AA825" s="84"/>
      <c r="AB825" s="84"/>
      <c r="AC825" s="84"/>
      <c r="AD825" s="84"/>
      <c r="AE825" s="84"/>
      <c r="AF825" s="84"/>
      <c r="AG825" s="84"/>
      <c r="AH825" s="84"/>
      <c r="AI825" s="84"/>
      <c r="AJ825" s="84"/>
      <c r="AK825" s="84"/>
      <c r="AL825" s="84"/>
      <c r="AM825" s="84"/>
      <c r="AN825" s="84"/>
      <c r="AO825" s="84"/>
      <c r="AP825" s="84"/>
      <c r="AQ825" s="84"/>
      <c r="AR825" s="84"/>
      <c r="AS825" s="84"/>
      <c r="AT825" s="84"/>
      <c r="AU825" s="84"/>
      <c r="AV825" s="84"/>
      <c r="AW825" s="84"/>
      <c r="AX825" s="84"/>
      <c r="AY825" s="84"/>
      <c r="AZ825" s="84"/>
      <c r="BA825" s="84"/>
      <c r="BB825" s="84"/>
      <c r="BC825" s="84"/>
      <c r="BD825" s="84"/>
      <c r="BE825" s="84"/>
      <c r="BF825" s="84"/>
      <c r="BG825" s="84"/>
      <c r="BH825" s="84"/>
      <c r="BI825" s="84"/>
      <c r="BJ825" s="84"/>
      <c r="BK825" s="84"/>
      <c r="BL825" s="84"/>
    </row>
    <row r="826">
      <c r="A826" s="84"/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  <c r="AA826" s="84"/>
      <c r="AB826" s="84"/>
      <c r="AC826" s="84"/>
      <c r="AD826" s="84"/>
      <c r="AE826" s="84"/>
      <c r="AF826" s="84"/>
      <c r="AG826" s="84"/>
      <c r="AH826" s="84"/>
      <c r="AI826" s="84"/>
      <c r="AJ826" s="84"/>
      <c r="AK826" s="84"/>
      <c r="AL826" s="84"/>
      <c r="AM826" s="84"/>
      <c r="AN826" s="84"/>
      <c r="AO826" s="84"/>
      <c r="AP826" s="84"/>
      <c r="AQ826" s="84"/>
      <c r="AR826" s="84"/>
      <c r="AS826" s="84"/>
      <c r="AT826" s="84"/>
      <c r="AU826" s="84"/>
      <c r="AV826" s="84"/>
      <c r="AW826" s="84"/>
      <c r="AX826" s="84"/>
      <c r="AY826" s="84"/>
      <c r="AZ826" s="84"/>
      <c r="BA826" s="84"/>
      <c r="BB826" s="84"/>
      <c r="BC826" s="84"/>
      <c r="BD826" s="84"/>
      <c r="BE826" s="84"/>
      <c r="BF826" s="84"/>
      <c r="BG826" s="84"/>
      <c r="BH826" s="84"/>
      <c r="BI826" s="84"/>
      <c r="BJ826" s="84"/>
      <c r="BK826" s="84"/>
      <c r="BL826" s="84"/>
    </row>
    <row r="827">
      <c r="A827" s="84"/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  <c r="AA827" s="84"/>
      <c r="AB827" s="84"/>
      <c r="AC827" s="84"/>
      <c r="AD827" s="84"/>
      <c r="AE827" s="84"/>
      <c r="AF827" s="84"/>
      <c r="AG827" s="84"/>
      <c r="AH827" s="84"/>
      <c r="AI827" s="84"/>
      <c r="AJ827" s="84"/>
      <c r="AK827" s="84"/>
      <c r="AL827" s="84"/>
      <c r="AM827" s="84"/>
      <c r="AN827" s="84"/>
      <c r="AO827" s="84"/>
      <c r="AP827" s="84"/>
      <c r="AQ827" s="84"/>
      <c r="AR827" s="84"/>
      <c r="AS827" s="84"/>
      <c r="AT827" s="84"/>
      <c r="AU827" s="84"/>
      <c r="AV827" s="84"/>
      <c r="AW827" s="84"/>
      <c r="AX827" s="84"/>
      <c r="AY827" s="84"/>
      <c r="AZ827" s="84"/>
      <c r="BA827" s="84"/>
      <c r="BB827" s="84"/>
      <c r="BC827" s="84"/>
      <c r="BD827" s="84"/>
      <c r="BE827" s="84"/>
      <c r="BF827" s="84"/>
      <c r="BG827" s="84"/>
      <c r="BH827" s="84"/>
      <c r="BI827" s="84"/>
      <c r="BJ827" s="84"/>
      <c r="BK827" s="84"/>
      <c r="BL827" s="84"/>
    </row>
    <row r="828">
      <c r="A828" s="84"/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  <c r="AA828" s="84"/>
      <c r="AB828" s="84"/>
      <c r="AC828" s="84"/>
      <c r="AD828" s="84"/>
      <c r="AE828" s="84"/>
      <c r="AF828" s="84"/>
      <c r="AG828" s="84"/>
      <c r="AH828" s="84"/>
      <c r="AI828" s="84"/>
      <c r="AJ828" s="84"/>
      <c r="AK828" s="84"/>
      <c r="AL828" s="84"/>
      <c r="AM828" s="84"/>
      <c r="AN828" s="84"/>
      <c r="AO828" s="84"/>
      <c r="AP828" s="84"/>
      <c r="AQ828" s="84"/>
      <c r="AR828" s="84"/>
      <c r="AS828" s="84"/>
      <c r="AT828" s="84"/>
      <c r="AU828" s="84"/>
      <c r="AV828" s="84"/>
      <c r="AW828" s="84"/>
      <c r="AX828" s="84"/>
      <c r="AY828" s="84"/>
      <c r="AZ828" s="84"/>
      <c r="BA828" s="84"/>
      <c r="BB828" s="84"/>
      <c r="BC828" s="84"/>
      <c r="BD828" s="84"/>
      <c r="BE828" s="84"/>
      <c r="BF828" s="84"/>
      <c r="BG828" s="84"/>
      <c r="BH828" s="84"/>
      <c r="BI828" s="84"/>
      <c r="BJ828" s="84"/>
      <c r="BK828" s="84"/>
      <c r="BL828" s="84"/>
    </row>
    <row r="829">
      <c r="A829" s="84"/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  <c r="AA829" s="84"/>
      <c r="AB829" s="84"/>
      <c r="AC829" s="84"/>
      <c r="AD829" s="84"/>
      <c r="AE829" s="84"/>
      <c r="AF829" s="84"/>
      <c r="AG829" s="84"/>
      <c r="AH829" s="84"/>
      <c r="AI829" s="84"/>
      <c r="AJ829" s="84"/>
      <c r="AK829" s="84"/>
      <c r="AL829" s="84"/>
      <c r="AM829" s="84"/>
      <c r="AN829" s="84"/>
      <c r="AO829" s="84"/>
      <c r="AP829" s="84"/>
      <c r="AQ829" s="84"/>
      <c r="AR829" s="84"/>
      <c r="AS829" s="84"/>
      <c r="AT829" s="84"/>
      <c r="AU829" s="84"/>
      <c r="AV829" s="84"/>
      <c r="AW829" s="84"/>
      <c r="AX829" s="84"/>
      <c r="AY829" s="84"/>
      <c r="AZ829" s="84"/>
      <c r="BA829" s="84"/>
      <c r="BB829" s="84"/>
      <c r="BC829" s="84"/>
      <c r="BD829" s="84"/>
      <c r="BE829" s="84"/>
      <c r="BF829" s="84"/>
      <c r="BG829" s="84"/>
      <c r="BH829" s="84"/>
      <c r="BI829" s="84"/>
      <c r="BJ829" s="84"/>
      <c r="BK829" s="84"/>
      <c r="BL829" s="84"/>
    </row>
    <row r="830">
      <c r="A830" s="84"/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  <c r="AA830" s="84"/>
      <c r="AB830" s="84"/>
      <c r="AC830" s="84"/>
      <c r="AD830" s="84"/>
      <c r="AE830" s="84"/>
      <c r="AF830" s="84"/>
      <c r="AG830" s="84"/>
      <c r="AH830" s="84"/>
      <c r="AI830" s="84"/>
      <c r="AJ830" s="84"/>
      <c r="AK830" s="84"/>
      <c r="AL830" s="84"/>
      <c r="AM830" s="84"/>
      <c r="AN830" s="84"/>
      <c r="AO830" s="84"/>
      <c r="AP830" s="84"/>
      <c r="AQ830" s="84"/>
      <c r="AR830" s="84"/>
      <c r="AS830" s="84"/>
      <c r="AT830" s="84"/>
      <c r="AU830" s="84"/>
      <c r="AV830" s="84"/>
      <c r="AW830" s="84"/>
      <c r="AX830" s="84"/>
      <c r="AY830" s="84"/>
      <c r="AZ830" s="84"/>
      <c r="BA830" s="84"/>
      <c r="BB830" s="84"/>
      <c r="BC830" s="84"/>
      <c r="BD830" s="84"/>
      <c r="BE830" s="84"/>
      <c r="BF830" s="84"/>
      <c r="BG830" s="84"/>
      <c r="BH830" s="84"/>
      <c r="BI830" s="84"/>
      <c r="BJ830" s="84"/>
      <c r="BK830" s="84"/>
      <c r="BL830" s="84"/>
    </row>
    <row r="831">
      <c r="A831" s="84"/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  <c r="AA831" s="84"/>
      <c r="AB831" s="84"/>
      <c r="AC831" s="84"/>
      <c r="AD831" s="84"/>
      <c r="AE831" s="84"/>
      <c r="AF831" s="84"/>
      <c r="AG831" s="84"/>
      <c r="AH831" s="84"/>
      <c r="AI831" s="84"/>
      <c r="AJ831" s="84"/>
      <c r="AK831" s="84"/>
      <c r="AL831" s="84"/>
      <c r="AM831" s="84"/>
      <c r="AN831" s="84"/>
      <c r="AO831" s="84"/>
      <c r="AP831" s="84"/>
      <c r="AQ831" s="84"/>
      <c r="AR831" s="84"/>
      <c r="AS831" s="84"/>
      <c r="AT831" s="84"/>
      <c r="AU831" s="84"/>
      <c r="AV831" s="84"/>
      <c r="AW831" s="84"/>
      <c r="AX831" s="84"/>
      <c r="AY831" s="84"/>
      <c r="AZ831" s="84"/>
      <c r="BA831" s="84"/>
      <c r="BB831" s="84"/>
      <c r="BC831" s="84"/>
      <c r="BD831" s="84"/>
      <c r="BE831" s="84"/>
      <c r="BF831" s="84"/>
      <c r="BG831" s="84"/>
      <c r="BH831" s="84"/>
      <c r="BI831" s="84"/>
      <c r="BJ831" s="84"/>
      <c r="BK831" s="84"/>
      <c r="BL831" s="84"/>
    </row>
    <row r="832">
      <c r="A832" s="84"/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  <c r="AA832" s="84"/>
      <c r="AB832" s="84"/>
      <c r="AC832" s="84"/>
      <c r="AD832" s="84"/>
      <c r="AE832" s="84"/>
      <c r="AF832" s="84"/>
      <c r="AG832" s="84"/>
      <c r="AH832" s="84"/>
      <c r="AI832" s="84"/>
      <c r="AJ832" s="84"/>
      <c r="AK832" s="84"/>
      <c r="AL832" s="84"/>
      <c r="AM832" s="84"/>
      <c r="AN832" s="84"/>
      <c r="AO832" s="84"/>
      <c r="AP832" s="84"/>
      <c r="AQ832" s="84"/>
      <c r="AR832" s="84"/>
      <c r="AS832" s="84"/>
      <c r="AT832" s="84"/>
      <c r="AU832" s="84"/>
      <c r="AV832" s="84"/>
      <c r="AW832" s="84"/>
      <c r="AX832" s="84"/>
      <c r="AY832" s="84"/>
      <c r="AZ832" s="84"/>
      <c r="BA832" s="84"/>
      <c r="BB832" s="84"/>
      <c r="BC832" s="84"/>
      <c r="BD832" s="84"/>
      <c r="BE832" s="84"/>
      <c r="BF832" s="84"/>
      <c r="BG832" s="84"/>
      <c r="BH832" s="84"/>
      <c r="BI832" s="84"/>
      <c r="BJ832" s="84"/>
      <c r="BK832" s="84"/>
      <c r="BL832" s="84"/>
    </row>
    <row r="833">
      <c r="A833" s="84"/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  <c r="AA833" s="84"/>
      <c r="AB833" s="84"/>
      <c r="AC833" s="84"/>
      <c r="AD833" s="84"/>
      <c r="AE833" s="84"/>
      <c r="AF833" s="84"/>
      <c r="AG833" s="84"/>
      <c r="AH833" s="84"/>
      <c r="AI833" s="84"/>
      <c r="AJ833" s="84"/>
      <c r="AK833" s="84"/>
      <c r="AL833" s="84"/>
      <c r="AM833" s="84"/>
      <c r="AN833" s="84"/>
      <c r="AO833" s="84"/>
      <c r="AP833" s="84"/>
      <c r="AQ833" s="84"/>
      <c r="AR833" s="84"/>
      <c r="AS833" s="84"/>
      <c r="AT833" s="84"/>
      <c r="AU833" s="84"/>
      <c r="AV833" s="84"/>
      <c r="AW833" s="84"/>
      <c r="AX833" s="84"/>
      <c r="AY833" s="84"/>
      <c r="AZ833" s="84"/>
      <c r="BA833" s="84"/>
      <c r="BB833" s="84"/>
      <c r="BC833" s="84"/>
      <c r="BD833" s="84"/>
      <c r="BE833" s="84"/>
      <c r="BF833" s="84"/>
      <c r="BG833" s="84"/>
      <c r="BH833" s="84"/>
      <c r="BI833" s="84"/>
      <c r="BJ833" s="84"/>
      <c r="BK833" s="84"/>
      <c r="BL833" s="84"/>
    </row>
    <row r="834">
      <c r="A834" s="84"/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  <c r="AA834" s="84"/>
      <c r="AB834" s="84"/>
      <c r="AC834" s="84"/>
      <c r="AD834" s="84"/>
      <c r="AE834" s="84"/>
      <c r="AF834" s="84"/>
      <c r="AG834" s="84"/>
      <c r="AH834" s="84"/>
      <c r="AI834" s="84"/>
      <c r="AJ834" s="84"/>
      <c r="AK834" s="84"/>
      <c r="AL834" s="84"/>
      <c r="AM834" s="84"/>
      <c r="AN834" s="84"/>
      <c r="AO834" s="84"/>
      <c r="AP834" s="84"/>
      <c r="AQ834" s="84"/>
      <c r="AR834" s="84"/>
      <c r="AS834" s="84"/>
      <c r="AT834" s="84"/>
      <c r="AU834" s="84"/>
      <c r="AV834" s="84"/>
      <c r="AW834" s="84"/>
      <c r="AX834" s="84"/>
      <c r="AY834" s="84"/>
      <c r="AZ834" s="84"/>
      <c r="BA834" s="84"/>
      <c r="BB834" s="84"/>
      <c r="BC834" s="84"/>
      <c r="BD834" s="84"/>
      <c r="BE834" s="84"/>
      <c r="BF834" s="84"/>
      <c r="BG834" s="84"/>
      <c r="BH834" s="84"/>
      <c r="BI834" s="84"/>
      <c r="BJ834" s="84"/>
      <c r="BK834" s="84"/>
      <c r="BL834" s="84"/>
    </row>
    <row r="835">
      <c r="A835" s="84"/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  <c r="AA835" s="84"/>
      <c r="AB835" s="84"/>
      <c r="AC835" s="84"/>
      <c r="AD835" s="84"/>
      <c r="AE835" s="84"/>
      <c r="AF835" s="84"/>
      <c r="AG835" s="84"/>
      <c r="AH835" s="84"/>
      <c r="AI835" s="84"/>
      <c r="AJ835" s="84"/>
      <c r="AK835" s="84"/>
      <c r="AL835" s="84"/>
      <c r="AM835" s="84"/>
      <c r="AN835" s="84"/>
      <c r="AO835" s="84"/>
      <c r="AP835" s="84"/>
      <c r="AQ835" s="84"/>
      <c r="AR835" s="84"/>
      <c r="AS835" s="84"/>
      <c r="AT835" s="84"/>
      <c r="AU835" s="84"/>
      <c r="AV835" s="84"/>
      <c r="AW835" s="84"/>
      <c r="AX835" s="84"/>
      <c r="AY835" s="84"/>
      <c r="AZ835" s="84"/>
      <c r="BA835" s="84"/>
      <c r="BB835" s="84"/>
      <c r="BC835" s="84"/>
      <c r="BD835" s="84"/>
      <c r="BE835" s="84"/>
      <c r="BF835" s="84"/>
      <c r="BG835" s="84"/>
      <c r="BH835" s="84"/>
      <c r="BI835" s="84"/>
      <c r="BJ835" s="84"/>
      <c r="BK835" s="84"/>
      <c r="BL835" s="84"/>
    </row>
    <row r="836">
      <c r="A836" s="84"/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  <c r="AA836" s="84"/>
      <c r="AB836" s="84"/>
      <c r="AC836" s="84"/>
      <c r="AD836" s="84"/>
      <c r="AE836" s="84"/>
      <c r="AF836" s="84"/>
      <c r="AG836" s="84"/>
      <c r="AH836" s="84"/>
      <c r="AI836" s="84"/>
      <c r="AJ836" s="84"/>
      <c r="AK836" s="84"/>
      <c r="AL836" s="84"/>
      <c r="AM836" s="84"/>
      <c r="AN836" s="84"/>
      <c r="AO836" s="84"/>
      <c r="AP836" s="84"/>
      <c r="AQ836" s="84"/>
      <c r="AR836" s="84"/>
      <c r="AS836" s="84"/>
      <c r="AT836" s="84"/>
      <c r="AU836" s="84"/>
      <c r="AV836" s="84"/>
      <c r="AW836" s="84"/>
      <c r="AX836" s="84"/>
      <c r="AY836" s="84"/>
      <c r="AZ836" s="84"/>
      <c r="BA836" s="84"/>
      <c r="BB836" s="84"/>
      <c r="BC836" s="84"/>
      <c r="BD836" s="84"/>
      <c r="BE836" s="84"/>
      <c r="BF836" s="84"/>
      <c r="BG836" s="84"/>
      <c r="BH836" s="84"/>
      <c r="BI836" s="84"/>
      <c r="BJ836" s="84"/>
      <c r="BK836" s="84"/>
      <c r="BL836" s="84"/>
    </row>
    <row r="837">
      <c r="A837" s="84"/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  <c r="AA837" s="84"/>
      <c r="AB837" s="84"/>
      <c r="AC837" s="84"/>
      <c r="AD837" s="84"/>
      <c r="AE837" s="84"/>
      <c r="AF837" s="84"/>
      <c r="AG837" s="84"/>
      <c r="AH837" s="84"/>
      <c r="AI837" s="84"/>
      <c r="AJ837" s="84"/>
      <c r="AK837" s="84"/>
      <c r="AL837" s="84"/>
      <c r="AM837" s="84"/>
      <c r="AN837" s="84"/>
      <c r="AO837" s="84"/>
      <c r="AP837" s="84"/>
      <c r="AQ837" s="84"/>
      <c r="AR837" s="84"/>
      <c r="AS837" s="84"/>
      <c r="AT837" s="84"/>
      <c r="AU837" s="84"/>
      <c r="AV837" s="84"/>
      <c r="AW837" s="84"/>
      <c r="AX837" s="84"/>
      <c r="AY837" s="84"/>
      <c r="AZ837" s="84"/>
      <c r="BA837" s="84"/>
      <c r="BB837" s="84"/>
      <c r="BC837" s="84"/>
      <c r="BD837" s="84"/>
      <c r="BE837" s="84"/>
      <c r="BF837" s="84"/>
      <c r="BG837" s="84"/>
      <c r="BH837" s="84"/>
      <c r="BI837" s="84"/>
      <c r="BJ837" s="84"/>
      <c r="BK837" s="84"/>
      <c r="BL837" s="84"/>
    </row>
    <row r="838">
      <c r="A838" s="84"/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  <c r="AA838" s="84"/>
      <c r="AB838" s="84"/>
      <c r="AC838" s="84"/>
      <c r="AD838" s="84"/>
      <c r="AE838" s="84"/>
      <c r="AF838" s="84"/>
      <c r="AG838" s="84"/>
      <c r="AH838" s="84"/>
      <c r="AI838" s="84"/>
      <c r="AJ838" s="84"/>
      <c r="AK838" s="84"/>
      <c r="AL838" s="84"/>
      <c r="AM838" s="84"/>
      <c r="AN838" s="84"/>
      <c r="AO838" s="84"/>
      <c r="AP838" s="84"/>
      <c r="AQ838" s="84"/>
      <c r="AR838" s="84"/>
      <c r="AS838" s="84"/>
      <c r="AT838" s="84"/>
      <c r="AU838" s="84"/>
      <c r="AV838" s="84"/>
      <c r="AW838" s="84"/>
      <c r="AX838" s="84"/>
      <c r="AY838" s="84"/>
      <c r="AZ838" s="84"/>
      <c r="BA838" s="84"/>
      <c r="BB838" s="84"/>
      <c r="BC838" s="84"/>
      <c r="BD838" s="84"/>
      <c r="BE838" s="84"/>
      <c r="BF838" s="84"/>
      <c r="BG838" s="84"/>
      <c r="BH838" s="84"/>
      <c r="BI838" s="84"/>
      <c r="BJ838" s="84"/>
      <c r="BK838" s="84"/>
      <c r="BL838" s="84"/>
    </row>
    <row r="839">
      <c r="A839" s="84"/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  <c r="AA839" s="84"/>
      <c r="AB839" s="84"/>
      <c r="AC839" s="84"/>
      <c r="AD839" s="84"/>
      <c r="AE839" s="84"/>
      <c r="AF839" s="84"/>
      <c r="AG839" s="84"/>
      <c r="AH839" s="84"/>
      <c r="AI839" s="84"/>
      <c r="AJ839" s="84"/>
      <c r="AK839" s="84"/>
      <c r="AL839" s="84"/>
      <c r="AM839" s="84"/>
      <c r="AN839" s="84"/>
      <c r="AO839" s="84"/>
      <c r="AP839" s="84"/>
      <c r="AQ839" s="84"/>
      <c r="AR839" s="84"/>
      <c r="AS839" s="84"/>
      <c r="AT839" s="84"/>
      <c r="AU839" s="84"/>
      <c r="AV839" s="84"/>
      <c r="AW839" s="84"/>
      <c r="AX839" s="84"/>
      <c r="AY839" s="84"/>
      <c r="AZ839" s="84"/>
      <c r="BA839" s="84"/>
      <c r="BB839" s="84"/>
      <c r="BC839" s="84"/>
      <c r="BD839" s="84"/>
      <c r="BE839" s="84"/>
      <c r="BF839" s="84"/>
      <c r="BG839" s="84"/>
      <c r="BH839" s="84"/>
      <c r="BI839" s="84"/>
      <c r="BJ839" s="84"/>
      <c r="BK839" s="84"/>
      <c r="BL839" s="84"/>
    </row>
    <row r="840">
      <c r="A840" s="84"/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  <c r="AA840" s="84"/>
      <c r="AB840" s="84"/>
      <c r="AC840" s="84"/>
      <c r="AD840" s="84"/>
      <c r="AE840" s="84"/>
      <c r="AF840" s="84"/>
      <c r="AG840" s="84"/>
      <c r="AH840" s="84"/>
      <c r="AI840" s="84"/>
      <c r="AJ840" s="84"/>
      <c r="AK840" s="84"/>
      <c r="AL840" s="84"/>
      <c r="AM840" s="84"/>
      <c r="AN840" s="84"/>
      <c r="AO840" s="84"/>
      <c r="AP840" s="84"/>
      <c r="AQ840" s="84"/>
      <c r="AR840" s="84"/>
      <c r="AS840" s="84"/>
      <c r="AT840" s="84"/>
      <c r="AU840" s="84"/>
      <c r="AV840" s="84"/>
      <c r="AW840" s="84"/>
      <c r="AX840" s="84"/>
      <c r="AY840" s="84"/>
      <c r="AZ840" s="84"/>
      <c r="BA840" s="84"/>
      <c r="BB840" s="84"/>
      <c r="BC840" s="84"/>
      <c r="BD840" s="84"/>
      <c r="BE840" s="84"/>
      <c r="BF840" s="84"/>
      <c r="BG840" s="84"/>
      <c r="BH840" s="84"/>
      <c r="BI840" s="84"/>
      <c r="BJ840" s="84"/>
      <c r="BK840" s="84"/>
      <c r="BL840" s="84"/>
    </row>
    <row r="841">
      <c r="A841" s="84"/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  <c r="AA841" s="84"/>
      <c r="AB841" s="84"/>
      <c r="AC841" s="84"/>
      <c r="AD841" s="84"/>
      <c r="AE841" s="84"/>
      <c r="AF841" s="84"/>
      <c r="AG841" s="84"/>
      <c r="AH841" s="84"/>
      <c r="AI841" s="84"/>
      <c r="AJ841" s="84"/>
      <c r="AK841" s="84"/>
      <c r="AL841" s="84"/>
      <c r="AM841" s="84"/>
      <c r="AN841" s="84"/>
      <c r="AO841" s="84"/>
      <c r="AP841" s="84"/>
      <c r="AQ841" s="84"/>
      <c r="AR841" s="84"/>
      <c r="AS841" s="84"/>
      <c r="AT841" s="84"/>
      <c r="AU841" s="84"/>
      <c r="AV841" s="84"/>
      <c r="AW841" s="84"/>
      <c r="AX841" s="84"/>
      <c r="AY841" s="84"/>
      <c r="AZ841" s="84"/>
      <c r="BA841" s="84"/>
      <c r="BB841" s="84"/>
      <c r="BC841" s="84"/>
      <c r="BD841" s="84"/>
      <c r="BE841" s="84"/>
      <c r="BF841" s="84"/>
      <c r="BG841" s="84"/>
      <c r="BH841" s="84"/>
      <c r="BI841" s="84"/>
      <c r="BJ841" s="84"/>
      <c r="BK841" s="84"/>
      <c r="BL841" s="84"/>
    </row>
    <row r="842">
      <c r="A842" s="84"/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  <c r="AA842" s="84"/>
      <c r="AB842" s="84"/>
      <c r="AC842" s="84"/>
      <c r="AD842" s="84"/>
      <c r="AE842" s="84"/>
      <c r="AF842" s="84"/>
      <c r="AG842" s="84"/>
      <c r="AH842" s="84"/>
      <c r="AI842" s="84"/>
      <c r="AJ842" s="84"/>
      <c r="AK842" s="84"/>
      <c r="AL842" s="84"/>
      <c r="AM842" s="84"/>
      <c r="AN842" s="84"/>
      <c r="AO842" s="84"/>
      <c r="AP842" s="84"/>
      <c r="AQ842" s="84"/>
      <c r="AR842" s="84"/>
      <c r="AS842" s="84"/>
      <c r="AT842" s="84"/>
      <c r="AU842" s="84"/>
      <c r="AV842" s="84"/>
      <c r="AW842" s="84"/>
      <c r="AX842" s="84"/>
      <c r="AY842" s="84"/>
      <c r="AZ842" s="84"/>
      <c r="BA842" s="84"/>
      <c r="BB842" s="84"/>
      <c r="BC842" s="84"/>
      <c r="BD842" s="84"/>
      <c r="BE842" s="84"/>
      <c r="BF842" s="84"/>
      <c r="BG842" s="84"/>
      <c r="BH842" s="84"/>
      <c r="BI842" s="84"/>
      <c r="BJ842" s="84"/>
      <c r="BK842" s="84"/>
      <c r="BL842" s="84"/>
    </row>
    <row r="843">
      <c r="A843" s="84"/>
      <c r="B843" s="84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  <c r="AA843" s="84"/>
      <c r="AB843" s="84"/>
      <c r="AC843" s="84"/>
      <c r="AD843" s="84"/>
      <c r="AE843" s="84"/>
      <c r="AF843" s="84"/>
      <c r="AG843" s="84"/>
      <c r="AH843" s="84"/>
      <c r="AI843" s="84"/>
      <c r="AJ843" s="84"/>
      <c r="AK843" s="84"/>
      <c r="AL843" s="84"/>
      <c r="AM843" s="84"/>
      <c r="AN843" s="84"/>
      <c r="AO843" s="84"/>
      <c r="AP843" s="84"/>
      <c r="AQ843" s="84"/>
      <c r="AR843" s="84"/>
      <c r="AS843" s="84"/>
      <c r="AT843" s="84"/>
      <c r="AU843" s="84"/>
      <c r="AV843" s="84"/>
      <c r="AW843" s="84"/>
      <c r="AX843" s="84"/>
      <c r="AY843" s="84"/>
      <c r="AZ843" s="84"/>
      <c r="BA843" s="84"/>
      <c r="BB843" s="84"/>
      <c r="BC843" s="84"/>
      <c r="BD843" s="84"/>
      <c r="BE843" s="84"/>
      <c r="BF843" s="84"/>
      <c r="BG843" s="84"/>
      <c r="BH843" s="84"/>
      <c r="BI843" s="84"/>
      <c r="BJ843" s="84"/>
      <c r="BK843" s="84"/>
      <c r="BL843" s="84"/>
    </row>
    <row r="844">
      <c r="A844" s="84"/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  <c r="AA844" s="84"/>
      <c r="AB844" s="84"/>
      <c r="AC844" s="84"/>
      <c r="AD844" s="84"/>
      <c r="AE844" s="84"/>
      <c r="AF844" s="84"/>
      <c r="AG844" s="84"/>
      <c r="AH844" s="84"/>
      <c r="AI844" s="84"/>
      <c r="AJ844" s="84"/>
      <c r="AK844" s="84"/>
      <c r="AL844" s="84"/>
      <c r="AM844" s="84"/>
      <c r="AN844" s="84"/>
      <c r="AO844" s="84"/>
      <c r="AP844" s="84"/>
      <c r="AQ844" s="84"/>
      <c r="AR844" s="84"/>
      <c r="AS844" s="84"/>
      <c r="AT844" s="84"/>
      <c r="AU844" s="84"/>
      <c r="AV844" s="84"/>
      <c r="AW844" s="84"/>
      <c r="AX844" s="84"/>
      <c r="AY844" s="84"/>
      <c r="AZ844" s="84"/>
      <c r="BA844" s="84"/>
      <c r="BB844" s="84"/>
      <c r="BC844" s="84"/>
      <c r="BD844" s="84"/>
      <c r="BE844" s="84"/>
      <c r="BF844" s="84"/>
      <c r="BG844" s="84"/>
      <c r="BH844" s="84"/>
      <c r="BI844" s="84"/>
      <c r="BJ844" s="84"/>
      <c r="BK844" s="84"/>
      <c r="BL844" s="84"/>
    </row>
    <row r="845">
      <c r="A845" s="84"/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  <c r="AA845" s="84"/>
      <c r="AB845" s="84"/>
      <c r="AC845" s="84"/>
      <c r="AD845" s="84"/>
      <c r="AE845" s="84"/>
      <c r="AF845" s="84"/>
      <c r="AG845" s="84"/>
      <c r="AH845" s="84"/>
      <c r="AI845" s="84"/>
      <c r="AJ845" s="84"/>
      <c r="AK845" s="84"/>
      <c r="AL845" s="84"/>
      <c r="AM845" s="84"/>
      <c r="AN845" s="84"/>
      <c r="AO845" s="84"/>
      <c r="AP845" s="84"/>
      <c r="AQ845" s="84"/>
      <c r="AR845" s="84"/>
      <c r="AS845" s="84"/>
      <c r="AT845" s="84"/>
      <c r="AU845" s="84"/>
      <c r="AV845" s="84"/>
      <c r="AW845" s="84"/>
      <c r="AX845" s="84"/>
      <c r="AY845" s="84"/>
      <c r="AZ845" s="84"/>
      <c r="BA845" s="84"/>
      <c r="BB845" s="84"/>
      <c r="BC845" s="84"/>
      <c r="BD845" s="84"/>
      <c r="BE845" s="84"/>
      <c r="BF845" s="84"/>
      <c r="BG845" s="84"/>
      <c r="BH845" s="84"/>
      <c r="BI845" s="84"/>
      <c r="BJ845" s="84"/>
      <c r="BK845" s="84"/>
      <c r="BL845" s="84"/>
    </row>
    <row r="846">
      <c r="A846" s="84"/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  <c r="AA846" s="84"/>
      <c r="AB846" s="84"/>
      <c r="AC846" s="84"/>
      <c r="AD846" s="84"/>
      <c r="AE846" s="84"/>
      <c r="AF846" s="84"/>
      <c r="AG846" s="84"/>
      <c r="AH846" s="84"/>
      <c r="AI846" s="84"/>
      <c r="AJ846" s="84"/>
      <c r="AK846" s="84"/>
      <c r="AL846" s="84"/>
      <c r="AM846" s="84"/>
      <c r="AN846" s="84"/>
      <c r="AO846" s="84"/>
      <c r="AP846" s="84"/>
      <c r="AQ846" s="84"/>
      <c r="AR846" s="84"/>
      <c r="AS846" s="84"/>
      <c r="AT846" s="84"/>
      <c r="AU846" s="84"/>
      <c r="AV846" s="84"/>
      <c r="AW846" s="84"/>
      <c r="AX846" s="84"/>
      <c r="AY846" s="84"/>
      <c r="AZ846" s="84"/>
      <c r="BA846" s="84"/>
      <c r="BB846" s="84"/>
      <c r="BC846" s="84"/>
      <c r="BD846" s="84"/>
      <c r="BE846" s="84"/>
      <c r="BF846" s="84"/>
      <c r="BG846" s="84"/>
      <c r="BH846" s="84"/>
      <c r="BI846" s="84"/>
      <c r="BJ846" s="84"/>
      <c r="BK846" s="84"/>
      <c r="BL846" s="84"/>
    </row>
    <row r="847">
      <c r="A847" s="84"/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  <c r="AA847" s="84"/>
      <c r="AB847" s="84"/>
      <c r="AC847" s="84"/>
      <c r="AD847" s="84"/>
      <c r="AE847" s="84"/>
      <c r="AF847" s="84"/>
      <c r="AG847" s="84"/>
      <c r="AH847" s="84"/>
      <c r="AI847" s="84"/>
      <c r="AJ847" s="84"/>
      <c r="AK847" s="84"/>
      <c r="AL847" s="84"/>
      <c r="AM847" s="84"/>
      <c r="AN847" s="84"/>
      <c r="AO847" s="84"/>
      <c r="AP847" s="84"/>
      <c r="AQ847" s="84"/>
      <c r="AR847" s="84"/>
      <c r="AS847" s="84"/>
      <c r="AT847" s="84"/>
      <c r="AU847" s="84"/>
      <c r="AV847" s="84"/>
      <c r="AW847" s="84"/>
      <c r="AX847" s="84"/>
      <c r="AY847" s="84"/>
      <c r="AZ847" s="84"/>
      <c r="BA847" s="84"/>
      <c r="BB847" s="84"/>
      <c r="BC847" s="84"/>
      <c r="BD847" s="84"/>
      <c r="BE847" s="84"/>
      <c r="BF847" s="84"/>
      <c r="BG847" s="84"/>
      <c r="BH847" s="84"/>
      <c r="BI847" s="84"/>
      <c r="BJ847" s="84"/>
      <c r="BK847" s="84"/>
      <c r="BL847" s="84"/>
    </row>
    <row r="848">
      <c r="A848" s="84"/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  <c r="AA848" s="84"/>
      <c r="AB848" s="84"/>
      <c r="AC848" s="84"/>
      <c r="AD848" s="84"/>
      <c r="AE848" s="84"/>
      <c r="AF848" s="84"/>
      <c r="AG848" s="84"/>
      <c r="AH848" s="84"/>
      <c r="AI848" s="84"/>
      <c r="AJ848" s="84"/>
      <c r="AK848" s="84"/>
      <c r="AL848" s="84"/>
      <c r="AM848" s="84"/>
      <c r="AN848" s="84"/>
      <c r="AO848" s="84"/>
      <c r="AP848" s="84"/>
      <c r="AQ848" s="84"/>
      <c r="AR848" s="84"/>
      <c r="AS848" s="84"/>
      <c r="AT848" s="84"/>
      <c r="AU848" s="84"/>
      <c r="AV848" s="84"/>
      <c r="AW848" s="84"/>
      <c r="AX848" s="84"/>
      <c r="AY848" s="84"/>
      <c r="AZ848" s="84"/>
      <c r="BA848" s="84"/>
      <c r="BB848" s="84"/>
      <c r="BC848" s="84"/>
      <c r="BD848" s="84"/>
      <c r="BE848" s="84"/>
      <c r="BF848" s="84"/>
      <c r="BG848" s="84"/>
      <c r="BH848" s="84"/>
      <c r="BI848" s="84"/>
      <c r="BJ848" s="84"/>
      <c r="BK848" s="84"/>
      <c r="BL848" s="84"/>
    </row>
    <row r="849">
      <c r="A849" s="84"/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  <c r="AA849" s="84"/>
      <c r="AB849" s="84"/>
      <c r="AC849" s="84"/>
      <c r="AD849" s="84"/>
      <c r="AE849" s="84"/>
      <c r="AF849" s="84"/>
      <c r="AG849" s="84"/>
      <c r="AH849" s="84"/>
      <c r="AI849" s="84"/>
      <c r="AJ849" s="84"/>
      <c r="AK849" s="84"/>
      <c r="AL849" s="84"/>
      <c r="AM849" s="84"/>
      <c r="AN849" s="84"/>
      <c r="AO849" s="84"/>
      <c r="AP849" s="84"/>
      <c r="AQ849" s="84"/>
      <c r="AR849" s="84"/>
      <c r="AS849" s="84"/>
      <c r="AT849" s="84"/>
      <c r="AU849" s="84"/>
      <c r="AV849" s="84"/>
      <c r="AW849" s="84"/>
      <c r="AX849" s="84"/>
      <c r="AY849" s="84"/>
      <c r="AZ849" s="84"/>
      <c r="BA849" s="84"/>
      <c r="BB849" s="84"/>
      <c r="BC849" s="84"/>
      <c r="BD849" s="84"/>
      <c r="BE849" s="84"/>
      <c r="BF849" s="84"/>
      <c r="BG849" s="84"/>
      <c r="BH849" s="84"/>
      <c r="BI849" s="84"/>
      <c r="BJ849" s="84"/>
      <c r="BK849" s="84"/>
      <c r="BL849" s="84"/>
    </row>
    <row r="850">
      <c r="A850" s="84"/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  <c r="AA850" s="84"/>
      <c r="AB850" s="84"/>
      <c r="AC850" s="84"/>
      <c r="AD850" s="84"/>
      <c r="AE850" s="84"/>
      <c r="AF850" s="84"/>
      <c r="AG850" s="84"/>
      <c r="AH850" s="84"/>
      <c r="AI850" s="84"/>
      <c r="AJ850" s="84"/>
      <c r="AK850" s="84"/>
      <c r="AL850" s="84"/>
      <c r="AM850" s="84"/>
      <c r="AN850" s="84"/>
      <c r="AO850" s="84"/>
      <c r="AP850" s="84"/>
      <c r="AQ850" s="84"/>
      <c r="AR850" s="84"/>
      <c r="AS850" s="84"/>
      <c r="AT850" s="84"/>
      <c r="AU850" s="84"/>
      <c r="AV850" s="84"/>
      <c r="AW850" s="84"/>
      <c r="AX850" s="84"/>
      <c r="AY850" s="84"/>
      <c r="AZ850" s="84"/>
      <c r="BA850" s="84"/>
      <c r="BB850" s="84"/>
      <c r="BC850" s="84"/>
      <c r="BD850" s="84"/>
      <c r="BE850" s="84"/>
      <c r="BF850" s="84"/>
      <c r="BG850" s="84"/>
      <c r="BH850" s="84"/>
      <c r="BI850" s="84"/>
      <c r="BJ850" s="84"/>
      <c r="BK850" s="84"/>
      <c r="BL850" s="84"/>
    </row>
    <row r="851">
      <c r="A851" s="84"/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  <c r="AA851" s="84"/>
      <c r="AB851" s="84"/>
      <c r="AC851" s="84"/>
      <c r="AD851" s="84"/>
      <c r="AE851" s="84"/>
      <c r="AF851" s="84"/>
      <c r="AG851" s="84"/>
      <c r="AH851" s="84"/>
      <c r="AI851" s="84"/>
      <c r="AJ851" s="84"/>
      <c r="AK851" s="84"/>
      <c r="AL851" s="84"/>
      <c r="AM851" s="84"/>
      <c r="AN851" s="84"/>
      <c r="AO851" s="84"/>
      <c r="AP851" s="84"/>
      <c r="AQ851" s="84"/>
      <c r="AR851" s="84"/>
      <c r="AS851" s="84"/>
      <c r="AT851" s="84"/>
      <c r="AU851" s="84"/>
      <c r="AV851" s="84"/>
      <c r="AW851" s="84"/>
      <c r="AX851" s="84"/>
      <c r="AY851" s="84"/>
      <c r="AZ851" s="84"/>
      <c r="BA851" s="84"/>
      <c r="BB851" s="84"/>
      <c r="BC851" s="84"/>
      <c r="BD851" s="84"/>
      <c r="BE851" s="84"/>
      <c r="BF851" s="84"/>
      <c r="BG851" s="84"/>
      <c r="BH851" s="84"/>
      <c r="BI851" s="84"/>
      <c r="BJ851" s="84"/>
      <c r="BK851" s="84"/>
      <c r="BL851" s="84"/>
    </row>
    <row r="852">
      <c r="A852" s="84"/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  <c r="AA852" s="84"/>
      <c r="AB852" s="84"/>
      <c r="AC852" s="84"/>
      <c r="AD852" s="84"/>
      <c r="AE852" s="84"/>
      <c r="AF852" s="84"/>
      <c r="AG852" s="84"/>
      <c r="AH852" s="84"/>
      <c r="AI852" s="84"/>
      <c r="AJ852" s="84"/>
      <c r="AK852" s="84"/>
      <c r="AL852" s="84"/>
      <c r="AM852" s="84"/>
      <c r="AN852" s="84"/>
      <c r="AO852" s="84"/>
      <c r="AP852" s="84"/>
      <c r="AQ852" s="84"/>
      <c r="AR852" s="84"/>
      <c r="AS852" s="84"/>
      <c r="AT852" s="84"/>
      <c r="AU852" s="84"/>
      <c r="AV852" s="84"/>
      <c r="AW852" s="84"/>
      <c r="AX852" s="84"/>
      <c r="AY852" s="84"/>
      <c r="AZ852" s="84"/>
      <c r="BA852" s="84"/>
      <c r="BB852" s="84"/>
      <c r="BC852" s="84"/>
      <c r="BD852" s="84"/>
      <c r="BE852" s="84"/>
      <c r="BF852" s="84"/>
      <c r="BG852" s="84"/>
      <c r="BH852" s="84"/>
      <c r="BI852" s="84"/>
      <c r="BJ852" s="84"/>
      <c r="BK852" s="84"/>
      <c r="BL852" s="84"/>
    </row>
    <row r="853">
      <c r="A853" s="84"/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  <c r="AA853" s="84"/>
      <c r="AB853" s="84"/>
      <c r="AC853" s="84"/>
      <c r="AD853" s="84"/>
      <c r="AE853" s="84"/>
      <c r="AF853" s="84"/>
      <c r="AG853" s="84"/>
      <c r="AH853" s="84"/>
      <c r="AI853" s="84"/>
      <c r="AJ853" s="84"/>
      <c r="AK853" s="84"/>
      <c r="AL853" s="84"/>
      <c r="AM853" s="84"/>
      <c r="AN853" s="84"/>
      <c r="AO853" s="84"/>
      <c r="AP853" s="84"/>
      <c r="AQ853" s="84"/>
      <c r="AR853" s="84"/>
      <c r="AS853" s="84"/>
      <c r="AT853" s="84"/>
      <c r="AU853" s="84"/>
      <c r="AV853" s="84"/>
      <c r="AW853" s="84"/>
      <c r="AX853" s="84"/>
      <c r="AY853" s="84"/>
      <c r="AZ853" s="84"/>
      <c r="BA853" s="84"/>
      <c r="BB853" s="84"/>
      <c r="BC853" s="84"/>
      <c r="BD853" s="84"/>
      <c r="BE853" s="84"/>
      <c r="BF853" s="84"/>
      <c r="BG853" s="84"/>
      <c r="BH853" s="84"/>
      <c r="BI853" s="84"/>
      <c r="BJ853" s="84"/>
      <c r="BK853" s="84"/>
      <c r="BL853" s="84"/>
    </row>
    <row r="854">
      <c r="A854" s="84"/>
      <c r="B854" s="84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  <c r="AA854" s="84"/>
      <c r="AB854" s="84"/>
      <c r="AC854" s="84"/>
      <c r="AD854" s="84"/>
      <c r="AE854" s="84"/>
      <c r="AF854" s="84"/>
      <c r="AG854" s="84"/>
      <c r="AH854" s="84"/>
      <c r="AI854" s="84"/>
      <c r="AJ854" s="84"/>
      <c r="AK854" s="84"/>
      <c r="AL854" s="84"/>
      <c r="AM854" s="84"/>
      <c r="AN854" s="84"/>
      <c r="AO854" s="84"/>
      <c r="AP854" s="84"/>
      <c r="AQ854" s="84"/>
      <c r="AR854" s="84"/>
      <c r="AS854" s="84"/>
      <c r="AT854" s="84"/>
      <c r="AU854" s="84"/>
      <c r="AV854" s="84"/>
      <c r="AW854" s="84"/>
      <c r="AX854" s="84"/>
      <c r="AY854" s="84"/>
      <c r="AZ854" s="84"/>
      <c r="BA854" s="84"/>
      <c r="BB854" s="84"/>
      <c r="BC854" s="84"/>
      <c r="BD854" s="84"/>
      <c r="BE854" s="84"/>
      <c r="BF854" s="84"/>
      <c r="BG854" s="84"/>
      <c r="BH854" s="84"/>
      <c r="BI854" s="84"/>
      <c r="BJ854" s="84"/>
      <c r="BK854" s="84"/>
      <c r="BL854" s="84"/>
    </row>
    <row r="855">
      <c r="A855" s="84"/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  <c r="AA855" s="84"/>
      <c r="AB855" s="84"/>
      <c r="AC855" s="84"/>
      <c r="AD855" s="84"/>
      <c r="AE855" s="84"/>
      <c r="AF855" s="84"/>
      <c r="AG855" s="84"/>
      <c r="AH855" s="84"/>
      <c r="AI855" s="84"/>
      <c r="AJ855" s="84"/>
      <c r="AK855" s="84"/>
      <c r="AL855" s="84"/>
      <c r="AM855" s="84"/>
      <c r="AN855" s="84"/>
      <c r="AO855" s="84"/>
      <c r="AP855" s="84"/>
      <c r="AQ855" s="84"/>
      <c r="AR855" s="84"/>
      <c r="AS855" s="84"/>
      <c r="AT855" s="84"/>
      <c r="AU855" s="84"/>
      <c r="AV855" s="84"/>
      <c r="AW855" s="84"/>
      <c r="AX855" s="84"/>
      <c r="AY855" s="84"/>
      <c r="AZ855" s="84"/>
      <c r="BA855" s="84"/>
      <c r="BB855" s="84"/>
      <c r="BC855" s="84"/>
      <c r="BD855" s="84"/>
      <c r="BE855" s="84"/>
      <c r="BF855" s="84"/>
      <c r="BG855" s="84"/>
      <c r="BH855" s="84"/>
      <c r="BI855" s="84"/>
      <c r="BJ855" s="84"/>
      <c r="BK855" s="84"/>
      <c r="BL855" s="84"/>
    </row>
    <row r="856">
      <c r="A856" s="84"/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  <c r="AA856" s="84"/>
      <c r="AB856" s="84"/>
      <c r="AC856" s="84"/>
      <c r="AD856" s="84"/>
      <c r="AE856" s="84"/>
      <c r="AF856" s="84"/>
      <c r="AG856" s="84"/>
      <c r="AH856" s="84"/>
      <c r="AI856" s="84"/>
      <c r="AJ856" s="84"/>
      <c r="AK856" s="84"/>
      <c r="AL856" s="84"/>
      <c r="AM856" s="84"/>
      <c r="AN856" s="84"/>
      <c r="AO856" s="84"/>
      <c r="AP856" s="84"/>
      <c r="AQ856" s="84"/>
      <c r="AR856" s="84"/>
      <c r="AS856" s="84"/>
      <c r="AT856" s="84"/>
      <c r="AU856" s="84"/>
      <c r="AV856" s="84"/>
      <c r="AW856" s="84"/>
      <c r="AX856" s="84"/>
      <c r="AY856" s="84"/>
      <c r="AZ856" s="84"/>
      <c r="BA856" s="84"/>
      <c r="BB856" s="84"/>
      <c r="BC856" s="84"/>
      <c r="BD856" s="84"/>
      <c r="BE856" s="84"/>
      <c r="BF856" s="84"/>
      <c r="BG856" s="84"/>
      <c r="BH856" s="84"/>
      <c r="BI856" s="84"/>
      <c r="BJ856" s="84"/>
      <c r="BK856" s="84"/>
      <c r="BL856" s="84"/>
    </row>
    <row r="857">
      <c r="A857" s="84"/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  <c r="AA857" s="84"/>
      <c r="AB857" s="84"/>
      <c r="AC857" s="84"/>
      <c r="AD857" s="84"/>
      <c r="AE857" s="84"/>
      <c r="AF857" s="84"/>
      <c r="AG857" s="84"/>
      <c r="AH857" s="84"/>
      <c r="AI857" s="84"/>
      <c r="AJ857" s="84"/>
      <c r="AK857" s="84"/>
      <c r="AL857" s="84"/>
      <c r="AM857" s="84"/>
      <c r="AN857" s="84"/>
      <c r="AO857" s="84"/>
      <c r="AP857" s="84"/>
      <c r="AQ857" s="84"/>
      <c r="AR857" s="84"/>
      <c r="AS857" s="84"/>
      <c r="AT857" s="84"/>
      <c r="AU857" s="84"/>
      <c r="AV857" s="84"/>
      <c r="AW857" s="84"/>
      <c r="AX857" s="84"/>
      <c r="AY857" s="84"/>
      <c r="AZ857" s="84"/>
      <c r="BA857" s="84"/>
      <c r="BB857" s="84"/>
      <c r="BC857" s="84"/>
      <c r="BD857" s="84"/>
      <c r="BE857" s="84"/>
      <c r="BF857" s="84"/>
      <c r="BG857" s="84"/>
      <c r="BH857" s="84"/>
      <c r="BI857" s="84"/>
      <c r="BJ857" s="84"/>
      <c r="BK857" s="84"/>
      <c r="BL857" s="84"/>
    </row>
    <row r="858">
      <c r="A858" s="84"/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  <c r="AA858" s="84"/>
      <c r="AB858" s="84"/>
      <c r="AC858" s="84"/>
      <c r="AD858" s="84"/>
      <c r="AE858" s="84"/>
      <c r="AF858" s="84"/>
      <c r="AG858" s="84"/>
      <c r="AH858" s="84"/>
      <c r="AI858" s="84"/>
      <c r="AJ858" s="84"/>
      <c r="AK858" s="84"/>
      <c r="AL858" s="84"/>
      <c r="AM858" s="84"/>
      <c r="AN858" s="84"/>
      <c r="AO858" s="84"/>
      <c r="AP858" s="84"/>
      <c r="AQ858" s="84"/>
      <c r="AR858" s="84"/>
      <c r="AS858" s="84"/>
      <c r="AT858" s="84"/>
      <c r="AU858" s="84"/>
      <c r="AV858" s="84"/>
      <c r="AW858" s="84"/>
      <c r="AX858" s="84"/>
      <c r="AY858" s="84"/>
      <c r="AZ858" s="84"/>
      <c r="BA858" s="84"/>
      <c r="BB858" s="84"/>
      <c r="BC858" s="84"/>
      <c r="BD858" s="84"/>
      <c r="BE858" s="84"/>
      <c r="BF858" s="84"/>
      <c r="BG858" s="84"/>
      <c r="BH858" s="84"/>
      <c r="BI858" s="84"/>
      <c r="BJ858" s="84"/>
      <c r="BK858" s="84"/>
      <c r="BL858" s="84"/>
    </row>
    <row r="859">
      <c r="A859" s="84"/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  <c r="AA859" s="84"/>
      <c r="AB859" s="84"/>
      <c r="AC859" s="84"/>
      <c r="AD859" s="84"/>
      <c r="AE859" s="84"/>
      <c r="AF859" s="84"/>
      <c r="AG859" s="84"/>
      <c r="AH859" s="84"/>
      <c r="AI859" s="84"/>
      <c r="AJ859" s="84"/>
      <c r="AK859" s="84"/>
      <c r="AL859" s="84"/>
      <c r="AM859" s="84"/>
      <c r="AN859" s="84"/>
      <c r="AO859" s="84"/>
      <c r="AP859" s="84"/>
      <c r="AQ859" s="84"/>
      <c r="AR859" s="84"/>
      <c r="AS859" s="84"/>
      <c r="AT859" s="84"/>
      <c r="AU859" s="84"/>
      <c r="AV859" s="84"/>
      <c r="AW859" s="84"/>
      <c r="AX859" s="84"/>
      <c r="AY859" s="84"/>
      <c r="AZ859" s="84"/>
      <c r="BA859" s="84"/>
      <c r="BB859" s="84"/>
      <c r="BC859" s="84"/>
      <c r="BD859" s="84"/>
      <c r="BE859" s="84"/>
      <c r="BF859" s="84"/>
      <c r="BG859" s="84"/>
      <c r="BH859" s="84"/>
      <c r="BI859" s="84"/>
      <c r="BJ859" s="84"/>
      <c r="BK859" s="84"/>
      <c r="BL859" s="84"/>
    </row>
    <row r="860">
      <c r="A860" s="84"/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  <c r="AA860" s="84"/>
      <c r="AB860" s="84"/>
      <c r="AC860" s="84"/>
      <c r="AD860" s="84"/>
      <c r="AE860" s="84"/>
      <c r="AF860" s="84"/>
      <c r="AG860" s="84"/>
      <c r="AH860" s="84"/>
      <c r="AI860" s="84"/>
      <c r="AJ860" s="84"/>
      <c r="AK860" s="84"/>
      <c r="AL860" s="84"/>
      <c r="AM860" s="84"/>
      <c r="AN860" s="84"/>
      <c r="AO860" s="84"/>
      <c r="AP860" s="84"/>
      <c r="AQ860" s="84"/>
      <c r="AR860" s="84"/>
      <c r="AS860" s="84"/>
      <c r="AT860" s="84"/>
      <c r="AU860" s="84"/>
      <c r="AV860" s="84"/>
      <c r="AW860" s="84"/>
      <c r="AX860" s="84"/>
      <c r="AY860" s="84"/>
      <c r="AZ860" s="84"/>
      <c r="BA860" s="84"/>
      <c r="BB860" s="84"/>
      <c r="BC860" s="84"/>
      <c r="BD860" s="84"/>
      <c r="BE860" s="84"/>
      <c r="BF860" s="84"/>
      <c r="BG860" s="84"/>
      <c r="BH860" s="84"/>
      <c r="BI860" s="84"/>
      <c r="BJ860" s="84"/>
      <c r="BK860" s="84"/>
      <c r="BL860" s="84"/>
    </row>
    <row r="861">
      <c r="A861" s="84"/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  <c r="AA861" s="84"/>
      <c r="AB861" s="84"/>
      <c r="AC861" s="84"/>
      <c r="AD861" s="84"/>
      <c r="AE861" s="84"/>
      <c r="AF861" s="84"/>
      <c r="AG861" s="84"/>
      <c r="AH861" s="84"/>
      <c r="AI861" s="84"/>
      <c r="AJ861" s="84"/>
      <c r="AK861" s="84"/>
      <c r="AL861" s="84"/>
      <c r="AM861" s="84"/>
      <c r="AN861" s="84"/>
      <c r="AO861" s="84"/>
      <c r="AP861" s="84"/>
      <c r="AQ861" s="84"/>
      <c r="AR861" s="84"/>
      <c r="AS861" s="84"/>
      <c r="AT861" s="84"/>
      <c r="AU861" s="84"/>
      <c r="AV861" s="84"/>
      <c r="AW861" s="84"/>
      <c r="AX861" s="84"/>
      <c r="AY861" s="84"/>
      <c r="AZ861" s="84"/>
      <c r="BA861" s="84"/>
      <c r="BB861" s="84"/>
      <c r="BC861" s="84"/>
      <c r="BD861" s="84"/>
      <c r="BE861" s="84"/>
      <c r="BF861" s="84"/>
      <c r="BG861" s="84"/>
      <c r="BH861" s="84"/>
      <c r="BI861" s="84"/>
      <c r="BJ861" s="84"/>
      <c r="BK861" s="84"/>
      <c r="BL861" s="84"/>
    </row>
    <row r="862">
      <c r="A862" s="84"/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  <c r="AA862" s="84"/>
      <c r="AB862" s="84"/>
      <c r="AC862" s="84"/>
      <c r="AD862" s="84"/>
      <c r="AE862" s="84"/>
      <c r="AF862" s="84"/>
      <c r="AG862" s="84"/>
      <c r="AH862" s="84"/>
      <c r="AI862" s="84"/>
      <c r="AJ862" s="84"/>
      <c r="AK862" s="84"/>
      <c r="AL862" s="84"/>
      <c r="AM862" s="84"/>
      <c r="AN862" s="84"/>
      <c r="AO862" s="84"/>
      <c r="AP862" s="84"/>
      <c r="AQ862" s="84"/>
      <c r="AR862" s="84"/>
      <c r="AS862" s="84"/>
      <c r="AT862" s="84"/>
      <c r="AU862" s="84"/>
      <c r="AV862" s="84"/>
      <c r="AW862" s="84"/>
      <c r="AX862" s="84"/>
      <c r="AY862" s="84"/>
      <c r="AZ862" s="84"/>
      <c r="BA862" s="84"/>
      <c r="BB862" s="84"/>
      <c r="BC862" s="84"/>
      <c r="BD862" s="84"/>
      <c r="BE862" s="84"/>
      <c r="BF862" s="84"/>
      <c r="BG862" s="84"/>
      <c r="BH862" s="84"/>
      <c r="BI862" s="84"/>
      <c r="BJ862" s="84"/>
      <c r="BK862" s="84"/>
      <c r="BL862" s="84"/>
    </row>
    <row r="863">
      <c r="A863" s="84"/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  <c r="AA863" s="84"/>
      <c r="AB863" s="84"/>
      <c r="AC863" s="84"/>
      <c r="AD863" s="84"/>
      <c r="AE863" s="84"/>
      <c r="AF863" s="84"/>
      <c r="AG863" s="84"/>
      <c r="AH863" s="84"/>
      <c r="AI863" s="84"/>
      <c r="AJ863" s="84"/>
      <c r="AK863" s="84"/>
      <c r="AL863" s="84"/>
      <c r="AM863" s="84"/>
      <c r="AN863" s="84"/>
      <c r="AO863" s="84"/>
      <c r="AP863" s="84"/>
      <c r="AQ863" s="84"/>
      <c r="AR863" s="84"/>
      <c r="AS863" s="84"/>
      <c r="AT863" s="84"/>
      <c r="AU863" s="84"/>
      <c r="AV863" s="84"/>
      <c r="AW863" s="84"/>
      <c r="AX863" s="84"/>
      <c r="AY863" s="84"/>
      <c r="AZ863" s="84"/>
      <c r="BA863" s="84"/>
      <c r="BB863" s="84"/>
      <c r="BC863" s="84"/>
      <c r="BD863" s="84"/>
      <c r="BE863" s="84"/>
      <c r="BF863" s="84"/>
      <c r="BG863" s="84"/>
      <c r="BH863" s="84"/>
      <c r="BI863" s="84"/>
      <c r="BJ863" s="84"/>
      <c r="BK863" s="84"/>
      <c r="BL863" s="84"/>
    </row>
    <row r="864">
      <c r="A864" s="84"/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  <c r="AA864" s="84"/>
      <c r="AB864" s="84"/>
      <c r="AC864" s="84"/>
      <c r="AD864" s="84"/>
      <c r="AE864" s="84"/>
      <c r="AF864" s="84"/>
      <c r="AG864" s="84"/>
      <c r="AH864" s="84"/>
      <c r="AI864" s="84"/>
      <c r="AJ864" s="84"/>
      <c r="AK864" s="84"/>
      <c r="AL864" s="84"/>
      <c r="AM864" s="84"/>
      <c r="AN864" s="84"/>
      <c r="AO864" s="84"/>
      <c r="AP864" s="84"/>
      <c r="AQ864" s="84"/>
      <c r="AR864" s="84"/>
      <c r="AS864" s="84"/>
      <c r="AT864" s="84"/>
      <c r="AU864" s="84"/>
      <c r="AV864" s="84"/>
      <c r="AW864" s="84"/>
      <c r="AX864" s="84"/>
      <c r="AY864" s="84"/>
      <c r="AZ864" s="84"/>
      <c r="BA864" s="84"/>
      <c r="BB864" s="84"/>
      <c r="BC864" s="84"/>
      <c r="BD864" s="84"/>
      <c r="BE864" s="84"/>
      <c r="BF864" s="84"/>
      <c r="BG864" s="84"/>
      <c r="BH864" s="84"/>
      <c r="BI864" s="84"/>
      <c r="BJ864" s="84"/>
      <c r="BK864" s="84"/>
      <c r="BL864" s="84"/>
    </row>
    <row r="865">
      <c r="A865" s="84"/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  <c r="AA865" s="84"/>
      <c r="AB865" s="84"/>
      <c r="AC865" s="84"/>
      <c r="AD865" s="84"/>
      <c r="AE865" s="84"/>
      <c r="AF865" s="84"/>
      <c r="AG865" s="84"/>
      <c r="AH865" s="84"/>
      <c r="AI865" s="84"/>
      <c r="AJ865" s="84"/>
      <c r="AK865" s="84"/>
      <c r="AL865" s="84"/>
      <c r="AM865" s="84"/>
      <c r="AN865" s="84"/>
      <c r="AO865" s="84"/>
      <c r="AP865" s="84"/>
      <c r="AQ865" s="84"/>
      <c r="AR865" s="84"/>
      <c r="AS865" s="84"/>
      <c r="AT865" s="84"/>
      <c r="AU865" s="84"/>
      <c r="AV865" s="84"/>
      <c r="AW865" s="84"/>
      <c r="AX865" s="84"/>
      <c r="AY865" s="84"/>
      <c r="AZ865" s="84"/>
      <c r="BA865" s="84"/>
      <c r="BB865" s="84"/>
      <c r="BC865" s="84"/>
      <c r="BD865" s="84"/>
      <c r="BE865" s="84"/>
      <c r="BF865" s="84"/>
      <c r="BG865" s="84"/>
      <c r="BH865" s="84"/>
      <c r="BI865" s="84"/>
      <c r="BJ865" s="84"/>
      <c r="BK865" s="84"/>
      <c r="BL865" s="84"/>
    </row>
    <row r="866">
      <c r="A866" s="84"/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  <c r="AA866" s="84"/>
      <c r="AB866" s="84"/>
      <c r="AC866" s="84"/>
      <c r="AD866" s="84"/>
      <c r="AE866" s="84"/>
      <c r="AF866" s="84"/>
      <c r="AG866" s="84"/>
      <c r="AH866" s="84"/>
      <c r="AI866" s="84"/>
      <c r="AJ866" s="84"/>
      <c r="AK866" s="84"/>
      <c r="AL866" s="84"/>
      <c r="AM866" s="84"/>
      <c r="AN866" s="84"/>
      <c r="AO866" s="84"/>
      <c r="AP866" s="84"/>
      <c r="AQ866" s="84"/>
      <c r="AR866" s="84"/>
      <c r="AS866" s="84"/>
      <c r="AT866" s="84"/>
      <c r="AU866" s="84"/>
      <c r="AV866" s="84"/>
      <c r="AW866" s="84"/>
      <c r="AX866" s="84"/>
      <c r="AY866" s="84"/>
      <c r="AZ866" s="84"/>
      <c r="BA866" s="84"/>
      <c r="BB866" s="84"/>
      <c r="BC866" s="84"/>
      <c r="BD866" s="84"/>
      <c r="BE866" s="84"/>
      <c r="BF866" s="84"/>
      <c r="BG866" s="84"/>
      <c r="BH866" s="84"/>
      <c r="BI866" s="84"/>
      <c r="BJ866" s="84"/>
      <c r="BK866" s="84"/>
      <c r="BL866" s="84"/>
    </row>
    <row r="867">
      <c r="A867" s="84"/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  <c r="AA867" s="84"/>
      <c r="AB867" s="84"/>
      <c r="AC867" s="84"/>
      <c r="AD867" s="84"/>
      <c r="AE867" s="84"/>
      <c r="AF867" s="84"/>
      <c r="AG867" s="84"/>
      <c r="AH867" s="84"/>
      <c r="AI867" s="84"/>
      <c r="AJ867" s="84"/>
      <c r="AK867" s="84"/>
      <c r="AL867" s="84"/>
      <c r="AM867" s="84"/>
      <c r="AN867" s="84"/>
      <c r="AO867" s="84"/>
      <c r="AP867" s="84"/>
      <c r="AQ867" s="84"/>
      <c r="AR867" s="84"/>
      <c r="AS867" s="84"/>
      <c r="AT867" s="84"/>
      <c r="AU867" s="84"/>
      <c r="AV867" s="84"/>
      <c r="AW867" s="84"/>
      <c r="AX867" s="84"/>
      <c r="AY867" s="84"/>
      <c r="AZ867" s="84"/>
      <c r="BA867" s="84"/>
      <c r="BB867" s="84"/>
      <c r="BC867" s="84"/>
      <c r="BD867" s="84"/>
      <c r="BE867" s="84"/>
      <c r="BF867" s="84"/>
      <c r="BG867" s="84"/>
      <c r="BH867" s="84"/>
      <c r="BI867" s="84"/>
      <c r="BJ867" s="84"/>
      <c r="BK867" s="84"/>
      <c r="BL867" s="84"/>
    </row>
    <row r="868">
      <c r="A868" s="84"/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  <c r="AA868" s="84"/>
      <c r="AB868" s="84"/>
      <c r="AC868" s="84"/>
      <c r="AD868" s="84"/>
      <c r="AE868" s="84"/>
      <c r="AF868" s="84"/>
      <c r="AG868" s="84"/>
      <c r="AH868" s="84"/>
      <c r="AI868" s="84"/>
      <c r="AJ868" s="84"/>
      <c r="AK868" s="84"/>
      <c r="AL868" s="84"/>
      <c r="AM868" s="84"/>
      <c r="AN868" s="84"/>
      <c r="AO868" s="84"/>
      <c r="AP868" s="84"/>
      <c r="AQ868" s="84"/>
      <c r="AR868" s="84"/>
      <c r="AS868" s="84"/>
      <c r="AT868" s="84"/>
      <c r="AU868" s="84"/>
      <c r="AV868" s="84"/>
      <c r="AW868" s="84"/>
      <c r="AX868" s="84"/>
      <c r="AY868" s="84"/>
      <c r="AZ868" s="84"/>
      <c r="BA868" s="84"/>
      <c r="BB868" s="84"/>
      <c r="BC868" s="84"/>
      <c r="BD868" s="84"/>
      <c r="BE868" s="84"/>
      <c r="BF868" s="84"/>
      <c r="BG868" s="84"/>
      <c r="BH868" s="84"/>
      <c r="BI868" s="84"/>
      <c r="BJ868" s="84"/>
      <c r="BK868" s="84"/>
      <c r="BL868" s="84"/>
    </row>
    <row r="869">
      <c r="A869" s="84"/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  <c r="AA869" s="84"/>
      <c r="AB869" s="84"/>
      <c r="AC869" s="84"/>
      <c r="AD869" s="84"/>
      <c r="AE869" s="84"/>
      <c r="AF869" s="84"/>
      <c r="AG869" s="84"/>
      <c r="AH869" s="84"/>
      <c r="AI869" s="84"/>
      <c r="AJ869" s="84"/>
      <c r="AK869" s="84"/>
      <c r="AL869" s="84"/>
      <c r="AM869" s="84"/>
      <c r="AN869" s="84"/>
      <c r="AO869" s="84"/>
      <c r="AP869" s="84"/>
      <c r="AQ869" s="84"/>
      <c r="AR869" s="84"/>
      <c r="AS869" s="84"/>
      <c r="AT869" s="84"/>
      <c r="AU869" s="84"/>
      <c r="AV869" s="84"/>
      <c r="AW869" s="84"/>
      <c r="AX869" s="84"/>
      <c r="AY869" s="84"/>
      <c r="AZ869" s="84"/>
      <c r="BA869" s="84"/>
      <c r="BB869" s="84"/>
      <c r="BC869" s="84"/>
      <c r="BD869" s="84"/>
      <c r="BE869" s="84"/>
      <c r="BF869" s="84"/>
      <c r="BG869" s="84"/>
      <c r="BH869" s="84"/>
      <c r="BI869" s="84"/>
      <c r="BJ869" s="84"/>
      <c r="BK869" s="84"/>
      <c r="BL869" s="84"/>
    </row>
    <row r="870">
      <c r="A870" s="84"/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  <c r="AA870" s="84"/>
      <c r="AB870" s="84"/>
      <c r="AC870" s="84"/>
      <c r="AD870" s="84"/>
      <c r="AE870" s="84"/>
      <c r="AF870" s="84"/>
      <c r="AG870" s="84"/>
      <c r="AH870" s="84"/>
      <c r="AI870" s="84"/>
      <c r="AJ870" s="84"/>
      <c r="AK870" s="84"/>
      <c r="AL870" s="84"/>
      <c r="AM870" s="84"/>
      <c r="AN870" s="84"/>
      <c r="AO870" s="84"/>
      <c r="AP870" s="84"/>
      <c r="AQ870" s="84"/>
      <c r="AR870" s="84"/>
      <c r="AS870" s="84"/>
      <c r="AT870" s="84"/>
      <c r="AU870" s="84"/>
      <c r="AV870" s="84"/>
      <c r="AW870" s="84"/>
      <c r="AX870" s="84"/>
      <c r="AY870" s="84"/>
      <c r="AZ870" s="84"/>
      <c r="BA870" s="84"/>
      <c r="BB870" s="84"/>
      <c r="BC870" s="84"/>
      <c r="BD870" s="84"/>
      <c r="BE870" s="84"/>
      <c r="BF870" s="84"/>
      <c r="BG870" s="84"/>
      <c r="BH870" s="84"/>
      <c r="BI870" s="84"/>
      <c r="BJ870" s="84"/>
      <c r="BK870" s="84"/>
      <c r="BL870" s="84"/>
    </row>
    <row r="871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  <c r="AA871" s="84"/>
      <c r="AB871" s="84"/>
      <c r="AC871" s="84"/>
      <c r="AD871" s="84"/>
      <c r="AE871" s="84"/>
      <c r="AF871" s="84"/>
      <c r="AG871" s="84"/>
      <c r="AH871" s="84"/>
      <c r="AI871" s="84"/>
      <c r="AJ871" s="84"/>
      <c r="AK871" s="84"/>
      <c r="AL871" s="84"/>
      <c r="AM871" s="84"/>
      <c r="AN871" s="84"/>
      <c r="AO871" s="84"/>
      <c r="AP871" s="84"/>
      <c r="AQ871" s="84"/>
      <c r="AR871" s="84"/>
      <c r="AS871" s="84"/>
      <c r="AT871" s="84"/>
      <c r="AU871" s="84"/>
      <c r="AV871" s="84"/>
      <c r="AW871" s="84"/>
      <c r="AX871" s="84"/>
      <c r="AY871" s="84"/>
      <c r="AZ871" s="84"/>
      <c r="BA871" s="84"/>
      <c r="BB871" s="84"/>
      <c r="BC871" s="84"/>
      <c r="BD871" s="84"/>
      <c r="BE871" s="84"/>
      <c r="BF871" s="84"/>
      <c r="BG871" s="84"/>
      <c r="BH871" s="84"/>
      <c r="BI871" s="84"/>
      <c r="BJ871" s="84"/>
      <c r="BK871" s="84"/>
      <c r="BL871" s="84"/>
    </row>
    <row r="872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  <c r="AA872" s="84"/>
      <c r="AB872" s="84"/>
      <c r="AC872" s="84"/>
      <c r="AD872" s="84"/>
      <c r="AE872" s="84"/>
      <c r="AF872" s="84"/>
      <c r="AG872" s="84"/>
      <c r="AH872" s="84"/>
      <c r="AI872" s="84"/>
      <c r="AJ872" s="84"/>
      <c r="AK872" s="84"/>
      <c r="AL872" s="84"/>
      <c r="AM872" s="84"/>
      <c r="AN872" s="84"/>
      <c r="AO872" s="84"/>
      <c r="AP872" s="84"/>
      <c r="AQ872" s="84"/>
      <c r="AR872" s="84"/>
      <c r="AS872" s="84"/>
      <c r="AT872" s="84"/>
      <c r="AU872" s="84"/>
      <c r="AV872" s="84"/>
      <c r="AW872" s="84"/>
      <c r="AX872" s="84"/>
      <c r="AY872" s="84"/>
      <c r="AZ872" s="84"/>
      <c r="BA872" s="84"/>
      <c r="BB872" s="84"/>
      <c r="BC872" s="84"/>
      <c r="BD872" s="84"/>
      <c r="BE872" s="84"/>
      <c r="BF872" s="84"/>
      <c r="BG872" s="84"/>
      <c r="BH872" s="84"/>
      <c r="BI872" s="84"/>
      <c r="BJ872" s="84"/>
      <c r="BK872" s="84"/>
      <c r="BL872" s="84"/>
    </row>
    <row r="873">
      <c r="A873" s="84"/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  <c r="AA873" s="84"/>
      <c r="AB873" s="84"/>
      <c r="AC873" s="84"/>
      <c r="AD873" s="84"/>
      <c r="AE873" s="84"/>
      <c r="AF873" s="84"/>
      <c r="AG873" s="84"/>
      <c r="AH873" s="84"/>
      <c r="AI873" s="84"/>
      <c r="AJ873" s="84"/>
      <c r="AK873" s="84"/>
      <c r="AL873" s="84"/>
      <c r="AM873" s="84"/>
      <c r="AN873" s="84"/>
      <c r="AO873" s="84"/>
      <c r="AP873" s="84"/>
      <c r="AQ873" s="84"/>
      <c r="AR873" s="84"/>
      <c r="AS873" s="84"/>
      <c r="AT873" s="84"/>
      <c r="AU873" s="84"/>
      <c r="AV873" s="84"/>
      <c r="AW873" s="84"/>
      <c r="AX873" s="84"/>
      <c r="AY873" s="84"/>
      <c r="AZ873" s="84"/>
      <c r="BA873" s="84"/>
      <c r="BB873" s="84"/>
      <c r="BC873" s="84"/>
      <c r="BD873" s="84"/>
      <c r="BE873" s="84"/>
      <c r="BF873" s="84"/>
      <c r="BG873" s="84"/>
      <c r="BH873" s="84"/>
      <c r="BI873" s="84"/>
      <c r="BJ873" s="84"/>
      <c r="BK873" s="84"/>
      <c r="BL873" s="84"/>
    </row>
    <row r="874">
      <c r="A874" s="84"/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  <c r="AA874" s="84"/>
      <c r="AB874" s="84"/>
      <c r="AC874" s="84"/>
      <c r="AD874" s="84"/>
      <c r="AE874" s="84"/>
      <c r="AF874" s="84"/>
      <c r="AG874" s="84"/>
      <c r="AH874" s="84"/>
      <c r="AI874" s="84"/>
      <c r="AJ874" s="84"/>
      <c r="AK874" s="84"/>
      <c r="AL874" s="84"/>
      <c r="AM874" s="84"/>
      <c r="AN874" s="84"/>
      <c r="AO874" s="84"/>
      <c r="AP874" s="84"/>
      <c r="AQ874" s="84"/>
      <c r="AR874" s="84"/>
      <c r="AS874" s="84"/>
      <c r="AT874" s="84"/>
      <c r="AU874" s="84"/>
      <c r="AV874" s="84"/>
      <c r="AW874" s="84"/>
      <c r="AX874" s="84"/>
      <c r="AY874" s="84"/>
      <c r="AZ874" s="84"/>
      <c r="BA874" s="84"/>
      <c r="BB874" s="84"/>
      <c r="BC874" s="84"/>
      <c r="BD874" s="84"/>
      <c r="BE874" s="84"/>
      <c r="BF874" s="84"/>
      <c r="BG874" s="84"/>
      <c r="BH874" s="84"/>
      <c r="BI874" s="84"/>
      <c r="BJ874" s="84"/>
      <c r="BK874" s="84"/>
      <c r="BL874" s="84"/>
    </row>
    <row r="875">
      <c r="A875" s="84"/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  <c r="AA875" s="84"/>
      <c r="AB875" s="84"/>
      <c r="AC875" s="84"/>
      <c r="AD875" s="84"/>
      <c r="AE875" s="84"/>
      <c r="AF875" s="84"/>
      <c r="AG875" s="84"/>
      <c r="AH875" s="84"/>
      <c r="AI875" s="84"/>
      <c r="AJ875" s="84"/>
      <c r="AK875" s="84"/>
      <c r="AL875" s="84"/>
      <c r="AM875" s="84"/>
      <c r="AN875" s="84"/>
      <c r="AO875" s="84"/>
      <c r="AP875" s="84"/>
      <c r="AQ875" s="84"/>
      <c r="AR875" s="84"/>
      <c r="AS875" s="84"/>
      <c r="AT875" s="84"/>
      <c r="AU875" s="84"/>
      <c r="AV875" s="84"/>
      <c r="AW875" s="84"/>
      <c r="AX875" s="84"/>
      <c r="AY875" s="84"/>
      <c r="AZ875" s="84"/>
      <c r="BA875" s="84"/>
      <c r="BB875" s="84"/>
      <c r="BC875" s="84"/>
      <c r="BD875" s="84"/>
      <c r="BE875" s="84"/>
      <c r="BF875" s="84"/>
      <c r="BG875" s="84"/>
      <c r="BH875" s="84"/>
      <c r="BI875" s="84"/>
      <c r="BJ875" s="84"/>
      <c r="BK875" s="84"/>
      <c r="BL875" s="84"/>
    </row>
    <row r="876">
      <c r="A876" s="84"/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  <c r="AA876" s="84"/>
      <c r="AB876" s="84"/>
      <c r="AC876" s="84"/>
      <c r="AD876" s="84"/>
      <c r="AE876" s="84"/>
      <c r="AF876" s="84"/>
      <c r="AG876" s="84"/>
      <c r="AH876" s="84"/>
      <c r="AI876" s="84"/>
      <c r="AJ876" s="84"/>
      <c r="AK876" s="84"/>
      <c r="AL876" s="84"/>
      <c r="AM876" s="84"/>
      <c r="AN876" s="84"/>
      <c r="AO876" s="84"/>
      <c r="AP876" s="84"/>
      <c r="AQ876" s="84"/>
      <c r="AR876" s="84"/>
      <c r="AS876" s="84"/>
      <c r="AT876" s="84"/>
      <c r="AU876" s="84"/>
      <c r="AV876" s="84"/>
      <c r="AW876" s="84"/>
      <c r="AX876" s="84"/>
      <c r="AY876" s="84"/>
      <c r="AZ876" s="84"/>
      <c r="BA876" s="84"/>
      <c r="BB876" s="84"/>
      <c r="BC876" s="84"/>
      <c r="BD876" s="84"/>
      <c r="BE876" s="84"/>
      <c r="BF876" s="84"/>
      <c r="BG876" s="84"/>
      <c r="BH876" s="84"/>
      <c r="BI876" s="84"/>
      <c r="BJ876" s="84"/>
      <c r="BK876" s="84"/>
      <c r="BL876" s="84"/>
    </row>
    <row r="877">
      <c r="A877" s="84"/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  <c r="AA877" s="84"/>
      <c r="AB877" s="84"/>
      <c r="AC877" s="84"/>
      <c r="AD877" s="84"/>
      <c r="AE877" s="84"/>
      <c r="AF877" s="84"/>
      <c r="AG877" s="84"/>
      <c r="AH877" s="84"/>
      <c r="AI877" s="84"/>
      <c r="AJ877" s="84"/>
      <c r="AK877" s="84"/>
      <c r="AL877" s="84"/>
      <c r="AM877" s="84"/>
      <c r="AN877" s="84"/>
      <c r="AO877" s="84"/>
      <c r="AP877" s="84"/>
      <c r="AQ877" s="84"/>
      <c r="AR877" s="84"/>
      <c r="AS877" s="84"/>
      <c r="AT877" s="84"/>
      <c r="AU877" s="84"/>
      <c r="AV877" s="84"/>
      <c r="AW877" s="84"/>
      <c r="AX877" s="84"/>
      <c r="AY877" s="84"/>
      <c r="AZ877" s="84"/>
      <c r="BA877" s="84"/>
      <c r="BB877" s="84"/>
      <c r="BC877" s="84"/>
      <c r="BD877" s="84"/>
      <c r="BE877" s="84"/>
      <c r="BF877" s="84"/>
      <c r="BG877" s="84"/>
      <c r="BH877" s="84"/>
      <c r="BI877" s="84"/>
      <c r="BJ877" s="84"/>
      <c r="BK877" s="84"/>
      <c r="BL877" s="84"/>
    </row>
    <row r="878">
      <c r="A878" s="84"/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  <c r="AA878" s="84"/>
      <c r="AB878" s="84"/>
      <c r="AC878" s="84"/>
      <c r="AD878" s="84"/>
      <c r="AE878" s="84"/>
      <c r="AF878" s="84"/>
      <c r="AG878" s="84"/>
      <c r="AH878" s="84"/>
      <c r="AI878" s="84"/>
      <c r="AJ878" s="84"/>
      <c r="AK878" s="84"/>
      <c r="AL878" s="84"/>
      <c r="AM878" s="84"/>
      <c r="AN878" s="84"/>
      <c r="AO878" s="84"/>
      <c r="AP878" s="84"/>
      <c r="AQ878" s="84"/>
      <c r="AR878" s="84"/>
      <c r="AS878" s="84"/>
      <c r="AT878" s="84"/>
      <c r="AU878" s="84"/>
      <c r="AV878" s="84"/>
      <c r="AW878" s="84"/>
      <c r="AX878" s="84"/>
      <c r="AY878" s="84"/>
      <c r="AZ878" s="84"/>
      <c r="BA878" s="84"/>
      <c r="BB878" s="84"/>
      <c r="BC878" s="84"/>
      <c r="BD878" s="84"/>
      <c r="BE878" s="84"/>
      <c r="BF878" s="84"/>
      <c r="BG878" s="84"/>
      <c r="BH878" s="84"/>
      <c r="BI878" s="84"/>
      <c r="BJ878" s="84"/>
      <c r="BK878" s="84"/>
      <c r="BL878" s="84"/>
    </row>
    <row r="879">
      <c r="A879" s="84"/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  <c r="AA879" s="84"/>
      <c r="AB879" s="84"/>
      <c r="AC879" s="84"/>
      <c r="AD879" s="84"/>
      <c r="AE879" s="84"/>
      <c r="AF879" s="84"/>
      <c r="AG879" s="84"/>
      <c r="AH879" s="84"/>
      <c r="AI879" s="84"/>
      <c r="AJ879" s="84"/>
      <c r="AK879" s="84"/>
      <c r="AL879" s="84"/>
      <c r="AM879" s="84"/>
      <c r="AN879" s="84"/>
      <c r="AO879" s="84"/>
      <c r="AP879" s="84"/>
      <c r="AQ879" s="84"/>
      <c r="AR879" s="84"/>
      <c r="AS879" s="84"/>
      <c r="AT879" s="84"/>
      <c r="AU879" s="84"/>
      <c r="AV879" s="84"/>
      <c r="AW879" s="84"/>
      <c r="AX879" s="84"/>
      <c r="AY879" s="84"/>
      <c r="AZ879" s="84"/>
      <c r="BA879" s="84"/>
      <c r="BB879" s="84"/>
      <c r="BC879" s="84"/>
      <c r="BD879" s="84"/>
      <c r="BE879" s="84"/>
      <c r="BF879" s="84"/>
      <c r="BG879" s="84"/>
      <c r="BH879" s="84"/>
      <c r="BI879" s="84"/>
      <c r="BJ879" s="84"/>
      <c r="BK879" s="84"/>
      <c r="BL879" s="84"/>
    </row>
    <row r="880">
      <c r="A880" s="84"/>
      <c r="B880" s="84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  <c r="AA880" s="84"/>
      <c r="AB880" s="84"/>
      <c r="AC880" s="84"/>
      <c r="AD880" s="84"/>
      <c r="AE880" s="84"/>
      <c r="AF880" s="84"/>
      <c r="AG880" s="84"/>
      <c r="AH880" s="84"/>
      <c r="AI880" s="84"/>
      <c r="AJ880" s="84"/>
      <c r="AK880" s="84"/>
      <c r="AL880" s="84"/>
      <c r="AM880" s="84"/>
      <c r="AN880" s="84"/>
      <c r="AO880" s="84"/>
      <c r="AP880" s="84"/>
      <c r="AQ880" s="84"/>
      <c r="AR880" s="84"/>
      <c r="AS880" s="84"/>
      <c r="AT880" s="84"/>
      <c r="AU880" s="84"/>
      <c r="AV880" s="84"/>
      <c r="AW880" s="84"/>
      <c r="AX880" s="84"/>
      <c r="AY880" s="84"/>
      <c r="AZ880" s="84"/>
      <c r="BA880" s="84"/>
      <c r="BB880" s="84"/>
      <c r="BC880" s="84"/>
      <c r="BD880" s="84"/>
      <c r="BE880" s="84"/>
      <c r="BF880" s="84"/>
      <c r="BG880" s="84"/>
      <c r="BH880" s="84"/>
      <c r="BI880" s="84"/>
      <c r="BJ880" s="84"/>
      <c r="BK880" s="84"/>
      <c r="BL880" s="84"/>
    </row>
    <row r="881">
      <c r="A881" s="84"/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  <c r="AA881" s="84"/>
      <c r="AB881" s="84"/>
      <c r="AC881" s="84"/>
      <c r="AD881" s="84"/>
      <c r="AE881" s="84"/>
      <c r="AF881" s="84"/>
      <c r="AG881" s="84"/>
      <c r="AH881" s="84"/>
      <c r="AI881" s="84"/>
      <c r="AJ881" s="84"/>
      <c r="AK881" s="84"/>
      <c r="AL881" s="84"/>
      <c r="AM881" s="84"/>
      <c r="AN881" s="84"/>
      <c r="AO881" s="84"/>
      <c r="AP881" s="84"/>
      <c r="AQ881" s="84"/>
      <c r="AR881" s="84"/>
      <c r="AS881" s="84"/>
      <c r="AT881" s="84"/>
      <c r="AU881" s="84"/>
      <c r="AV881" s="84"/>
      <c r="AW881" s="84"/>
      <c r="AX881" s="84"/>
      <c r="AY881" s="84"/>
      <c r="AZ881" s="84"/>
      <c r="BA881" s="84"/>
      <c r="BB881" s="84"/>
      <c r="BC881" s="84"/>
      <c r="BD881" s="84"/>
      <c r="BE881" s="84"/>
      <c r="BF881" s="84"/>
      <c r="BG881" s="84"/>
      <c r="BH881" s="84"/>
      <c r="BI881" s="84"/>
      <c r="BJ881" s="84"/>
      <c r="BK881" s="84"/>
      <c r="BL881" s="84"/>
    </row>
    <row r="882">
      <c r="A882" s="84"/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  <c r="AA882" s="84"/>
      <c r="AB882" s="84"/>
      <c r="AC882" s="84"/>
      <c r="AD882" s="84"/>
      <c r="AE882" s="84"/>
      <c r="AF882" s="84"/>
      <c r="AG882" s="84"/>
      <c r="AH882" s="84"/>
      <c r="AI882" s="84"/>
      <c r="AJ882" s="84"/>
      <c r="AK882" s="84"/>
      <c r="AL882" s="84"/>
      <c r="AM882" s="84"/>
      <c r="AN882" s="84"/>
      <c r="AO882" s="84"/>
      <c r="AP882" s="84"/>
      <c r="AQ882" s="84"/>
      <c r="AR882" s="84"/>
      <c r="AS882" s="84"/>
      <c r="AT882" s="84"/>
      <c r="AU882" s="84"/>
      <c r="AV882" s="84"/>
      <c r="AW882" s="84"/>
      <c r="AX882" s="84"/>
      <c r="AY882" s="84"/>
      <c r="AZ882" s="84"/>
      <c r="BA882" s="84"/>
      <c r="BB882" s="84"/>
      <c r="BC882" s="84"/>
      <c r="BD882" s="84"/>
      <c r="BE882" s="84"/>
      <c r="BF882" s="84"/>
      <c r="BG882" s="84"/>
      <c r="BH882" s="84"/>
      <c r="BI882" s="84"/>
      <c r="BJ882" s="84"/>
      <c r="BK882" s="84"/>
      <c r="BL882" s="84"/>
    </row>
    <row r="883">
      <c r="A883" s="84"/>
      <c r="B883" s="84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  <c r="AA883" s="84"/>
      <c r="AB883" s="84"/>
      <c r="AC883" s="84"/>
      <c r="AD883" s="84"/>
      <c r="AE883" s="84"/>
      <c r="AF883" s="84"/>
      <c r="AG883" s="84"/>
      <c r="AH883" s="84"/>
      <c r="AI883" s="84"/>
      <c r="AJ883" s="84"/>
      <c r="AK883" s="84"/>
      <c r="AL883" s="84"/>
      <c r="AM883" s="84"/>
      <c r="AN883" s="84"/>
      <c r="AO883" s="84"/>
      <c r="AP883" s="84"/>
      <c r="AQ883" s="84"/>
      <c r="AR883" s="84"/>
      <c r="AS883" s="84"/>
      <c r="AT883" s="84"/>
      <c r="AU883" s="84"/>
      <c r="AV883" s="84"/>
      <c r="AW883" s="84"/>
      <c r="AX883" s="84"/>
      <c r="AY883" s="84"/>
      <c r="AZ883" s="84"/>
      <c r="BA883" s="84"/>
      <c r="BB883" s="84"/>
      <c r="BC883" s="84"/>
      <c r="BD883" s="84"/>
      <c r="BE883" s="84"/>
      <c r="BF883" s="84"/>
      <c r="BG883" s="84"/>
      <c r="BH883" s="84"/>
      <c r="BI883" s="84"/>
      <c r="BJ883" s="84"/>
      <c r="BK883" s="84"/>
      <c r="BL883" s="84"/>
    </row>
    <row r="884">
      <c r="A884" s="84"/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  <c r="AA884" s="84"/>
      <c r="AB884" s="84"/>
      <c r="AC884" s="84"/>
      <c r="AD884" s="84"/>
      <c r="AE884" s="84"/>
      <c r="AF884" s="84"/>
      <c r="AG884" s="84"/>
      <c r="AH884" s="84"/>
      <c r="AI884" s="84"/>
      <c r="AJ884" s="84"/>
      <c r="AK884" s="84"/>
      <c r="AL884" s="84"/>
      <c r="AM884" s="84"/>
      <c r="AN884" s="84"/>
      <c r="AO884" s="84"/>
      <c r="AP884" s="84"/>
      <c r="AQ884" s="84"/>
      <c r="AR884" s="84"/>
      <c r="AS884" s="84"/>
      <c r="AT884" s="84"/>
      <c r="AU884" s="84"/>
      <c r="AV884" s="84"/>
      <c r="AW884" s="84"/>
      <c r="AX884" s="84"/>
      <c r="AY884" s="84"/>
      <c r="AZ884" s="84"/>
      <c r="BA884" s="84"/>
      <c r="BB884" s="84"/>
      <c r="BC884" s="84"/>
      <c r="BD884" s="84"/>
      <c r="BE884" s="84"/>
      <c r="BF884" s="84"/>
      <c r="BG884" s="84"/>
      <c r="BH884" s="84"/>
      <c r="BI884" s="84"/>
      <c r="BJ884" s="84"/>
      <c r="BK884" s="84"/>
      <c r="BL884" s="84"/>
    </row>
    <row r="885">
      <c r="A885" s="84"/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  <c r="AA885" s="84"/>
      <c r="AB885" s="84"/>
      <c r="AC885" s="84"/>
      <c r="AD885" s="84"/>
      <c r="AE885" s="84"/>
      <c r="AF885" s="84"/>
      <c r="AG885" s="84"/>
      <c r="AH885" s="84"/>
      <c r="AI885" s="84"/>
      <c r="AJ885" s="84"/>
      <c r="AK885" s="84"/>
      <c r="AL885" s="84"/>
      <c r="AM885" s="84"/>
      <c r="AN885" s="84"/>
      <c r="AO885" s="84"/>
      <c r="AP885" s="84"/>
      <c r="AQ885" s="84"/>
      <c r="AR885" s="84"/>
      <c r="AS885" s="84"/>
      <c r="AT885" s="84"/>
      <c r="AU885" s="84"/>
      <c r="AV885" s="84"/>
      <c r="AW885" s="84"/>
      <c r="AX885" s="84"/>
      <c r="AY885" s="84"/>
      <c r="AZ885" s="84"/>
      <c r="BA885" s="84"/>
      <c r="BB885" s="84"/>
      <c r="BC885" s="84"/>
      <c r="BD885" s="84"/>
      <c r="BE885" s="84"/>
      <c r="BF885" s="84"/>
      <c r="BG885" s="84"/>
      <c r="BH885" s="84"/>
      <c r="BI885" s="84"/>
      <c r="BJ885" s="84"/>
      <c r="BK885" s="84"/>
      <c r="BL885" s="84"/>
    </row>
    <row r="886">
      <c r="A886" s="84"/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  <c r="AA886" s="84"/>
      <c r="AB886" s="84"/>
      <c r="AC886" s="84"/>
      <c r="AD886" s="84"/>
      <c r="AE886" s="84"/>
      <c r="AF886" s="84"/>
      <c r="AG886" s="84"/>
      <c r="AH886" s="84"/>
      <c r="AI886" s="84"/>
      <c r="AJ886" s="84"/>
      <c r="AK886" s="84"/>
      <c r="AL886" s="84"/>
      <c r="AM886" s="84"/>
      <c r="AN886" s="84"/>
      <c r="AO886" s="84"/>
      <c r="AP886" s="84"/>
      <c r="AQ886" s="84"/>
      <c r="AR886" s="84"/>
      <c r="AS886" s="84"/>
      <c r="AT886" s="84"/>
      <c r="AU886" s="84"/>
      <c r="AV886" s="84"/>
      <c r="AW886" s="84"/>
      <c r="AX886" s="84"/>
      <c r="AY886" s="84"/>
      <c r="AZ886" s="84"/>
      <c r="BA886" s="84"/>
      <c r="BB886" s="84"/>
      <c r="BC886" s="84"/>
      <c r="BD886" s="84"/>
      <c r="BE886" s="84"/>
      <c r="BF886" s="84"/>
      <c r="BG886" s="84"/>
      <c r="BH886" s="84"/>
      <c r="BI886" s="84"/>
      <c r="BJ886" s="84"/>
      <c r="BK886" s="84"/>
      <c r="BL886" s="84"/>
    </row>
    <row r="887">
      <c r="A887" s="84"/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  <c r="AA887" s="84"/>
      <c r="AB887" s="84"/>
      <c r="AC887" s="84"/>
      <c r="AD887" s="84"/>
      <c r="AE887" s="84"/>
      <c r="AF887" s="84"/>
      <c r="AG887" s="84"/>
      <c r="AH887" s="84"/>
      <c r="AI887" s="84"/>
      <c r="AJ887" s="84"/>
      <c r="AK887" s="84"/>
      <c r="AL887" s="84"/>
      <c r="AM887" s="84"/>
      <c r="AN887" s="84"/>
      <c r="AO887" s="84"/>
      <c r="AP887" s="84"/>
      <c r="AQ887" s="84"/>
      <c r="AR887" s="84"/>
      <c r="AS887" s="84"/>
      <c r="AT887" s="84"/>
      <c r="AU887" s="84"/>
      <c r="AV887" s="84"/>
      <c r="AW887" s="84"/>
      <c r="AX887" s="84"/>
      <c r="AY887" s="84"/>
      <c r="AZ887" s="84"/>
      <c r="BA887" s="84"/>
      <c r="BB887" s="84"/>
      <c r="BC887" s="84"/>
      <c r="BD887" s="84"/>
      <c r="BE887" s="84"/>
      <c r="BF887" s="84"/>
      <c r="BG887" s="84"/>
      <c r="BH887" s="84"/>
      <c r="BI887" s="84"/>
      <c r="BJ887" s="84"/>
      <c r="BK887" s="84"/>
      <c r="BL887" s="84"/>
    </row>
    <row r="888">
      <c r="A888" s="84"/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  <c r="AA888" s="84"/>
      <c r="AB888" s="84"/>
      <c r="AC888" s="84"/>
      <c r="AD888" s="84"/>
      <c r="AE888" s="84"/>
      <c r="AF888" s="84"/>
      <c r="AG888" s="84"/>
      <c r="AH888" s="84"/>
      <c r="AI888" s="84"/>
      <c r="AJ888" s="84"/>
      <c r="AK888" s="84"/>
      <c r="AL888" s="84"/>
      <c r="AM888" s="84"/>
      <c r="AN888" s="84"/>
      <c r="AO888" s="84"/>
      <c r="AP888" s="84"/>
      <c r="AQ888" s="84"/>
      <c r="AR888" s="84"/>
      <c r="AS888" s="84"/>
      <c r="AT888" s="84"/>
      <c r="AU888" s="84"/>
      <c r="AV888" s="84"/>
      <c r="AW888" s="84"/>
      <c r="AX888" s="84"/>
      <c r="AY888" s="84"/>
      <c r="AZ888" s="84"/>
      <c r="BA888" s="84"/>
      <c r="BB888" s="84"/>
      <c r="BC888" s="84"/>
      <c r="BD888" s="84"/>
      <c r="BE888" s="84"/>
      <c r="BF888" s="84"/>
      <c r="BG888" s="84"/>
      <c r="BH888" s="84"/>
      <c r="BI888" s="84"/>
      <c r="BJ888" s="84"/>
      <c r="BK888" s="84"/>
      <c r="BL888" s="84"/>
    </row>
    <row r="889">
      <c r="A889" s="84"/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  <c r="AA889" s="84"/>
      <c r="AB889" s="84"/>
      <c r="AC889" s="84"/>
      <c r="AD889" s="84"/>
      <c r="AE889" s="84"/>
      <c r="AF889" s="84"/>
      <c r="AG889" s="84"/>
      <c r="AH889" s="84"/>
      <c r="AI889" s="84"/>
      <c r="AJ889" s="84"/>
      <c r="AK889" s="84"/>
      <c r="AL889" s="84"/>
      <c r="AM889" s="84"/>
      <c r="AN889" s="84"/>
      <c r="AO889" s="84"/>
      <c r="AP889" s="84"/>
      <c r="AQ889" s="84"/>
      <c r="AR889" s="84"/>
      <c r="AS889" s="84"/>
      <c r="AT889" s="84"/>
      <c r="AU889" s="84"/>
      <c r="AV889" s="84"/>
      <c r="AW889" s="84"/>
      <c r="AX889" s="84"/>
      <c r="AY889" s="84"/>
      <c r="AZ889" s="84"/>
      <c r="BA889" s="84"/>
      <c r="BB889" s="84"/>
      <c r="BC889" s="84"/>
      <c r="BD889" s="84"/>
      <c r="BE889" s="84"/>
      <c r="BF889" s="84"/>
      <c r="BG889" s="84"/>
      <c r="BH889" s="84"/>
      <c r="BI889" s="84"/>
      <c r="BJ889" s="84"/>
      <c r="BK889" s="84"/>
      <c r="BL889" s="84"/>
    </row>
    <row r="890">
      <c r="A890" s="84"/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  <c r="AA890" s="84"/>
      <c r="AB890" s="84"/>
      <c r="AC890" s="84"/>
      <c r="AD890" s="84"/>
      <c r="AE890" s="84"/>
      <c r="AF890" s="84"/>
      <c r="AG890" s="84"/>
      <c r="AH890" s="84"/>
      <c r="AI890" s="84"/>
      <c r="AJ890" s="84"/>
      <c r="AK890" s="84"/>
      <c r="AL890" s="84"/>
      <c r="AM890" s="84"/>
      <c r="AN890" s="84"/>
      <c r="AO890" s="84"/>
      <c r="AP890" s="84"/>
      <c r="AQ890" s="84"/>
      <c r="AR890" s="84"/>
      <c r="AS890" s="84"/>
      <c r="AT890" s="84"/>
      <c r="AU890" s="84"/>
      <c r="AV890" s="84"/>
      <c r="AW890" s="84"/>
      <c r="AX890" s="84"/>
      <c r="AY890" s="84"/>
      <c r="AZ890" s="84"/>
      <c r="BA890" s="84"/>
      <c r="BB890" s="84"/>
      <c r="BC890" s="84"/>
      <c r="BD890" s="84"/>
      <c r="BE890" s="84"/>
      <c r="BF890" s="84"/>
      <c r="BG890" s="84"/>
      <c r="BH890" s="84"/>
      <c r="BI890" s="84"/>
      <c r="BJ890" s="84"/>
      <c r="BK890" s="84"/>
      <c r="BL890" s="84"/>
    </row>
    <row r="891">
      <c r="A891" s="84"/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  <c r="AA891" s="84"/>
      <c r="AB891" s="84"/>
      <c r="AC891" s="84"/>
      <c r="AD891" s="84"/>
      <c r="AE891" s="84"/>
      <c r="AF891" s="84"/>
      <c r="AG891" s="84"/>
      <c r="AH891" s="84"/>
      <c r="AI891" s="84"/>
      <c r="AJ891" s="84"/>
      <c r="AK891" s="84"/>
      <c r="AL891" s="84"/>
      <c r="AM891" s="84"/>
      <c r="AN891" s="84"/>
      <c r="AO891" s="84"/>
      <c r="AP891" s="84"/>
      <c r="AQ891" s="84"/>
      <c r="AR891" s="84"/>
      <c r="AS891" s="84"/>
      <c r="AT891" s="84"/>
      <c r="AU891" s="84"/>
      <c r="AV891" s="84"/>
      <c r="AW891" s="84"/>
      <c r="AX891" s="84"/>
      <c r="AY891" s="84"/>
      <c r="AZ891" s="84"/>
      <c r="BA891" s="84"/>
      <c r="BB891" s="84"/>
      <c r="BC891" s="84"/>
      <c r="BD891" s="84"/>
      <c r="BE891" s="84"/>
      <c r="BF891" s="84"/>
      <c r="BG891" s="84"/>
      <c r="BH891" s="84"/>
      <c r="BI891" s="84"/>
      <c r="BJ891" s="84"/>
      <c r="BK891" s="84"/>
      <c r="BL891" s="84"/>
    </row>
    <row r="892">
      <c r="A892" s="84"/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  <c r="AA892" s="84"/>
      <c r="AB892" s="84"/>
      <c r="AC892" s="84"/>
      <c r="AD892" s="84"/>
      <c r="AE892" s="84"/>
      <c r="AF892" s="84"/>
      <c r="AG892" s="84"/>
      <c r="AH892" s="84"/>
      <c r="AI892" s="84"/>
      <c r="AJ892" s="84"/>
      <c r="AK892" s="84"/>
      <c r="AL892" s="84"/>
      <c r="AM892" s="84"/>
      <c r="AN892" s="84"/>
      <c r="AO892" s="84"/>
      <c r="AP892" s="84"/>
      <c r="AQ892" s="84"/>
      <c r="AR892" s="84"/>
      <c r="AS892" s="84"/>
      <c r="AT892" s="84"/>
      <c r="AU892" s="84"/>
      <c r="AV892" s="84"/>
      <c r="AW892" s="84"/>
      <c r="AX892" s="84"/>
      <c r="AY892" s="84"/>
      <c r="AZ892" s="84"/>
      <c r="BA892" s="84"/>
      <c r="BB892" s="84"/>
      <c r="BC892" s="84"/>
      <c r="BD892" s="84"/>
      <c r="BE892" s="84"/>
      <c r="BF892" s="84"/>
      <c r="BG892" s="84"/>
      <c r="BH892" s="84"/>
      <c r="BI892" s="84"/>
      <c r="BJ892" s="84"/>
      <c r="BK892" s="84"/>
      <c r="BL892" s="84"/>
    </row>
    <row r="893">
      <c r="A893" s="84"/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  <c r="AA893" s="84"/>
      <c r="AB893" s="84"/>
      <c r="AC893" s="84"/>
      <c r="AD893" s="84"/>
      <c r="AE893" s="84"/>
      <c r="AF893" s="84"/>
      <c r="AG893" s="84"/>
      <c r="AH893" s="84"/>
      <c r="AI893" s="84"/>
      <c r="AJ893" s="84"/>
      <c r="AK893" s="84"/>
      <c r="AL893" s="84"/>
      <c r="AM893" s="84"/>
      <c r="AN893" s="84"/>
      <c r="AO893" s="84"/>
      <c r="AP893" s="84"/>
      <c r="AQ893" s="84"/>
      <c r="AR893" s="84"/>
      <c r="AS893" s="84"/>
      <c r="AT893" s="84"/>
      <c r="AU893" s="84"/>
      <c r="AV893" s="84"/>
      <c r="AW893" s="84"/>
      <c r="AX893" s="84"/>
      <c r="AY893" s="84"/>
      <c r="AZ893" s="84"/>
      <c r="BA893" s="84"/>
      <c r="BB893" s="84"/>
      <c r="BC893" s="84"/>
      <c r="BD893" s="84"/>
      <c r="BE893" s="84"/>
      <c r="BF893" s="84"/>
      <c r="BG893" s="84"/>
      <c r="BH893" s="84"/>
      <c r="BI893" s="84"/>
      <c r="BJ893" s="84"/>
      <c r="BK893" s="84"/>
      <c r="BL893" s="84"/>
    </row>
    <row r="894">
      <c r="A894" s="84"/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  <c r="AA894" s="84"/>
      <c r="AB894" s="84"/>
      <c r="AC894" s="84"/>
      <c r="AD894" s="84"/>
      <c r="AE894" s="84"/>
      <c r="AF894" s="84"/>
      <c r="AG894" s="84"/>
      <c r="AH894" s="84"/>
      <c r="AI894" s="84"/>
      <c r="AJ894" s="84"/>
      <c r="AK894" s="84"/>
      <c r="AL894" s="84"/>
      <c r="AM894" s="84"/>
      <c r="AN894" s="84"/>
      <c r="AO894" s="84"/>
      <c r="AP894" s="84"/>
      <c r="AQ894" s="84"/>
      <c r="AR894" s="84"/>
      <c r="AS894" s="84"/>
      <c r="AT894" s="84"/>
      <c r="AU894" s="84"/>
      <c r="AV894" s="84"/>
      <c r="AW894" s="84"/>
      <c r="AX894" s="84"/>
      <c r="AY894" s="84"/>
      <c r="AZ894" s="84"/>
      <c r="BA894" s="84"/>
      <c r="BB894" s="84"/>
      <c r="BC894" s="84"/>
      <c r="BD894" s="84"/>
      <c r="BE894" s="84"/>
      <c r="BF894" s="84"/>
      <c r="BG894" s="84"/>
      <c r="BH894" s="84"/>
      <c r="BI894" s="84"/>
      <c r="BJ894" s="84"/>
      <c r="BK894" s="84"/>
      <c r="BL894" s="84"/>
    </row>
    <row r="895">
      <c r="A895" s="84"/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  <c r="AA895" s="84"/>
      <c r="AB895" s="84"/>
      <c r="AC895" s="84"/>
      <c r="AD895" s="84"/>
      <c r="AE895" s="84"/>
      <c r="AF895" s="84"/>
      <c r="AG895" s="84"/>
      <c r="AH895" s="84"/>
      <c r="AI895" s="84"/>
      <c r="AJ895" s="84"/>
      <c r="AK895" s="84"/>
      <c r="AL895" s="84"/>
      <c r="AM895" s="84"/>
      <c r="AN895" s="84"/>
      <c r="AO895" s="84"/>
      <c r="AP895" s="84"/>
      <c r="AQ895" s="84"/>
      <c r="AR895" s="84"/>
      <c r="AS895" s="84"/>
      <c r="AT895" s="84"/>
      <c r="AU895" s="84"/>
      <c r="AV895" s="84"/>
      <c r="AW895" s="84"/>
      <c r="AX895" s="84"/>
      <c r="AY895" s="84"/>
      <c r="AZ895" s="84"/>
      <c r="BA895" s="84"/>
      <c r="BB895" s="84"/>
      <c r="BC895" s="84"/>
      <c r="BD895" s="84"/>
      <c r="BE895" s="84"/>
      <c r="BF895" s="84"/>
      <c r="BG895" s="84"/>
      <c r="BH895" s="84"/>
      <c r="BI895" s="84"/>
      <c r="BJ895" s="84"/>
      <c r="BK895" s="84"/>
      <c r="BL895" s="84"/>
    </row>
    <row r="896">
      <c r="A896" s="84"/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  <c r="AA896" s="84"/>
      <c r="AB896" s="84"/>
      <c r="AC896" s="84"/>
      <c r="AD896" s="84"/>
      <c r="AE896" s="84"/>
      <c r="AF896" s="84"/>
      <c r="AG896" s="84"/>
      <c r="AH896" s="84"/>
      <c r="AI896" s="84"/>
      <c r="AJ896" s="84"/>
      <c r="AK896" s="84"/>
      <c r="AL896" s="84"/>
      <c r="AM896" s="84"/>
      <c r="AN896" s="84"/>
      <c r="AO896" s="84"/>
      <c r="AP896" s="84"/>
      <c r="AQ896" s="84"/>
      <c r="AR896" s="84"/>
      <c r="AS896" s="84"/>
      <c r="AT896" s="84"/>
      <c r="AU896" s="84"/>
      <c r="AV896" s="84"/>
      <c r="AW896" s="84"/>
      <c r="AX896" s="84"/>
      <c r="AY896" s="84"/>
      <c r="AZ896" s="84"/>
      <c r="BA896" s="84"/>
      <c r="BB896" s="84"/>
      <c r="BC896" s="84"/>
      <c r="BD896" s="84"/>
      <c r="BE896" s="84"/>
      <c r="BF896" s="84"/>
      <c r="BG896" s="84"/>
      <c r="BH896" s="84"/>
      <c r="BI896" s="84"/>
      <c r="BJ896" s="84"/>
      <c r="BK896" s="84"/>
      <c r="BL896" s="84"/>
    </row>
    <row r="897">
      <c r="A897" s="84"/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  <c r="AA897" s="84"/>
      <c r="AB897" s="84"/>
      <c r="AC897" s="84"/>
      <c r="AD897" s="84"/>
      <c r="AE897" s="84"/>
      <c r="AF897" s="84"/>
      <c r="AG897" s="84"/>
      <c r="AH897" s="84"/>
      <c r="AI897" s="84"/>
      <c r="AJ897" s="84"/>
      <c r="AK897" s="84"/>
      <c r="AL897" s="84"/>
      <c r="AM897" s="84"/>
      <c r="AN897" s="84"/>
      <c r="AO897" s="84"/>
      <c r="AP897" s="84"/>
      <c r="AQ897" s="84"/>
      <c r="AR897" s="84"/>
      <c r="AS897" s="84"/>
      <c r="AT897" s="84"/>
      <c r="AU897" s="84"/>
      <c r="AV897" s="84"/>
      <c r="AW897" s="84"/>
      <c r="AX897" s="84"/>
      <c r="AY897" s="84"/>
      <c r="AZ897" s="84"/>
      <c r="BA897" s="84"/>
      <c r="BB897" s="84"/>
      <c r="BC897" s="84"/>
      <c r="BD897" s="84"/>
      <c r="BE897" s="84"/>
      <c r="BF897" s="84"/>
      <c r="BG897" s="84"/>
      <c r="BH897" s="84"/>
      <c r="BI897" s="84"/>
      <c r="BJ897" s="84"/>
      <c r="BK897" s="84"/>
      <c r="BL897" s="84"/>
    </row>
    <row r="898">
      <c r="A898" s="84"/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  <c r="AA898" s="84"/>
      <c r="AB898" s="84"/>
      <c r="AC898" s="84"/>
      <c r="AD898" s="84"/>
      <c r="AE898" s="84"/>
      <c r="AF898" s="84"/>
      <c r="AG898" s="84"/>
      <c r="AH898" s="84"/>
      <c r="AI898" s="84"/>
      <c r="AJ898" s="84"/>
      <c r="AK898" s="84"/>
      <c r="AL898" s="84"/>
      <c r="AM898" s="84"/>
      <c r="AN898" s="84"/>
      <c r="AO898" s="84"/>
      <c r="AP898" s="84"/>
      <c r="AQ898" s="84"/>
      <c r="AR898" s="84"/>
      <c r="AS898" s="84"/>
      <c r="AT898" s="84"/>
      <c r="AU898" s="84"/>
      <c r="AV898" s="84"/>
      <c r="AW898" s="84"/>
      <c r="AX898" s="84"/>
      <c r="AY898" s="84"/>
      <c r="AZ898" s="84"/>
      <c r="BA898" s="84"/>
      <c r="BB898" s="84"/>
      <c r="BC898" s="84"/>
      <c r="BD898" s="84"/>
      <c r="BE898" s="84"/>
      <c r="BF898" s="84"/>
      <c r="BG898" s="84"/>
      <c r="BH898" s="84"/>
      <c r="BI898" s="84"/>
      <c r="BJ898" s="84"/>
      <c r="BK898" s="84"/>
      <c r="BL898" s="84"/>
    </row>
    <row r="899">
      <c r="A899" s="84"/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  <c r="AA899" s="84"/>
      <c r="AB899" s="84"/>
      <c r="AC899" s="84"/>
      <c r="AD899" s="84"/>
      <c r="AE899" s="84"/>
      <c r="AF899" s="84"/>
      <c r="AG899" s="84"/>
      <c r="AH899" s="84"/>
      <c r="AI899" s="84"/>
      <c r="AJ899" s="84"/>
      <c r="AK899" s="84"/>
      <c r="AL899" s="84"/>
      <c r="AM899" s="84"/>
      <c r="AN899" s="84"/>
      <c r="AO899" s="84"/>
      <c r="AP899" s="84"/>
      <c r="AQ899" s="84"/>
      <c r="AR899" s="84"/>
      <c r="AS899" s="84"/>
      <c r="AT899" s="84"/>
      <c r="AU899" s="84"/>
      <c r="AV899" s="84"/>
      <c r="AW899" s="84"/>
      <c r="AX899" s="84"/>
      <c r="AY899" s="84"/>
      <c r="AZ899" s="84"/>
      <c r="BA899" s="84"/>
      <c r="BB899" s="84"/>
      <c r="BC899" s="84"/>
      <c r="BD899" s="84"/>
      <c r="BE899" s="84"/>
      <c r="BF899" s="84"/>
      <c r="BG899" s="84"/>
      <c r="BH899" s="84"/>
      <c r="BI899" s="84"/>
      <c r="BJ899" s="84"/>
      <c r="BK899" s="84"/>
      <c r="BL899" s="84"/>
    </row>
    <row r="900">
      <c r="A900" s="84"/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  <c r="AA900" s="84"/>
      <c r="AB900" s="84"/>
      <c r="AC900" s="84"/>
      <c r="AD900" s="84"/>
      <c r="AE900" s="84"/>
      <c r="AF900" s="84"/>
      <c r="AG900" s="84"/>
      <c r="AH900" s="84"/>
      <c r="AI900" s="84"/>
      <c r="AJ900" s="84"/>
      <c r="AK900" s="84"/>
      <c r="AL900" s="84"/>
      <c r="AM900" s="84"/>
      <c r="AN900" s="84"/>
      <c r="AO900" s="84"/>
      <c r="AP900" s="84"/>
      <c r="AQ900" s="84"/>
      <c r="AR900" s="84"/>
      <c r="AS900" s="84"/>
      <c r="AT900" s="84"/>
      <c r="AU900" s="84"/>
      <c r="AV900" s="84"/>
      <c r="AW900" s="84"/>
      <c r="AX900" s="84"/>
      <c r="AY900" s="84"/>
      <c r="AZ900" s="84"/>
      <c r="BA900" s="84"/>
      <c r="BB900" s="84"/>
      <c r="BC900" s="84"/>
      <c r="BD900" s="84"/>
      <c r="BE900" s="84"/>
      <c r="BF900" s="84"/>
      <c r="BG900" s="84"/>
      <c r="BH900" s="84"/>
      <c r="BI900" s="84"/>
      <c r="BJ900" s="84"/>
      <c r="BK900" s="84"/>
      <c r="BL900" s="84"/>
    </row>
    <row r="901">
      <c r="A901" s="84"/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  <c r="AA901" s="84"/>
      <c r="AB901" s="84"/>
      <c r="AC901" s="84"/>
      <c r="AD901" s="84"/>
      <c r="AE901" s="84"/>
      <c r="AF901" s="84"/>
      <c r="AG901" s="84"/>
      <c r="AH901" s="84"/>
      <c r="AI901" s="84"/>
      <c r="AJ901" s="84"/>
      <c r="AK901" s="84"/>
      <c r="AL901" s="84"/>
      <c r="AM901" s="84"/>
      <c r="AN901" s="84"/>
      <c r="AO901" s="84"/>
      <c r="AP901" s="84"/>
      <c r="AQ901" s="84"/>
      <c r="AR901" s="84"/>
      <c r="AS901" s="84"/>
      <c r="AT901" s="84"/>
      <c r="AU901" s="84"/>
      <c r="AV901" s="84"/>
      <c r="AW901" s="84"/>
      <c r="AX901" s="84"/>
      <c r="AY901" s="84"/>
      <c r="AZ901" s="84"/>
      <c r="BA901" s="84"/>
      <c r="BB901" s="84"/>
      <c r="BC901" s="84"/>
      <c r="BD901" s="84"/>
      <c r="BE901" s="84"/>
      <c r="BF901" s="84"/>
      <c r="BG901" s="84"/>
      <c r="BH901" s="84"/>
      <c r="BI901" s="84"/>
      <c r="BJ901" s="84"/>
      <c r="BK901" s="84"/>
      <c r="BL901" s="84"/>
    </row>
    <row r="902">
      <c r="A902" s="84"/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  <c r="AA902" s="84"/>
      <c r="AB902" s="84"/>
      <c r="AC902" s="84"/>
      <c r="AD902" s="84"/>
      <c r="AE902" s="84"/>
      <c r="AF902" s="84"/>
      <c r="AG902" s="84"/>
      <c r="AH902" s="84"/>
      <c r="AI902" s="84"/>
      <c r="AJ902" s="84"/>
      <c r="AK902" s="84"/>
      <c r="AL902" s="84"/>
      <c r="AM902" s="84"/>
      <c r="AN902" s="84"/>
      <c r="AO902" s="84"/>
      <c r="AP902" s="84"/>
      <c r="AQ902" s="84"/>
      <c r="AR902" s="84"/>
      <c r="AS902" s="84"/>
      <c r="AT902" s="84"/>
      <c r="AU902" s="84"/>
      <c r="AV902" s="84"/>
      <c r="AW902" s="84"/>
      <c r="AX902" s="84"/>
      <c r="AY902" s="84"/>
      <c r="AZ902" s="84"/>
      <c r="BA902" s="84"/>
      <c r="BB902" s="84"/>
      <c r="BC902" s="84"/>
      <c r="BD902" s="84"/>
      <c r="BE902" s="84"/>
      <c r="BF902" s="84"/>
      <c r="BG902" s="84"/>
      <c r="BH902" s="84"/>
      <c r="BI902" s="84"/>
      <c r="BJ902" s="84"/>
      <c r="BK902" s="84"/>
      <c r="BL902" s="84"/>
    </row>
    <row r="903">
      <c r="A903" s="84"/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  <c r="AA903" s="84"/>
      <c r="AB903" s="84"/>
      <c r="AC903" s="84"/>
      <c r="AD903" s="84"/>
      <c r="AE903" s="84"/>
      <c r="AF903" s="84"/>
      <c r="AG903" s="84"/>
      <c r="AH903" s="84"/>
      <c r="AI903" s="84"/>
      <c r="AJ903" s="84"/>
      <c r="AK903" s="84"/>
      <c r="AL903" s="84"/>
      <c r="AM903" s="84"/>
      <c r="AN903" s="84"/>
      <c r="AO903" s="84"/>
      <c r="AP903" s="84"/>
      <c r="AQ903" s="84"/>
      <c r="AR903" s="84"/>
      <c r="AS903" s="84"/>
      <c r="AT903" s="84"/>
      <c r="AU903" s="84"/>
      <c r="AV903" s="84"/>
      <c r="AW903" s="84"/>
      <c r="AX903" s="84"/>
      <c r="AY903" s="84"/>
      <c r="AZ903" s="84"/>
      <c r="BA903" s="84"/>
      <c r="BB903" s="84"/>
      <c r="BC903" s="84"/>
      <c r="BD903" s="84"/>
      <c r="BE903" s="84"/>
      <c r="BF903" s="84"/>
      <c r="BG903" s="84"/>
      <c r="BH903" s="84"/>
      <c r="BI903" s="84"/>
      <c r="BJ903" s="84"/>
      <c r="BK903" s="84"/>
      <c r="BL903" s="84"/>
    </row>
    <row r="904">
      <c r="A904" s="84"/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  <c r="AA904" s="84"/>
      <c r="AB904" s="84"/>
      <c r="AC904" s="84"/>
      <c r="AD904" s="84"/>
      <c r="AE904" s="84"/>
      <c r="AF904" s="84"/>
      <c r="AG904" s="84"/>
      <c r="AH904" s="84"/>
      <c r="AI904" s="84"/>
      <c r="AJ904" s="84"/>
      <c r="AK904" s="84"/>
      <c r="AL904" s="84"/>
      <c r="AM904" s="84"/>
      <c r="AN904" s="84"/>
      <c r="AO904" s="84"/>
      <c r="AP904" s="84"/>
      <c r="AQ904" s="84"/>
      <c r="AR904" s="84"/>
      <c r="AS904" s="84"/>
      <c r="AT904" s="84"/>
      <c r="AU904" s="84"/>
      <c r="AV904" s="84"/>
      <c r="AW904" s="84"/>
      <c r="AX904" s="84"/>
      <c r="AY904" s="84"/>
      <c r="AZ904" s="84"/>
      <c r="BA904" s="84"/>
      <c r="BB904" s="84"/>
      <c r="BC904" s="84"/>
      <c r="BD904" s="84"/>
      <c r="BE904" s="84"/>
      <c r="BF904" s="84"/>
      <c r="BG904" s="84"/>
      <c r="BH904" s="84"/>
      <c r="BI904" s="84"/>
      <c r="BJ904" s="84"/>
      <c r="BK904" s="84"/>
      <c r="BL904" s="84"/>
    </row>
    <row r="905">
      <c r="A905" s="84"/>
      <c r="B905" s="84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  <c r="AA905" s="84"/>
      <c r="AB905" s="84"/>
      <c r="AC905" s="84"/>
      <c r="AD905" s="84"/>
      <c r="AE905" s="84"/>
      <c r="AF905" s="84"/>
      <c r="AG905" s="84"/>
      <c r="AH905" s="84"/>
      <c r="AI905" s="84"/>
      <c r="AJ905" s="84"/>
      <c r="AK905" s="84"/>
      <c r="AL905" s="84"/>
      <c r="AM905" s="84"/>
      <c r="AN905" s="84"/>
      <c r="AO905" s="84"/>
      <c r="AP905" s="84"/>
      <c r="AQ905" s="84"/>
      <c r="AR905" s="84"/>
      <c r="AS905" s="84"/>
      <c r="AT905" s="84"/>
      <c r="AU905" s="84"/>
      <c r="AV905" s="84"/>
      <c r="AW905" s="84"/>
      <c r="AX905" s="84"/>
      <c r="AY905" s="84"/>
      <c r="AZ905" s="84"/>
      <c r="BA905" s="84"/>
      <c r="BB905" s="84"/>
      <c r="BC905" s="84"/>
      <c r="BD905" s="84"/>
      <c r="BE905" s="84"/>
      <c r="BF905" s="84"/>
      <c r="BG905" s="84"/>
      <c r="BH905" s="84"/>
      <c r="BI905" s="84"/>
      <c r="BJ905" s="84"/>
      <c r="BK905" s="84"/>
      <c r="BL905" s="84"/>
    </row>
    <row r="906">
      <c r="A906" s="84"/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  <c r="AA906" s="84"/>
      <c r="AB906" s="84"/>
      <c r="AC906" s="84"/>
      <c r="AD906" s="84"/>
      <c r="AE906" s="84"/>
      <c r="AF906" s="84"/>
      <c r="AG906" s="84"/>
      <c r="AH906" s="84"/>
      <c r="AI906" s="84"/>
      <c r="AJ906" s="84"/>
      <c r="AK906" s="84"/>
      <c r="AL906" s="84"/>
      <c r="AM906" s="84"/>
      <c r="AN906" s="84"/>
      <c r="AO906" s="84"/>
      <c r="AP906" s="84"/>
      <c r="AQ906" s="84"/>
      <c r="AR906" s="84"/>
      <c r="AS906" s="84"/>
      <c r="AT906" s="84"/>
      <c r="AU906" s="84"/>
      <c r="AV906" s="84"/>
      <c r="AW906" s="84"/>
      <c r="AX906" s="84"/>
      <c r="AY906" s="84"/>
      <c r="AZ906" s="84"/>
      <c r="BA906" s="84"/>
      <c r="BB906" s="84"/>
      <c r="BC906" s="84"/>
      <c r="BD906" s="84"/>
      <c r="BE906" s="84"/>
      <c r="BF906" s="84"/>
      <c r="BG906" s="84"/>
      <c r="BH906" s="84"/>
      <c r="BI906" s="84"/>
      <c r="BJ906" s="84"/>
      <c r="BK906" s="84"/>
      <c r="BL906" s="84"/>
    </row>
    <row r="907">
      <c r="A907" s="84"/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  <c r="AA907" s="84"/>
      <c r="AB907" s="84"/>
      <c r="AC907" s="84"/>
      <c r="AD907" s="84"/>
      <c r="AE907" s="84"/>
      <c r="AF907" s="84"/>
      <c r="AG907" s="84"/>
      <c r="AH907" s="84"/>
      <c r="AI907" s="84"/>
      <c r="AJ907" s="84"/>
      <c r="AK907" s="84"/>
      <c r="AL907" s="84"/>
      <c r="AM907" s="84"/>
      <c r="AN907" s="84"/>
      <c r="AO907" s="84"/>
      <c r="AP907" s="84"/>
      <c r="AQ907" s="84"/>
      <c r="AR907" s="84"/>
      <c r="AS907" s="84"/>
      <c r="AT907" s="84"/>
      <c r="AU907" s="84"/>
      <c r="AV907" s="84"/>
      <c r="AW907" s="84"/>
      <c r="AX907" s="84"/>
      <c r="AY907" s="84"/>
      <c r="AZ907" s="84"/>
      <c r="BA907" s="84"/>
      <c r="BB907" s="84"/>
      <c r="BC907" s="84"/>
      <c r="BD907" s="84"/>
      <c r="BE907" s="84"/>
      <c r="BF907" s="84"/>
      <c r="BG907" s="84"/>
      <c r="BH907" s="84"/>
      <c r="BI907" s="84"/>
      <c r="BJ907" s="84"/>
      <c r="BK907" s="84"/>
      <c r="BL907" s="84"/>
    </row>
    <row r="908">
      <c r="A908" s="84"/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  <c r="AA908" s="84"/>
      <c r="AB908" s="84"/>
      <c r="AC908" s="84"/>
      <c r="AD908" s="84"/>
      <c r="AE908" s="84"/>
      <c r="AF908" s="84"/>
      <c r="AG908" s="84"/>
      <c r="AH908" s="84"/>
      <c r="AI908" s="84"/>
      <c r="AJ908" s="84"/>
      <c r="AK908" s="84"/>
      <c r="AL908" s="84"/>
      <c r="AM908" s="84"/>
      <c r="AN908" s="84"/>
      <c r="AO908" s="84"/>
      <c r="AP908" s="84"/>
      <c r="AQ908" s="84"/>
      <c r="AR908" s="84"/>
      <c r="AS908" s="84"/>
      <c r="AT908" s="84"/>
      <c r="AU908" s="84"/>
      <c r="AV908" s="84"/>
      <c r="AW908" s="84"/>
      <c r="AX908" s="84"/>
      <c r="AY908" s="84"/>
      <c r="AZ908" s="84"/>
      <c r="BA908" s="84"/>
      <c r="BB908" s="84"/>
      <c r="BC908" s="84"/>
      <c r="BD908" s="84"/>
      <c r="BE908" s="84"/>
      <c r="BF908" s="84"/>
      <c r="BG908" s="84"/>
      <c r="BH908" s="84"/>
      <c r="BI908" s="84"/>
      <c r="BJ908" s="84"/>
      <c r="BK908" s="84"/>
      <c r="BL908" s="84"/>
    </row>
    <row r="909">
      <c r="A909" s="84"/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  <c r="AA909" s="84"/>
      <c r="AB909" s="84"/>
      <c r="AC909" s="84"/>
      <c r="AD909" s="84"/>
      <c r="AE909" s="84"/>
      <c r="AF909" s="84"/>
      <c r="AG909" s="84"/>
      <c r="AH909" s="84"/>
      <c r="AI909" s="84"/>
      <c r="AJ909" s="84"/>
      <c r="AK909" s="84"/>
      <c r="AL909" s="84"/>
      <c r="AM909" s="84"/>
      <c r="AN909" s="84"/>
      <c r="AO909" s="84"/>
      <c r="AP909" s="84"/>
      <c r="AQ909" s="84"/>
      <c r="AR909" s="84"/>
      <c r="AS909" s="84"/>
      <c r="AT909" s="84"/>
      <c r="AU909" s="84"/>
      <c r="AV909" s="84"/>
      <c r="AW909" s="84"/>
      <c r="AX909" s="84"/>
      <c r="AY909" s="84"/>
      <c r="AZ909" s="84"/>
      <c r="BA909" s="84"/>
      <c r="BB909" s="84"/>
      <c r="BC909" s="84"/>
      <c r="BD909" s="84"/>
      <c r="BE909" s="84"/>
      <c r="BF909" s="84"/>
      <c r="BG909" s="84"/>
      <c r="BH909" s="84"/>
      <c r="BI909" s="84"/>
      <c r="BJ909" s="84"/>
      <c r="BK909" s="84"/>
      <c r="BL909" s="84"/>
    </row>
    <row r="910">
      <c r="A910" s="84"/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  <c r="AA910" s="84"/>
      <c r="AB910" s="84"/>
      <c r="AC910" s="84"/>
      <c r="AD910" s="84"/>
      <c r="AE910" s="84"/>
      <c r="AF910" s="84"/>
      <c r="AG910" s="84"/>
      <c r="AH910" s="84"/>
      <c r="AI910" s="84"/>
      <c r="AJ910" s="84"/>
      <c r="AK910" s="84"/>
      <c r="AL910" s="84"/>
      <c r="AM910" s="84"/>
      <c r="AN910" s="84"/>
      <c r="AO910" s="84"/>
      <c r="AP910" s="84"/>
      <c r="AQ910" s="84"/>
      <c r="AR910" s="84"/>
      <c r="AS910" s="84"/>
      <c r="AT910" s="84"/>
      <c r="AU910" s="84"/>
      <c r="AV910" s="84"/>
      <c r="AW910" s="84"/>
      <c r="AX910" s="84"/>
      <c r="AY910" s="84"/>
      <c r="AZ910" s="84"/>
      <c r="BA910" s="84"/>
      <c r="BB910" s="84"/>
      <c r="BC910" s="84"/>
      <c r="BD910" s="84"/>
      <c r="BE910" s="84"/>
      <c r="BF910" s="84"/>
      <c r="BG910" s="84"/>
      <c r="BH910" s="84"/>
      <c r="BI910" s="84"/>
      <c r="BJ910" s="84"/>
      <c r="BK910" s="84"/>
      <c r="BL910" s="84"/>
    </row>
    <row r="911">
      <c r="A911" s="84"/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  <c r="AA911" s="84"/>
      <c r="AB911" s="84"/>
      <c r="AC911" s="84"/>
      <c r="AD911" s="84"/>
      <c r="AE911" s="84"/>
      <c r="AF911" s="84"/>
      <c r="AG911" s="84"/>
      <c r="AH911" s="84"/>
      <c r="AI911" s="84"/>
      <c r="AJ911" s="84"/>
      <c r="AK911" s="84"/>
      <c r="AL911" s="84"/>
      <c r="AM911" s="84"/>
      <c r="AN911" s="84"/>
      <c r="AO911" s="84"/>
      <c r="AP911" s="84"/>
      <c r="AQ911" s="84"/>
      <c r="AR911" s="84"/>
      <c r="AS911" s="84"/>
      <c r="AT911" s="84"/>
      <c r="AU911" s="84"/>
      <c r="AV911" s="84"/>
      <c r="AW911" s="84"/>
      <c r="AX911" s="84"/>
      <c r="AY911" s="84"/>
      <c r="AZ911" s="84"/>
      <c r="BA911" s="84"/>
      <c r="BB911" s="84"/>
      <c r="BC911" s="84"/>
      <c r="BD911" s="84"/>
      <c r="BE911" s="84"/>
      <c r="BF911" s="84"/>
      <c r="BG911" s="84"/>
      <c r="BH911" s="84"/>
      <c r="BI911" s="84"/>
      <c r="BJ911" s="84"/>
      <c r="BK911" s="84"/>
      <c r="BL911" s="84"/>
    </row>
    <row r="912">
      <c r="A912" s="84"/>
      <c r="B912" s="84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  <c r="AA912" s="84"/>
      <c r="AB912" s="84"/>
      <c r="AC912" s="84"/>
      <c r="AD912" s="84"/>
      <c r="AE912" s="84"/>
      <c r="AF912" s="84"/>
      <c r="AG912" s="84"/>
      <c r="AH912" s="84"/>
      <c r="AI912" s="84"/>
      <c r="AJ912" s="84"/>
      <c r="AK912" s="84"/>
      <c r="AL912" s="84"/>
      <c r="AM912" s="84"/>
      <c r="AN912" s="84"/>
      <c r="AO912" s="84"/>
      <c r="AP912" s="84"/>
      <c r="AQ912" s="84"/>
      <c r="AR912" s="84"/>
      <c r="AS912" s="84"/>
      <c r="AT912" s="84"/>
      <c r="AU912" s="84"/>
      <c r="AV912" s="84"/>
      <c r="AW912" s="84"/>
      <c r="AX912" s="84"/>
      <c r="AY912" s="84"/>
      <c r="AZ912" s="84"/>
      <c r="BA912" s="84"/>
      <c r="BB912" s="84"/>
      <c r="BC912" s="84"/>
      <c r="BD912" s="84"/>
      <c r="BE912" s="84"/>
      <c r="BF912" s="84"/>
      <c r="BG912" s="84"/>
      <c r="BH912" s="84"/>
      <c r="BI912" s="84"/>
      <c r="BJ912" s="84"/>
      <c r="BK912" s="84"/>
      <c r="BL912" s="84"/>
    </row>
    <row r="913">
      <c r="A913" s="84"/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  <c r="AA913" s="84"/>
      <c r="AB913" s="84"/>
      <c r="AC913" s="84"/>
      <c r="AD913" s="84"/>
      <c r="AE913" s="84"/>
      <c r="AF913" s="84"/>
      <c r="AG913" s="84"/>
      <c r="AH913" s="84"/>
      <c r="AI913" s="84"/>
      <c r="AJ913" s="84"/>
      <c r="AK913" s="84"/>
      <c r="AL913" s="84"/>
      <c r="AM913" s="84"/>
      <c r="AN913" s="84"/>
      <c r="AO913" s="84"/>
      <c r="AP913" s="84"/>
      <c r="AQ913" s="84"/>
      <c r="AR913" s="84"/>
      <c r="AS913" s="84"/>
      <c r="AT913" s="84"/>
      <c r="AU913" s="84"/>
      <c r="AV913" s="84"/>
      <c r="AW913" s="84"/>
      <c r="AX913" s="84"/>
      <c r="AY913" s="84"/>
      <c r="AZ913" s="84"/>
      <c r="BA913" s="84"/>
      <c r="BB913" s="84"/>
      <c r="BC913" s="84"/>
      <c r="BD913" s="84"/>
      <c r="BE913" s="84"/>
      <c r="BF913" s="84"/>
      <c r="BG913" s="84"/>
      <c r="BH913" s="84"/>
      <c r="BI913" s="84"/>
      <c r="BJ913" s="84"/>
      <c r="BK913" s="84"/>
      <c r="BL913" s="84"/>
    </row>
    <row r="914">
      <c r="A914" s="84"/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  <c r="AA914" s="84"/>
      <c r="AB914" s="84"/>
      <c r="AC914" s="84"/>
      <c r="AD914" s="84"/>
      <c r="AE914" s="84"/>
      <c r="AF914" s="84"/>
      <c r="AG914" s="84"/>
      <c r="AH914" s="84"/>
      <c r="AI914" s="84"/>
      <c r="AJ914" s="84"/>
      <c r="AK914" s="84"/>
      <c r="AL914" s="84"/>
      <c r="AM914" s="84"/>
      <c r="AN914" s="84"/>
      <c r="AO914" s="84"/>
      <c r="AP914" s="84"/>
      <c r="AQ914" s="84"/>
      <c r="AR914" s="84"/>
      <c r="AS914" s="84"/>
      <c r="AT914" s="84"/>
      <c r="AU914" s="84"/>
      <c r="AV914" s="84"/>
      <c r="AW914" s="84"/>
      <c r="AX914" s="84"/>
      <c r="AY914" s="84"/>
      <c r="AZ914" s="84"/>
      <c r="BA914" s="84"/>
      <c r="BB914" s="84"/>
      <c r="BC914" s="84"/>
      <c r="BD914" s="84"/>
      <c r="BE914" s="84"/>
      <c r="BF914" s="84"/>
      <c r="BG914" s="84"/>
      <c r="BH914" s="84"/>
      <c r="BI914" s="84"/>
      <c r="BJ914" s="84"/>
      <c r="BK914" s="84"/>
      <c r="BL914" s="84"/>
    </row>
    <row r="915">
      <c r="A915" s="84"/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  <c r="AA915" s="84"/>
      <c r="AB915" s="84"/>
      <c r="AC915" s="84"/>
      <c r="AD915" s="84"/>
      <c r="AE915" s="84"/>
      <c r="AF915" s="84"/>
      <c r="AG915" s="84"/>
      <c r="AH915" s="84"/>
      <c r="AI915" s="84"/>
      <c r="AJ915" s="84"/>
      <c r="AK915" s="84"/>
      <c r="AL915" s="84"/>
      <c r="AM915" s="84"/>
      <c r="AN915" s="84"/>
      <c r="AO915" s="84"/>
      <c r="AP915" s="84"/>
      <c r="AQ915" s="84"/>
      <c r="AR915" s="84"/>
      <c r="AS915" s="84"/>
      <c r="AT915" s="84"/>
      <c r="AU915" s="84"/>
      <c r="AV915" s="84"/>
      <c r="AW915" s="84"/>
      <c r="AX915" s="84"/>
      <c r="AY915" s="84"/>
      <c r="AZ915" s="84"/>
      <c r="BA915" s="84"/>
      <c r="BB915" s="84"/>
      <c r="BC915" s="84"/>
      <c r="BD915" s="84"/>
      <c r="BE915" s="84"/>
      <c r="BF915" s="84"/>
      <c r="BG915" s="84"/>
      <c r="BH915" s="84"/>
      <c r="BI915" s="84"/>
      <c r="BJ915" s="84"/>
      <c r="BK915" s="84"/>
      <c r="BL915" s="84"/>
    </row>
    <row r="916">
      <c r="A916" s="84"/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  <c r="AA916" s="84"/>
      <c r="AB916" s="84"/>
      <c r="AC916" s="84"/>
      <c r="AD916" s="84"/>
      <c r="AE916" s="84"/>
      <c r="AF916" s="84"/>
      <c r="AG916" s="84"/>
      <c r="AH916" s="84"/>
      <c r="AI916" s="84"/>
      <c r="AJ916" s="84"/>
      <c r="AK916" s="84"/>
      <c r="AL916" s="84"/>
      <c r="AM916" s="84"/>
      <c r="AN916" s="84"/>
      <c r="AO916" s="84"/>
      <c r="AP916" s="84"/>
      <c r="AQ916" s="84"/>
      <c r="AR916" s="84"/>
      <c r="AS916" s="84"/>
      <c r="AT916" s="84"/>
      <c r="AU916" s="84"/>
      <c r="AV916" s="84"/>
      <c r="AW916" s="84"/>
      <c r="AX916" s="84"/>
      <c r="AY916" s="84"/>
      <c r="AZ916" s="84"/>
      <c r="BA916" s="84"/>
      <c r="BB916" s="84"/>
      <c r="BC916" s="84"/>
      <c r="BD916" s="84"/>
      <c r="BE916" s="84"/>
      <c r="BF916" s="84"/>
      <c r="BG916" s="84"/>
      <c r="BH916" s="84"/>
      <c r="BI916" s="84"/>
      <c r="BJ916" s="84"/>
      <c r="BK916" s="84"/>
      <c r="BL916" s="84"/>
    </row>
    <row r="917">
      <c r="A917" s="84"/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  <c r="AA917" s="84"/>
      <c r="AB917" s="84"/>
      <c r="AC917" s="84"/>
      <c r="AD917" s="84"/>
      <c r="AE917" s="84"/>
      <c r="AF917" s="84"/>
      <c r="AG917" s="84"/>
      <c r="AH917" s="84"/>
      <c r="AI917" s="84"/>
      <c r="AJ917" s="84"/>
      <c r="AK917" s="84"/>
      <c r="AL917" s="84"/>
      <c r="AM917" s="84"/>
      <c r="AN917" s="84"/>
      <c r="AO917" s="84"/>
      <c r="AP917" s="84"/>
      <c r="AQ917" s="84"/>
      <c r="AR917" s="84"/>
      <c r="AS917" s="84"/>
      <c r="AT917" s="84"/>
      <c r="AU917" s="84"/>
      <c r="AV917" s="84"/>
      <c r="AW917" s="84"/>
      <c r="AX917" s="84"/>
      <c r="AY917" s="84"/>
      <c r="AZ917" s="84"/>
      <c r="BA917" s="84"/>
      <c r="BB917" s="84"/>
      <c r="BC917" s="84"/>
      <c r="BD917" s="84"/>
      <c r="BE917" s="84"/>
      <c r="BF917" s="84"/>
      <c r="BG917" s="84"/>
      <c r="BH917" s="84"/>
      <c r="BI917" s="84"/>
      <c r="BJ917" s="84"/>
      <c r="BK917" s="84"/>
      <c r="BL917" s="84"/>
    </row>
    <row r="918">
      <c r="A918" s="84"/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  <c r="AA918" s="84"/>
      <c r="AB918" s="84"/>
      <c r="AC918" s="84"/>
      <c r="AD918" s="84"/>
      <c r="AE918" s="84"/>
      <c r="AF918" s="84"/>
      <c r="AG918" s="84"/>
      <c r="AH918" s="84"/>
      <c r="AI918" s="84"/>
      <c r="AJ918" s="84"/>
      <c r="AK918" s="84"/>
      <c r="AL918" s="84"/>
      <c r="AM918" s="84"/>
      <c r="AN918" s="84"/>
      <c r="AO918" s="84"/>
      <c r="AP918" s="84"/>
      <c r="AQ918" s="84"/>
      <c r="AR918" s="84"/>
      <c r="AS918" s="84"/>
      <c r="AT918" s="84"/>
      <c r="AU918" s="84"/>
      <c r="AV918" s="84"/>
      <c r="AW918" s="84"/>
      <c r="AX918" s="84"/>
      <c r="AY918" s="84"/>
      <c r="AZ918" s="84"/>
      <c r="BA918" s="84"/>
      <c r="BB918" s="84"/>
      <c r="BC918" s="84"/>
      <c r="BD918" s="84"/>
      <c r="BE918" s="84"/>
      <c r="BF918" s="84"/>
      <c r="BG918" s="84"/>
      <c r="BH918" s="84"/>
      <c r="BI918" s="84"/>
      <c r="BJ918" s="84"/>
      <c r="BK918" s="84"/>
      <c r="BL918" s="84"/>
    </row>
    <row r="919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  <c r="AA919" s="84"/>
      <c r="AB919" s="84"/>
      <c r="AC919" s="84"/>
      <c r="AD919" s="84"/>
      <c r="AE919" s="84"/>
      <c r="AF919" s="84"/>
      <c r="AG919" s="84"/>
      <c r="AH919" s="84"/>
      <c r="AI919" s="84"/>
      <c r="AJ919" s="84"/>
      <c r="AK919" s="84"/>
      <c r="AL919" s="84"/>
      <c r="AM919" s="84"/>
      <c r="AN919" s="84"/>
      <c r="AO919" s="84"/>
      <c r="AP919" s="84"/>
      <c r="AQ919" s="84"/>
      <c r="AR919" s="84"/>
      <c r="AS919" s="84"/>
      <c r="AT919" s="84"/>
      <c r="AU919" s="84"/>
      <c r="AV919" s="84"/>
      <c r="AW919" s="84"/>
      <c r="AX919" s="84"/>
      <c r="AY919" s="84"/>
      <c r="AZ919" s="84"/>
      <c r="BA919" s="84"/>
      <c r="BB919" s="84"/>
      <c r="BC919" s="84"/>
      <c r="BD919" s="84"/>
      <c r="BE919" s="84"/>
      <c r="BF919" s="84"/>
      <c r="BG919" s="84"/>
      <c r="BH919" s="84"/>
      <c r="BI919" s="84"/>
      <c r="BJ919" s="84"/>
      <c r="BK919" s="84"/>
      <c r="BL919" s="84"/>
    </row>
    <row r="920">
      <c r="A920" s="84"/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  <c r="AA920" s="84"/>
      <c r="AB920" s="84"/>
      <c r="AC920" s="84"/>
      <c r="AD920" s="84"/>
      <c r="AE920" s="84"/>
      <c r="AF920" s="84"/>
      <c r="AG920" s="84"/>
      <c r="AH920" s="84"/>
      <c r="AI920" s="84"/>
      <c r="AJ920" s="84"/>
      <c r="AK920" s="84"/>
      <c r="AL920" s="84"/>
      <c r="AM920" s="84"/>
      <c r="AN920" s="84"/>
      <c r="AO920" s="84"/>
      <c r="AP920" s="84"/>
      <c r="AQ920" s="84"/>
      <c r="AR920" s="84"/>
      <c r="AS920" s="84"/>
      <c r="AT920" s="84"/>
      <c r="AU920" s="84"/>
      <c r="AV920" s="84"/>
      <c r="AW920" s="84"/>
      <c r="AX920" s="84"/>
      <c r="AY920" s="84"/>
      <c r="AZ920" s="84"/>
      <c r="BA920" s="84"/>
      <c r="BB920" s="84"/>
      <c r="BC920" s="84"/>
      <c r="BD920" s="84"/>
      <c r="BE920" s="84"/>
      <c r="BF920" s="84"/>
      <c r="BG920" s="84"/>
      <c r="BH920" s="84"/>
      <c r="BI920" s="84"/>
      <c r="BJ920" s="84"/>
      <c r="BK920" s="84"/>
      <c r="BL920" s="84"/>
    </row>
    <row r="921">
      <c r="A921" s="84"/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  <c r="AA921" s="84"/>
      <c r="AB921" s="84"/>
      <c r="AC921" s="84"/>
      <c r="AD921" s="84"/>
      <c r="AE921" s="84"/>
      <c r="AF921" s="84"/>
      <c r="AG921" s="84"/>
      <c r="AH921" s="84"/>
      <c r="AI921" s="84"/>
      <c r="AJ921" s="84"/>
      <c r="AK921" s="84"/>
      <c r="AL921" s="84"/>
      <c r="AM921" s="84"/>
      <c r="AN921" s="84"/>
      <c r="AO921" s="84"/>
      <c r="AP921" s="84"/>
      <c r="AQ921" s="84"/>
      <c r="AR921" s="84"/>
      <c r="AS921" s="84"/>
      <c r="AT921" s="84"/>
      <c r="AU921" s="84"/>
      <c r="AV921" s="84"/>
      <c r="AW921" s="84"/>
      <c r="AX921" s="84"/>
      <c r="AY921" s="84"/>
      <c r="AZ921" s="84"/>
      <c r="BA921" s="84"/>
      <c r="BB921" s="84"/>
      <c r="BC921" s="84"/>
      <c r="BD921" s="84"/>
      <c r="BE921" s="84"/>
      <c r="BF921" s="84"/>
      <c r="BG921" s="84"/>
      <c r="BH921" s="84"/>
      <c r="BI921" s="84"/>
      <c r="BJ921" s="84"/>
      <c r="BK921" s="84"/>
      <c r="BL921" s="84"/>
    </row>
    <row r="922">
      <c r="A922" s="84"/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  <c r="AA922" s="84"/>
      <c r="AB922" s="84"/>
      <c r="AC922" s="84"/>
      <c r="AD922" s="84"/>
      <c r="AE922" s="84"/>
      <c r="AF922" s="84"/>
      <c r="AG922" s="84"/>
      <c r="AH922" s="84"/>
      <c r="AI922" s="84"/>
      <c r="AJ922" s="84"/>
      <c r="AK922" s="84"/>
      <c r="AL922" s="84"/>
      <c r="AM922" s="84"/>
      <c r="AN922" s="84"/>
      <c r="AO922" s="84"/>
      <c r="AP922" s="84"/>
      <c r="AQ922" s="84"/>
      <c r="AR922" s="84"/>
      <c r="AS922" s="84"/>
      <c r="AT922" s="84"/>
      <c r="AU922" s="84"/>
      <c r="AV922" s="84"/>
      <c r="AW922" s="84"/>
      <c r="AX922" s="84"/>
      <c r="AY922" s="84"/>
      <c r="AZ922" s="84"/>
      <c r="BA922" s="84"/>
      <c r="BB922" s="84"/>
      <c r="BC922" s="84"/>
      <c r="BD922" s="84"/>
      <c r="BE922" s="84"/>
      <c r="BF922" s="84"/>
      <c r="BG922" s="84"/>
      <c r="BH922" s="84"/>
      <c r="BI922" s="84"/>
      <c r="BJ922" s="84"/>
      <c r="BK922" s="84"/>
      <c r="BL922" s="84"/>
    </row>
    <row r="923">
      <c r="A923" s="84"/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  <c r="AA923" s="84"/>
      <c r="AB923" s="84"/>
      <c r="AC923" s="84"/>
      <c r="AD923" s="84"/>
      <c r="AE923" s="84"/>
      <c r="AF923" s="84"/>
      <c r="AG923" s="84"/>
      <c r="AH923" s="84"/>
      <c r="AI923" s="84"/>
      <c r="AJ923" s="84"/>
      <c r="AK923" s="84"/>
      <c r="AL923" s="84"/>
      <c r="AM923" s="84"/>
      <c r="AN923" s="84"/>
      <c r="AO923" s="84"/>
      <c r="AP923" s="84"/>
      <c r="AQ923" s="84"/>
      <c r="AR923" s="84"/>
      <c r="AS923" s="84"/>
      <c r="AT923" s="84"/>
      <c r="AU923" s="84"/>
      <c r="AV923" s="84"/>
      <c r="AW923" s="84"/>
      <c r="AX923" s="84"/>
      <c r="AY923" s="84"/>
      <c r="AZ923" s="84"/>
      <c r="BA923" s="84"/>
      <c r="BB923" s="84"/>
      <c r="BC923" s="84"/>
      <c r="BD923" s="84"/>
      <c r="BE923" s="84"/>
      <c r="BF923" s="84"/>
      <c r="BG923" s="84"/>
      <c r="BH923" s="84"/>
      <c r="BI923" s="84"/>
      <c r="BJ923" s="84"/>
      <c r="BK923" s="84"/>
      <c r="BL923" s="84"/>
    </row>
    <row r="924">
      <c r="A924" s="84"/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  <c r="AA924" s="84"/>
      <c r="AB924" s="84"/>
      <c r="AC924" s="84"/>
      <c r="AD924" s="84"/>
      <c r="AE924" s="84"/>
      <c r="AF924" s="84"/>
      <c r="AG924" s="84"/>
      <c r="AH924" s="84"/>
      <c r="AI924" s="84"/>
      <c r="AJ924" s="84"/>
      <c r="AK924" s="84"/>
      <c r="AL924" s="84"/>
      <c r="AM924" s="84"/>
      <c r="AN924" s="84"/>
      <c r="AO924" s="84"/>
      <c r="AP924" s="84"/>
      <c r="AQ924" s="84"/>
      <c r="AR924" s="84"/>
      <c r="AS924" s="84"/>
      <c r="AT924" s="84"/>
      <c r="AU924" s="84"/>
      <c r="AV924" s="84"/>
      <c r="AW924" s="84"/>
      <c r="AX924" s="84"/>
      <c r="AY924" s="84"/>
      <c r="AZ924" s="84"/>
      <c r="BA924" s="84"/>
      <c r="BB924" s="84"/>
      <c r="BC924" s="84"/>
      <c r="BD924" s="84"/>
      <c r="BE924" s="84"/>
      <c r="BF924" s="84"/>
      <c r="BG924" s="84"/>
      <c r="BH924" s="84"/>
      <c r="BI924" s="84"/>
      <c r="BJ924" s="84"/>
      <c r="BK924" s="84"/>
      <c r="BL924" s="84"/>
    </row>
    <row r="925">
      <c r="A925" s="84"/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  <c r="AA925" s="84"/>
      <c r="AB925" s="84"/>
      <c r="AC925" s="84"/>
      <c r="AD925" s="84"/>
      <c r="AE925" s="84"/>
      <c r="AF925" s="84"/>
      <c r="AG925" s="84"/>
      <c r="AH925" s="84"/>
      <c r="AI925" s="84"/>
      <c r="AJ925" s="84"/>
      <c r="AK925" s="84"/>
      <c r="AL925" s="84"/>
      <c r="AM925" s="84"/>
      <c r="AN925" s="84"/>
      <c r="AO925" s="84"/>
      <c r="AP925" s="84"/>
      <c r="AQ925" s="84"/>
      <c r="AR925" s="84"/>
      <c r="AS925" s="84"/>
      <c r="AT925" s="84"/>
      <c r="AU925" s="84"/>
      <c r="AV925" s="84"/>
      <c r="AW925" s="84"/>
      <c r="AX925" s="84"/>
      <c r="AY925" s="84"/>
      <c r="AZ925" s="84"/>
      <c r="BA925" s="84"/>
      <c r="BB925" s="84"/>
      <c r="BC925" s="84"/>
      <c r="BD925" s="84"/>
      <c r="BE925" s="84"/>
      <c r="BF925" s="84"/>
      <c r="BG925" s="84"/>
      <c r="BH925" s="84"/>
      <c r="BI925" s="84"/>
      <c r="BJ925" s="84"/>
      <c r="BK925" s="84"/>
      <c r="BL925" s="84"/>
    </row>
    <row r="926">
      <c r="A926" s="84"/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  <c r="AA926" s="84"/>
      <c r="AB926" s="84"/>
      <c r="AC926" s="84"/>
      <c r="AD926" s="84"/>
      <c r="AE926" s="84"/>
      <c r="AF926" s="84"/>
      <c r="AG926" s="84"/>
      <c r="AH926" s="84"/>
      <c r="AI926" s="84"/>
      <c r="AJ926" s="84"/>
      <c r="AK926" s="84"/>
      <c r="AL926" s="84"/>
      <c r="AM926" s="84"/>
      <c r="AN926" s="84"/>
      <c r="AO926" s="84"/>
      <c r="AP926" s="84"/>
      <c r="AQ926" s="84"/>
      <c r="AR926" s="84"/>
      <c r="AS926" s="84"/>
      <c r="AT926" s="84"/>
      <c r="AU926" s="84"/>
      <c r="AV926" s="84"/>
      <c r="AW926" s="84"/>
      <c r="AX926" s="84"/>
      <c r="AY926" s="84"/>
      <c r="AZ926" s="84"/>
      <c r="BA926" s="84"/>
      <c r="BB926" s="84"/>
      <c r="BC926" s="84"/>
      <c r="BD926" s="84"/>
      <c r="BE926" s="84"/>
      <c r="BF926" s="84"/>
      <c r="BG926" s="84"/>
      <c r="BH926" s="84"/>
      <c r="BI926" s="84"/>
      <c r="BJ926" s="84"/>
      <c r="BK926" s="84"/>
      <c r="BL926" s="84"/>
    </row>
    <row r="927">
      <c r="A927" s="84"/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  <c r="AA927" s="84"/>
      <c r="AB927" s="84"/>
      <c r="AC927" s="84"/>
      <c r="AD927" s="84"/>
      <c r="AE927" s="84"/>
      <c r="AF927" s="84"/>
      <c r="AG927" s="84"/>
      <c r="AH927" s="84"/>
      <c r="AI927" s="84"/>
      <c r="AJ927" s="84"/>
      <c r="AK927" s="84"/>
      <c r="AL927" s="84"/>
      <c r="AM927" s="84"/>
      <c r="AN927" s="84"/>
      <c r="AO927" s="84"/>
      <c r="AP927" s="84"/>
      <c r="AQ927" s="84"/>
      <c r="AR927" s="84"/>
      <c r="AS927" s="84"/>
      <c r="AT927" s="84"/>
      <c r="AU927" s="84"/>
      <c r="AV927" s="84"/>
      <c r="AW927" s="84"/>
      <c r="AX927" s="84"/>
      <c r="AY927" s="84"/>
      <c r="AZ927" s="84"/>
      <c r="BA927" s="84"/>
      <c r="BB927" s="84"/>
      <c r="BC927" s="84"/>
      <c r="BD927" s="84"/>
      <c r="BE927" s="84"/>
      <c r="BF927" s="84"/>
      <c r="BG927" s="84"/>
      <c r="BH927" s="84"/>
      <c r="BI927" s="84"/>
      <c r="BJ927" s="84"/>
      <c r="BK927" s="84"/>
      <c r="BL927" s="84"/>
    </row>
    <row r="928">
      <c r="A928" s="84"/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  <c r="AA928" s="84"/>
      <c r="AB928" s="84"/>
      <c r="AC928" s="84"/>
      <c r="AD928" s="84"/>
      <c r="AE928" s="84"/>
      <c r="AF928" s="84"/>
      <c r="AG928" s="84"/>
      <c r="AH928" s="84"/>
      <c r="AI928" s="84"/>
      <c r="AJ928" s="84"/>
      <c r="AK928" s="84"/>
      <c r="AL928" s="84"/>
      <c r="AM928" s="84"/>
      <c r="AN928" s="84"/>
      <c r="AO928" s="84"/>
      <c r="AP928" s="84"/>
      <c r="AQ928" s="84"/>
      <c r="AR928" s="84"/>
      <c r="AS928" s="84"/>
      <c r="AT928" s="84"/>
      <c r="AU928" s="84"/>
      <c r="AV928" s="84"/>
      <c r="AW928" s="84"/>
      <c r="AX928" s="84"/>
      <c r="AY928" s="84"/>
      <c r="AZ928" s="84"/>
      <c r="BA928" s="84"/>
      <c r="BB928" s="84"/>
      <c r="BC928" s="84"/>
      <c r="BD928" s="84"/>
      <c r="BE928" s="84"/>
      <c r="BF928" s="84"/>
      <c r="BG928" s="84"/>
      <c r="BH928" s="84"/>
      <c r="BI928" s="84"/>
      <c r="BJ928" s="84"/>
      <c r="BK928" s="84"/>
      <c r="BL928" s="84"/>
    </row>
    <row r="929">
      <c r="A929" s="84"/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  <c r="AA929" s="84"/>
      <c r="AB929" s="84"/>
      <c r="AC929" s="84"/>
      <c r="AD929" s="84"/>
      <c r="AE929" s="84"/>
      <c r="AF929" s="84"/>
      <c r="AG929" s="84"/>
      <c r="AH929" s="84"/>
      <c r="AI929" s="84"/>
      <c r="AJ929" s="84"/>
      <c r="AK929" s="84"/>
      <c r="AL929" s="84"/>
      <c r="AM929" s="84"/>
      <c r="AN929" s="84"/>
      <c r="AO929" s="84"/>
      <c r="AP929" s="84"/>
      <c r="AQ929" s="84"/>
      <c r="AR929" s="84"/>
      <c r="AS929" s="84"/>
      <c r="AT929" s="84"/>
      <c r="AU929" s="84"/>
      <c r="AV929" s="84"/>
      <c r="AW929" s="84"/>
      <c r="AX929" s="84"/>
      <c r="AY929" s="84"/>
      <c r="AZ929" s="84"/>
      <c r="BA929" s="84"/>
      <c r="BB929" s="84"/>
      <c r="BC929" s="84"/>
      <c r="BD929" s="84"/>
      <c r="BE929" s="84"/>
      <c r="BF929" s="84"/>
      <c r="BG929" s="84"/>
      <c r="BH929" s="84"/>
      <c r="BI929" s="84"/>
      <c r="BJ929" s="84"/>
      <c r="BK929" s="84"/>
      <c r="BL929" s="84"/>
    </row>
    <row r="930">
      <c r="A930" s="84"/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  <c r="AA930" s="84"/>
      <c r="AB930" s="84"/>
      <c r="AC930" s="84"/>
      <c r="AD930" s="84"/>
      <c r="AE930" s="84"/>
      <c r="AF930" s="84"/>
      <c r="AG930" s="84"/>
      <c r="AH930" s="84"/>
      <c r="AI930" s="84"/>
      <c r="AJ930" s="84"/>
      <c r="AK930" s="84"/>
      <c r="AL930" s="84"/>
      <c r="AM930" s="84"/>
      <c r="AN930" s="84"/>
      <c r="AO930" s="84"/>
      <c r="AP930" s="84"/>
      <c r="AQ930" s="84"/>
      <c r="AR930" s="84"/>
      <c r="AS930" s="84"/>
      <c r="AT930" s="84"/>
      <c r="AU930" s="84"/>
      <c r="AV930" s="84"/>
      <c r="AW930" s="84"/>
      <c r="AX930" s="84"/>
      <c r="AY930" s="84"/>
      <c r="AZ930" s="84"/>
      <c r="BA930" s="84"/>
      <c r="BB930" s="84"/>
      <c r="BC930" s="84"/>
      <c r="BD930" s="84"/>
      <c r="BE930" s="84"/>
      <c r="BF930" s="84"/>
      <c r="BG930" s="84"/>
      <c r="BH930" s="84"/>
      <c r="BI930" s="84"/>
      <c r="BJ930" s="84"/>
      <c r="BK930" s="84"/>
      <c r="BL930" s="84"/>
    </row>
    <row r="931">
      <c r="A931" s="84"/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  <c r="AA931" s="84"/>
      <c r="AB931" s="84"/>
      <c r="AC931" s="84"/>
      <c r="AD931" s="84"/>
      <c r="AE931" s="84"/>
      <c r="AF931" s="84"/>
      <c r="AG931" s="84"/>
      <c r="AH931" s="84"/>
      <c r="AI931" s="84"/>
      <c r="AJ931" s="84"/>
      <c r="AK931" s="84"/>
      <c r="AL931" s="84"/>
      <c r="AM931" s="84"/>
      <c r="AN931" s="84"/>
      <c r="AO931" s="84"/>
      <c r="AP931" s="84"/>
      <c r="AQ931" s="84"/>
      <c r="AR931" s="84"/>
      <c r="AS931" s="84"/>
      <c r="AT931" s="84"/>
      <c r="AU931" s="84"/>
      <c r="AV931" s="84"/>
      <c r="AW931" s="84"/>
      <c r="AX931" s="84"/>
      <c r="AY931" s="84"/>
      <c r="AZ931" s="84"/>
      <c r="BA931" s="84"/>
      <c r="BB931" s="84"/>
      <c r="BC931" s="84"/>
      <c r="BD931" s="84"/>
      <c r="BE931" s="84"/>
      <c r="BF931" s="84"/>
      <c r="BG931" s="84"/>
      <c r="BH931" s="84"/>
      <c r="BI931" s="84"/>
      <c r="BJ931" s="84"/>
      <c r="BK931" s="84"/>
      <c r="BL931" s="84"/>
    </row>
    <row r="932">
      <c r="A932" s="84"/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  <c r="AA932" s="84"/>
      <c r="AB932" s="84"/>
      <c r="AC932" s="84"/>
      <c r="AD932" s="84"/>
      <c r="AE932" s="84"/>
      <c r="AF932" s="84"/>
      <c r="AG932" s="84"/>
      <c r="AH932" s="84"/>
      <c r="AI932" s="84"/>
      <c r="AJ932" s="84"/>
      <c r="AK932" s="84"/>
      <c r="AL932" s="84"/>
      <c r="AM932" s="84"/>
      <c r="AN932" s="84"/>
      <c r="AO932" s="84"/>
      <c r="AP932" s="84"/>
      <c r="AQ932" s="84"/>
      <c r="AR932" s="84"/>
      <c r="AS932" s="84"/>
      <c r="AT932" s="84"/>
      <c r="AU932" s="84"/>
      <c r="AV932" s="84"/>
      <c r="AW932" s="84"/>
      <c r="AX932" s="84"/>
      <c r="AY932" s="84"/>
      <c r="AZ932" s="84"/>
      <c r="BA932" s="84"/>
      <c r="BB932" s="84"/>
      <c r="BC932" s="84"/>
      <c r="BD932" s="84"/>
      <c r="BE932" s="84"/>
      <c r="BF932" s="84"/>
      <c r="BG932" s="84"/>
      <c r="BH932" s="84"/>
      <c r="BI932" s="84"/>
      <c r="BJ932" s="84"/>
      <c r="BK932" s="84"/>
      <c r="BL932" s="84"/>
    </row>
    <row r="933">
      <c r="A933" s="84"/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  <c r="AA933" s="84"/>
      <c r="AB933" s="84"/>
      <c r="AC933" s="84"/>
      <c r="AD933" s="84"/>
      <c r="AE933" s="84"/>
      <c r="AF933" s="84"/>
      <c r="AG933" s="84"/>
      <c r="AH933" s="84"/>
      <c r="AI933" s="84"/>
      <c r="AJ933" s="84"/>
      <c r="AK933" s="84"/>
      <c r="AL933" s="84"/>
      <c r="AM933" s="84"/>
      <c r="AN933" s="84"/>
      <c r="AO933" s="84"/>
      <c r="AP933" s="84"/>
      <c r="AQ933" s="84"/>
      <c r="AR933" s="84"/>
      <c r="AS933" s="84"/>
      <c r="AT933" s="84"/>
      <c r="AU933" s="84"/>
      <c r="AV933" s="84"/>
      <c r="AW933" s="84"/>
      <c r="AX933" s="84"/>
      <c r="AY933" s="84"/>
      <c r="AZ933" s="84"/>
      <c r="BA933" s="84"/>
      <c r="BB933" s="84"/>
      <c r="BC933" s="84"/>
      <c r="BD933" s="84"/>
      <c r="BE933" s="84"/>
      <c r="BF933" s="84"/>
      <c r="BG933" s="84"/>
      <c r="BH933" s="84"/>
      <c r="BI933" s="84"/>
      <c r="BJ933" s="84"/>
      <c r="BK933" s="84"/>
      <c r="BL933" s="84"/>
    </row>
    <row r="934">
      <c r="A934" s="84"/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  <c r="AA934" s="84"/>
      <c r="AB934" s="84"/>
      <c r="AC934" s="84"/>
      <c r="AD934" s="84"/>
      <c r="AE934" s="84"/>
      <c r="AF934" s="84"/>
      <c r="AG934" s="84"/>
      <c r="AH934" s="84"/>
      <c r="AI934" s="84"/>
      <c r="AJ934" s="84"/>
      <c r="AK934" s="84"/>
      <c r="AL934" s="84"/>
      <c r="AM934" s="84"/>
      <c r="AN934" s="84"/>
      <c r="AO934" s="84"/>
      <c r="AP934" s="84"/>
      <c r="AQ934" s="84"/>
      <c r="AR934" s="84"/>
      <c r="AS934" s="84"/>
      <c r="AT934" s="84"/>
      <c r="AU934" s="84"/>
      <c r="AV934" s="84"/>
      <c r="AW934" s="84"/>
      <c r="AX934" s="84"/>
      <c r="AY934" s="84"/>
      <c r="AZ934" s="84"/>
      <c r="BA934" s="84"/>
      <c r="BB934" s="84"/>
      <c r="BC934" s="84"/>
      <c r="BD934" s="84"/>
      <c r="BE934" s="84"/>
      <c r="BF934" s="84"/>
      <c r="BG934" s="84"/>
      <c r="BH934" s="84"/>
      <c r="BI934" s="84"/>
      <c r="BJ934" s="84"/>
      <c r="BK934" s="84"/>
      <c r="BL934" s="84"/>
    </row>
    <row r="935">
      <c r="A935" s="84"/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  <c r="AA935" s="84"/>
      <c r="AB935" s="84"/>
      <c r="AC935" s="84"/>
      <c r="AD935" s="84"/>
      <c r="AE935" s="84"/>
      <c r="AF935" s="84"/>
      <c r="AG935" s="84"/>
      <c r="AH935" s="84"/>
      <c r="AI935" s="84"/>
      <c r="AJ935" s="84"/>
      <c r="AK935" s="84"/>
      <c r="AL935" s="84"/>
      <c r="AM935" s="84"/>
      <c r="AN935" s="84"/>
      <c r="AO935" s="84"/>
      <c r="AP935" s="84"/>
      <c r="AQ935" s="84"/>
      <c r="AR935" s="84"/>
      <c r="AS935" s="84"/>
      <c r="AT935" s="84"/>
      <c r="AU935" s="84"/>
      <c r="AV935" s="84"/>
      <c r="AW935" s="84"/>
      <c r="AX935" s="84"/>
      <c r="AY935" s="84"/>
      <c r="AZ935" s="84"/>
      <c r="BA935" s="84"/>
      <c r="BB935" s="84"/>
      <c r="BC935" s="84"/>
      <c r="BD935" s="84"/>
      <c r="BE935" s="84"/>
      <c r="BF935" s="84"/>
      <c r="BG935" s="84"/>
      <c r="BH935" s="84"/>
      <c r="BI935" s="84"/>
      <c r="BJ935" s="84"/>
      <c r="BK935" s="84"/>
      <c r="BL935" s="84"/>
    </row>
    <row r="936">
      <c r="A936" s="84"/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  <c r="AA936" s="84"/>
      <c r="AB936" s="84"/>
      <c r="AC936" s="84"/>
      <c r="AD936" s="84"/>
      <c r="AE936" s="84"/>
      <c r="AF936" s="84"/>
      <c r="AG936" s="84"/>
      <c r="AH936" s="84"/>
      <c r="AI936" s="84"/>
      <c r="AJ936" s="84"/>
      <c r="AK936" s="84"/>
      <c r="AL936" s="84"/>
      <c r="AM936" s="84"/>
      <c r="AN936" s="84"/>
      <c r="AO936" s="84"/>
      <c r="AP936" s="84"/>
      <c r="AQ936" s="84"/>
      <c r="AR936" s="84"/>
      <c r="AS936" s="84"/>
      <c r="AT936" s="84"/>
      <c r="AU936" s="84"/>
      <c r="AV936" s="84"/>
      <c r="AW936" s="84"/>
      <c r="AX936" s="84"/>
      <c r="AY936" s="84"/>
      <c r="AZ936" s="84"/>
      <c r="BA936" s="84"/>
      <c r="BB936" s="84"/>
      <c r="BC936" s="84"/>
      <c r="BD936" s="84"/>
      <c r="BE936" s="84"/>
      <c r="BF936" s="84"/>
      <c r="BG936" s="84"/>
      <c r="BH936" s="84"/>
      <c r="BI936" s="84"/>
      <c r="BJ936" s="84"/>
      <c r="BK936" s="84"/>
      <c r="BL936" s="84"/>
    </row>
    <row r="937">
      <c r="A937" s="84"/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  <c r="AA937" s="84"/>
      <c r="AB937" s="84"/>
      <c r="AC937" s="84"/>
      <c r="AD937" s="84"/>
      <c r="AE937" s="84"/>
      <c r="AF937" s="84"/>
      <c r="AG937" s="84"/>
      <c r="AH937" s="84"/>
      <c r="AI937" s="84"/>
      <c r="AJ937" s="84"/>
      <c r="AK937" s="84"/>
      <c r="AL937" s="84"/>
      <c r="AM937" s="84"/>
      <c r="AN937" s="84"/>
      <c r="AO937" s="84"/>
      <c r="AP937" s="84"/>
      <c r="AQ937" s="84"/>
      <c r="AR937" s="84"/>
      <c r="AS937" s="84"/>
      <c r="AT937" s="84"/>
      <c r="AU937" s="84"/>
      <c r="AV937" s="84"/>
      <c r="AW937" s="84"/>
      <c r="AX937" s="84"/>
      <c r="AY937" s="84"/>
      <c r="AZ937" s="84"/>
      <c r="BA937" s="84"/>
      <c r="BB937" s="84"/>
      <c r="BC937" s="84"/>
      <c r="BD937" s="84"/>
      <c r="BE937" s="84"/>
      <c r="BF937" s="84"/>
      <c r="BG937" s="84"/>
      <c r="BH937" s="84"/>
      <c r="BI937" s="84"/>
      <c r="BJ937" s="84"/>
      <c r="BK937" s="84"/>
      <c r="BL937" s="84"/>
    </row>
    <row r="938">
      <c r="A938" s="84"/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  <c r="AA938" s="84"/>
      <c r="AB938" s="84"/>
      <c r="AC938" s="84"/>
      <c r="AD938" s="84"/>
      <c r="AE938" s="84"/>
      <c r="AF938" s="84"/>
      <c r="AG938" s="84"/>
      <c r="AH938" s="84"/>
      <c r="AI938" s="84"/>
      <c r="AJ938" s="84"/>
      <c r="AK938" s="84"/>
      <c r="AL938" s="84"/>
      <c r="AM938" s="84"/>
      <c r="AN938" s="84"/>
      <c r="AO938" s="84"/>
      <c r="AP938" s="84"/>
      <c r="AQ938" s="84"/>
      <c r="AR938" s="84"/>
      <c r="AS938" s="84"/>
      <c r="AT938" s="84"/>
      <c r="AU938" s="84"/>
      <c r="AV938" s="84"/>
      <c r="AW938" s="84"/>
      <c r="AX938" s="84"/>
      <c r="AY938" s="84"/>
      <c r="AZ938" s="84"/>
      <c r="BA938" s="84"/>
      <c r="BB938" s="84"/>
      <c r="BC938" s="84"/>
      <c r="BD938" s="84"/>
      <c r="BE938" s="84"/>
      <c r="BF938" s="84"/>
      <c r="BG938" s="84"/>
      <c r="BH938" s="84"/>
      <c r="BI938" s="84"/>
      <c r="BJ938" s="84"/>
      <c r="BK938" s="84"/>
      <c r="BL938" s="84"/>
    </row>
    <row r="939">
      <c r="A939" s="84"/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  <c r="AA939" s="84"/>
      <c r="AB939" s="84"/>
      <c r="AC939" s="84"/>
      <c r="AD939" s="84"/>
      <c r="AE939" s="84"/>
      <c r="AF939" s="84"/>
      <c r="AG939" s="84"/>
      <c r="AH939" s="84"/>
      <c r="AI939" s="84"/>
      <c r="AJ939" s="84"/>
      <c r="AK939" s="84"/>
      <c r="AL939" s="84"/>
      <c r="AM939" s="84"/>
      <c r="AN939" s="84"/>
      <c r="AO939" s="84"/>
      <c r="AP939" s="84"/>
      <c r="AQ939" s="84"/>
      <c r="AR939" s="84"/>
      <c r="AS939" s="84"/>
      <c r="AT939" s="84"/>
      <c r="AU939" s="84"/>
      <c r="AV939" s="84"/>
      <c r="AW939" s="84"/>
      <c r="AX939" s="84"/>
      <c r="AY939" s="84"/>
      <c r="AZ939" s="84"/>
      <c r="BA939" s="84"/>
      <c r="BB939" s="84"/>
      <c r="BC939" s="84"/>
      <c r="BD939" s="84"/>
      <c r="BE939" s="84"/>
      <c r="BF939" s="84"/>
      <c r="BG939" s="84"/>
      <c r="BH939" s="84"/>
      <c r="BI939" s="84"/>
      <c r="BJ939" s="84"/>
      <c r="BK939" s="84"/>
      <c r="BL939" s="84"/>
    </row>
    <row r="940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  <c r="AA940" s="84"/>
      <c r="AB940" s="84"/>
      <c r="AC940" s="84"/>
      <c r="AD940" s="84"/>
      <c r="AE940" s="84"/>
      <c r="AF940" s="84"/>
      <c r="AG940" s="84"/>
      <c r="AH940" s="84"/>
      <c r="AI940" s="84"/>
      <c r="AJ940" s="84"/>
      <c r="AK940" s="84"/>
      <c r="AL940" s="84"/>
      <c r="AM940" s="84"/>
      <c r="AN940" s="84"/>
      <c r="AO940" s="84"/>
      <c r="AP940" s="84"/>
      <c r="AQ940" s="84"/>
      <c r="AR940" s="84"/>
      <c r="AS940" s="84"/>
      <c r="AT940" s="84"/>
      <c r="AU940" s="84"/>
      <c r="AV940" s="84"/>
      <c r="AW940" s="84"/>
      <c r="AX940" s="84"/>
      <c r="AY940" s="84"/>
      <c r="AZ940" s="84"/>
      <c r="BA940" s="84"/>
      <c r="BB940" s="84"/>
      <c r="BC940" s="84"/>
      <c r="BD940" s="84"/>
      <c r="BE940" s="84"/>
      <c r="BF940" s="84"/>
      <c r="BG940" s="84"/>
      <c r="BH940" s="84"/>
      <c r="BI940" s="84"/>
      <c r="BJ940" s="84"/>
      <c r="BK940" s="84"/>
      <c r="BL940" s="84"/>
    </row>
    <row r="941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  <c r="AA941" s="84"/>
      <c r="AB941" s="84"/>
      <c r="AC941" s="84"/>
      <c r="AD941" s="84"/>
      <c r="AE941" s="84"/>
      <c r="AF941" s="84"/>
      <c r="AG941" s="84"/>
      <c r="AH941" s="84"/>
      <c r="AI941" s="84"/>
      <c r="AJ941" s="84"/>
      <c r="AK941" s="84"/>
      <c r="AL941" s="84"/>
      <c r="AM941" s="84"/>
      <c r="AN941" s="84"/>
      <c r="AO941" s="84"/>
      <c r="AP941" s="84"/>
      <c r="AQ941" s="84"/>
      <c r="AR941" s="84"/>
      <c r="AS941" s="84"/>
      <c r="AT941" s="84"/>
      <c r="AU941" s="84"/>
      <c r="AV941" s="84"/>
      <c r="AW941" s="84"/>
      <c r="AX941" s="84"/>
      <c r="AY941" s="84"/>
      <c r="AZ941" s="84"/>
      <c r="BA941" s="84"/>
      <c r="BB941" s="84"/>
      <c r="BC941" s="84"/>
      <c r="BD941" s="84"/>
      <c r="BE941" s="84"/>
      <c r="BF941" s="84"/>
      <c r="BG941" s="84"/>
      <c r="BH941" s="84"/>
      <c r="BI941" s="84"/>
      <c r="BJ941" s="84"/>
      <c r="BK941" s="84"/>
      <c r="BL941" s="84"/>
    </row>
    <row r="942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  <c r="AA942" s="84"/>
      <c r="AB942" s="84"/>
      <c r="AC942" s="84"/>
      <c r="AD942" s="84"/>
      <c r="AE942" s="84"/>
      <c r="AF942" s="84"/>
      <c r="AG942" s="84"/>
      <c r="AH942" s="84"/>
      <c r="AI942" s="84"/>
      <c r="AJ942" s="84"/>
      <c r="AK942" s="84"/>
      <c r="AL942" s="84"/>
      <c r="AM942" s="84"/>
      <c r="AN942" s="84"/>
      <c r="AO942" s="84"/>
      <c r="AP942" s="84"/>
      <c r="AQ942" s="84"/>
      <c r="AR942" s="84"/>
      <c r="AS942" s="84"/>
      <c r="AT942" s="84"/>
      <c r="AU942" s="84"/>
      <c r="AV942" s="84"/>
      <c r="AW942" s="84"/>
      <c r="AX942" s="84"/>
      <c r="AY942" s="84"/>
      <c r="AZ942" s="84"/>
      <c r="BA942" s="84"/>
      <c r="BB942" s="84"/>
      <c r="BC942" s="84"/>
      <c r="BD942" s="84"/>
      <c r="BE942" s="84"/>
      <c r="BF942" s="84"/>
      <c r="BG942" s="84"/>
      <c r="BH942" s="84"/>
      <c r="BI942" s="84"/>
      <c r="BJ942" s="84"/>
      <c r="BK942" s="84"/>
      <c r="BL942" s="84"/>
    </row>
    <row r="943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  <c r="AA943" s="84"/>
      <c r="AB943" s="84"/>
      <c r="AC943" s="84"/>
      <c r="AD943" s="84"/>
      <c r="AE943" s="84"/>
      <c r="AF943" s="84"/>
      <c r="AG943" s="84"/>
      <c r="AH943" s="84"/>
      <c r="AI943" s="84"/>
      <c r="AJ943" s="84"/>
      <c r="AK943" s="84"/>
      <c r="AL943" s="84"/>
      <c r="AM943" s="84"/>
      <c r="AN943" s="84"/>
      <c r="AO943" s="84"/>
      <c r="AP943" s="84"/>
      <c r="AQ943" s="84"/>
      <c r="AR943" s="84"/>
      <c r="AS943" s="84"/>
      <c r="AT943" s="84"/>
      <c r="AU943" s="84"/>
      <c r="AV943" s="84"/>
      <c r="AW943" s="84"/>
      <c r="AX943" s="84"/>
      <c r="AY943" s="84"/>
      <c r="AZ943" s="84"/>
      <c r="BA943" s="84"/>
      <c r="BB943" s="84"/>
      <c r="BC943" s="84"/>
      <c r="BD943" s="84"/>
      <c r="BE943" s="84"/>
      <c r="BF943" s="84"/>
      <c r="BG943" s="84"/>
      <c r="BH943" s="84"/>
      <c r="BI943" s="84"/>
      <c r="BJ943" s="84"/>
      <c r="BK943" s="84"/>
      <c r="BL943" s="84"/>
    </row>
    <row r="944">
      <c r="A944" s="84"/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  <c r="AA944" s="84"/>
      <c r="AB944" s="84"/>
      <c r="AC944" s="84"/>
      <c r="AD944" s="84"/>
      <c r="AE944" s="84"/>
      <c r="AF944" s="84"/>
      <c r="AG944" s="84"/>
      <c r="AH944" s="84"/>
      <c r="AI944" s="84"/>
      <c r="AJ944" s="84"/>
      <c r="AK944" s="84"/>
      <c r="AL944" s="84"/>
      <c r="AM944" s="84"/>
      <c r="AN944" s="84"/>
      <c r="AO944" s="84"/>
      <c r="AP944" s="84"/>
      <c r="AQ944" s="84"/>
      <c r="AR944" s="84"/>
      <c r="AS944" s="84"/>
      <c r="AT944" s="84"/>
      <c r="AU944" s="84"/>
      <c r="AV944" s="84"/>
      <c r="AW944" s="84"/>
      <c r="AX944" s="84"/>
      <c r="AY944" s="84"/>
      <c r="AZ944" s="84"/>
      <c r="BA944" s="84"/>
      <c r="BB944" s="84"/>
      <c r="BC944" s="84"/>
      <c r="BD944" s="84"/>
      <c r="BE944" s="84"/>
      <c r="BF944" s="84"/>
      <c r="BG944" s="84"/>
      <c r="BH944" s="84"/>
      <c r="BI944" s="84"/>
      <c r="BJ944" s="84"/>
      <c r="BK944" s="84"/>
      <c r="BL944" s="84"/>
    </row>
    <row r="945">
      <c r="A945" s="84"/>
      <c r="B945" s="84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  <c r="AA945" s="84"/>
      <c r="AB945" s="84"/>
      <c r="AC945" s="84"/>
      <c r="AD945" s="84"/>
      <c r="AE945" s="84"/>
      <c r="AF945" s="84"/>
      <c r="AG945" s="84"/>
      <c r="AH945" s="84"/>
      <c r="AI945" s="84"/>
      <c r="AJ945" s="84"/>
      <c r="AK945" s="84"/>
      <c r="AL945" s="84"/>
      <c r="AM945" s="84"/>
      <c r="AN945" s="84"/>
      <c r="AO945" s="84"/>
      <c r="AP945" s="84"/>
      <c r="AQ945" s="84"/>
      <c r="AR945" s="84"/>
      <c r="AS945" s="84"/>
      <c r="AT945" s="84"/>
      <c r="AU945" s="84"/>
      <c r="AV945" s="84"/>
      <c r="AW945" s="84"/>
      <c r="AX945" s="84"/>
      <c r="AY945" s="84"/>
      <c r="AZ945" s="84"/>
      <c r="BA945" s="84"/>
      <c r="BB945" s="84"/>
      <c r="BC945" s="84"/>
      <c r="BD945" s="84"/>
      <c r="BE945" s="84"/>
      <c r="BF945" s="84"/>
      <c r="BG945" s="84"/>
      <c r="BH945" s="84"/>
      <c r="BI945" s="84"/>
      <c r="BJ945" s="84"/>
      <c r="BK945" s="84"/>
      <c r="BL945" s="84"/>
    </row>
    <row r="946">
      <c r="A946" s="84"/>
      <c r="B946" s="84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  <c r="AA946" s="84"/>
      <c r="AB946" s="84"/>
      <c r="AC946" s="84"/>
      <c r="AD946" s="84"/>
      <c r="AE946" s="84"/>
      <c r="AF946" s="84"/>
      <c r="AG946" s="84"/>
      <c r="AH946" s="84"/>
      <c r="AI946" s="84"/>
      <c r="AJ946" s="84"/>
      <c r="AK946" s="84"/>
      <c r="AL946" s="84"/>
      <c r="AM946" s="84"/>
      <c r="AN946" s="84"/>
      <c r="AO946" s="84"/>
      <c r="AP946" s="84"/>
      <c r="AQ946" s="84"/>
      <c r="AR946" s="84"/>
      <c r="AS946" s="84"/>
      <c r="AT946" s="84"/>
      <c r="AU946" s="84"/>
      <c r="AV946" s="84"/>
      <c r="AW946" s="84"/>
      <c r="AX946" s="84"/>
      <c r="AY946" s="84"/>
      <c r="AZ946" s="84"/>
      <c r="BA946" s="84"/>
      <c r="BB946" s="84"/>
      <c r="BC946" s="84"/>
      <c r="BD946" s="84"/>
      <c r="BE946" s="84"/>
      <c r="BF946" s="84"/>
      <c r="BG946" s="84"/>
      <c r="BH946" s="84"/>
      <c r="BI946" s="84"/>
      <c r="BJ946" s="84"/>
      <c r="BK946" s="84"/>
      <c r="BL946" s="84"/>
    </row>
    <row r="947">
      <c r="A947" s="84"/>
      <c r="B947" s="84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  <c r="AA947" s="84"/>
      <c r="AB947" s="84"/>
      <c r="AC947" s="84"/>
      <c r="AD947" s="84"/>
      <c r="AE947" s="84"/>
      <c r="AF947" s="84"/>
      <c r="AG947" s="84"/>
      <c r="AH947" s="84"/>
      <c r="AI947" s="84"/>
      <c r="AJ947" s="84"/>
      <c r="AK947" s="84"/>
      <c r="AL947" s="84"/>
      <c r="AM947" s="84"/>
      <c r="AN947" s="84"/>
      <c r="AO947" s="84"/>
      <c r="AP947" s="84"/>
      <c r="AQ947" s="84"/>
      <c r="AR947" s="84"/>
      <c r="AS947" s="84"/>
      <c r="AT947" s="84"/>
      <c r="AU947" s="84"/>
      <c r="AV947" s="84"/>
      <c r="AW947" s="84"/>
      <c r="AX947" s="84"/>
      <c r="AY947" s="84"/>
      <c r="AZ947" s="84"/>
      <c r="BA947" s="84"/>
      <c r="BB947" s="84"/>
      <c r="BC947" s="84"/>
      <c r="BD947" s="84"/>
      <c r="BE947" s="84"/>
      <c r="BF947" s="84"/>
      <c r="BG947" s="84"/>
      <c r="BH947" s="84"/>
      <c r="BI947" s="84"/>
      <c r="BJ947" s="84"/>
      <c r="BK947" s="84"/>
      <c r="BL947" s="84"/>
    </row>
    <row r="948">
      <c r="A948" s="84"/>
      <c r="B948" s="84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  <c r="AA948" s="84"/>
      <c r="AB948" s="84"/>
      <c r="AC948" s="84"/>
      <c r="AD948" s="84"/>
      <c r="AE948" s="84"/>
      <c r="AF948" s="84"/>
      <c r="AG948" s="84"/>
      <c r="AH948" s="84"/>
      <c r="AI948" s="84"/>
      <c r="AJ948" s="84"/>
      <c r="AK948" s="84"/>
      <c r="AL948" s="84"/>
      <c r="AM948" s="84"/>
      <c r="AN948" s="84"/>
      <c r="AO948" s="84"/>
      <c r="AP948" s="84"/>
      <c r="AQ948" s="84"/>
      <c r="AR948" s="84"/>
      <c r="AS948" s="84"/>
      <c r="AT948" s="84"/>
      <c r="AU948" s="84"/>
      <c r="AV948" s="84"/>
      <c r="AW948" s="84"/>
      <c r="AX948" s="84"/>
      <c r="AY948" s="84"/>
      <c r="AZ948" s="84"/>
      <c r="BA948" s="84"/>
      <c r="BB948" s="84"/>
      <c r="BC948" s="84"/>
      <c r="BD948" s="84"/>
      <c r="BE948" s="84"/>
      <c r="BF948" s="84"/>
      <c r="BG948" s="84"/>
      <c r="BH948" s="84"/>
      <c r="BI948" s="84"/>
      <c r="BJ948" s="84"/>
      <c r="BK948" s="84"/>
      <c r="BL948" s="84"/>
    </row>
    <row r="949">
      <c r="A949" s="84"/>
      <c r="B949" s="84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  <c r="AA949" s="84"/>
      <c r="AB949" s="84"/>
      <c r="AC949" s="84"/>
      <c r="AD949" s="84"/>
      <c r="AE949" s="84"/>
      <c r="AF949" s="84"/>
      <c r="AG949" s="84"/>
      <c r="AH949" s="84"/>
      <c r="AI949" s="84"/>
      <c r="AJ949" s="84"/>
      <c r="AK949" s="84"/>
      <c r="AL949" s="84"/>
      <c r="AM949" s="84"/>
      <c r="AN949" s="84"/>
      <c r="AO949" s="84"/>
      <c r="AP949" s="84"/>
      <c r="AQ949" s="84"/>
      <c r="AR949" s="84"/>
      <c r="AS949" s="84"/>
      <c r="AT949" s="84"/>
      <c r="AU949" s="84"/>
      <c r="AV949" s="84"/>
      <c r="AW949" s="84"/>
      <c r="AX949" s="84"/>
      <c r="AY949" s="84"/>
      <c r="AZ949" s="84"/>
      <c r="BA949" s="84"/>
      <c r="BB949" s="84"/>
      <c r="BC949" s="84"/>
      <c r="BD949" s="84"/>
      <c r="BE949" s="84"/>
      <c r="BF949" s="84"/>
      <c r="BG949" s="84"/>
      <c r="BH949" s="84"/>
      <c r="BI949" s="84"/>
      <c r="BJ949" s="84"/>
      <c r="BK949" s="84"/>
      <c r="BL949" s="84"/>
    </row>
    <row r="950">
      <c r="A950" s="84"/>
      <c r="B950" s="84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  <c r="AA950" s="84"/>
      <c r="AB950" s="84"/>
      <c r="AC950" s="84"/>
      <c r="AD950" s="84"/>
      <c r="AE950" s="84"/>
      <c r="AF950" s="84"/>
      <c r="AG950" s="84"/>
      <c r="AH950" s="84"/>
      <c r="AI950" s="84"/>
      <c r="AJ950" s="84"/>
      <c r="AK950" s="84"/>
      <c r="AL950" s="84"/>
      <c r="AM950" s="84"/>
      <c r="AN950" s="84"/>
      <c r="AO950" s="84"/>
      <c r="AP950" s="84"/>
      <c r="AQ950" s="84"/>
      <c r="AR950" s="84"/>
      <c r="AS950" s="84"/>
      <c r="AT950" s="84"/>
      <c r="AU950" s="84"/>
      <c r="AV950" s="84"/>
      <c r="AW950" s="84"/>
      <c r="AX950" s="84"/>
      <c r="AY950" s="84"/>
      <c r="AZ950" s="84"/>
      <c r="BA950" s="84"/>
      <c r="BB950" s="84"/>
      <c r="BC950" s="84"/>
      <c r="BD950" s="84"/>
      <c r="BE950" s="84"/>
      <c r="BF950" s="84"/>
      <c r="BG950" s="84"/>
      <c r="BH950" s="84"/>
      <c r="BI950" s="84"/>
      <c r="BJ950" s="84"/>
      <c r="BK950" s="84"/>
      <c r="BL950" s="84"/>
    </row>
    <row r="951">
      <c r="A951" s="84"/>
      <c r="B951" s="84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  <c r="AA951" s="84"/>
      <c r="AB951" s="84"/>
      <c r="AC951" s="84"/>
      <c r="AD951" s="84"/>
      <c r="AE951" s="84"/>
      <c r="AF951" s="84"/>
      <c r="AG951" s="84"/>
      <c r="AH951" s="84"/>
      <c r="AI951" s="84"/>
      <c r="AJ951" s="84"/>
      <c r="AK951" s="84"/>
      <c r="AL951" s="84"/>
      <c r="AM951" s="84"/>
      <c r="AN951" s="84"/>
      <c r="AO951" s="84"/>
      <c r="AP951" s="84"/>
      <c r="AQ951" s="84"/>
      <c r="AR951" s="84"/>
      <c r="AS951" s="84"/>
      <c r="AT951" s="84"/>
      <c r="AU951" s="84"/>
      <c r="AV951" s="84"/>
      <c r="AW951" s="84"/>
      <c r="AX951" s="84"/>
      <c r="AY951" s="84"/>
      <c r="AZ951" s="84"/>
      <c r="BA951" s="84"/>
      <c r="BB951" s="84"/>
      <c r="BC951" s="84"/>
      <c r="BD951" s="84"/>
      <c r="BE951" s="84"/>
      <c r="BF951" s="84"/>
      <c r="BG951" s="84"/>
      <c r="BH951" s="84"/>
      <c r="BI951" s="84"/>
      <c r="BJ951" s="84"/>
      <c r="BK951" s="84"/>
      <c r="BL951" s="84"/>
    </row>
    <row r="952">
      <c r="A952" s="84"/>
      <c r="B952" s="84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  <c r="AA952" s="84"/>
      <c r="AB952" s="84"/>
      <c r="AC952" s="84"/>
      <c r="AD952" s="84"/>
      <c r="AE952" s="84"/>
      <c r="AF952" s="84"/>
      <c r="AG952" s="84"/>
      <c r="AH952" s="84"/>
      <c r="AI952" s="84"/>
      <c r="AJ952" s="84"/>
      <c r="AK952" s="84"/>
      <c r="AL952" s="84"/>
      <c r="AM952" s="84"/>
      <c r="AN952" s="84"/>
      <c r="AO952" s="84"/>
      <c r="AP952" s="84"/>
      <c r="AQ952" s="84"/>
      <c r="AR952" s="84"/>
      <c r="AS952" s="84"/>
      <c r="AT952" s="84"/>
      <c r="AU952" s="84"/>
      <c r="AV952" s="84"/>
      <c r="AW952" s="84"/>
      <c r="AX952" s="84"/>
      <c r="AY952" s="84"/>
      <c r="AZ952" s="84"/>
      <c r="BA952" s="84"/>
      <c r="BB952" s="84"/>
      <c r="BC952" s="84"/>
      <c r="BD952" s="84"/>
      <c r="BE952" s="84"/>
      <c r="BF952" s="84"/>
      <c r="BG952" s="84"/>
      <c r="BH952" s="84"/>
      <c r="BI952" s="84"/>
      <c r="BJ952" s="84"/>
      <c r="BK952" s="84"/>
      <c r="BL952" s="84"/>
    </row>
    <row r="953">
      <c r="A953" s="84"/>
      <c r="B953" s="84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  <c r="AA953" s="84"/>
      <c r="AB953" s="84"/>
      <c r="AC953" s="84"/>
      <c r="AD953" s="84"/>
      <c r="AE953" s="84"/>
      <c r="AF953" s="84"/>
      <c r="AG953" s="84"/>
      <c r="AH953" s="84"/>
      <c r="AI953" s="84"/>
      <c r="AJ953" s="84"/>
      <c r="AK953" s="84"/>
      <c r="AL953" s="84"/>
      <c r="AM953" s="84"/>
      <c r="AN953" s="84"/>
      <c r="AO953" s="84"/>
      <c r="AP953" s="84"/>
      <c r="AQ953" s="84"/>
      <c r="AR953" s="84"/>
      <c r="AS953" s="84"/>
      <c r="AT953" s="84"/>
      <c r="AU953" s="84"/>
      <c r="AV953" s="84"/>
      <c r="AW953" s="84"/>
      <c r="AX953" s="84"/>
      <c r="AY953" s="84"/>
      <c r="AZ953" s="84"/>
      <c r="BA953" s="84"/>
      <c r="BB953" s="84"/>
      <c r="BC953" s="84"/>
      <c r="BD953" s="84"/>
      <c r="BE953" s="84"/>
      <c r="BF953" s="84"/>
      <c r="BG953" s="84"/>
      <c r="BH953" s="84"/>
      <c r="BI953" s="84"/>
      <c r="BJ953" s="84"/>
      <c r="BK953" s="84"/>
      <c r="BL953" s="84"/>
    </row>
    <row r="954">
      <c r="A954" s="84"/>
      <c r="B954" s="84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  <c r="AA954" s="84"/>
      <c r="AB954" s="84"/>
      <c r="AC954" s="84"/>
      <c r="AD954" s="84"/>
      <c r="AE954" s="84"/>
      <c r="AF954" s="84"/>
      <c r="AG954" s="84"/>
      <c r="AH954" s="84"/>
      <c r="AI954" s="84"/>
      <c r="AJ954" s="84"/>
      <c r="AK954" s="84"/>
      <c r="AL954" s="84"/>
      <c r="AM954" s="84"/>
      <c r="AN954" s="84"/>
      <c r="AO954" s="84"/>
      <c r="AP954" s="84"/>
      <c r="AQ954" s="84"/>
      <c r="AR954" s="84"/>
      <c r="AS954" s="84"/>
      <c r="AT954" s="84"/>
      <c r="AU954" s="84"/>
      <c r="AV954" s="84"/>
      <c r="AW954" s="84"/>
      <c r="AX954" s="84"/>
      <c r="AY954" s="84"/>
      <c r="AZ954" s="84"/>
      <c r="BA954" s="84"/>
      <c r="BB954" s="84"/>
      <c r="BC954" s="84"/>
      <c r="BD954" s="84"/>
      <c r="BE954" s="84"/>
      <c r="BF954" s="84"/>
      <c r="BG954" s="84"/>
      <c r="BH954" s="84"/>
      <c r="BI954" s="84"/>
      <c r="BJ954" s="84"/>
      <c r="BK954" s="84"/>
      <c r="BL954" s="84"/>
    </row>
    <row r="955">
      <c r="A955" s="84"/>
      <c r="B955" s="84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  <c r="AA955" s="84"/>
      <c r="AB955" s="84"/>
      <c r="AC955" s="84"/>
      <c r="AD955" s="84"/>
      <c r="AE955" s="84"/>
      <c r="AF955" s="84"/>
      <c r="AG955" s="84"/>
      <c r="AH955" s="84"/>
      <c r="AI955" s="84"/>
      <c r="AJ955" s="84"/>
      <c r="AK955" s="84"/>
      <c r="AL955" s="84"/>
      <c r="AM955" s="84"/>
      <c r="AN955" s="84"/>
      <c r="AO955" s="84"/>
      <c r="AP955" s="84"/>
      <c r="AQ955" s="84"/>
      <c r="AR955" s="84"/>
      <c r="AS955" s="84"/>
      <c r="AT955" s="84"/>
      <c r="AU955" s="84"/>
      <c r="AV955" s="84"/>
      <c r="AW955" s="84"/>
      <c r="AX955" s="84"/>
      <c r="AY955" s="84"/>
      <c r="AZ955" s="84"/>
      <c r="BA955" s="84"/>
      <c r="BB955" s="84"/>
      <c r="BC955" s="84"/>
      <c r="BD955" s="84"/>
      <c r="BE955" s="84"/>
      <c r="BF955" s="84"/>
      <c r="BG955" s="84"/>
      <c r="BH955" s="84"/>
      <c r="BI955" s="84"/>
      <c r="BJ955" s="84"/>
      <c r="BK955" s="84"/>
      <c r="BL955" s="84"/>
    </row>
    <row r="956">
      <c r="A956" s="84"/>
      <c r="B956" s="84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  <c r="AA956" s="84"/>
      <c r="AB956" s="84"/>
      <c r="AC956" s="84"/>
      <c r="AD956" s="84"/>
      <c r="AE956" s="84"/>
      <c r="AF956" s="84"/>
      <c r="AG956" s="84"/>
      <c r="AH956" s="84"/>
      <c r="AI956" s="84"/>
      <c r="AJ956" s="84"/>
      <c r="AK956" s="84"/>
      <c r="AL956" s="84"/>
      <c r="AM956" s="84"/>
      <c r="AN956" s="84"/>
      <c r="AO956" s="84"/>
      <c r="AP956" s="84"/>
      <c r="AQ956" s="84"/>
      <c r="AR956" s="84"/>
      <c r="AS956" s="84"/>
      <c r="AT956" s="84"/>
      <c r="AU956" s="84"/>
      <c r="AV956" s="84"/>
      <c r="AW956" s="84"/>
      <c r="AX956" s="84"/>
      <c r="AY956" s="84"/>
      <c r="AZ956" s="84"/>
      <c r="BA956" s="84"/>
      <c r="BB956" s="84"/>
      <c r="BC956" s="84"/>
      <c r="BD956" s="84"/>
      <c r="BE956" s="84"/>
      <c r="BF956" s="84"/>
      <c r="BG956" s="84"/>
      <c r="BH956" s="84"/>
      <c r="BI956" s="84"/>
      <c r="BJ956" s="84"/>
      <c r="BK956" s="84"/>
      <c r="BL956" s="84"/>
    </row>
    <row r="957">
      <c r="A957" s="84"/>
      <c r="B957" s="84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  <c r="AA957" s="84"/>
      <c r="AB957" s="84"/>
      <c r="AC957" s="84"/>
      <c r="AD957" s="84"/>
      <c r="AE957" s="84"/>
      <c r="AF957" s="84"/>
      <c r="AG957" s="84"/>
      <c r="AH957" s="84"/>
      <c r="AI957" s="84"/>
      <c r="AJ957" s="84"/>
      <c r="AK957" s="84"/>
      <c r="AL957" s="84"/>
      <c r="AM957" s="84"/>
      <c r="AN957" s="84"/>
      <c r="AO957" s="84"/>
      <c r="AP957" s="84"/>
      <c r="AQ957" s="84"/>
      <c r="AR957" s="84"/>
      <c r="AS957" s="84"/>
      <c r="AT957" s="84"/>
      <c r="AU957" s="84"/>
      <c r="AV957" s="84"/>
      <c r="AW957" s="84"/>
      <c r="AX957" s="84"/>
      <c r="AY957" s="84"/>
      <c r="AZ957" s="84"/>
      <c r="BA957" s="84"/>
      <c r="BB957" s="84"/>
      <c r="BC957" s="84"/>
      <c r="BD957" s="84"/>
      <c r="BE957" s="84"/>
      <c r="BF957" s="84"/>
      <c r="BG957" s="84"/>
      <c r="BH957" s="84"/>
      <c r="BI957" s="84"/>
      <c r="BJ957" s="84"/>
      <c r="BK957" s="84"/>
      <c r="BL957" s="84"/>
    </row>
    <row r="958">
      <c r="A958" s="84"/>
      <c r="B958" s="84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  <c r="AA958" s="84"/>
      <c r="AB958" s="84"/>
      <c r="AC958" s="84"/>
      <c r="AD958" s="84"/>
      <c r="AE958" s="84"/>
      <c r="AF958" s="84"/>
      <c r="AG958" s="84"/>
      <c r="AH958" s="84"/>
      <c r="AI958" s="84"/>
      <c r="AJ958" s="84"/>
      <c r="AK958" s="84"/>
      <c r="AL958" s="84"/>
      <c r="AM958" s="84"/>
      <c r="AN958" s="84"/>
      <c r="AO958" s="84"/>
      <c r="AP958" s="84"/>
      <c r="AQ958" s="84"/>
      <c r="AR958" s="84"/>
      <c r="AS958" s="84"/>
      <c r="AT958" s="84"/>
      <c r="AU958" s="84"/>
      <c r="AV958" s="84"/>
      <c r="AW958" s="84"/>
      <c r="AX958" s="84"/>
      <c r="AY958" s="84"/>
      <c r="AZ958" s="84"/>
      <c r="BA958" s="84"/>
      <c r="BB958" s="84"/>
      <c r="BC958" s="84"/>
      <c r="BD958" s="84"/>
      <c r="BE958" s="84"/>
      <c r="BF958" s="84"/>
      <c r="BG958" s="84"/>
      <c r="BH958" s="84"/>
      <c r="BI958" s="84"/>
      <c r="BJ958" s="84"/>
      <c r="BK958" s="84"/>
      <c r="BL958" s="84"/>
    </row>
    <row r="959">
      <c r="A959" s="84"/>
      <c r="B959" s="84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  <c r="AA959" s="84"/>
      <c r="AB959" s="84"/>
      <c r="AC959" s="84"/>
      <c r="AD959" s="84"/>
      <c r="AE959" s="84"/>
      <c r="AF959" s="84"/>
      <c r="AG959" s="84"/>
      <c r="AH959" s="84"/>
      <c r="AI959" s="84"/>
      <c r="AJ959" s="84"/>
      <c r="AK959" s="84"/>
      <c r="AL959" s="84"/>
      <c r="AM959" s="84"/>
      <c r="AN959" s="84"/>
      <c r="AO959" s="84"/>
      <c r="AP959" s="84"/>
      <c r="AQ959" s="84"/>
      <c r="AR959" s="84"/>
      <c r="AS959" s="84"/>
      <c r="AT959" s="84"/>
      <c r="AU959" s="84"/>
      <c r="AV959" s="84"/>
      <c r="AW959" s="84"/>
      <c r="AX959" s="84"/>
      <c r="AY959" s="84"/>
      <c r="AZ959" s="84"/>
      <c r="BA959" s="84"/>
      <c r="BB959" s="84"/>
      <c r="BC959" s="84"/>
      <c r="BD959" s="84"/>
      <c r="BE959" s="84"/>
      <c r="BF959" s="84"/>
      <c r="BG959" s="84"/>
      <c r="BH959" s="84"/>
      <c r="BI959" s="84"/>
      <c r="BJ959" s="84"/>
      <c r="BK959" s="84"/>
      <c r="BL959" s="84"/>
    </row>
    <row r="960">
      <c r="A960" s="84"/>
      <c r="B960" s="84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  <c r="AA960" s="84"/>
      <c r="AB960" s="84"/>
      <c r="AC960" s="84"/>
      <c r="AD960" s="84"/>
      <c r="AE960" s="84"/>
      <c r="AF960" s="84"/>
      <c r="AG960" s="84"/>
      <c r="AH960" s="84"/>
      <c r="AI960" s="84"/>
      <c r="AJ960" s="84"/>
      <c r="AK960" s="84"/>
      <c r="AL960" s="84"/>
      <c r="AM960" s="84"/>
      <c r="AN960" s="84"/>
      <c r="AO960" s="84"/>
      <c r="AP960" s="84"/>
      <c r="AQ960" s="84"/>
      <c r="AR960" s="84"/>
      <c r="AS960" s="84"/>
      <c r="AT960" s="84"/>
      <c r="AU960" s="84"/>
      <c r="AV960" s="84"/>
      <c r="AW960" s="84"/>
      <c r="AX960" s="84"/>
      <c r="AY960" s="84"/>
      <c r="AZ960" s="84"/>
      <c r="BA960" s="84"/>
      <c r="BB960" s="84"/>
      <c r="BC960" s="84"/>
      <c r="BD960" s="84"/>
      <c r="BE960" s="84"/>
      <c r="BF960" s="84"/>
      <c r="BG960" s="84"/>
      <c r="BH960" s="84"/>
      <c r="BI960" s="84"/>
      <c r="BJ960" s="84"/>
      <c r="BK960" s="84"/>
      <c r="BL960" s="84"/>
    </row>
    <row r="961">
      <c r="A961" s="84"/>
      <c r="B961" s="84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  <c r="AA961" s="84"/>
      <c r="AB961" s="84"/>
      <c r="AC961" s="84"/>
      <c r="AD961" s="84"/>
      <c r="AE961" s="84"/>
      <c r="AF961" s="84"/>
      <c r="AG961" s="84"/>
      <c r="AH961" s="84"/>
      <c r="AI961" s="84"/>
      <c r="AJ961" s="84"/>
      <c r="AK961" s="84"/>
      <c r="AL961" s="84"/>
      <c r="AM961" s="84"/>
      <c r="AN961" s="84"/>
      <c r="AO961" s="84"/>
      <c r="AP961" s="84"/>
      <c r="AQ961" s="84"/>
      <c r="AR961" s="84"/>
      <c r="AS961" s="84"/>
      <c r="AT961" s="84"/>
      <c r="AU961" s="84"/>
      <c r="AV961" s="84"/>
      <c r="AW961" s="84"/>
      <c r="AX961" s="84"/>
      <c r="AY961" s="84"/>
      <c r="AZ961" s="84"/>
      <c r="BA961" s="84"/>
      <c r="BB961" s="84"/>
      <c r="BC961" s="84"/>
      <c r="BD961" s="84"/>
      <c r="BE961" s="84"/>
      <c r="BF961" s="84"/>
      <c r="BG961" s="84"/>
      <c r="BH961" s="84"/>
      <c r="BI961" s="84"/>
      <c r="BJ961" s="84"/>
      <c r="BK961" s="84"/>
      <c r="BL961" s="84"/>
    </row>
    <row r="962">
      <c r="A962" s="84"/>
      <c r="B962" s="84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  <c r="AA962" s="84"/>
      <c r="AB962" s="84"/>
      <c r="AC962" s="84"/>
      <c r="AD962" s="84"/>
      <c r="AE962" s="84"/>
      <c r="AF962" s="84"/>
      <c r="AG962" s="84"/>
      <c r="AH962" s="84"/>
      <c r="AI962" s="84"/>
      <c r="AJ962" s="84"/>
      <c r="AK962" s="84"/>
      <c r="AL962" s="84"/>
      <c r="AM962" s="84"/>
      <c r="AN962" s="84"/>
      <c r="AO962" s="84"/>
      <c r="AP962" s="84"/>
      <c r="AQ962" s="84"/>
      <c r="AR962" s="84"/>
      <c r="AS962" s="84"/>
      <c r="AT962" s="84"/>
      <c r="AU962" s="84"/>
      <c r="AV962" s="84"/>
      <c r="AW962" s="84"/>
      <c r="AX962" s="84"/>
      <c r="AY962" s="84"/>
      <c r="AZ962" s="84"/>
      <c r="BA962" s="84"/>
      <c r="BB962" s="84"/>
      <c r="BC962" s="84"/>
      <c r="BD962" s="84"/>
      <c r="BE962" s="84"/>
      <c r="BF962" s="84"/>
      <c r="BG962" s="84"/>
      <c r="BH962" s="84"/>
      <c r="BI962" s="84"/>
      <c r="BJ962" s="84"/>
      <c r="BK962" s="84"/>
      <c r="BL962" s="84"/>
    </row>
    <row r="963">
      <c r="A963" s="84"/>
      <c r="B963" s="84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  <c r="AA963" s="84"/>
      <c r="AB963" s="84"/>
      <c r="AC963" s="84"/>
      <c r="AD963" s="84"/>
      <c r="AE963" s="84"/>
      <c r="AF963" s="84"/>
      <c r="AG963" s="84"/>
      <c r="AH963" s="84"/>
      <c r="AI963" s="84"/>
      <c r="AJ963" s="84"/>
      <c r="AK963" s="84"/>
      <c r="AL963" s="84"/>
      <c r="AM963" s="84"/>
      <c r="AN963" s="84"/>
      <c r="AO963" s="84"/>
      <c r="AP963" s="84"/>
      <c r="AQ963" s="84"/>
      <c r="AR963" s="84"/>
      <c r="AS963" s="84"/>
      <c r="AT963" s="84"/>
      <c r="AU963" s="84"/>
      <c r="AV963" s="84"/>
      <c r="AW963" s="84"/>
      <c r="AX963" s="84"/>
      <c r="AY963" s="84"/>
      <c r="AZ963" s="84"/>
      <c r="BA963" s="84"/>
      <c r="BB963" s="84"/>
      <c r="BC963" s="84"/>
      <c r="BD963" s="84"/>
      <c r="BE963" s="84"/>
      <c r="BF963" s="84"/>
      <c r="BG963" s="84"/>
      <c r="BH963" s="84"/>
      <c r="BI963" s="84"/>
      <c r="BJ963" s="84"/>
      <c r="BK963" s="84"/>
      <c r="BL963" s="84"/>
    </row>
    <row r="964">
      <c r="A964" s="84"/>
      <c r="B964" s="84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  <c r="AA964" s="84"/>
      <c r="AB964" s="84"/>
      <c r="AC964" s="84"/>
      <c r="AD964" s="84"/>
      <c r="AE964" s="84"/>
      <c r="AF964" s="84"/>
      <c r="AG964" s="84"/>
      <c r="AH964" s="84"/>
      <c r="AI964" s="84"/>
      <c r="AJ964" s="84"/>
      <c r="AK964" s="84"/>
      <c r="AL964" s="84"/>
      <c r="AM964" s="84"/>
      <c r="AN964" s="84"/>
      <c r="AO964" s="84"/>
      <c r="AP964" s="84"/>
      <c r="AQ964" s="84"/>
      <c r="AR964" s="84"/>
      <c r="AS964" s="84"/>
      <c r="AT964" s="84"/>
      <c r="AU964" s="84"/>
      <c r="AV964" s="84"/>
      <c r="AW964" s="84"/>
      <c r="AX964" s="84"/>
      <c r="AY964" s="84"/>
      <c r="AZ964" s="84"/>
      <c r="BA964" s="84"/>
      <c r="BB964" s="84"/>
      <c r="BC964" s="84"/>
      <c r="BD964" s="84"/>
      <c r="BE964" s="84"/>
      <c r="BF964" s="84"/>
      <c r="BG964" s="84"/>
      <c r="BH964" s="84"/>
      <c r="BI964" s="84"/>
      <c r="BJ964" s="84"/>
      <c r="BK964" s="84"/>
      <c r="BL964" s="84"/>
    </row>
    <row r="965">
      <c r="A965" s="84"/>
      <c r="B965" s="84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  <c r="AA965" s="84"/>
      <c r="AB965" s="84"/>
      <c r="AC965" s="84"/>
      <c r="AD965" s="84"/>
      <c r="AE965" s="84"/>
      <c r="AF965" s="84"/>
      <c r="AG965" s="84"/>
      <c r="AH965" s="84"/>
      <c r="AI965" s="84"/>
      <c r="AJ965" s="84"/>
      <c r="AK965" s="84"/>
      <c r="AL965" s="84"/>
      <c r="AM965" s="84"/>
      <c r="AN965" s="84"/>
      <c r="AO965" s="84"/>
      <c r="AP965" s="84"/>
      <c r="AQ965" s="84"/>
      <c r="AR965" s="84"/>
      <c r="AS965" s="84"/>
      <c r="AT965" s="84"/>
      <c r="AU965" s="84"/>
      <c r="AV965" s="84"/>
      <c r="AW965" s="84"/>
      <c r="AX965" s="84"/>
      <c r="AY965" s="84"/>
      <c r="AZ965" s="84"/>
      <c r="BA965" s="84"/>
      <c r="BB965" s="84"/>
      <c r="BC965" s="84"/>
      <c r="BD965" s="84"/>
      <c r="BE965" s="84"/>
      <c r="BF965" s="84"/>
      <c r="BG965" s="84"/>
      <c r="BH965" s="84"/>
      <c r="BI965" s="84"/>
      <c r="BJ965" s="84"/>
      <c r="BK965" s="84"/>
      <c r="BL965" s="84"/>
    </row>
    <row r="966">
      <c r="A966" s="84"/>
      <c r="B966" s="84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  <c r="AA966" s="84"/>
      <c r="AB966" s="84"/>
      <c r="AC966" s="84"/>
      <c r="AD966" s="84"/>
      <c r="AE966" s="84"/>
      <c r="AF966" s="84"/>
      <c r="AG966" s="84"/>
      <c r="AH966" s="84"/>
      <c r="AI966" s="84"/>
      <c r="AJ966" s="84"/>
      <c r="AK966" s="84"/>
      <c r="AL966" s="84"/>
      <c r="AM966" s="84"/>
      <c r="AN966" s="84"/>
      <c r="AO966" s="84"/>
      <c r="AP966" s="84"/>
      <c r="AQ966" s="84"/>
      <c r="AR966" s="84"/>
      <c r="AS966" s="84"/>
      <c r="AT966" s="84"/>
      <c r="AU966" s="84"/>
      <c r="AV966" s="84"/>
      <c r="AW966" s="84"/>
      <c r="AX966" s="84"/>
      <c r="AY966" s="84"/>
      <c r="AZ966" s="84"/>
      <c r="BA966" s="84"/>
      <c r="BB966" s="84"/>
      <c r="BC966" s="84"/>
      <c r="BD966" s="84"/>
      <c r="BE966" s="84"/>
      <c r="BF966" s="84"/>
      <c r="BG966" s="84"/>
      <c r="BH966" s="84"/>
      <c r="BI966" s="84"/>
      <c r="BJ966" s="84"/>
      <c r="BK966" s="84"/>
      <c r="BL966" s="84"/>
    </row>
    <row r="967">
      <c r="A967" s="84"/>
      <c r="B967" s="84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  <c r="AA967" s="84"/>
      <c r="AB967" s="84"/>
      <c r="AC967" s="84"/>
      <c r="AD967" s="84"/>
      <c r="AE967" s="84"/>
      <c r="AF967" s="84"/>
      <c r="AG967" s="84"/>
      <c r="AH967" s="84"/>
      <c r="AI967" s="84"/>
      <c r="AJ967" s="84"/>
      <c r="AK967" s="84"/>
      <c r="AL967" s="84"/>
      <c r="AM967" s="84"/>
      <c r="AN967" s="84"/>
      <c r="AO967" s="84"/>
      <c r="AP967" s="84"/>
      <c r="AQ967" s="84"/>
      <c r="AR967" s="84"/>
      <c r="AS967" s="84"/>
      <c r="AT967" s="84"/>
      <c r="AU967" s="84"/>
      <c r="AV967" s="84"/>
      <c r="AW967" s="84"/>
      <c r="AX967" s="84"/>
      <c r="AY967" s="84"/>
      <c r="AZ967" s="84"/>
      <c r="BA967" s="84"/>
      <c r="BB967" s="84"/>
      <c r="BC967" s="84"/>
      <c r="BD967" s="84"/>
      <c r="BE967" s="84"/>
      <c r="BF967" s="84"/>
      <c r="BG967" s="84"/>
      <c r="BH967" s="84"/>
      <c r="BI967" s="84"/>
      <c r="BJ967" s="84"/>
      <c r="BK967" s="84"/>
      <c r="BL967" s="84"/>
    </row>
    <row r="968">
      <c r="A968" s="84"/>
      <c r="B968" s="84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  <c r="AA968" s="84"/>
      <c r="AB968" s="84"/>
      <c r="AC968" s="84"/>
      <c r="AD968" s="84"/>
      <c r="AE968" s="84"/>
      <c r="AF968" s="84"/>
      <c r="AG968" s="84"/>
      <c r="AH968" s="84"/>
      <c r="AI968" s="84"/>
      <c r="AJ968" s="84"/>
      <c r="AK968" s="84"/>
      <c r="AL968" s="84"/>
      <c r="AM968" s="84"/>
      <c r="AN968" s="84"/>
      <c r="AO968" s="84"/>
      <c r="AP968" s="84"/>
      <c r="AQ968" s="84"/>
      <c r="AR968" s="84"/>
      <c r="AS968" s="84"/>
      <c r="AT968" s="84"/>
      <c r="AU968" s="84"/>
      <c r="AV968" s="84"/>
      <c r="AW968" s="84"/>
      <c r="AX968" s="84"/>
      <c r="AY968" s="84"/>
      <c r="AZ968" s="84"/>
      <c r="BA968" s="84"/>
      <c r="BB968" s="84"/>
      <c r="BC968" s="84"/>
      <c r="BD968" s="84"/>
      <c r="BE968" s="84"/>
      <c r="BF968" s="84"/>
      <c r="BG968" s="84"/>
      <c r="BH968" s="84"/>
      <c r="BI968" s="84"/>
      <c r="BJ968" s="84"/>
      <c r="BK968" s="84"/>
      <c r="BL968" s="84"/>
    </row>
    <row r="969">
      <c r="A969" s="84"/>
      <c r="B969" s="84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  <c r="AA969" s="84"/>
      <c r="AB969" s="84"/>
      <c r="AC969" s="84"/>
      <c r="AD969" s="84"/>
      <c r="AE969" s="84"/>
      <c r="AF969" s="84"/>
      <c r="AG969" s="84"/>
      <c r="AH969" s="84"/>
      <c r="AI969" s="84"/>
      <c r="AJ969" s="84"/>
      <c r="AK969" s="84"/>
      <c r="AL969" s="84"/>
      <c r="AM969" s="84"/>
      <c r="AN969" s="84"/>
      <c r="AO969" s="84"/>
      <c r="AP969" s="84"/>
      <c r="AQ969" s="84"/>
      <c r="AR969" s="84"/>
      <c r="AS969" s="84"/>
      <c r="AT969" s="84"/>
      <c r="AU969" s="84"/>
      <c r="AV969" s="84"/>
      <c r="AW969" s="84"/>
      <c r="AX969" s="84"/>
      <c r="AY969" s="84"/>
      <c r="AZ969" s="84"/>
      <c r="BA969" s="84"/>
      <c r="BB969" s="84"/>
      <c r="BC969" s="84"/>
      <c r="BD969" s="84"/>
      <c r="BE969" s="84"/>
      <c r="BF969" s="84"/>
      <c r="BG969" s="84"/>
      <c r="BH969" s="84"/>
      <c r="BI969" s="84"/>
      <c r="BJ969" s="84"/>
      <c r="BK969" s="84"/>
      <c r="BL969" s="84"/>
    </row>
    <row r="970">
      <c r="A970" s="84"/>
      <c r="B970" s="84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  <c r="AA970" s="84"/>
      <c r="AB970" s="84"/>
      <c r="AC970" s="84"/>
      <c r="AD970" s="84"/>
      <c r="AE970" s="84"/>
      <c r="AF970" s="84"/>
      <c r="AG970" s="84"/>
      <c r="AH970" s="84"/>
      <c r="AI970" s="84"/>
      <c r="AJ970" s="84"/>
      <c r="AK970" s="84"/>
      <c r="AL970" s="84"/>
      <c r="AM970" s="84"/>
      <c r="AN970" s="84"/>
      <c r="AO970" s="84"/>
      <c r="AP970" s="84"/>
      <c r="AQ970" s="84"/>
      <c r="AR970" s="84"/>
      <c r="AS970" s="84"/>
      <c r="AT970" s="84"/>
      <c r="AU970" s="84"/>
      <c r="AV970" s="84"/>
      <c r="AW970" s="84"/>
      <c r="AX970" s="84"/>
      <c r="AY970" s="84"/>
      <c r="AZ970" s="84"/>
      <c r="BA970" s="84"/>
      <c r="BB970" s="84"/>
      <c r="BC970" s="84"/>
      <c r="BD970" s="84"/>
      <c r="BE970" s="84"/>
      <c r="BF970" s="84"/>
      <c r="BG970" s="84"/>
      <c r="BH970" s="84"/>
      <c r="BI970" s="84"/>
      <c r="BJ970" s="84"/>
      <c r="BK970" s="84"/>
      <c r="BL970" s="84"/>
    </row>
    <row r="971">
      <c r="A971" s="84"/>
      <c r="B971" s="84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  <c r="AA971" s="84"/>
      <c r="AB971" s="84"/>
      <c r="AC971" s="84"/>
      <c r="AD971" s="84"/>
      <c r="AE971" s="84"/>
      <c r="AF971" s="84"/>
      <c r="AG971" s="84"/>
      <c r="AH971" s="84"/>
      <c r="AI971" s="84"/>
      <c r="AJ971" s="84"/>
      <c r="AK971" s="84"/>
      <c r="AL971" s="84"/>
      <c r="AM971" s="84"/>
      <c r="AN971" s="84"/>
      <c r="AO971" s="84"/>
      <c r="AP971" s="84"/>
      <c r="AQ971" s="84"/>
      <c r="AR971" s="84"/>
      <c r="AS971" s="84"/>
      <c r="AT971" s="84"/>
      <c r="AU971" s="84"/>
      <c r="AV971" s="84"/>
      <c r="AW971" s="84"/>
      <c r="AX971" s="84"/>
      <c r="AY971" s="84"/>
      <c r="AZ971" s="84"/>
      <c r="BA971" s="84"/>
      <c r="BB971" s="84"/>
      <c r="BC971" s="84"/>
      <c r="BD971" s="84"/>
      <c r="BE971" s="84"/>
      <c r="BF971" s="84"/>
      <c r="BG971" s="84"/>
      <c r="BH971" s="84"/>
      <c r="BI971" s="84"/>
      <c r="BJ971" s="84"/>
      <c r="BK971" s="84"/>
      <c r="BL971" s="84"/>
    </row>
    <row r="972">
      <c r="A972" s="84"/>
      <c r="B972" s="84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  <c r="AA972" s="84"/>
      <c r="AB972" s="84"/>
      <c r="AC972" s="84"/>
      <c r="AD972" s="84"/>
      <c r="AE972" s="84"/>
      <c r="AF972" s="84"/>
      <c r="AG972" s="84"/>
      <c r="AH972" s="84"/>
      <c r="AI972" s="84"/>
      <c r="AJ972" s="84"/>
      <c r="AK972" s="84"/>
      <c r="AL972" s="84"/>
      <c r="AM972" s="84"/>
      <c r="AN972" s="84"/>
      <c r="AO972" s="84"/>
      <c r="AP972" s="84"/>
      <c r="AQ972" s="84"/>
      <c r="AR972" s="84"/>
      <c r="AS972" s="84"/>
      <c r="AT972" s="84"/>
      <c r="AU972" s="84"/>
      <c r="AV972" s="84"/>
      <c r="AW972" s="84"/>
      <c r="AX972" s="84"/>
      <c r="AY972" s="84"/>
      <c r="AZ972" s="84"/>
      <c r="BA972" s="84"/>
      <c r="BB972" s="84"/>
      <c r="BC972" s="84"/>
      <c r="BD972" s="84"/>
      <c r="BE972" s="84"/>
      <c r="BF972" s="84"/>
      <c r="BG972" s="84"/>
      <c r="BH972" s="84"/>
      <c r="BI972" s="84"/>
      <c r="BJ972" s="84"/>
      <c r="BK972" s="84"/>
      <c r="BL972" s="84"/>
    </row>
    <row r="973">
      <c r="A973" s="84"/>
      <c r="B973" s="84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  <c r="AA973" s="84"/>
      <c r="AB973" s="84"/>
      <c r="AC973" s="84"/>
      <c r="AD973" s="84"/>
      <c r="AE973" s="84"/>
      <c r="AF973" s="84"/>
      <c r="AG973" s="84"/>
      <c r="AH973" s="84"/>
      <c r="AI973" s="84"/>
      <c r="AJ973" s="84"/>
      <c r="AK973" s="84"/>
      <c r="AL973" s="84"/>
      <c r="AM973" s="84"/>
      <c r="AN973" s="84"/>
      <c r="AO973" s="84"/>
      <c r="AP973" s="84"/>
      <c r="AQ973" s="84"/>
      <c r="AR973" s="84"/>
      <c r="AS973" s="84"/>
      <c r="AT973" s="84"/>
      <c r="AU973" s="84"/>
      <c r="AV973" s="84"/>
      <c r="AW973" s="84"/>
      <c r="AX973" s="84"/>
      <c r="AY973" s="84"/>
      <c r="AZ973" s="84"/>
      <c r="BA973" s="84"/>
      <c r="BB973" s="84"/>
      <c r="BC973" s="84"/>
      <c r="BD973" s="84"/>
      <c r="BE973" s="84"/>
      <c r="BF973" s="84"/>
      <c r="BG973" s="84"/>
      <c r="BH973" s="84"/>
      <c r="BI973" s="84"/>
      <c r="BJ973" s="84"/>
      <c r="BK973" s="84"/>
      <c r="BL973" s="84"/>
    </row>
    <row r="974">
      <c r="A974" s="84"/>
      <c r="B974" s="84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  <c r="AA974" s="84"/>
      <c r="AB974" s="84"/>
      <c r="AC974" s="84"/>
      <c r="AD974" s="84"/>
      <c r="AE974" s="84"/>
      <c r="AF974" s="84"/>
      <c r="AG974" s="84"/>
      <c r="AH974" s="84"/>
      <c r="AI974" s="84"/>
      <c r="AJ974" s="84"/>
      <c r="AK974" s="84"/>
      <c r="AL974" s="84"/>
      <c r="AM974" s="84"/>
      <c r="AN974" s="84"/>
      <c r="AO974" s="84"/>
      <c r="AP974" s="84"/>
      <c r="AQ974" s="84"/>
      <c r="AR974" s="84"/>
      <c r="AS974" s="84"/>
      <c r="AT974" s="84"/>
      <c r="AU974" s="84"/>
      <c r="AV974" s="84"/>
      <c r="AW974" s="84"/>
      <c r="AX974" s="84"/>
      <c r="AY974" s="84"/>
      <c r="AZ974" s="84"/>
      <c r="BA974" s="84"/>
      <c r="BB974" s="84"/>
      <c r="BC974" s="84"/>
      <c r="BD974" s="84"/>
      <c r="BE974" s="84"/>
      <c r="BF974" s="84"/>
      <c r="BG974" s="84"/>
      <c r="BH974" s="84"/>
      <c r="BI974" s="84"/>
      <c r="BJ974" s="84"/>
      <c r="BK974" s="84"/>
      <c r="BL974" s="84"/>
    </row>
    <row r="975">
      <c r="A975" s="84"/>
      <c r="B975" s="84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  <c r="AA975" s="84"/>
      <c r="AB975" s="84"/>
      <c r="AC975" s="84"/>
      <c r="AD975" s="84"/>
      <c r="AE975" s="84"/>
      <c r="AF975" s="84"/>
      <c r="AG975" s="84"/>
      <c r="AH975" s="84"/>
      <c r="AI975" s="84"/>
      <c r="AJ975" s="84"/>
      <c r="AK975" s="84"/>
      <c r="AL975" s="84"/>
      <c r="AM975" s="84"/>
      <c r="AN975" s="84"/>
      <c r="AO975" s="84"/>
      <c r="AP975" s="84"/>
      <c r="AQ975" s="84"/>
      <c r="AR975" s="84"/>
      <c r="AS975" s="84"/>
      <c r="AT975" s="84"/>
      <c r="AU975" s="84"/>
      <c r="AV975" s="84"/>
      <c r="AW975" s="84"/>
      <c r="AX975" s="84"/>
      <c r="AY975" s="84"/>
      <c r="AZ975" s="84"/>
      <c r="BA975" s="84"/>
      <c r="BB975" s="84"/>
      <c r="BC975" s="84"/>
      <c r="BD975" s="84"/>
      <c r="BE975" s="84"/>
      <c r="BF975" s="84"/>
      <c r="BG975" s="84"/>
      <c r="BH975" s="84"/>
      <c r="BI975" s="84"/>
      <c r="BJ975" s="84"/>
      <c r="BK975" s="84"/>
      <c r="BL975" s="84"/>
    </row>
    <row r="976">
      <c r="A976" s="84"/>
      <c r="B976" s="84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  <c r="AA976" s="84"/>
      <c r="AB976" s="84"/>
      <c r="AC976" s="84"/>
      <c r="AD976" s="84"/>
      <c r="AE976" s="84"/>
      <c r="AF976" s="84"/>
      <c r="AG976" s="84"/>
      <c r="AH976" s="84"/>
      <c r="AI976" s="84"/>
      <c r="AJ976" s="84"/>
      <c r="AK976" s="84"/>
      <c r="AL976" s="84"/>
      <c r="AM976" s="84"/>
      <c r="AN976" s="84"/>
      <c r="AO976" s="84"/>
      <c r="AP976" s="84"/>
      <c r="AQ976" s="84"/>
      <c r="AR976" s="84"/>
      <c r="AS976" s="84"/>
      <c r="AT976" s="84"/>
      <c r="AU976" s="84"/>
      <c r="AV976" s="84"/>
      <c r="AW976" s="84"/>
      <c r="AX976" s="84"/>
      <c r="AY976" s="84"/>
      <c r="AZ976" s="84"/>
      <c r="BA976" s="84"/>
      <c r="BB976" s="84"/>
      <c r="BC976" s="84"/>
      <c r="BD976" s="84"/>
      <c r="BE976" s="84"/>
      <c r="BF976" s="84"/>
      <c r="BG976" s="84"/>
      <c r="BH976" s="84"/>
      <c r="BI976" s="84"/>
      <c r="BJ976" s="84"/>
      <c r="BK976" s="84"/>
      <c r="BL976" s="84"/>
    </row>
    <row r="977">
      <c r="A977" s="84"/>
      <c r="B977" s="84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  <c r="AA977" s="84"/>
      <c r="AB977" s="84"/>
      <c r="AC977" s="84"/>
      <c r="AD977" s="84"/>
      <c r="AE977" s="84"/>
      <c r="AF977" s="84"/>
      <c r="AG977" s="84"/>
      <c r="AH977" s="84"/>
      <c r="AI977" s="84"/>
      <c r="AJ977" s="84"/>
      <c r="AK977" s="84"/>
      <c r="AL977" s="84"/>
      <c r="AM977" s="84"/>
      <c r="AN977" s="84"/>
      <c r="AO977" s="84"/>
      <c r="AP977" s="84"/>
      <c r="AQ977" s="84"/>
      <c r="AR977" s="84"/>
      <c r="AS977" s="84"/>
      <c r="AT977" s="84"/>
      <c r="AU977" s="84"/>
      <c r="AV977" s="84"/>
      <c r="AW977" s="84"/>
      <c r="AX977" s="84"/>
      <c r="AY977" s="84"/>
      <c r="AZ977" s="84"/>
      <c r="BA977" s="84"/>
      <c r="BB977" s="84"/>
      <c r="BC977" s="84"/>
      <c r="BD977" s="84"/>
      <c r="BE977" s="84"/>
      <c r="BF977" s="84"/>
      <c r="BG977" s="84"/>
      <c r="BH977" s="84"/>
      <c r="BI977" s="84"/>
      <c r="BJ977" s="84"/>
      <c r="BK977" s="84"/>
      <c r="BL977" s="84"/>
    </row>
    <row r="978">
      <c r="A978" s="84"/>
      <c r="B978" s="84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  <c r="AA978" s="84"/>
      <c r="AB978" s="84"/>
      <c r="AC978" s="84"/>
      <c r="AD978" s="84"/>
      <c r="AE978" s="84"/>
      <c r="AF978" s="84"/>
      <c r="AG978" s="84"/>
      <c r="AH978" s="84"/>
      <c r="AI978" s="84"/>
      <c r="AJ978" s="84"/>
      <c r="AK978" s="84"/>
      <c r="AL978" s="84"/>
      <c r="AM978" s="84"/>
      <c r="AN978" s="84"/>
      <c r="AO978" s="84"/>
      <c r="AP978" s="84"/>
      <c r="AQ978" s="84"/>
      <c r="AR978" s="84"/>
      <c r="AS978" s="84"/>
      <c r="AT978" s="84"/>
      <c r="AU978" s="84"/>
      <c r="AV978" s="84"/>
      <c r="AW978" s="84"/>
      <c r="AX978" s="84"/>
      <c r="AY978" s="84"/>
      <c r="AZ978" s="84"/>
      <c r="BA978" s="84"/>
      <c r="BB978" s="84"/>
      <c r="BC978" s="84"/>
      <c r="BD978" s="84"/>
      <c r="BE978" s="84"/>
      <c r="BF978" s="84"/>
      <c r="BG978" s="84"/>
      <c r="BH978" s="84"/>
      <c r="BI978" s="84"/>
      <c r="BJ978" s="84"/>
      <c r="BK978" s="84"/>
      <c r="BL978" s="84"/>
    </row>
    <row r="979">
      <c r="A979" s="84"/>
      <c r="B979" s="84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  <c r="AA979" s="84"/>
      <c r="AB979" s="84"/>
      <c r="AC979" s="84"/>
      <c r="AD979" s="84"/>
      <c r="AE979" s="84"/>
      <c r="AF979" s="84"/>
      <c r="AG979" s="84"/>
      <c r="AH979" s="84"/>
      <c r="AI979" s="84"/>
      <c r="AJ979" s="84"/>
      <c r="AK979" s="84"/>
      <c r="AL979" s="84"/>
      <c r="AM979" s="84"/>
      <c r="AN979" s="84"/>
      <c r="AO979" s="84"/>
      <c r="AP979" s="84"/>
      <c r="AQ979" s="84"/>
      <c r="AR979" s="84"/>
      <c r="AS979" s="84"/>
      <c r="AT979" s="84"/>
      <c r="AU979" s="84"/>
      <c r="AV979" s="84"/>
      <c r="AW979" s="84"/>
      <c r="AX979" s="84"/>
      <c r="AY979" s="84"/>
      <c r="AZ979" s="84"/>
      <c r="BA979" s="84"/>
      <c r="BB979" s="84"/>
      <c r="BC979" s="84"/>
      <c r="BD979" s="84"/>
      <c r="BE979" s="84"/>
      <c r="BF979" s="84"/>
      <c r="BG979" s="84"/>
      <c r="BH979" s="84"/>
      <c r="BI979" s="84"/>
      <c r="BJ979" s="84"/>
      <c r="BK979" s="84"/>
      <c r="BL979" s="84"/>
    </row>
    <row r="980">
      <c r="A980" s="84"/>
      <c r="B980" s="84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  <c r="AA980" s="84"/>
      <c r="AB980" s="84"/>
      <c r="AC980" s="84"/>
      <c r="AD980" s="84"/>
      <c r="AE980" s="84"/>
      <c r="AF980" s="84"/>
      <c r="AG980" s="84"/>
      <c r="AH980" s="84"/>
      <c r="AI980" s="84"/>
      <c r="AJ980" s="84"/>
      <c r="AK980" s="84"/>
      <c r="AL980" s="84"/>
      <c r="AM980" s="84"/>
      <c r="AN980" s="84"/>
      <c r="AO980" s="84"/>
      <c r="AP980" s="84"/>
      <c r="AQ980" s="84"/>
      <c r="AR980" s="84"/>
      <c r="AS980" s="84"/>
      <c r="AT980" s="84"/>
      <c r="AU980" s="84"/>
      <c r="AV980" s="84"/>
      <c r="AW980" s="84"/>
      <c r="AX980" s="84"/>
      <c r="AY980" s="84"/>
      <c r="AZ980" s="84"/>
      <c r="BA980" s="84"/>
      <c r="BB980" s="84"/>
      <c r="BC980" s="84"/>
      <c r="BD980" s="84"/>
      <c r="BE980" s="84"/>
      <c r="BF980" s="84"/>
      <c r="BG980" s="84"/>
      <c r="BH980" s="84"/>
      <c r="BI980" s="84"/>
      <c r="BJ980" s="84"/>
      <c r="BK980" s="84"/>
      <c r="BL980" s="84"/>
    </row>
    <row r="981">
      <c r="A981" s="84"/>
      <c r="B981" s="84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  <c r="AA981" s="84"/>
      <c r="AB981" s="84"/>
      <c r="AC981" s="84"/>
      <c r="AD981" s="84"/>
      <c r="AE981" s="84"/>
      <c r="AF981" s="84"/>
      <c r="AG981" s="84"/>
      <c r="AH981" s="84"/>
      <c r="AI981" s="84"/>
      <c r="AJ981" s="84"/>
      <c r="AK981" s="84"/>
      <c r="AL981" s="84"/>
      <c r="AM981" s="84"/>
      <c r="AN981" s="84"/>
      <c r="AO981" s="84"/>
      <c r="AP981" s="84"/>
      <c r="AQ981" s="84"/>
      <c r="AR981" s="84"/>
      <c r="AS981" s="84"/>
      <c r="AT981" s="84"/>
      <c r="AU981" s="84"/>
      <c r="AV981" s="84"/>
      <c r="AW981" s="84"/>
      <c r="AX981" s="84"/>
      <c r="AY981" s="84"/>
      <c r="AZ981" s="84"/>
      <c r="BA981" s="84"/>
      <c r="BB981" s="84"/>
      <c r="BC981" s="84"/>
      <c r="BD981" s="84"/>
      <c r="BE981" s="84"/>
      <c r="BF981" s="84"/>
      <c r="BG981" s="84"/>
      <c r="BH981" s="84"/>
      <c r="BI981" s="84"/>
      <c r="BJ981" s="84"/>
      <c r="BK981" s="84"/>
      <c r="BL981" s="84"/>
    </row>
    <row r="982">
      <c r="A982" s="84"/>
      <c r="B982" s="84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  <c r="AA982" s="84"/>
      <c r="AB982" s="84"/>
      <c r="AC982" s="84"/>
      <c r="AD982" s="84"/>
      <c r="AE982" s="84"/>
      <c r="AF982" s="84"/>
      <c r="AG982" s="84"/>
      <c r="AH982" s="84"/>
      <c r="AI982" s="84"/>
      <c r="AJ982" s="84"/>
      <c r="AK982" s="84"/>
      <c r="AL982" s="84"/>
      <c r="AM982" s="84"/>
      <c r="AN982" s="84"/>
      <c r="AO982" s="84"/>
      <c r="AP982" s="84"/>
      <c r="AQ982" s="84"/>
      <c r="AR982" s="84"/>
      <c r="AS982" s="84"/>
      <c r="AT982" s="84"/>
      <c r="AU982" s="84"/>
      <c r="AV982" s="84"/>
      <c r="AW982" s="84"/>
      <c r="AX982" s="84"/>
      <c r="AY982" s="84"/>
      <c r="AZ982" s="84"/>
      <c r="BA982" s="84"/>
      <c r="BB982" s="84"/>
      <c r="BC982" s="84"/>
      <c r="BD982" s="84"/>
      <c r="BE982" s="84"/>
      <c r="BF982" s="84"/>
      <c r="BG982" s="84"/>
      <c r="BH982" s="84"/>
      <c r="BI982" s="84"/>
      <c r="BJ982" s="84"/>
      <c r="BK982" s="84"/>
      <c r="BL982" s="84"/>
    </row>
    <row r="983">
      <c r="A983" s="84"/>
      <c r="B983" s="84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  <c r="AA983" s="84"/>
      <c r="AB983" s="84"/>
      <c r="AC983" s="84"/>
      <c r="AD983" s="84"/>
      <c r="AE983" s="84"/>
      <c r="AF983" s="84"/>
      <c r="AG983" s="84"/>
      <c r="AH983" s="84"/>
      <c r="AI983" s="84"/>
      <c r="AJ983" s="84"/>
      <c r="AK983" s="84"/>
      <c r="AL983" s="84"/>
      <c r="AM983" s="84"/>
      <c r="AN983" s="84"/>
      <c r="AO983" s="84"/>
      <c r="AP983" s="84"/>
      <c r="AQ983" s="84"/>
      <c r="AR983" s="84"/>
      <c r="AS983" s="84"/>
      <c r="AT983" s="84"/>
      <c r="AU983" s="84"/>
      <c r="AV983" s="84"/>
      <c r="AW983" s="84"/>
      <c r="AX983" s="84"/>
      <c r="AY983" s="84"/>
      <c r="AZ983" s="84"/>
      <c r="BA983" s="84"/>
      <c r="BB983" s="84"/>
      <c r="BC983" s="84"/>
      <c r="BD983" s="84"/>
      <c r="BE983" s="84"/>
      <c r="BF983" s="84"/>
      <c r="BG983" s="84"/>
      <c r="BH983" s="84"/>
      <c r="BI983" s="84"/>
      <c r="BJ983" s="84"/>
      <c r="BK983" s="84"/>
      <c r="BL983" s="84"/>
    </row>
    <row r="984">
      <c r="A984" s="84"/>
      <c r="B984" s="84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  <c r="AA984" s="84"/>
      <c r="AB984" s="84"/>
      <c r="AC984" s="84"/>
      <c r="AD984" s="84"/>
      <c r="AE984" s="84"/>
      <c r="AF984" s="84"/>
      <c r="AG984" s="84"/>
      <c r="AH984" s="84"/>
      <c r="AI984" s="84"/>
      <c r="AJ984" s="84"/>
      <c r="AK984" s="84"/>
      <c r="AL984" s="84"/>
      <c r="AM984" s="84"/>
      <c r="AN984" s="84"/>
      <c r="AO984" s="84"/>
      <c r="AP984" s="84"/>
      <c r="AQ984" s="84"/>
      <c r="AR984" s="84"/>
      <c r="AS984" s="84"/>
      <c r="AT984" s="84"/>
      <c r="AU984" s="84"/>
      <c r="AV984" s="84"/>
      <c r="AW984" s="84"/>
      <c r="AX984" s="84"/>
      <c r="AY984" s="84"/>
      <c r="AZ984" s="84"/>
      <c r="BA984" s="84"/>
      <c r="BB984" s="84"/>
      <c r="BC984" s="84"/>
      <c r="BD984" s="84"/>
      <c r="BE984" s="84"/>
      <c r="BF984" s="84"/>
      <c r="BG984" s="84"/>
      <c r="BH984" s="84"/>
      <c r="BI984" s="84"/>
      <c r="BJ984" s="84"/>
      <c r="BK984" s="84"/>
      <c r="BL984" s="84"/>
    </row>
    <row r="985">
      <c r="A985" s="84"/>
      <c r="B985" s="84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  <c r="AA985" s="84"/>
      <c r="AB985" s="84"/>
      <c r="AC985" s="84"/>
      <c r="AD985" s="84"/>
      <c r="AE985" s="84"/>
      <c r="AF985" s="84"/>
      <c r="AG985" s="84"/>
      <c r="AH985" s="84"/>
      <c r="AI985" s="84"/>
      <c r="AJ985" s="84"/>
      <c r="AK985" s="84"/>
      <c r="AL985" s="84"/>
      <c r="AM985" s="84"/>
      <c r="AN985" s="84"/>
      <c r="AO985" s="84"/>
      <c r="AP985" s="84"/>
      <c r="AQ985" s="84"/>
      <c r="AR985" s="84"/>
      <c r="AS985" s="84"/>
      <c r="AT985" s="84"/>
      <c r="AU985" s="84"/>
      <c r="AV985" s="84"/>
      <c r="AW985" s="84"/>
      <c r="AX985" s="84"/>
      <c r="AY985" s="84"/>
      <c r="AZ985" s="84"/>
      <c r="BA985" s="84"/>
      <c r="BB985" s="84"/>
      <c r="BC985" s="84"/>
      <c r="BD985" s="84"/>
      <c r="BE985" s="84"/>
      <c r="BF985" s="84"/>
      <c r="BG985" s="84"/>
      <c r="BH985" s="84"/>
      <c r="BI985" s="84"/>
      <c r="BJ985" s="84"/>
      <c r="BK985" s="84"/>
      <c r="BL985" s="84"/>
    </row>
    <row r="986">
      <c r="A986" s="84"/>
      <c r="B986" s="84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  <c r="AA986" s="84"/>
      <c r="AB986" s="84"/>
      <c r="AC986" s="84"/>
      <c r="AD986" s="84"/>
      <c r="AE986" s="84"/>
      <c r="AF986" s="84"/>
      <c r="AG986" s="84"/>
      <c r="AH986" s="84"/>
      <c r="AI986" s="84"/>
      <c r="AJ986" s="84"/>
      <c r="AK986" s="84"/>
      <c r="AL986" s="84"/>
      <c r="AM986" s="84"/>
      <c r="AN986" s="84"/>
      <c r="AO986" s="84"/>
      <c r="AP986" s="84"/>
      <c r="AQ986" s="84"/>
      <c r="AR986" s="84"/>
      <c r="AS986" s="84"/>
      <c r="AT986" s="84"/>
      <c r="AU986" s="84"/>
      <c r="AV986" s="84"/>
      <c r="AW986" s="84"/>
      <c r="AX986" s="84"/>
      <c r="AY986" s="84"/>
      <c r="AZ986" s="84"/>
      <c r="BA986" s="84"/>
      <c r="BB986" s="84"/>
      <c r="BC986" s="84"/>
      <c r="BD986" s="84"/>
      <c r="BE986" s="84"/>
      <c r="BF986" s="84"/>
      <c r="BG986" s="84"/>
      <c r="BH986" s="84"/>
      <c r="BI986" s="84"/>
      <c r="BJ986" s="84"/>
      <c r="BK986" s="84"/>
      <c r="BL986" s="84"/>
    </row>
    <row r="987">
      <c r="A987" s="84"/>
      <c r="B987" s="84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  <c r="AA987" s="84"/>
      <c r="AB987" s="84"/>
      <c r="AC987" s="84"/>
      <c r="AD987" s="84"/>
      <c r="AE987" s="84"/>
      <c r="AF987" s="84"/>
      <c r="AG987" s="84"/>
      <c r="AH987" s="84"/>
      <c r="AI987" s="84"/>
      <c r="AJ987" s="84"/>
      <c r="AK987" s="84"/>
      <c r="AL987" s="84"/>
      <c r="AM987" s="84"/>
      <c r="AN987" s="84"/>
      <c r="AO987" s="84"/>
      <c r="AP987" s="84"/>
      <c r="AQ987" s="84"/>
      <c r="AR987" s="84"/>
      <c r="AS987" s="84"/>
      <c r="AT987" s="84"/>
      <c r="AU987" s="84"/>
      <c r="AV987" s="84"/>
      <c r="AW987" s="84"/>
      <c r="AX987" s="84"/>
      <c r="AY987" s="84"/>
      <c r="AZ987" s="84"/>
      <c r="BA987" s="84"/>
      <c r="BB987" s="84"/>
      <c r="BC987" s="84"/>
      <c r="BD987" s="84"/>
      <c r="BE987" s="84"/>
      <c r="BF987" s="84"/>
      <c r="BG987" s="84"/>
      <c r="BH987" s="84"/>
      <c r="BI987" s="84"/>
      <c r="BJ987" s="84"/>
      <c r="BK987" s="84"/>
      <c r="BL987" s="84"/>
    </row>
    <row r="988">
      <c r="A988" s="84"/>
      <c r="B988" s="84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  <c r="AA988" s="84"/>
      <c r="AB988" s="84"/>
      <c r="AC988" s="84"/>
      <c r="AD988" s="84"/>
      <c r="AE988" s="84"/>
      <c r="AF988" s="84"/>
      <c r="AG988" s="84"/>
      <c r="AH988" s="84"/>
      <c r="AI988" s="84"/>
      <c r="AJ988" s="84"/>
      <c r="AK988" s="84"/>
      <c r="AL988" s="84"/>
      <c r="AM988" s="84"/>
      <c r="AN988" s="84"/>
      <c r="AO988" s="84"/>
      <c r="AP988" s="84"/>
      <c r="AQ988" s="84"/>
      <c r="AR988" s="84"/>
      <c r="AS988" s="84"/>
      <c r="AT988" s="84"/>
      <c r="AU988" s="84"/>
      <c r="AV988" s="84"/>
      <c r="AW988" s="84"/>
      <c r="AX988" s="84"/>
      <c r="AY988" s="84"/>
      <c r="AZ988" s="84"/>
      <c r="BA988" s="84"/>
      <c r="BB988" s="84"/>
      <c r="BC988" s="84"/>
      <c r="BD988" s="84"/>
      <c r="BE988" s="84"/>
      <c r="BF988" s="84"/>
      <c r="BG988" s="84"/>
      <c r="BH988" s="84"/>
      <c r="BI988" s="84"/>
      <c r="BJ988" s="84"/>
      <c r="BK988" s="84"/>
      <c r="BL988" s="84"/>
    </row>
    <row r="989">
      <c r="A989" s="84"/>
      <c r="B989" s="84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  <c r="AA989" s="84"/>
      <c r="AB989" s="84"/>
      <c r="AC989" s="84"/>
      <c r="AD989" s="84"/>
      <c r="AE989" s="84"/>
      <c r="AF989" s="84"/>
      <c r="AG989" s="84"/>
      <c r="AH989" s="84"/>
      <c r="AI989" s="84"/>
      <c r="AJ989" s="84"/>
      <c r="AK989" s="84"/>
      <c r="AL989" s="84"/>
      <c r="AM989" s="84"/>
      <c r="AN989" s="84"/>
      <c r="AO989" s="84"/>
      <c r="AP989" s="84"/>
      <c r="AQ989" s="84"/>
      <c r="AR989" s="84"/>
      <c r="AS989" s="84"/>
      <c r="AT989" s="84"/>
      <c r="AU989" s="84"/>
      <c r="AV989" s="84"/>
      <c r="AW989" s="84"/>
      <c r="AX989" s="84"/>
      <c r="AY989" s="84"/>
      <c r="AZ989" s="84"/>
      <c r="BA989" s="84"/>
      <c r="BB989" s="84"/>
      <c r="BC989" s="84"/>
      <c r="BD989" s="84"/>
      <c r="BE989" s="84"/>
      <c r="BF989" s="84"/>
      <c r="BG989" s="84"/>
      <c r="BH989" s="84"/>
      <c r="BI989" s="84"/>
      <c r="BJ989" s="84"/>
      <c r="BK989" s="84"/>
      <c r="BL989" s="84"/>
    </row>
    <row r="990">
      <c r="A990" s="84"/>
      <c r="B990" s="84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  <c r="AA990" s="84"/>
      <c r="AB990" s="84"/>
      <c r="AC990" s="84"/>
      <c r="AD990" s="84"/>
      <c r="AE990" s="84"/>
      <c r="AF990" s="84"/>
      <c r="AG990" s="84"/>
      <c r="AH990" s="84"/>
      <c r="AI990" s="84"/>
      <c r="AJ990" s="84"/>
      <c r="AK990" s="84"/>
      <c r="AL990" s="84"/>
      <c r="AM990" s="84"/>
      <c r="AN990" s="84"/>
      <c r="AO990" s="84"/>
      <c r="AP990" s="84"/>
      <c r="AQ990" s="84"/>
      <c r="AR990" s="84"/>
      <c r="AS990" s="84"/>
      <c r="AT990" s="84"/>
      <c r="AU990" s="84"/>
      <c r="AV990" s="84"/>
      <c r="AW990" s="84"/>
      <c r="AX990" s="84"/>
      <c r="AY990" s="84"/>
      <c r="AZ990" s="84"/>
      <c r="BA990" s="84"/>
      <c r="BB990" s="84"/>
      <c r="BC990" s="84"/>
      <c r="BD990" s="84"/>
      <c r="BE990" s="84"/>
      <c r="BF990" s="84"/>
      <c r="BG990" s="84"/>
      <c r="BH990" s="84"/>
      <c r="BI990" s="84"/>
      <c r="BJ990" s="84"/>
      <c r="BK990" s="84"/>
      <c r="BL990" s="84"/>
    </row>
    <row r="991">
      <c r="A991" s="84"/>
      <c r="B991" s="84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  <c r="AA991" s="84"/>
      <c r="AB991" s="84"/>
      <c r="AC991" s="84"/>
      <c r="AD991" s="84"/>
      <c r="AE991" s="84"/>
      <c r="AF991" s="84"/>
      <c r="AG991" s="84"/>
      <c r="AH991" s="84"/>
      <c r="AI991" s="84"/>
      <c r="AJ991" s="84"/>
      <c r="AK991" s="84"/>
      <c r="AL991" s="84"/>
      <c r="AM991" s="84"/>
      <c r="AN991" s="84"/>
      <c r="AO991" s="84"/>
      <c r="AP991" s="84"/>
      <c r="AQ991" s="84"/>
      <c r="AR991" s="84"/>
      <c r="AS991" s="84"/>
      <c r="AT991" s="84"/>
      <c r="AU991" s="84"/>
      <c r="AV991" s="84"/>
      <c r="AW991" s="84"/>
      <c r="AX991" s="84"/>
      <c r="AY991" s="84"/>
      <c r="AZ991" s="84"/>
      <c r="BA991" s="84"/>
      <c r="BB991" s="84"/>
      <c r="BC991" s="84"/>
      <c r="BD991" s="84"/>
      <c r="BE991" s="84"/>
      <c r="BF991" s="84"/>
      <c r="BG991" s="84"/>
      <c r="BH991" s="84"/>
      <c r="BI991" s="84"/>
      <c r="BJ991" s="84"/>
      <c r="BK991" s="84"/>
      <c r="BL991" s="84"/>
    </row>
    <row r="992">
      <c r="A992" s="84"/>
      <c r="B992" s="84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  <c r="AA992" s="84"/>
      <c r="AB992" s="84"/>
      <c r="AC992" s="84"/>
      <c r="AD992" s="84"/>
      <c r="AE992" s="84"/>
      <c r="AF992" s="84"/>
      <c r="AG992" s="84"/>
      <c r="AH992" s="84"/>
      <c r="AI992" s="84"/>
      <c r="AJ992" s="84"/>
      <c r="AK992" s="84"/>
      <c r="AL992" s="84"/>
      <c r="AM992" s="84"/>
      <c r="AN992" s="84"/>
      <c r="AO992" s="84"/>
      <c r="AP992" s="84"/>
      <c r="AQ992" s="84"/>
      <c r="AR992" s="84"/>
      <c r="AS992" s="84"/>
      <c r="AT992" s="84"/>
      <c r="AU992" s="84"/>
      <c r="AV992" s="84"/>
      <c r="AW992" s="84"/>
      <c r="AX992" s="84"/>
      <c r="AY992" s="84"/>
      <c r="AZ992" s="84"/>
      <c r="BA992" s="84"/>
      <c r="BB992" s="84"/>
      <c r="BC992" s="84"/>
      <c r="BD992" s="84"/>
      <c r="BE992" s="84"/>
      <c r="BF992" s="84"/>
      <c r="BG992" s="84"/>
      <c r="BH992" s="84"/>
      <c r="BI992" s="84"/>
      <c r="BJ992" s="84"/>
      <c r="BK992" s="84"/>
      <c r="BL992" s="84"/>
    </row>
    <row r="993">
      <c r="A993" s="84"/>
      <c r="B993" s="84"/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  <c r="AA993" s="84"/>
      <c r="AB993" s="84"/>
      <c r="AC993" s="84"/>
      <c r="AD993" s="84"/>
      <c r="AE993" s="84"/>
      <c r="AF993" s="84"/>
      <c r="AG993" s="84"/>
      <c r="AH993" s="84"/>
      <c r="AI993" s="84"/>
      <c r="AJ993" s="84"/>
      <c r="AK993" s="84"/>
      <c r="AL993" s="84"/>
      <c r="AM993" s="84"/>
      <c r="AN993" s="84"/>
      <c r="AO993" s="84"/>
      <c r="AP993" s="84"/>
      <c r="AQ993" s="84"/>
      <c r="AR993" s="84"/>
      <c r="AS993" s="84"/>
      <c r="AT993" s="84"/>
      <c r="AU993" s="84"/>
      <c r="AV993" s="84"/>
      <c r="AW993" s="84"/>
      <c r="AX993" s="84"/>
      <c r="AY993" s="84"/>
      <c r="AZ993" s="84"/>
      <c r="BA993" s="84"/>
      <c r="BB993" s="84"/>
      <c r="BC993" s="84"/>
      <c r="BD993" s="84"/>
      <c r="BE993" s="84"/>
      <c r="BF993" s="84"/>
      <c r="BG993" s="84"/>
      <c r="BH993" s="84"/>
      <c r="BI993" s="84"/>
      <c r="BJ993" s="84"/>
      <c r="BK993" s="84"/>
      <c r="BL993" s="84"/>
    </row>
    <row r="994">
      <c r="A994" s="84"/>
      <c r="B994" s="84"/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  <c r="AA994" s="84"/>
      <c r="AB994" s="84"/>
      <c r="AC994" s="84"/>
      <c r="AD994" s="84"/>
      <c r="AE994" s="84"/>
      <c r="AF994" s="84"/>
      <c r="AG994" s="84"/>
      <c r="AH994" s="84"/>
      <c r="AI994" s="84"/>
      <c r="AJ994" s="84"/>
      <c r="AK994" s="84"/>
      <c r="AL994" s="84"/>
      <c r="AM994" s="84"/>
      <c r="AN994" s="84"/>
      <c r="AO994" s="84"/>
      <c r="AP994" s="84"/>
      <c r="AQ994" s="84"/>
      <c r="AR994" s="84"/>
      <c r="AS994" s="84"/>
      <c r="AT994" s="84"/>
      <c r="AU994" s="84"/>
      <c r="AV994" s="84"/>
      <c r="AW994" s="84"/>
      <c r="AX994" s="84"/>
      <c r="AY994" s="84"/>
      <c r="AZ994" s="84"/>
      <c r="BA994" s="84"/>
      <c r="BB994" s="84"/>
      <c r="BC994" s="84"/>
      <c r="BD994" s="84"/>
      <c r="BE994" s="84"/>
      <c r="BF994" s="84"/>
      <c r="BG994" s="84"/>
      <c r="BH994" s="84"/>
      <c r="BI994" s="84"/>
      <c r="BJ994" s="84"/>
      <c r="BK994" s="84"/>
      <c r="BL994" s="84"/>
    </row>
    <row r="995">
      <c r="A995" s="84"/>
      <c r="B995" s="84"/>
      <c r="C995" s="84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  <c r="AA995" s="84"/>
      <c r="AB995" s="84"/>
      <c r="AC995" s="84"/>
      <c r="AD995" s="84"/>
      <c r="AE995" s="84"/>
      <c r="AF995" s="84"/>
      <c r="AG995" s="84"/>
      <c r="AH995" s="84"/>
      <c r="AI995" s="84"/>
      <c r="AJ995" s="84"/>
      <c r="AK995" s="84"/>
      <c r="AL995" s="84"/>
      <c r="AM995" s="84"/>
      <c r="AN995" s="84"/>
      <c r="AO995" s="84"/>
      <c r="AP995" s="84"/>
      <c r="AQ995" s="84"/>
      <c r="AR995" s="84"/>
      <c r="AS995" s="84"/>
      <c r="AT995" s="84"/>
      <c r="AU995" s="84"/>
      <c r="AV995" s="84"/>
      <c r="AW995" s="84"/>
      <c r="AX995" s="84"/>
      <c r="AY995" s="84"/>
      <c r="AZ995" s="84"/>
      <c r="BA995" s="84"/>
      <c r="BB995" s="84"/>
      <c r="BC995" s="84"/>
      <c r="BD995" s="84"/>
      <c r="BE995" s="84"/>
      <c r="BF995" s="84"/>
      <c r="BG995" s="84"/>
      <c r="BH995" s="84"/>
      <c r="BI995" s="84"/>
      <c r="BJ995" s="84"/>
      <c r="BK995" s="84"/>
      <c r="BL995" s="84"/>
    </row>
    <row r="996">
      <c r="A996" s="84"/>
      <c r="B996" s="84"/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  <c r="AA996" s="84"/>
      <c r="AB996" s="84"/>
      <c r="AC996" s="84"/>
      <c r="AD996" s="84"/>
      <c r="AE996" s="84"/>
      <c r="AF996" s="84"/>
      <c r="AG996" s="84"/>
      <c r="AH996" s="84"/>
      <c r="AI996" s="84"/>
      <c r="AJ996" s="84"/>
      <c r="AK996" s="84"/>
      <c r="AL996" s="84"/>
      <c r="AM996" s="84"/>
      <c r="AN996" s="84"/>
      <c r="AO996" s="84"/>
      <c r="AP996" s="84"/>
      <c r="AQ996" s="84"/>
      <c r="AR996" s="84"/>
      <c r="AS996" s="84"/>
      <c r="AT996" s="84"/>
      <c r="AU996" s="84"/>
      <c r="AV996" s="84"/>
      <c r="AW996" s="84"/>
      <c r="AX996" s="84"/>
      <c r="AY996" s="84"/>
      <c r="AZ996" s="84"/>
      <c r="BA996" s="84"/>
      <c r="BB996" s="84"/>
      <c r="BC996" s="84"/>
      <c r="BD996" s="84"/>
      <c r="BE996" s="84"/>
      <c r="BF996" s="84"/>
      <c r="BG996" s="84"/>
      <c r="BH996" s="84"/>
      <c r="BI996" s="84"/>
      <c r="BJ996" s="84"/>
      <c r="BK996" s="84"/>
      <c r="BL996" s="84"/>
    </row>
    <row r="997">
      <c r="A997" s="84"/>
      <c r="B997" s="84"/>
      <c r="C997" s="84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  <c r="AA997" s="84"/>
      <c r="AB997" s="84"/>
      <c r="AC997" s="84"/>
      <c r="AD997" s="84"/>
      <c r="AE997" s="84"/>
      <c r="AF997" s="84"/>
      <c r="AG997" s="84"/>
      <c r="AH997" s="84"/>
      <c r="AI997" s="84"/>
      <c r="AJ997" s="84"/>
      <c r="AK997" s="84"/>
      <c r="AL997" s="84"/>
      <c r="AM997" s="84"/>
      <c r="AN997" s="84"/>
      <c r="AO997" s="84"/>
      <c r="AP997" s="84"/>
      <c r="AQ997" s="84"/>
      <c r="AR997" s="84"/>
      <c r="AS997" s="84"/>
      <c r="AT997" s="84"/>
      <c r="AU997" s="84"/>
      <c r="AV997" s="84"/>
      <c r="AW997" s="84"/>
      <c r="AX997" s="84"/>
      <c r="AY997" s="84"/>
      <c r="AZ997" s="84"/>
      <c r="BA997" s="84"/>
      <c r="BB997" s="84"/>
      <c r="BC997" s="84"/>
      <c r="BD997" s="84"/>
      <c r="BE997" s="84"/>
      <c r="BF997" s="84"/>
      <c r="BG997" s="84"/>
      <c r="BH997" s="84"/>
      <c r="BI997" s="84"/>
      <c r="BJ997" s="84"/>
      <c r="BK997" s="84"/>
      <c r="BL997" s="84"/>
    </row>
    <row r="998">
      <c r="A998" s="84"/>
      <c r="B998" s="84"/>
      <c r="C998" s="84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  <c r="AA998" s="84"/>
      <c r="AB998" s="84"/>
      <c r="AC998" s="84"/>
      <c r="AD998" s="84"/>
      <c r="AE998" s="84"/>
      <c r="AF998" s="84"/>
      <c r="AG998" s="84"/>
      <c r="AH998" s="84"/>
      <c r="AI998" s="84"/>
      <c r="AJ998" s="84"/>
      <c r="AK998" s="84"/>
      <c r="AL998" s="84"/>
      <c r="AM998" s="84"/>
      <c r="AN998" s="84"/>
      <c r="AO998" s="84"/>
      <c r="AP998" s="84"/>
      <c r="AQ998" s="84"/>
      <c r="AR998" s="84"/>
      <c r="AS998" s="84"/>
      <c r="AT998" s="84"/>
      <c r="AU998" s="84"/>
      <c r="AV998" s="84"/>
      <c r="AW998" s="84"/>
      <c r="AX998" s="84"/>
      <c r="AY998" s="84"/>
      <c r="AZ998" s="84"/>
      <c r="BA998" s="84"/>
      <c r="BB998" s="84"/>
      <c r="BC998" s="84"/>
      <c r="BD998" s="84"/>
      <c r="BE998" s="84"/>
      <c r="BF998" s="84"/>
      <c r="BG998" s="84"/>
      <c r="BH998" s="84"/>
      <c r="BI998" s="84"/>
      <c r="BJ998" s="84"/>
      <c r="BK998" s="84"/>
      <c r="BL998" s="84"/>
    </row>
    <row r="999">
      <c r="A999" s="84"/>
      <c r="B999" s="84"/>
      <c r="C999" s="84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  <c r="AA999" s="84"/>
      <c r="AB999" s="84"/>
      <c r="AC999" s="84"/>
      <c r="AD999" s="84"/>
      <c r="AE999" s="84"/>
      <c r="AF999" s="84"/>
      <c r="AG999" s="84"/>
      <c r="AH999" s="84"/>
      <c r="AI999" s="84"/>
      <c r="AJ999" s="84"/>
      <c r="AK999" s="84"/>
      <c r="AL999" s="84"/>
      <c r="AM999" s="84"/>
      <c r="AN999" s="84"/>
      <c r="AO999" s="84"/>
      <c r="AP999" s="84"/>
      <c r="AQ999" s="84"/>
      <c r="AR999" s="84"/>
      <c r="AS999" s="84"/>
      <c r="AT999" s="84"/>
      <c r="AU999" s="84"/>
      <c r="AV999" s="84"/>
      <c r="AW999" s="84"/>
      <c r="AX999" s="84"/>
      <c r="AY999" s="84"/>
      <c r="AZ999" s="84"/>
      <c r="BA999" s="84"/>
      <c r="BB999" s="84"/>
      <c r="BC999" s="84"/>
      <c r="BD999" s="84"/>
      <c r="BE999" s="84"/>
      <c r="BF999" s="84"/>
      <c r="BG999" s="84"/>
      <c r="BH999" s="84"/>
      <c r="BI999" s="84"/>
      <c r="BJ999" s="84"/>
      <c r="BK999" s="84"/>
      <c r="BL999" s="84"/>
    </row>
    <row r="1000">
      <c r="A1000" s="84"/>
      <c r="B1000" s="84"/>
      <c r="C1000" s="84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4"/>
      <c r="AB1000" s="84"/>
      <c r="AC1000" s="84"/>
      <c r="AD1000" s="84"/>
      <c r="AE1000" s="84"/>
      <c r="AF1000" s="84"/>
      <c r="AG1000" s="84"/>
      <c r="AH1000" s="84"/>
      <c r="AI1000" s="84"/>
      <c r="AJ1000" s="84"/>
      <c r="AK1000" s="84"/>
      <c r="AL1000" s="84"/>
      <c r="AM1000" s="84"/>
      <c r="AN1000" s="84"/>
      <c r="AO1000" s="84"/>
      <c r="AP1000" s="84"/>
      <c r="AQ1000" s="84"/>
      <c r="AR1000" s="84"/>
      <c r="AS1000" s="84"/>
      <c r="AT1000" s="84"/>
      <c r="AU1000" s="84"/>
      <c r="AV1000" s="84"/>
      <c r="AW1000" s="84"/>
      <c r="AX1000" s="84"/>
      <c r="AY1000" s="84"/>
      <c r="AZ1000" s="84"/>
      <c r="BA1000" s="84"/>
      <c r="BB1000" s="84"/>
      <c r="BC1000" s="84"/>
      <c r="BD1000" s="84"/>
      <c r="BE1000" s="84"/>
      <c r="BF1000" s="84"/>
      <c r="BG1000" s="84"/>
      <c r="BH1000" s="84"/>
      <c r="BI1000" s="84"/>
      <c r="BJ1000" s="84"/>
      <c r="BK1000" s="84"/>
      <c r="BL1000" s="84"/>
    </row>
  </sheetData>
  <hyperlinks>
    <hyperlink r:id="rId1" ref="F4"/>
    <hyperlink r:id="rId2" ref="K4"/>
    <hyperlink r:id="rId3" ref="L4"/>
    <hyperlink r:id="rId4" ref="R4"/>
    <hyperlink r:id="rId5" ref="S4"/>
    <hyperlink r:id="rId6" ref="T4"/>
    <hyperlink r:id="rId7" ref="U4"/>
    <hyperlink r:id="rId8" ref="Y4"/>
    <hyperlink r:id="rId9" ref="AB4"/>
    <hyperlink r:id="rId10" ref="AC4"/>
    <hyperlink r:id="rId11" ref="AD4"/>
    <hyperlink r:id="rId12" ref="AG4"/>
    <hyperlink r:id="rId13" ref="AJ4"/>
    <hyperlink r:id="rId14" ref="AK4"/>
    <hyperlink r:id="rId15" ref="AO4"/>
    <hyperlink r:id="rId16" ref="AR4"/>
  </hyperlinks>
  <drawing r:id="rId17"/>
  <tableParts count="1">
    <tablePart r:id="rId19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2.63" defaultRowHeight="15.0"/>
  <sheetData>
    <row r="1">
      <c r="A1" s="85"/>
      <c r="B1" s="85"/>
      <c r="C1" s="85"/>
      <c r="D1" s="85"/>
      <c r="E1" s="86" t="s">
        <v>287</v>
      </c>
      <c r="F1" s="87"/>
      <c r="G1" s="87"/>
      <c r="H1" s="88"/>
      <c r="I1" s="86" t="s">
        <v>288</v>
      </c>
      <c r="J1" s="87"/>
      <c r="K1" s="87"/>
      <c r="L1" s="88"/>
      <c r="M1" s="86" t="s">
        <v>289</v>
      </c>
      <c r="N1" s="87"/>
      <c r="O1" s="87"/>
      <c r="P1" s="88"/>
      <c r="Q1" s="86" t="s">
        <v>290</v>
      </c>
      <c r="R1" s="87"/>
      <c r="S1" s="87"/>
      <c r="T1" s="88"/>
      <c r="U1" s="86" t="s">
        <v>291</v>
      </c>
      <c r="V1" s="87"/>
      <c r="W1" s="87"/>
      <c r="X1" s="88"/>
      <c r="Y1" s="86" t="s">
        <v>292</v>
      </c>
      <c r="Z1" s="87"/>
      <c r="AA1" s="87"/>
      <c r="AB1" s="88"/>
      <c r="AC1" s="86" t="s">
        <v>293</v>
      </c>
      <c r="AD1" s="87"/>
      <c r="AE1" s="87"/>
      <c r="AF1" s="88"/>
      <c r="AG1" s="86" t="s">
        <v>294</v>
      </c>
      <c r="AH1" s="87"/>
      <c r="AI1" s="87"/>
      <c r="AJ1" s="88"/>
      <c r="AK1" s="86" t="s">
        <v>295</v>
      </c>
      <c r="AL1" s="87"/>
      <c r="AM1" s="87"/>
      <c r="AN1" s="88"/>
      <c r="AO1" s="86" t="s">
        <v>296</v>
      </c>
      <c r="AP1" s="87"/>
      <c r="AQ1" s="87"/>
      <c r="AR1" s="88"/>
      <c r="AS1" s="85"/>
    </row>
    <row r="2">
      <c r="A2" s="85"/>
      <c r="B2" s="85"/>
      <c r="C2" s="85"/>
      <c r="D2" s="85"/>
      <c r="E2" s="89">
        <v>43983.0</v>
      </c>
      <c r="H2" s="90"/>
      <c r="I2" s="89">
        <f>E2+7</f>
        <v>43990</v>
      </c>
      <c r="L2" s="90"/>
      <c r="M2" s="89">
        <f>I2+7</f>
        <v>43997</v>
      </c>
      <c r="P2" s="90"/>
      <c r="Q2" s="89">
        <f>M2+7</f>
        <v>44004</v>
      </c>
      <c r="T2" s="90"/>
      <c r="U2" s="89">
        <f>Q2+7</f>
        <v>44011</v>
      </c>
      <c r="X2" s="90"/>
      <c r="Y2" s="89">
        <f>U2+7</f>
        <v>44018</v>
      </c>
      <c r="AB2" s="90"/>
      <c r="AC2" s="89">
        <f>Y2+7</f>
        <v>44025</v>
      </c>
      <c r="AF2" s="90"/>
      <c r="AG2" s="89">
        <f>AC2+7</f>
        <v>44032</v>
      </c>
      <c r="AJ2" s="90"/>
      <c r="AK2" s="89">
        <f>AG2+7</f>
        <v>44039</v>
      </c>
      <c r="AN2" s="90"/>
      <c r="AO2" s="89">
        <f>AK2+7</f>
        <v>44046</v>
      </c>
      <c r="AR2" s="90"/>
      <c r="AS2" s="85"/>
    </row>
    <row r="3">
      <c r="A3" s="85"/>
      <c r="B3" s="85"/>
      <c r="C3" s="85"/>
      <c r="D3" s="85"/>
      <c r="E3" s="91"/>
      <c r="F3" s="85"/>
      <c r="G3" s="92" t="s">
        <v>297</v>
      </c>
      <c r="H3" s="93" t="s">
        <v>297</v>
      </c>
      <c r="I3" s="91"/>
      <c r="J3" s="85"/>
      <c r="K3" s="92" t="s">
        <v>297</v>
      </c>
      <c r="L3" s="93" t="s">
        <v>297</v>
      </c>
      <c r="M3" s="91"/>
      <c r="N3" s="85"/>
      <c r="O3" s="92" t="s">
        <v>297</v>
      </c>
      <c r="P3" s="93" t="s">
        <v>297</v>
      </c>
      <c r="Q3" s="91"/>
      <c r="R3" s="85"/>
      <c r="S3" s="92" t="s">
        <v>297</v>
      </c>
      <c r="T3" s="93" t="s">
        <v>297</v>
      </c>
      <c r="U3" s="91"/>
      <c r="V3" s="85"/>
      <c r="W3" s="92" t="s">
        <v>297</v>
      </c>
      <c r="X3" s="93" t="s">
        <v>297</v>
      </c>
      <c r="Y3" s="91"/>
      <c r="Z3" s="85"/>
      <c r="AA3" s="92" t="s">
        <v>297</v>
      </c>
      <c r="AB3" s="93" t="s">
        <v>297</v>
      </c>
      <c r="AC3" s="91"/>
      <c r="AD3" s="85"/>
      <c r="AE3" s="92" t="s">
        <v>297</v>
      </c>
      <c r="AF3" s="93" t="s">
        <v>297</v>
      </c>
      <c r="AG3" s="91"/>
      <c r="AH3" s="85"/>
      <c r="AI3" s="92" t="s">
        <v>297</v>
      </c>
      <c r="AJ3" s="93" t="s">
        <v>297</v>
      </c>
      <c r="AK3" s="91"/>
      <c r="AL3" s="85"/>
      <c r="AM3" s="92" t="s">
        <v>297</v>
      </c>
      <c r="AN3" s="93" t="s">
        <v>297</v>
      </c>
      <c r="AO3" s="91"/>
      <c r="AP3" s="85"/>
      <c r="AQ3" s="92" t="s">
        <v>297</v>
      </c>
      <c r="AR3" s="93" t="s">
        <v>297</v>
      </c>
      <c r="AS3" s="85"/>
    </row>
    <row r="4">
      <c r="A4" s="94"/>
      <c r="B4" s="95" t="s">
        <v>298</v>
      </c>
      <c r="C4" s="96"/>
      <c r="D4" s="97" t="s">
        <v>299</v>
      </c>
      <c r="E4" s="98" t="s">
        <v>300</v>
      </c>
      <c r="F4" s="99"/>
      <c r="G4" s="100">
        <v>43983.0</v>
      </c>
      <c r="H4" s="101">
        <v>43984.0</v>
      </c>
      <c r="I4" s="98" t="s">
        <v>300</v>
      </c>
      <c r="J4" s="99"/>
      <c r="K4" s="100">
        <v>43990.0</v>
      </c>
      <c r="L4" s="101">
        <v>43991.0</v>
      </c>
      <c r="M4" s="98" t="s">
        <v>301</v>
      </c>
      <c r="N4" s="95" t="s">
        <v>302</v>
      </c>
      <c r="O4" s="100">
        <v>43997.0</v>
      </c>
      <c r="P4" s="101">
        <v>43998.0</v>
      </c>
      <c r="Q4" s="98" t="s">
        <v>300</v>
      </c>
      <c r="R4" s="99"/>
      <c r="S4" s="100">
        <v>44004.0</v>
      </c>
      <c r="T4" s="101">
        <v>44005.0</v>
      </c>
      <c r="U4" s="98" t="s">
        <v>300</v>
      </c>
      <c r="V4" s="99"/>
      <c r="W4" s="100">
        <v>44011.0</v>
      </c>
      <c r="X4" s="101">
        <v>44012.0</v>
      </c>
      <c r="Y4" s="98" t="s">
        <v>300</v>
      </c>
      <c r="Z4" s="99"/>
      <c r="AA4" s="100">
        <v>44018.0</v>
      </c>
      <c r="AB4" s="101">
        <v>44019.0</v>
      </c>
      <c r="AC4" s="98" t="s">
        <v>300</v>
      </c>
      <c r="AD4" s="99"/>
      <c r="AE4" s="100">
        <v>44025.0</v>
      </c>
      <c r="AF4" s="101">
        <v>44026.0</v>
      </c>
      <c r="AG4" s="98" t="s">
        <v>300</v>
      </c>
      <c r="AH4" s="99"/>
      <c r="AI4" s="100">
        <v>44032.0</v>
      </c>
      <c r="AJ4" s="101">
        <v>44033.0</v>
      </c>
      <c r="AK4" s="98" t="s">
        <v>300</v>
      </c>
      <c r="AL4" s="99"/>
      <c r="AM4" s="100">
        <v>44039.0</v>
      </c>
      <c r="AN4" s="101">
        <v>44040.0</v>
      </c>
      <c r="AO4" s="98" t="s">
        <v>300</v>
      </c>
      <c r="AP4" s="99"/>
      <c r="AQ4" s="100">
        <v>44046.0</v>
      </c>
      <c r="AR4" s="101">
        <v>44047.0</v>
      </c>
      <c r="AS4" s="102"/>
    </row>
    <row r="5">
      <c r="A5" s="92">
        <v>1.0</v>
      </c>
      <c r="B5" s="103" t="s">
        <v>303</v>
      </c>
      <c r="C5" s="103" t="s">
        <v>304</v>
      </c>
      <c r="D5" s="92" t="s">
        <v>104</v>
      </c>
      <c r="E5" s="91"/>
      <c r="F5" s="85"/>
      <c r="G5" s="92" t="s">
        <v>118</v>
      </c>
      <c r="H5" s="93" t="s">
        <v>120</v>
      </c>
      <c r="I5" s="91"/>
      <c r="J5" s="85"/>
      <c r="K5" s="92" t="s">
        <v>120</v>
      </c>
      <c r="L5" s="93" t="s">
        <v>118</v>
      </c>
      <c r="M5" s="91"/>
      <c r="N5" s="85"/>
      <c r="O5" s="92" t="s">
        <v>120</v>
      </c>
      <c r="P5" s="93" t="s">
        <v>118</v>
      </c>
      <c r="Q5" s="91"/>
      <c r="R5" s="85"/>
      <c r="S5" s="85"/>
      <c r="T5" s="104"/>
      <c r="U5" s="91"/>
      <c r="V5" s="85"/>
      <c r="W5" s="85"/>
      <c r="X5" s="104"/>
      <c r="Y5" s="91"/>
      <c r="Z5" s="85"/>
      <c r="AA5" s="85"/>
      <c r="AB5" s="104"/>
      <c r="AC5" s="91"/>
      <c r="AD5" s="85"/>
      <c r="AE5" s="85"/>
      <c r="AF5" s="104"/>
      <c r="AG5" s="91"/>
      <c r="AH5" s="85"/>
      <c r="AI5" s="85"/>
      <c r="AJ5" s="104"/>
      <c r="AK5" s="91"/>
      <c r="AL5" s="85"/>
      <c r="AM5" s="85"/>
      <c r="AN5" s="104"/>
      <c r="AO5" s="91"/>
      <c r="AP5" s="85"/>
      <c r="AQ5" s="85"/>
      <c r="AR5" s="104"/>
      <c r="AS5" s="85"/>
    </row>
    <row r="6">
      <c r="A6" s="92">
        <v>2.0</v>
      </c>
      <c r="B6" s="103" t="s">
        <v>305</v>
      </c>
      <c r="C6" s="103" t="s">
        <v>306</v>
      </c>
      <c r="D6" s="92" t="s">
        <v>112</v>
      </c>
      <c r="E6" s="91"/>
      <c r="F6" s="85"/>
      <c r="G6" s="92" t="s">
        <v>118</v>
      </c>
      <c r="H6" s="93" t="s">
        <v>118</v>
      </c>
      <c r="I6" s="91"/>
      <c r="J6" s="85"/>
      <c r="K6" s="92" t="s">
        <v>118</v>
      </c>
      <c r="L6" s="93" t="s">
        <v>118</v>
      </c>
      <c r="M6" s="105" t="s">
        <v>118</v>
      </c>
      <c r="N6" s="92" t="s">
        <v>118</v>
      </c>
      <c r="O6" s="92" t="s">
        <v>118</v>
      </c>
      <c r="P6" s="93" t="s">
        <v>118</v>
      </c>
      <c r="Q6" s="91"/>
      <c r="R6" s="85"/>
      <c r="S6" s="85"/>
      <c r="T6" s="104"/>
      <c r="U6" s="91"/>
      <c r="V6" s="85"/>
      <c r="W6" s="85"/>
      <c r="X6" s="104"/>
      <c r="Y6" s="91"/>
      <c r="Z6" s="85"/>
      <c r="AA6" s="85"/>
      <c r="AB6" s="104"/>
      <c r="AC6" s="91"/>
      <c r="AD6" s="85"/>
      <c r="AE6" s="85"/>
      <c r="AF6" s="104"/>
      <c r="AG6" s="91"/>
      <c r="AH6" s="85"/>
      <c r="AI6" s="85"/>
      <c r="AJ6" s="104"/>
      <c r="AK6" s="91"/>
      <c r="AL6" s="85"/>
      <c r="AM6" s="85"/>
      <c r="AN6" s="104"/>
      <c r="AO6" s="91"/>
      <c r="AP6" s="85"/>
      <c r="AQ6" s="85"/>
      <c r="AR6" s="104"/>
      <c r="AS6" s="85"/>
    </row>
    <row r="7">
      <c r="A7" s="92">
        <v>3.0</v>
      </c>
      <c r="B7" s="103" t="s">
        <v>307</v>
      </c>
      <c r="C7" s="103" t="s">
        <v>308</v>
      </c>
      <c r="D7" s="92" t="s">
        <v>98</v>
      </c>
      <c r="E7" s="91"/>
      <c r="F7" s="85"/>
      <c r="G7" s="92" t="s">
        <v>118</v>
      </c>
      <c r="H7" s="93" t="s">
        <v>118</v>
      </c>
      <c r="I7" s="91"/>
      <c r="J7" s="85"/>
      <c r="K7" s="92" t="s">
        <v>120</v>
      </c>
      <c r="L7" s="93" t="s">
        <v>118</v>
      </c>
      <c r="M7" s="91"/>
      <c r="N7" s="85"/>
      <c r="O7" s="92" t="s">
        <v>118</v>
      </c>
      <c r="P7" s="93" t="s">
        <v>120</v>
      </c>
      <c r="Q7" s="91"/>
      <c r="R7" s="85"/>
      <c r="S7" s="85"/>
      <c r="T7" s="104"/>
      <c r="U7" s="91"/>
      <c r="V7" s="85"/>
      <c r="W7" s="85"/>
      <c r="X7" s="104"/>
      <c r="Y7" s="91"/>
      <c r="Z7" s="85"/>
      <c r="AA7" s="85"/>
      <c r="AB7" s="104"/>
      <c r="AC7" s="91"/>
      <c r="AD7" s="85"/>
      <c r="AE7" s="85"/>
      <c r="AF7" s="104"/>
      <c r="AG7" s="91"/>
      <c r="AH7" s="85"/>
      <c r="AI7" s="85"/>
      <c r="AJ7" s="104"/>
      <c r="AK7" s="91"/>
      <c r="AL7" s="85"/>
      <c r="AM7" s="85"/>
      <c r="AN7" s="104"/>
      <c r="AO7" s="91"/>
      <c r="AP7" s="85"/>
      <c r="AQ7" s="85"/>
      <c r="AR7" s="104"/>
      <c r="AS7" s="85"/>
    </row>
    <row r="8">
      <c r="A8" s="92">
        <v>4.0</v>
      </c>
      <c r="B8" s="103" t="s">
        <v>309</v>
      </c>
      <c r="C8" s="103" t="s">
        <v>310</v>
      </c>
      <c r="D8" s="92" t="s">
        <v>100</v>
      </c>
      <c r="E8" s="91"/>
      <c r="F8" s="85"/>
      <c r="G8" s="92" t="s">
        <v>120</v>
      </c>
      <c r="H8" s="93" t="s">
        <v>120</v>
      </c>
      <c r="I8" s="91"/>
      <c r="J8" s="85"/>
      <c r="K8" s="92" t="s">
        <v>120</v>
      </c>
      <c r="L8" s="93" t="s">
        <v>120</v>
      </c>
      <c r="M8" s="91"/>
      <c r="N8" s="85"/>
      <c r="O8" s="92" t="s">
        <v>118</v>
      </c>
      <c r="P8" s="93" t="s">
        <v>118</v>
      </c>
      <c r="Q8" s="91"/>
      <c r="R8" s="85"/>
      <c r="S8" s="85"/>
      <c r="T8" s="104"/>
      <c r="U8" s="91"/>
      <c r="V8" s="85"/>
      <c r="W8" s="85"/>
      <c r="X8" s="104"/>
      <c r="Y8" s="91"/>
      <c r="Z8" s="85"/>
      <c r="AA8" s="85"/>
      <c r="AB8" s="104"/>
      <c r="AC8" s="91"/>
      <c r="AD8" s="85"/>
      <c r="AE8" s="85"/>
      <c r="AF8" s="104"/>
      <c r="AG8" s="91"/>
      <c r="AH8" s="85"/>
      <c r="AI8" s="85"/>
      <c r="AJ8" s="104"/>
      <c r="AK8" s="91"/>
      <c r="AL8" s="85"/>
      <c r="AM8" s="85"/>
      <c r="AN8" s="104"/>
      <c r="AO8" s="91"/>
      <c r="AP8" s="85"/>
      <c r="AQ8" s="85"/>
      <c r="AR8" s="104"/>
      <c r="AS8" s="85"/>
    </row>
    <row r="9">
      <c r="A9" s="92">
        <v>5.0</v>
      </c>
      <c r="B9" s="103" t="s">
        <v>311</v>
      </c>
      <c r="C9" s="103" t="s">
        <v>312</v>
      </c>
      <c r="D9" s="92" t="s">
        <v>92</v>
      </c>
      <c r="E9" s="91"/>
      <c r="F9" s="85"/>
      <c r="G9" s="92" t="s">
        <v>120</v>
      </c>
      <c r="H9" s="93" t="s">
        <v>120</v>
      </c>
      <c r="I9" s="91"/>
      <c r="J9" s="85"/>
      <c r="K9" s="92" t="s">
        <v>120</v>
      </c>
      <c r="L9" s="93" t="s">
        <v>120</v>
      </c>
      <c r="M9" s="91"/>
      <c r="N9" s="85"/>
      <c r="O9" s="92" t="s">
        <v>120</v>
      </c>
      <c r="P9" s="93" t="s">
        <v>120</v>
      </c>
      <c r="Q9" s="91"/>
      <c r="R9" s="85"/>
      <c r="S9" s="85"/>
      <c r="T9" s="104"/>
      <c r="U9" s="91"/>
      <c r="V9" s="85"/>
      <c r="W9" s="85"/>
      <c r="X9" s="104"/>
      <c r="Y9" s="91"/>
      <c r="Z9" s="85"/>
      <c r="AA9" s="85"/>
      <c r="AB9" s="104"/>
      <c r="AC9" s="91"/>
      <c r="AD9" s="85"/>
      <c r="AE9" s="85"/>
      <c r="AF9" s="104"/>
      <c r="AG9" s="91"/>
      <c r="AH9" s="85"/>
      <c r="AI9" s="85"/>
      <c r="AJ9" s="104"/>
      <c r="AK9" s="91"/>
      <c r="AL9" s="85"/>
      <c r="AM9" s="85"/>
      <c r="AN9" s="104"/>
      <c r="AO9" s="91"/>
      <c r="AP9" s="85"/>
      <c r="AQ9" s="85"/>
      <c r="AR9" s="104"/>
      <c r="AS9" s="85"/>
    </row>
    <row r="10">
      <c r="A10" s="92">
        <v>6.0</v>
      </c>
      <c r="B10" s="103" t="s">
        <v>313</v>
      </c>
      <c r="C10" s="103" t="s">
        <v>314</v>
      </c>
      <c r="D10" s="92" t="s">
        <v>90</v>
      </c>
      <c r="E10" s="91"/>
      <c r="F10" s="85"/>
      <c r="G10" s="92" t="s">
        <v>118</v>
      </c>
      <c r="H10" s="93" t="s">
        <v>120</v>
      </c>
      <c r="I10" s="91"/>
      <c r="J10" s="85"/>
      <c r="K10" s="92" t="s">
        <v>120</v>
      </c>
      <c r="L10" s="93" t="s">
        <v>120</v>
      </c>
      <c r="M10" s="91"/>
      <c r="N10" s="85"/>
      <c r="O10" s="92" t="s">
        <v>120</v>
      </c>
      <c r="P10" s="93" t="s">
        <v>120</v>
      </c>
      <c r="Q10" s="91"/>
      <c r="R10" s="85"/>
      <c r="S10" s="85"/>
      <c r="T10" s="104"/>
      <c r="U10" s="91"/>
      <c r="V10" s="85"/>
      <c r="W10" s="85"/>
      <c r="X10" s="104"/>
      <c r="Y10" s="91"/>
      <c r="Z10" s="85"/>
      <c r="AA10" s="85"/>
      <c r="AB10" s="104"/>
      <c r="AC10" s="91"/>
      <c r="AD10" s="85"/>
      <c r="AE10" s="85"/>
      <c r="AF10" s="104"/>
      <c r="AG10" s="91"/>
      <c r="AH10" s="85"/>
      <c r="AI10" s="85"/>
      <c r="AJ10" s="104"/>
      <c r="AK10" s="91"/>
      <c r="AL10" s="85"/>
      <c r="AM10" s="85"/>
      <c r="AN10" s="104"/>
      <c r="AO10" s="91"/>
      <c r="AP10" s="85"/>
      <c r="AQ10" s="85"/>
      <c r="AR10" s="104"/>
      <c r="AS10" s="85"/>
    </row>
    <row r="11">
      <c r="A11" s="92">
        <v>7.0</v>
      </c>
      <c r="B11" s="103" t="s">
        <v>315</v>
      </c>
      <c r="C11" s="103" t="s">
        <v>316</v>
      </c>
      <c r="D11" s="92" t="s">
        <v>102</v>
      </c>
      <c r="E11" s="91"/>
      <c r="F11" s="85"/>
      <c r="G11" s="92" t="s">
        <v>120</v>
      </c>
      <c r="H11" s="93" t="s">
        <v>118</v>
      </c>
      <c r="I11" s="91"/>
      <c r="J11" s="85"/>
      <c r="K11" s="92" t="s">
        <v>118</v>
      </c>
      <c r="L11" s="93" t="s">
        <v>118</v>
      </c>
      <c r="M11" s="105" t="s">
        <v>118</v>
      </c>
      <c r="N11" s="85"/>
      <c r="O11" s="92" t="s">
        <v>120</v>
      </c>
      <c r="P11" s="93" t="s">
        <v>118</v>
      </c>
      <c r="Q11" s="91"/>
      <c r="R11" s="85"/>
      <c r="S11" s="85"/>
      <c r="T11" s="104"/>
      <c r="U11" s="91"/>
      <c r="V11" s="85"/>
      <c r="W11" s="85"/>
      <c r="X11" s="104"/>
      <c r="Y11" s="91"/>
      <c r="Z11" s="85"/>
      <c r="AA11" s="85"/>
      <c r="AB11" s="104"/>
      <c r="AC11" s="91"/>
      <c r="AD11" s="85"/>
      <c r="AE11" s="85"/>
      <c r="AF11" s="104"/>
      <c r="AG11" s="91"/>
      <c r="AH11" s="85"/>
      <c r="AI11" s="85"/>
      <c r="AJ11" s="104"/>
      <c r="AK11" s="91"/>
      <c r="AL11" s="85"/>
      <c r="AM11" s="85"/>
      <c r="AN11" s="104"/>
      <c r="AO11" s="91"/>
      <c r="AP11" s="85"/>
      <c r="AQ11" s="85"/>
      <c r="AR11" s="104"/>
      <c r="AS11" s="85"/>
    </row>
    <row r="12">
      <c r="A12" s="92">
        <v>8.0</v>
      </c>
      <c r="B12" s="103" t="s">
        <v>317</v>
      </c>
      <c r="C12" s="103" t="s">
        <v>318</v>
      </c>
      <c r="D12" s="92" t="s">
        <v>94</v>
      </c>
      <c r="E12" s="91"/>
      <c r="F12" s="85"/>
      <c r="G12" s="92" t="s">
        <v>118</v>
      </c>
      <c r="H12" s="93" t="s">
        <v>118</v>
      </c>
      <c r="I12" s="91"/>
      <c r="J12" s="85"/>
      <c r="K12" s="92" t="s">
        <v>118</v>
      </c>
      <c r="L12" s="93" t="s">
        <v>120</v>
      </c>
      <c r="M12" s="105" t="s">
        <v>118</v>
      </c>
      <c r="N12" s="92" t="s">
        <v>118</v>
      </c>
      <c r="O12" s="92" t="s">
        <v>118</v>
      </c>
      <c r="P12" s="93" t="s">
        <v>118</v>
      </c>
      <c r="Q12" s="91"/>
      <c r="R12" s="85"/>
      <c r="S12" s="85"/>
      <c r="T12" s="104"/>
      <c r="U12" s="91"/>
      <c r="V12" s="85"/>
      <c r="W12" s="85"/>
      <c r="X12" s="104"/>
      <c r="Y12" s="91"/>
      <c r="Z12" s="85"/>
      <c r="AA12" s="85"/>
      <c r="AB12" s="104"/>
      <c r="AC12" s="91"/>
      <c r="AD12" s="85"/>
      <c r="AE12" s="85"/>
      <c r="AF12" s="104"/>
      <c r="AG12" s="91"/>
      <c r="AH12" s="85"/>
      <c r="AI12" s="85"/>
      <c r="AJ12" s="104"/>
      <c r="AK12" s="91"/>
      <c r="AL12" s="85"/>
      <c r="AM12" s="85"/>
      <c r="AN12" s="104"/>
      <c r="AO12" s="91"/>
      <c r="AP12" s="85"/>
      <c r="AQ12" s="85"/>
      <c r="AR12" s="104"/>
      <c r="AS12" s="85"/>
    </row>
    <row r="13">
      <c r="A13" s="92">
        <v>9.0</v>
      </c>
      <c r="B13" s="103" t="s">
        <v>62</v>
      </c>
      <c r="C13" s="103" t="s">
        <v>319</v>
      </c>
      <c r="D13" s="92" t="s">
        <v>106</v>
      </c>
      <c r="E13" s="91"/>
      <c r="F13" s="85"/>
      <c r="G13" s="92" t="s">
        <v>118</v>
      </c>
      <c r="H13" s="93" t="s">
        <v>118</v>
      </c>
      <c r="I13" s="91"/>
      <c r="J13" s="85"/>
      <c r="K13" s="92" t="s">
        <v>118</v>
      </c>
      <c r="L13" s="93" t="s">
        <v>118</v>
      </c>
      <c r="M13" s="105" t="s">
        <v>118</v>
      </c>
      <c r="N13" s="92" t="s">
        <v>118</v>
      </c>
      <c r="O13" s="92" t="s">
        <v>118</v>
      </c>
      <c r="P13" s="93" t="s">
        <v>118</v>
      </c>
      <c r="Q13" s="91"/>
      <c r="R13" s="85"/>
      <c r="S13" s="85"/>
      <c r="T13" s="104"/>
      <c r="U13" s="91"/>
      <c r="V13" s="85"/>
      <c r="W13" s="85"/>
      <c r="X13" s="104"/>
      <c r="Y13" s="91"/>
      <c r="Z13" s="85"/>
      <c r="AA13" s="85"/>
      <c r="AB13" s="104"/>
      <c r="AC13" s="91"/>
      <c r="AD13" s="85"/>
      <c r="AE13" s="85"/>
      <c r="AF13" s="104"/>
      <c r="AG13" s="91"/>
      <c r="AH13" s="85"/>
      <c r="AI13" s="85"/>
      <c r="AJ13" s="104"/>
      <c r="AK13" s="91"/>
      <c r="AL13" s="85"/>
      <c r="AM13" s="85"/>
      <c r="AN13" s="104"/>
      <c r="AO13" s="91"/>
      <c r="AP13" s="85"/>
      <c r="AQ13" s="85"/>
      <c r="AR13" s="104"/>
      <c r="AS13" s="85"/>
    </row>
    <row r="14">
      <c r="A14" s="92">
        <v>10.0</v>
      </c>
      <c r="B14" s="103" t="s">
        <v>320</v>
      </c>
      <c r="C14" s="103" t="s">
        <v>321</v>
      </c>
      <c r="D14" s="92" t="s">
        <v>322</v>
      </c>
      <c r="E14" s="91"/>
      <c r="F14" s="85"/>
      <c r="G14" s="92" t="s">
        <v>118</v>
      </c>
      <c r="H14" s="93" t="s">
        <v>118</v>
      </c>
      <c r="I14" s="91"/>
      <c r="J14" s="85"/>
      <c r="K14" s="92" t="s">
        <v>120</v>
      </c>
      <c r="L14" s="93" t="s">
        <v>120</v>
      </c>
      <c r="M14" s="91"/>
      <c r="N14" s="85"/>
      <c r="O14" s="92" t="s">
        <v>118</v>
      </c>
      <c r="P14" s="93" t="s">
        <v>118</v>
      </c>
      <c r="Q14" s="91"/>
      <c r="R14" s="85"/>
      <c r="S14" s="85"/>
      <c r="T14" s="104"/>
      <c r="U14" s="91"/>
      <c r="V14" s="85"/>
      <c r="W14" s="85"/>
      <c r="X14" s="104"/>
      <c r="Y14" s="91"/>
      <c r="Z14" s="85"/>
      <c r="AA14" s="85"/>
      <c r="AB14" s="104"/>
      <c r="AC14" s="91"/>
      <c r="AD14" s="85"/>
      <c r="AE14" s="85"/>
      <c r="AF14" s="104"/>
      <c r="AG14" s="91"/>
      <c r="AH14" s="85"/>
      <c r="AI14" s="85"/>
      <c r="AJ14" s="104"/>
      <c r="AK14" s="91"/>
      <c r="AL14" s="85"/>
      <c r="AM14" s="85"/>
      <c r="AN14" s="104"/>
      <c r="AO14" s="91"/>
      <c r="AP14" s="85"/>
      <c r="AQ14" s="85"/>
      <c r="AR14" s="104"/>
      <c r="AS14" s="85"/>
    </row>
    <row r="15">
      <c r="A15" s="92">
        <v>11.0</v>
      </c>
      <c r="B15" s="103" t="s">
        <v>323</v>
      </c>
      <c r="C15" s="103" t="s">
        <v>324</v>
      </c>
      <c r="D15" s="92" t="s">
        <v>88</v>
      </c>
      <c r="E15" s="91"/>
      <c r="F15" s="85"/>
      <c r="G15" s="92" t="s">
        <v>118</v>
      </c>
      <c r="H15" s="93" t="s">
        <v>120</v>
      </c>
      <c r="I15" s="91"/>
      <c r="J15" s="85"/>
      <c r="K15" s="92" t="s">
        <v>120</v>
      </c>
      <c r="L15" s="93" t="s">
        <v>120</v>
      </c>
      <c r="M15" s="105" t="s">
        <v>118</v>
      </c>
      <c r="N15" s="85"/>
      <c r="O15" s="92" t="s">
        <v>118</v>
      </c>
      <c r="P15" s="93" t="s">
        <v>120</v>
      </c>
      <c r="Q15" s="91"/>
      <c r="R15" s="85"/>
      <c r="S15" s="85"/>
      <c r="T15" s="104"/>
      <c r="U15" s="91"/>
      <c r="V15" s="85"/>
      <c r="W15" s="85"/>
      <c r="X15" s="104"/>
      <c r="Y15" s="91"/>
      <c r="Z15" s="85"/>
      <c r="AA15" s="85"/>
      <c r="AB15" s="104"/>
      <c r="AC15" s="91"/>
      <c r="AD15" s="85"/>
      <c r="AE15" s="85"/>
      <c r="AF15" s="104"/>
      <c r="AG15" s="91"/>
      <c r="AH15" s="85"/>
      <c r="AI15" s="85"/>
      <c r="AJ15" s="104"/>
      <c r="AK15" s="91"/>
      <c r="AL15" s="85"/>
      <c r="AM15" s="85"/>
      <c r="AN15" s="104"/>
      <c r="AO15" s="91"/>
      <c r="AP15" s="85"/>
      <c r="AQ15" s="85"/>
      <c r="AR15" s="104"/>
      <c r="AS15" s="85"/>
    </row>
    <row r="16">
      <c r="A16" s="92">
        <v>12.0</v>
      </c>
      <c r="B16" s="103" t="s">
        <v>325</v>
      </c>
      <c r="C16" s="103" t="s">
        <v>326</v>
      </c>
      <c r="D16" s="92" t="s">
        <v>84</v>
      </c>
      <c r="E16" s="91"/>
      <c r="F16" s="85"/>
      <c r="G16" s="92" t="s">
        <v>118</v>
      </c>
      <c r="H16" s="93" t="s">
        <v>118</v>
      </c>
      <c r="I16" s="91"/>
      <c r="J16" s="85"/>
      <c r="K16" s="92" t="s">
        <v>118</v>
      </c>
      <c r="L16" s="93" t="s">
        <v>118</v>
      </c>
      <c r="M16" s="105" t="s">
        <v>118</v>
      </c>
      <c r="N16" s="92" t="s">
        <v>118</v>
      </c>
      <c r="O16" s="92" t="s">
        <v>118</v>
      </c>
      <c r="P16" s="93" t="s">
        <v>118</v>
      </c>
      <c r="Q16" s="91"/>
      <c r="R16" s="85"/>
      <c r="S16" s="85"/>
      <c r="T16" s="104"/>
      <c r="U16" s="91"/>
      <c r="V16" s="85"/>
      <c r="W16" s="85"/>
      <c r="X16" s="104"/>
      <c r="Y16" s="91"/>
      <c r="Z16" s="85"/>
      <c r="AA16" s="85"/>
      <c r="AB16" s="104"/>
      <c r="AC16" s="91"/>
      <c r="AD16" s="85"/>
      <c r="AE16" s="85"/>
      <c r="AF16" s="104"/>
      <c r="AG16" s="91"/>
      <c r="AH16" s="85"/>
      <c r="AI16" s="85"/>
      <c r="AJ16" s="104"/>
      <c r="AK16" s="91"/>
      <c r="AL16" s="85"/>
      <c r="AM16" s="85"/>
      <c r="AN16" s="104"/>
      <c r="AO16" s="91"/>
      <c r="AP16" s="85"/>
      <c r="AQ16" s="85"/>
      <c r="AR16" s="104"/>
      <c r="AS16" s="85"/>
    </row>
    <row r="17">
      <c r="A17" s="92">
        <v>13.0</v>
      </c>
      <c r="B17" s="103" t="s">
        <v>327</v>
      </c>
      <c r="C17" s="103" t="s">
        <v>328</v>
      </c>
      <c r="D17" s="92" t="s">
        <v>108</v>
      </c>
      <c r="E17" s="91"/>
      <c r="F17" s="85"/>
      <c r="G17" s="92" t="s">
        <v>118</v>
      </c>
      <c r="H17" s="93" t="s">
        <v>118</v>
      </c>
      <c r="I17" s="91"/>
      <c r="J17" s="85"/>
      <c r="K17" s="92" t="s">
        <v>118</v>
      </c>
      <c r="L17" s="93" t="s">
        <v>118</v>
      </c>
      <c r="M17" s="105" t="s">
        <v>118</v>
      </c>
      <c r="N17" s="85"/>
      <c r="O17" s="92" t="s">
        <v>118</v>
      </c>
      <c r="P17" s="93" t="s">
        <v>118</v>
      </c>
      <c r="Q17" s="91"/>
      <c r="R17" s="85"/>
      <c r="S17" s="85"/>
      <c r="T17" s="104"/>
      <c r="U17" s="91"/>
      <c r="V17" s="85"/>
      <c r="W17" s="85"/>
      <c r="X17" s="104"/>
      <c r="Y17" s="91"/>
      <c r="Z17" s="85"/>
      <c r="AA17" s="85"/>
      <c r="AB17" s="104"/>
      <c r="AC17" s="91"/>
      <c r="AD17" s="85"/>
      <c r="AE17" s="85"/>
      <c r="AF17" s="104"/>
      <c r="AG17" s="91"/>
      <c r="AH17" s="85"/>
      <c r="AI17" s="85"/>
      <c r="AJ17" s="104"/>
      <c r="AK17" s="91"/>
      <c r="AL17" s="85"/>
      <c r="AM17" s="85"/>
      <c r="AN17" s="104"/>
      <c r="AO17" s="91"/>
      <c r="AP17" s="85"/>
      <c r="AQ17" s="85"/>
      <c r="AR17" s="104"/>
      <c r="AS17" s="85"/>
    </row>
    <row r="18">
      <c r="A18" s="92">
        <v>14.0</v>
      </c>
      <c r="B18" s="103" t="s">
        <v>211</v>
      </c>
      <c r="C18" s="103" t="s">
        <v>329</v>
      </c>
      <c r="D18" s="92" t="s">
        <v>86</v>
      </c>
      <c r="E18" s="91"/>
      <c r="F18" s="85"/>
      <c r="G18" s="92" t="s">
        <v>118</v>
      </c>
      <c r="H18" s="93" t="s">
        <v>118</v>
      </c>
      <c r="I18" s="91"/>
      <c r="J18" s="85"/>
      <c r="K18" s="92" t="s">
        <v>118</v>
      </c>
      <c r="L18" s="93" t="s">
        <v>120</v>
      </c>
      <c r="M18" s="91"/>
      <c r="N18" s="85"/>
      <c r="O18" s="92" t="s">
        <v>120</v>
      </c>
      <c r="P18" s="93" t="s">
        <v>118</v>
      </c>
      <c r="Q18" s="91"/>
      <c r="R18" s="85"/>
      <c r="S18" s="85"/>
      <c r="T18" s="104"/>
      <c r="U18" s="91"/>
      <c r="V18" s="85"/>
      <c r="W18" s="85"/>
      <c r="X18" s="104"/>
      <c r="Y18" s="91"/>
      <c r="Z18" s="85"/>
      <c r="AA18" s="85"/>
      <c r="AB18" s="104"/>
      <c r="AC18" s="91"/>
      <c r="AD18" s="85"/>
      <c r="AE18" s="85"/>
      <c r="AF18" s="104"/>
      <c r="AG18" s="91"/>
      <c r="AH18" s="85"/>
      <c r="AI18" s="85"/>
      <c r="AJ18" s="104"/>
      <c r="AK18" s="91"/>
      <c r="AL18" s="85"/>
      <c r="AM18" s="85"/>
      <c r="AN18" s="104"/>
      <c r="AO18" s="91"/>
      <c r="AP18" s="85"/>
      <c r="AQ18" s="85"/>
      <c r="AR18" s="104"/>
      <c r="AS18" s="85"/>
    </row>
    <row r="19">
      <c r="A19" s="92">
        <v>15.0</v>
      </c>
      <c r="B19" s="103" t="s">
        <v>330</v>
      </c>
      <c r="C19" s="103" t="s">
        <v>331</v>
      </c>
      <c r="D19" s="92" t="s">
        <v>114</v>
      </c>
      <c r="E19" s="91"/>
      <c r="F19" s="85"/>
      <c r="G19" s="92" t="s">
        <v>118</v>
      </c>
      <c r="H19" s="93" t="s">
        <v>118</v>
      </c>
      <c r="I19" s="91"/>
      <c r="J19" s="85"/>
      <c r="K19" s="92" t="s">
        <v>118</v>
      </c>
      <c r="L19" s="93" t="s">
        <v>118</v>
      </c>
      <c r="M19" s="105" t="s">
        <v>118</v>
      </c>
      <c r="N19" s="85"/>
      <c r="O19" s="92" t="s">
        <v>118</v>
      </c>
      <c r="P19" s="93" t="s">
        <v>118</v>
      </c>
      <c r="Q19" s="91"/>
      <c r="R19" s="85"/>
      <c r="S19" s="85"/>
      <c r="T19" s="104"/>
      <c r="U19" s="91"/>
      <c r="V19" s="85"/>
      <c r="W19" s="85"/>
      <c r="X19" s="104"/>
      <c r="Y19" s="91"/>
      <c r="Z19" s="85"/>
      <c r="AA19" s="85"/>
      <c r="AB19" s="104"/>
      <c r="AC19" s="91"/>
      <c r="AD19" s="85"/>
      <c r="AE19" s="85"/>
      <c r="AF19" s="104"/>
      <c r="AG19" s="91"/>
      <c r="AH19" s="85"/>
      <c r="AI19" s="85"/>
      <c r="AJ19" s="104"/>
      <c r="AK19" s="91"/>
      <c r="AL19" s="85"/>
      <c r="AM19" s="85"/>
      <c r="AN19" s="104"/>
      <c r="AO19" s="91"/>
      <c r="AP19" s="85"/>
      <c r="AQ19" s="85"/>
      <c r="AR19" s="104"/>
      <c r="AS19" s="85"/>
    </row>
    <row r="20">
      <c r="A20" s="92">
        <v>16.0</v>
      </c>
      <c r="B20" s="103" t="s">
        <v>332</v>
      </c>
      <c r="C20" s="103" t="s">
        <v>333</v>
      </c>
      <c r="D20" s="92" t="s">
        <v>110</v>
      </c>
      <c r="E20" s="91"/>
      <c r="F20" s="85"/>
      <c r="G20" s="92" t="s">
        <v>120</v>
      </c>
      <c r="H20" s="93" t="s">
        <v>118</v>
      </c>
      <c r="I20" s="91"/>
      <c r="J20" s="85"/>
      <c r="K20" s="92" t="s">
        <v>118</v>
      </c>
      <c r="L20" s="93" t="s">
        <v>118</v>
      </c>
      <c r="M20" s="91"/>
      <c r="N20" s="85"/>
      <c r="O20" s="92" t="s">
        <v>118</v>
      </c>
      <c r="P20" s="93" t="s">
        <v>118</v>
      </c>
      <c r="Q20" s="91"/>
      <c r="R20" s="85"/>
      <c r="S20" s="85"/>
      <c r="T20" s="104"/>
      <c r="U20" s="91"/>
      <c r="V20" s="85"/>
      <c r="W20" s="85"/>
      <c r="X20" s="104"/>
      <c r="Y20" s="91"/>
      <c r="Z20" s="85"/>
      <c r="AA20" s="85"/>
      <c r="AB20" s="104"/>
      <c r="AC20" s="91"/>
      <c r="AD20" s="85"/>
      <c r="AE20" s="85"/>
      <c r="AF20" s="104"/>
      <c r="AG20" s="91"/>
      <c r="AH20" s="85"/>
      <c r="AI20" s="85"/>
      <c r="AJ20" s="104"/>
      <c r="AK20" s="91"/>
      <c r="AL20" s="85"/>
      <c r="AM20" s="85"/>
      <c r="AN20" s="104"/>
      <c r="AO20" s="91"/>
      <c r="AP20" s="85"/>
      <c r="AQ20" s="85"/>
      <c r="AR20" s="104"/>
      <c r="AS20" s="85"/>
    </row>
    <row r="21">
      <c r="A21" s="94"/>
      <c r="B21" s="99"/>
      <c r="C21" s="99"/>
      <c r="D21" s="99"/>
      <c r="E21" s="94"/>
      <c r="F21" s="99"/>
      <c r="G21" s="99"/>
      <c r="H21" s="102"/>
      <c r="I21" s="94"/>
      <c r="J21" s="99"/>
      <c r="K21" s="99"/>
      <c r="L21" s="102"/>
      <c r="M21" s="94"/>
      <c r="N21" s="99"/>
      <c r="O21" s="99"/>
      <c r="P21" s="102"/>
      <c r="Q21" s="94"/>
      <c r="R21" s="99"/>
      <c r="S21" s="99"/>
      <c r="T21" s="102"/>
      <c r="U21" s="94"/>
      <c r="V21" s="99"/>
      <c r="W21" s="99"/>
      <c r="X21" s="102"/>
      <c r="Y21" s="94"/>
      <c r="Z21" s="99"/>
      <c r="AA21" s="99"/>
      <c r="AB21" s="102"/>
      <c r="AC21" s="94"/>
      <c r="AD21" s="99"/>
      <c r="AE21" s="99"/>
      <c r="AF21" s="102"/>
      <c r="AG21" s="94"/>
      <c r="AH21" s="99"/>
      <c r="AI21" s="99"/>
      <c r="AJ21" s="102"/>
      <c r="AK21" s="94"/>
      <c r="AL21" s="99"/>
      <c r="AM21" s="99"/>
      <c r="AN21" s="102"/>
      <c r="AO21" s="94"/>
      <c r="AP21" s="99"/>
      <c r="AQ21" s="99"/>
      <c r="AR21" s="102"/>
      <c r="AS21" s="102"/>
    </row>
    <row r="22">
      <c r="A22" s="92" t="s">
        <v>334</v>
      </c>
      <c r="B22" s="85"/>
      <c r="C22" s="85"/>
      <c r="D22" s="85"/>
      <c r="E22" s="98">
        <v>0.0</v>
      </c>
      <c r="F22" s="99"/>
      <c r="G22" s="97">
        <f t="shared" ref="G22:H22" si="1">COUNTIF(G5:G20,"y")</f>
        <v>12</v>
      </c>
      <c r="H22" s="106">
        <f t="shared" si="1"/>
        <v>11</v>
      </c>
      <c r="I22" s="98">
        <v>1.0</v>
      </c>
      <c r="J22" s="99"/>
      <c r="K22" s="97">
        <f t="shared" ref="K22:Q22" si="2">COUNTIF(K5:K20,"y")</f>
        <v>9</v>
      </c>
      <c r="L22" s="106">
        <f t="shared" si="2"/>
        <v>9</v>
      </c>
      <c r="M22" s="97">
        <f t="shared" si="2"/>
        <v>8</v>
      </c>
      <c r="N22" s="97">
        <f t="shared" si="2"/>
        <v>4</v>
      </c>
      <c r="O22" s="97">
        <f t="shared" si="2"/>
        <v>11</v>
      </c>
      <c r="P22" s="106">
        <f t="shared" si="2"/>
        <v>12</v>
      </c>
      <c r="Q22" s="97">
        <f t="shared" si="2"/>
        <v>0</v>
      </c>
      <c r="R22" s="99"/>
      <c r="S22" s="97">
        <f t="shared" ref="S22:U22" si="3">COUNTIF(S5:S20,"y")</f>
        <v>0</v>
      </c>
      <c r="T22" s="106">
        <f t="shared" si="3"/>
        <v>0</v>
      </c>
      <c r="U22" s="97">
        <f t="shared" si="3"/>
        <v>0</v>
      </c>
      <c r="V22" s="99"/>
      <c r="W22" s="97">
        <f t="shared" ref="W22:X22" si="4">COUNTIF(W5:W20,"y")</f>
        <v>0</v>
      </c>
      <c r="X22" s="106">
        <f t="shared" si="4"/>
        <v>0</v>
      </c>
      <c r="Y22" s="98"/>
      <c r="Z22" s="99"/>
      <c r="AA22" s="97">
        <f t="shared" ref="AA22:AB22" si="5">COUNTIF(AA5:AA20,"y")</f>
        <v>0</v>
      </c>
      <c r="AB22" s="106">
        <f t="shared" si="5"/>
        <v>0</v>
      </c>
      <c r="AC22" s="98"/>
      <c r="AD22" s="99"/>
      <c r="AE22" s="97">
        <f t="shared" ref="AE22:AF22" si="6">COUNTIF(AE5:AE20,"y")</f>
        <v>0</v>
      </c>
      <c r="AF22" s="106">
        <f t="shared" si="6"/>
        <v>0</v>
      </c>
      <c r="AG22" s="98"/>
      <c r="AH22" s="99"/>
      <c r="AI22" s="97">
        <f t="shared" ref="AI22:AJ22" si="7">COUNTIF(AI5:AI20,"y")</f>
        <v>0</v>
      </c>
      <c r="AJ22" s="106">
        <f t="shared" si="7"/>
        <v>0</v>
      </c>
      <c r="AK22" s="98"/>
      <c r="AL22" s="99"/>
      <c r="AM22" s="97">
        <f t="shared" ref="AM22:AN22" si="8">COUNTIF(AM5:AM20,"y")</f>
        <v>0</v>
      </c>
      <c r="AN22" s="106">
        <f t="shared" si="8"/>
        <v>0</v>
      </c>
      <c r="AO22" s="98"/>
      <c r="AP22" s="99"/>
      <c r="AQ22" s="97">
        <f t="shared" ref="AQ22:AR22" si="9">COUNTIF(AQ5:AQ20,"y")</f>
        <v>0</v>
      </c>
      <c r="AR22" s="106">
        <f t="shared" si="9"/>
        <v>0</v>
      </c>
      <c r="AS22" s="98"/>
    </row>
    <row r="23">
      <c r="A23" s="85"/>
      <c r="B23" s="85"/>
      <c r="C23" s="85"/>
      <c r="D23" s="85"/>
      <c r="E23" s="92" t="s">
        <v>68</v>
      </c>
      <c r="F23" s="107">
        <f>MAX(E22:H22)</f>
        <v>12</v>
      </c>
      <c r="G23" s="85"/>
      <c r="H23" s="85"/>
      <c r="I23" s="92" t="s">
        <v>68</v>
      </c>
      <c r="J23" s="107">
        <f>MAX(I22:L22)</f>
        <v>9</v>
      </c>
      <c r="K23" s="85"/>
      <c r="L23" s="85"/>
      <c r="M23" s="92" t="s">
        <v>68</v>
      </c>
      <c r="N23" s="107">
        <f>MAX(M22:P22)</f>
        <v>12</v>
      </c>
      <c r="O23" s="85"/>
      <c r="P23" s="85"/>
      <c r="Q23" s="92" t="s">
        <v>68</v>
      </c>
      <c r="R23" s="107">
        <f>MAX(Q22:T22)</f>
        <v>0</v>
      </c>
      <c r="S23" s="85"/>
      <c r="T23" s="85"/>
      <c r="U23" s="92" t="s">
        <v>68</v>
      </c>
      <c r="V23" s="107">
        <f>MAX(U22:X22)</f>
        <v>0</v>
      </c>
      <c r="W23" s="85"/>
      <c r="X23" s="85"/>
      <c r="Y23" s="92" t="s">
        <v>68</v>
      </c>
      <c r="Z23" s="107">
        <f>MAX(Y22:AB22)</f>
        <v>0</v>
      </c>
      <c r="AA23" s="85"/>
      <c r="AB23" s="85"/>
      <c r="AC23" s="92" t="s">
        <v>68</v>
      </c>
      <c r="AD23" s="107">
        <f>MAX(AC22:AF22)</f>
        <v>0</v>
      </c>
      <c r="AE23" s="85"/>
      <c r="AF23" s="85"/>
      <c r="AG23" s="92" t="s">
        <v>68</v>
      </c>
      <c r="AH23" s="107">
        <f>MAX(AG22:AJ22)</f>
        <v>0</v>
      </c>
      <c r="AI23" s="85"/>
      <c r="AJ23" s="85"/>
      <c r="AK23" s="92" t="s">
        <v>68</v>
      </c>
      <c r="AL23" s="107">
        <f>MAX(AK22:AN22)</f>
        <v>0</v>
      </c>
      <c r="AM23" s="85"/>
      <c r="AN23" s="85"/>
      <c r="AO23" s="92" t="s">
        <v>68</v>
      </c>
      <c r="AP23" s="107">
        <f>MAX(AO22:AR22)</f>
        <v>0</v>
      </c>
      <c r="AQ23" s="85"/>
      <c r="AR23" s="85"/>
      <c r="AS23" s="92"/>
    </row>
    <row r="24">
      <c r="A24" s="85"/>
      <c r="B24" s="85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</row>
    <row r="25">
      <c r="A25" s="85"/>
      <c r="B25" s="85"/>
      <c r="C25" s="85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</row>
    <row r="26">
      <c r="A26" s="85"/>
      <c r="B26" s="85"/>
      <c r="C26" s="85"/>
      <c r="D26" s="85"/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</row>
    <row r="27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</row>
    <row r="28">
      <c r="A28" s="85"/>
      <c r="B28" s="85"/>
      <c r="C28" s="85"/>
      <c r="D28" s="85"/>
      <c r="E28" s="85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</row>
    <row r="29">
      <c r="A29" s="85"/>
      <c r="B29" s="85"/>
      <c r="C29" s="85"/>
      <c r="D29" s="85"/>
      <c r="E29" s="85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5"/>
      <c r="AN29" s="85"/>
      <c r="AO29" s="85"/>
      <c r="AP29" s="85"/>
      <c r="AQ29" s="85"/>
      <c r="AR29" s="85"/>
      <c r="AS29" s="85"/>
    </row>
    <row r="30">
      <c r="A30" s="85"/>
      <c r="B30" s="85"/>
      <c r="C30" s="85"/>
      <c r="D30" s="85"/>
      <c r="E30" s="85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</row>
    <row r="31">
      <c r="A31" s="85"/>
      <c r="B31" s="85"/>
      <c r="C31" s="85"/>
      <c r="D31" s="85"/>
      <c r="E31" s="85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</row>
    <row r="32">
      <c r="A32" s="85"/>
      <c r="B32" s="85"/>
      <c r="C32" s="85"/>
      <c r="D32" s="85"/>
      <c r="E32" s="85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85"/>
      <c r="AM32" s="85"/>
      <c r="AN32" s="85"/>
      <c r="AO32" s="85"/>
      <c r="AP32" s="85"/>
      <c r="AQ32" s="85"/>
      <c r="AR32" s="85"/>
      <c r="AS32" s="85"/>
    </row>
    <row r="33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</row>
    <row r="34">
      <c r="A34" s="85"/>
      <c r="B34" s="85"/>
      <c r="C34" s="85"/>
      <c r="D34" s="85"/>
      <c r="E34" s="85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85"/>
      <c r="AM34" s="85"/>
      <c r="AN34" s="85"/>
      <c r="AO34" s="85"/>
      <c r="AP34" s="85"/>
      <c r="AQ34" s="85"/>
      <c r="AR34" s="85"/>
      <c r="AS34" s="85"/>
    </row>
    <row r="35">
      <c r="A35" s="85"/>
      <c r="B35" s="85"/>
      <c r="C35" s="85"/>
      <c r="D35" s="85"/>
      <c r="E35" s="85"/>
      <c r="F35" s="85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85"/>
      <c r="AM35" s="85"/>
      <c r="AN35" s="85"/>
      <c r="AO35" s="85"/>
      <c r="AP35" s="85"/>
      <c r="AQ35" s="85"/>
      <c r="AR35" s="85"/>
      <c r="AS35" s="85"/>
    </row>
    <row r="36">
      <c r="A36" s="85"/>
      <c r="B36" s="85"/>
      <c r="C36" s="85"/>
      <c r="D36" s="85"/>
      <c r="E36" s="85"/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</row>
    <row r="37">
      <c r="A37" s="85"/>
      <c r="B37" s="85"/>
      <c r="C37" s="85"/>
      <c r="D37" s="85"/>
      <c r="E37" s="85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85"/>
      <c r="AM37" s="85"/>
      <c r="AN37" s="85"/>
      <c r="AO37" s="85"/>
      <c r="AP37" s="85"/>
      <c r="AQ37" s="85"/>
      <c r="AR37" s="85"/>
      <c r="AS37" s="85"/>
    </row>
    <row r="38">
      <c r="A38" s="85"/>
      <c r="B38" s="85"/>
      <c r="C38" s="85"/>
      <c r="D38" s="85"/>
      <c r="E38" s="85"/>
      <c r="F38" s="85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85"/>
      <c r="AM38" s="85"/>
      <c r="AN38" s="85"/>
      <c r="AO38" s="85"/>
      <c r="AP38" s="85"/>
      <c r="AQ38" s="85"/>
      <c r="AR38" s="85"/>
      <c r="AS38" s="85"/>
    </row>
    <row r="39">
      <c r="A39" s="85"/>
      <c r="B39" s="85"/>
      <c r="C39" s="85"/>
      <c r="D39" s="85"/>
      <c r="E39" s="85"/>
      <c r="F39" s="85"/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85"/>
      <c r="AM39" s="85"/>
      <c r="AN39" s="85"/>
      <c r="AO39" s="85"/>
      <c r="AP39" s="85"/>
      <c r="AQ39" s="85"/>
      <c r="AR39" s="85"/>
      <c r="AS39" s="85"/>
    </row>
    <row r="40">
      <c r="A40" s="85"/>
      <c r="B40" s="85"/>
      <c r="C40" s="85"/>
      <c r="D40" s="85"/>
      <c r="E40" s="85"/>
      <c r="F40" s="85"/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85"/>
      <c r="AM40" s="85"/>
      <c r="AN40" s="85"/>
      <c r="AO40" s="85"/>
      <c r="AP40" s="85"/>
      <c r="AQ40" s="85"/>
      <c r="AR40" s="85"/>
      <c r="AS40" s="85"/>
    </row>
    <row r="41">
      <c r="A41" s="85"/>
      <c r="B41" s="85"/>
      <c r="C41" s="85"/>
      <c r="D41" s="85"/>
      <c r="E41" s="85"/>
      <c r="F41" s="85"/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85"/>
      <c r="AM41" s="85"/>
      <c r="AN41" s="85"/>
      <c r="AO41" s="85"/>
      <c r="AP41" s="85"/>
      <c r="AQ41" s="85"/>
      <c r="AR41" s="85"/>
      <c r="AS41" s="85"/>
    </row>
    <row r="42">
      <c r="A42" s="85"/>
      <c r="B42" s="85"/>
      <c r="C42" s="85"/>
      <c r="D42" s="85"/>
      <c r="E42" s="85"/>
      <c r="F42" s="85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85"/>
      <c r="AM42" s="85"/>
      <c r="AN42" s="85"/>
      <c r="AO42" s="85"/>
      <c r="AP42" s="85"/>
      <c r="AQ42" s="85"/>
      <c r="AR42" s="85"/>
      <c r="AS42" s="85"/>
    </row>
    <row r="43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85"/>
      <c r="AM43" s="85"/>
      <c r="AN43" s="85"/>
      <c r="AO43" s="85"/>
      <c r="AP43" s="85"/>
      <c r="AQ43" s="85"/>
      <c r="AR43" s="85"/>
      <c r="AS43" s="85"/>
    </row>
    <row r="44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85"/>
      <c r="AM44" s="85"/>
      <c r="AN44" s="85"/>
      <c r="AO44" s="85"/>
      <c r="AP44" s="85"/>
      <c r="AQ44" s="85"/>
      <c r="AR44" s="85"/>
      <c r="AS44" s="85"/>
    </row>
    <row r="45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85"/>
      <c r="AM45" s="85"/>
      <c r="AN45" s="85"/>
      <c r="AO45" s="85"/>
      <c r="AP45" s="85"/>
      <c r="AQ45" s="85"/>
      <c r="AR45" s="85"/>
      <c r="AS45" s="85"/>
    </row>
    <row r="46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85"/>
      <c r="AM46" s="85"/>
      <c r="AN46" s="85"/>
      <c r="AO46" s="85"/>
      <c r="AP46" s="85"/>
      <c r="AQ46" s="85"/>
      <c r="AR46" s="85"/>
      <c r="AS46" s="85"/>
    </row>
    <row r="47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85"/>
      <c r="AM47" s="85"/>
      <c r="AN47" s="85"/>
      <c r="AO47" s="85"/>
      <c r="AP47" s="85"/>
      <c r="AQ47" s="85"/>
      <c r="AR47" s="85"/>
      <c r="AS47" s="85"/>
    </row>
    <row r="48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85"/>
      <c r="AM48" s="85"/>
      <c r="AN48" s="85"/>
      <c r="AO48" s="85"/>
      <c r="AP48" s="85"/>
      <c r="AQ48" s="85"/>
      <c r="AR48" s="85"/>
      <c r="AS48" s="85"/>
    </row>
    <row r="49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  <c r="AG49" s="85"/>
      <c r="AH49" s="85"/>
      <c r="AI49" s="85"/>
      <c r="AJ49" s="85"/>
      <c r="AK49" s="85"/>
      <c r="AL49" s="85"/>
      <c r="AM49" s="85"/>
      <c r="AN49" s="85"/>
      <c r="AO49" s="85"/>
      <c r="AP49" s="85"/>
      <c r="AQ49" s="85"/>
      <c r="AR49" s="85"/>
      <c r="AS49" s="85"/>
    </row>
    <row r="50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  <c r="AG50" s="85"/>
      <c r="AH50" s="85"/>
      <c r="AI50" s="85"/>
      <c r="AJ50" s="85"/>
      <c r="AK50" s="85"/>
      <c r="AL50" s="85"/>
      <c r="AM50" s="85"/>
      <c r="AN50" s="85"/>
      <c r="AO50" s="85"/>
      <c r="AP50" s="85"/>
      <c r="AQ50" s="85"/>
      <c r="AR50" s="85"/>
      <c r="AS50" s="85"/>
    </row>
    <row r="5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  <c r="AG51" s="85"/>
      <c r="AH51" s="85"/>
      <c r="AI51" s="85"/>
      <c r="AJ51" s="85"/>
      <c r="AK51" s="85"/>
      <c r="AL51" s="85"/>
      <c r="AM51" s="85"/>
      <c r="AN51" s="85"/>
      <c r="AO51" s="85"/>
      <c r="AP51" s="85"/>
      <c r="AQ51" s="85"/>
      <c r="AR51" s="85"/>
      <c r="AS51" s="85"/>
    </row>
    <row r="52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  <c r="AG52" s="85"/>
      <c r="AH52" s="85"/>
      <c r="AI52" s="85"/>
      <c r="AJ52" s="85"/>
      <c r="AK52" s="85"/>
      <c r="AL52" s="85"/>
      <c r="AM52" s="85"/>
      <c r="AN52" s="85"/>
      <c r="AO52" s="85"/>
      <c r="AP52" s="85"/>
      <c r="AQ52" s="85"/>
      <c r="AR52" s="85"/>
      <c r="AS52" s="85"/>
    </row>
    <row r="53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  <c r="AG53" s="85"/>
      <c r="AH53" s="85"/>
      <c r="AI53" s="85"/>
      <c r="AJ53" s="85"/>
      <c r="AK53" s="85"/>
      <c r="AL53" s="85"/>
      <c r="AM53" s="85"/>
      <c r="AN53" s="85"/>
      <c r="AO53" s="85"/>
      <c r="AP53" s="85"/>
      <c r="AQ53" s="85"/>
      <c r="AR53" s="85"/>
      <c r="AS53" s="85"/>
    </row>
    <row r="54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  <c r="AG54" s="85"/>
      <c r="AH54" s="85"/>
      <c r="AI54" s="85"/>
      <c r="AJ54" s="85"/>
      <c r="AK54" s="85"/>
      <c r="AL54" s="85"/>
      <c r="AM54" s="85"/>
      <c r="AN54" s="85"/>
      <c r="AO54" s="85"/>
      <c r="AP54" s="85"/>
      <c r="AQ54" s="85"/>
      <c r="AR54" s="85"/>
      <c r="AS54" s="85"/>
    </row>
    <row r="55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  <c r="AI55" s="85"/>
      <c r="AJ55" s="85"/>
      <c r="AK55" s="85"/>
      <c r="AL55" s="85"/>
      <c r="AM55" s="85"/>
      <c r="AN55" s="85"/>
      <c r="AO55" s="85"/>
      <c r="AP55" s="85"/>
      <c r="AQ55" s="85"/>
      <c r="AR55" s="85"/>
      <c r="AS55" s="85"/>
    </row>
    <row r="56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  <c r="AE56" s="85"/>
      <c r="AF56" s="85"/>
      <c r="AG56" s="85"/>
      <c r="AH56" s="85"/>
      <c r="AI56" s="85"/>
      <c r="AJ56" s="85"/>
      <c r="AK56" s="85"/>
      <c r="AL56" s="85"/>
      <c r="AM56" s="85"/>
      <c r="AN56" s="85"/>
      <c r="AO56" s="85"/>
      <c r="AP56" s="85"/>
      <c r="AQ56" s="85"/>
      <c r="AR56" s="85"/>
      <c r="AS56" s="85"/>
    </row>
    <row r="57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  <c r="AE57" s="85"/>
      <c r="AF57" s="85"/>
      <c r="AG57" s="85"/>
      <c r="AH57" s="85"/>
      <c r="AI57" s="85"/>
      <c r="AJ57" s="85"/>
      <c r="AK57" s="85"/>
      <c r="AL57" s="85"/>
      <c r="AM57" s="85"/>
      <c r="AN57" s="85"/>
      <c r="AO57" s="85"/>
      <c r="AP57" s="85"/>
      <c r="AQ57" s="85"/>
      <c r="AR57" s="85"/>
      <c r="AS57" s="85"/>
    </row>
    <row r="58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  <c r="AE58" s="85"/>
      <c r="AF58" s="85"/>
      <c r="AG58" s="85"/>
      <c r="AH58" s="85"/>
      <c r="AI58" s="85"/>
      <c r="AJ58" s="85"/>
      <c r="AK58" s="85"/>
      <c r="AL58" s="85"/>
      <c r="AM58" s="85"/>
      <c r="AN58" s="85"/>
      <c r="AO58" s="85"/>
      <c r="AP58" s="85"/>
      <c r="AQ58" s="85"/>
      <c r="AR58" s="85"/>
      <c r="AS58" s="85"/>
    </row>
    <row r="59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  <c r="AE59" s="85"/>
      <c r="AF59" s="85"/>
      <c r="AG59" s="85"/>
      <c r="AH59" s="85"/>
      <c r="AI59" s="85"/>
      <c r="AJ59" s="85"/>
      <c r="AK59" s="85"/>
      <c r="AL59" s="85"/>
      <c r="AM59" s="85"/>
      <c r="AN59" s="85"/>
      <c r="AO59" s="85"/>
      <c r="AP59" s="85"/>
      <c r="AQ59" s="85"/>
      <c r="AR59" s="85"/>
      <c r="AS59" s="85"/>
    </row>
    <row r="60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  <c r="AE60" s="85"/>
      <c r="AF60" s="85"/>
      <c r="AG60" s="85"/>
      <c r="AH60" s="85"/>
      <c r="AI60" s="85"/>
      <c r="AJ60" s="85"/>
      <c r="AK60" s="85"/>
      <c r="AL60" s="85"/>
      <c r="AM60" s="85"/>
      <c r="AN60" s="85"/>
      <c r="AO60" s="85"/>
      <c r="AP60" s="85"/>
      <c r="AQ60" s="85"/>
      <c r="AR60" s="85"/>
      <c r="AS60" s="85"/>
    </row>
    <row r="6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  <c r="AE61" s="85"/>
      <c r="AF61" s="85"/>
      <c r="AG61" s="85"/>
      <c r="AH61" s="85"/>
      <c r="AI61" s="85"/>
      <c r="AJ61" s="85"/>
      <c r="AK61" s="85"/>
      <c r="AL61" s="85"/>
      <c r="AM61" s="85"/>
      <c r="AN61" s="85"/>
      <c r="AO61" s="85"/>
      <c r="AP61" s="85"/>
      <c r="AQ61" s="85"/>
      <c r="AR61" s="85"/>
      <c r="AS61" s="85"/>
    </row>
    <row r="62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  <c r="AE62" s="85"/>
      <c r="AF62" s="85"/>
      <c r="AG62" s="85"/>
      <c r="AH62" s="85"/>
      <c r="AI62" s="85"/>
      <c r="AJ62" s="85"/>
      <c r="AK62" s="85"/>
      <c r="AL62" s="85"/>
      <c r="AM62" s="85"/>
      <c r="AN62" s="85"/>
      <c r="AO62" s="85"/>
      <c r="AP62" s="85"/>
      <c r="AQ62" s="85"/>
      <c r="AR62" s="85"/>
      <c r="AS62" s="85"/>
    </row>
    <row r="63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  <c r="AG63" s="85"/>
      <c r="AH63" s="85"/>
      <c r="AI63" s="85"/>
      <c r="AJ63" s="85"/>
      <c r="AK63" s="85"/>
      <c r="AL63" s="85"/>
      <c r="AM63" s="85"/>
      <c r="AN63" s="85"/>
      <c r="AO63" s="85"/>
      <c r="AP63" s="85"/>
      <c r="AQ63" s="85"/>
      <c r="AR63" s="85"/>
      <c r="AS63" s="85"/>
    </row>
    <row r="64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  <c r="AG64" s="85"/>
      <c r="AH64" s="85"/>
      <c r="AI64" s="85"/>
      <c r="AJ64" s="85"/>
      <c r="AK64" s="85"/>
      <c r="AL64" s="85"/>
      <c r="AM64" s="85"/>
      <c r="AN64" s="85"/>
      <c r="AO64" s="85"/>
      <c r="AP64" s="85"/>
      <c r="AQ64" s="85"/>
      <c r="AR64" s="85"/>
      <c r="AS64" s="85"/>
    </row>
    <row r="65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  <c r="AG65" s="85"/>
      <c r="AH65" s="85"/>
      <c r="AI65" s="85"/>
      <c r="AJ65" s="85"/>
      <c r="AK65" s="85"/>
      <c r="AL65" s="85"/>
      <c r="AM65" s="85"/>
      <c r="AN65" s="85"/>
      <c r="AO65" s="85"/>
      <c r="AP65" s="85"/>
      <c r="AQ65" s="85"/>
      <c r="AR65" s="85"/>
      <c r="AS65" s="85"/>
    </row>
    <row r="66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  <c r="AG66" s="85"/>
      <c r="AH66" s="85"/>
      <c r="AI66" s="85"/>
      <c r="AJ66" s="85"/>
      <c r="AK66" s="85"/>
      <c r="AL66" s="85"/>
      <c r="AM66" s="85"/>
      <c r="AN66" s="85"/>
      <c r="AO66" s="85"/>
      <c r="AP66" s="85"/>
      <c r="AQ66" s="85"/>
      <c r="AR66" s="85"/>
      <c r="AS66" s="85"/>
    </row>
    <row r="67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  <c r="AG67" s="85"/>
      <c r="AH67" s="85"/>
      <c r="AI67" s="85"/>
      <c r="AJ67" s="85"/>
      <c r="AK67" s="85"/>
      <c r="AL67" s="85"/>
      <c r="AM67" s="85"/>
      <c r="AN67" s="85"/>
      <c r="AO67" s="85"/>
      <c r="AP67" s="85"/>
      <c r="AQ67" s="85"/>
      <c r="AR67" s="85"/>
      <c r="AS67" s="85"/>
    </row>
    <row r="68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  <c r="AG68" s="85"/>
      <c r="AH68" s="85"/>
      <c r="AI68" s="85"/>
      <c r="AJ68" s="85"/>
      <c r="AK68" s="85"/>
      <c r="AL68" s="85"/>
      <c r="AM68" s="85"/>
      <c r="AN68" s="85"/>
      <c r="AO68" s="85"/>
      <c r="AP68" s="85"/>
      <c r="AQ68" s="85"/>
      <c r="AR68" s="85"/>
      <c r="AS68" s="85"/>
    </row>
    <row r="69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  <c r="AG69" s="85"/>
      <c r="AH69" s="85"/>
      <c r="AI69" s="85"/>
      <c r="AJ69" s="85"/>
      <c r="AK69" s="85"/>
      <c r="AL69" s="85"/>
      <c r="AM69" s="85"/>
      <c r="AN69" s="85"/>
      <c r="AO69" s="85"/>
      <c r="AP69" s="85"/>
      <c r="AQ69" s="85"/>
      <c r="AR69" s="85"/>
      <c r="AS69" s="85"/>
    </row>
    <row r="70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  <c r="AG70" s="85"/>
      <c r="AH70" s="85"/>
      <c r="AI70" s="85"/>
      <c r="AJ70" s="85"/>
      <c r="AK70" s="85"/>
      <c r="AL70" s="85"/>
      <c r="AM70" s="85"/>
      <c r="AN70" s="85"/>
      <c r="AO70" s="85"/>
      <c r="AP70" s="85"/>
      <c r="AQ70" s="85"/>
      <c r="AR70" s="85"/>
      <c r="AS70" s="85"/>
    </row>
    <row r="7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  <c r="AG71" s="85"/>
      <c r="AH71" s="85"/>
      <c r="AI71" s="85"/>
      <c r="AJ71" s="85"/>
      <c r="AK71" s="85"/>
      <c r="AL71" s="85"/>
      <c r="AM71" s="85"/>
      <c r="AN71" s="85"/>
      <c r="AO71" s="85"/>
      <c r="AP71" s="85"/>
      <c r="AQ71" s="85"/>
      <c r="AR71" s="85"/>
      <c r="AS71" s="85"/>
    </row>
    <row r="72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  <c r="AG72" s="85"/>
      <c r="AH72" s="85"/>
      <c r="AI72" s="85"/>
      <c r="AJ72" s="85"/>
      <c r="AK72" s="85"/>
      <c r="AL72" s="85"/>
      <c r="AM72" s="85"/>
      <c r="AN72" s="85"/>
      <c r="AO72" s="85"/>
      <c r="AP72" s="85"/>
      <c r="AQ72" s="85"/>
      <c r="AR72" s="85"/>
      <c r="AS72" s="85"/>
    </row>
    <row r="73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  <c r="AG73" s="85"/>
      <c r="AH73" s="85"/>
      <c r="AI73" s="85"/>
      <c r="AJ73" s="85"/>
      <c r="AK73" s="85"/>
      <c r="AL73" s="85"/>
      <c r="AM73" s="85"/>
      <c r="AN73" s="85"/>
      <c r="AO73" s="85"/>
      <c r="AP73" s="85"/>
      <c r="AQ73" s="85"/>
      <c r="AR73" s="85"/>
      <c r="AS73" s="85"/>
    </row>
    <row r="74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  <c r="AG74" s="85"/>
      <c r="AH74" s="85"/>
      <c r="AI74" s="85"/>
      <c r="AJ74" s="85"/>
      <c r="AK74" s="85"/>
      <c r="AL74" s="85"/>
      <c r="AM74" s="85"/>
      <c r="AN74" s="85"/>
      <c r="AO74" s="85"/>
      <c r="AP74" s="85"/>
      <c r="AQ74" s="85"/>
      <c r="AR74" s="85"/>
      <c r="AS74" s="85"/>
    </row>
    <row r="75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  <c r="AG75" s="85"/>
      <c r="AH75" s="85"/>
      <c r="AI75" s="85"/>
      <c r="AJ75" s="85"/>
      <c r="AK75" s="85"/>
      <c r="AL75" s="85"/>
      <c r="AM75" s="85"/>
      <c r="AN75" s="85"/>
      <c r="AO75" s="85"/>
      <c r="AP75" s="85"/>
      <c r="AQ75" s="85"/>
      <c r="AR75" s="85"/>
      <c r="AS75" s="85"/>
    </row>
    <row r="76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  <c r="AG76" s="85"/>
      <c r="AH76" s="85"/>
      <c r="AI76" s="85"/>
      <c r="AJ76" s="85"/>
      <c r="AK76" s="85"/>
      <c r="AL76" s="85"/>
      <c r="AM76" s="85"/>
      <c r="AN76" s="85"/>
      <c r="AO76" s="85"/>
      <c r="AP76" s="85"/>
      <c r="AQ76" s="85"/>
      <c r="AR76" s="85"/>
      <c r="AS76" s="85"/>
    </row>
    <row r="77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  <c r="AG77" s="85"/>
      <c r="AH77" s="85"/>
      <c r="AI77" s="85"/>
      <c r="AJ77" s="85"/>
      <c r="AK77" s="85"/>
      <c r="AL77" s="85"/>
      <c r="AM77" s="85"/>
      <c r="AN77" s="85"/>
      <c r="AO77" s="85"/>
      <c r="AP77" s="85"/>
      <c r="AQ77" s="85"/>
      <c r="AR77" s="85"/>
      <c r="AS77" s="85"/>
    </row>
    <row r="78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  <c r="AG78" s="85"/>
      <c r="AH78" s="85"/>
      <c r="AI78" s="85"/>
      <c r="AJ78" s="85"/>
      <c r="AK78" s="85"/>
      <c r="AL78" s="85"/>
      <c r="AM78" s="85"/>
      <c r="AN78" s="85"/>
      <c r="AO78" s="85"/>
      <c r="AP78" s="85"/>
      <c r="AQ78" s="85"/>
      <c r="AR78" s="85"/>
      <c r="AS78" s="85"/>
    </row>
    <row r="79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  <c r="AG79" s="85"/>
      <c r="AH79" s="85"/>
      <c r="AI79" s="85"/>
      <c r="AJ79" s="85"/>
      <c r="AK79" s="85"/>
      <c r="AL79" s="85"/>
      <c r="AM79" s="85"/>
      <c r="AN79" s="85"/>
      <c r="AO79" s="85"/>
      <c r="AP79" s="85"/>
      <c r="AQ79" s="85"/>
      <c r="AR79" s="85"/>
      <c r="AS79" s="85"/>
    </row>
    <row r="80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  <c r="AG80" s="85"/>
      <c r="AH80" s="85"/>
      <c r="AI80" s="85"/>
      <c r="AJ80" s="85"/>
      <c r="AK80" s="85"/>
      <c r="AL80" s="85"/>
      <c r="AM80" s="85"/>
      <c r="AN80" s="85"/>
      <c r="AO80" s="85"/>
      <c r="AP80" s="85"/>
      <c r="AQ80" s="85"/>
      <c r="AR80" s="85"/>
      <c r="AS80" s="85"/>
    </row>
    <row r="8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  <c r="AG81" s="85"/>
      <c r="AH81" s="85"/>
      <c r="AI81" s="85"/>
      <c r="AJ81" s="85"/>
      <c r="AK81" s="85"/>
      <c r="AL81" s="85"/>
      <c r="AM81" s="85"/>
      <c r="AN81" s="85"/>
      <c r="AO81" s="85"/>
      <c r="AP81" s="85"/>
      <c r="AQ81" s="85"/>
      <c r="AR81" s="85"/>
      <c r="AS81" s="85"/>
    </row>
    <row r="82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</row>
    <row r="83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  <c r="AG83" s="85"/>
      <c r="AH83" s="85"/>
      <c r="AI83" s="85"/>
      <c r="AJ83" s="85"/>
      <c r="AK83" s="85"/>
      <c r="AL83" s="85"/>
      <c r="AM83" s="85"/>
      <c r="AN83" s="85"/>
      <c r="AO83" s="85"/>
      <c r="AP83" s="85"/>
      <c r="AQ83" s="85"/>
      <c r="AR83" s="85"/>
      <c r="AS83" s="85"/>
    </row>
    <row r="84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  <c r="AG84" s="85"/>
      <c r="AH84" s="85"/>
      <c r="AI84" s="85"/>
      <c r="AJ84" s="85"/>
      <c r="AK84" s="85"/>
      <c r="AL84" s="85"/>
      <c r="AM84" s="85"/>
      <c r="AN84" s="85"/>
      <c r="AO84" s="85"/>
      <c r="AP84" s="85"/>
      <c r="AQ84" s="85"/>
      <c r="AR84" s="85"/>
      <c r="AS84" s="85"/>
    </row>
    <row r="85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  <c r="AG85" s="85"/>
      <c r="AH85" s="85"/>
      <c r="AI85" s="85"/>
      <c r="AJ85" s="85"/>
      <c r="AK85" s="85"/>
      <c r="AL85" s="85"/>
      <c r="AM85" s="85"/>
      <c r="AN85" s="85"/>
      <c r="AO85" s="85"/>
      <c r="AP85" s="85"/>
      <c r="AQ85" s="85"/>
      <c r="AR85" s="85"/>
      <c r="AS85" s="85"/>
    </row>
    <row r="86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  <c r="AG86" s="85"/>
      <c r="AH86" s="85"/>
      <c r="AI86" s="85"/>
      <c r="AJ86" s="85"/>
      <c r="AK86" s="85"/>
      <c r="AL86" s="85"/>
      <c r="AM86" s="85"/>
      <c r="AN86" s="85"/>
      <c r="AO86" s="85"/>
      <c r="AP86" s="85"/>
      <c r="AQ86" s="85"/>
      <c r="AR86" s="85"/>
      <c r="AS86" s="85"/>
    </row>
    <row r="87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  <c r="AG87" s="85"/>
      <c r="AH87" s="85"/>
      <c r="AI87" s="85"/>
      <c r="AJ87" s="85"/>
      <c r="AK87" s="85"/>
      <c r="AL87" s="85"/>
      <c r="AM87" s="85"/>
      <c r="AN87" s="85"/>
      <c r="AO87" s="85"/>
      <c r="AP87" s="85"/>
      <c r="AQ87" s="85"/>
      <c r="AR87" s="85"/>
      <c r="AS87" s="85"/>
    </row>
    <row r="88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  <c r="AG88" s="85"/>
      <c r="AH88" s="85"/>
      <c r="AI88" s="85"/>
      <c r="AJ88" s="85"/>
      <c r="AK88" s="85"/>
      <c r="AL88" s="85"/>
      <c r="AM88" s="85"/>
      <c r="AN88" s="85"/>
      <c r="AO88" s="85"/>
      <c r="AP88" s="85"/>
      <c r="AQ88" s="85"/>
      <c r="AR88" s="85"/>
      <c r="AS88" s="85"/>
    </row>
    <row r="89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  <c r="AG89" s="85"/>
      <c r="AH89" s="85"/>
      <c r="AI89" s="85"/>
      <c r="AJ89" s="85"/>
      <c r="AK89" s="85"/>
      <c r="AL89" s="85"/>
      <c r="AM89" s="85"/>
      <c r="AN89" s="85"/>
      <c r="AO89" s="85"/>
      <c r="AP89" s="85"/>
      <c r="AQ89" s="85"/>
      <c r="AR89" s="85"/>
      <c r="AS89" s="85"/>
    </row>
    <row r="90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  <c r="AG90" s="85"/>
      <c r="AH90" s="85"/>
      <c r="AI90" s="85"/>
      <c r="AJ90" s="85"/>
      <c r="AK90" s="85"/>
      <c r="AL90" s="85"/>
      <c r="AM90" s="85"/>
      <c r="AN90" s="85"/>
      <c r="AO90" s="85"/>
      <c r="AP90" s="85"/>
      <c r="AQ90" s="85"/>
      <c r="AR90" s="85"/>
      <c r="AS90" s="85"/>
    </row>
    <row r="9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  <c r="AG91" s="85"/>
      <c r="AH91" s="85"/>
      <c r="AI91" s="85"/>
      <c r="AJ91" s="85"/>
      <c r="AK91" s="85"/>
      <c r="AL91" s="85"/>
      <c r="AM91" s="85"/>
      <c r="AN91" s="85"/>
      <c r="AO91" s="85"/>
      <c r="AP91" s="85"/>
      <c r="AQ91" s="85"/>
      <c r="AR91" s="85"/>
      <c r="AS91" s="85"/>
    </row>
    <row r="92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  <c r="AG92" s="85"/>
      <c r="AH92" s="85"/>
      <c r="AI92" s="85"/>
      <c r="AJ92" s="85"/>
      <c r="AK92" s="85"/>
      <c r="AL92" s="85"/>
      <c r="AM92" s="85"/>
      <c r="AN92" s="85"/>
      <c r="AO92" s="85"/>
      <c r="AP92" s="85"/>
      <c r="AQ92" s="85"/>
      <c r="AR92" s="85"/>
      <c r="AS92" s="85"/>
    </row>
    <row r="93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  <c r="AG93" s="85"/>
      <c r="AH93" s="85"/>
      <c r="AI93" s="85"/>
      <c r="AJ93" s="85"/>
      <c r="AK93" s="85"/>
      <c r="AL93" s="85"/>
      <c r="AM93" s="85"/>
      <c r="AN93" s="85"/>
      <c r="AO93" s="85"/>
      <c r="AP93" s="85"/>
      <c r="AQ93" s="85"/>
      <c r="AR93" s="85"/>
      <c r="AS93" s="85"/>
    </row>
    <row r="94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  <c r="AG94" s="85"/>
      <c r="AH94" s="85"/>
      <c r="AI94" s="85"/>
      <c r="AJ94" s="85"/>
      <c r="AK94" s="85"/>
      <c r="AL94" s="85"/>
      <c r="AM94" s="85"/>
      <c r="AN94" s="85"/>
      <c r="AO94" s="85"/>
      <c r="AP94" s="85"/>
      <c r="AQ94" s="85"/>
      <c r="AR94" s="85"/>
      <c r="AS94" s="85"/>
    </row>
    <row r="95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  <c r="AG95" s="85"/>
      <c r="AH95" s="85"/>
      <c r="AI95" s="85"/>
      <c r="AJ95" s="85"/>
      <c r="AK95" s="85"/>
      <c r="AL95" s="85"/>
      <c r="AM95" s="85"/>
      <c r="AN95" s="85"/>
      <c r="AO95" s="85"/>
      <c r="AP95" s="85"/>
      <c r="AQ95" s="85"/>
      <c r="AR95" s="85"/>
      <c r="AS95" s="85"/>
    </row>
    <row r="96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  <c r="AG96" s="85"/>
      <c r="AH96" s="85"/>
      <c r="AI96" s="85"/>
      <c r="AJ96" s="85"/>
      <c r="AK96" s="85"/>
      <c r="AL96" s="85"/>
      <c r="AM96" s="85"/>
      <c r="AN96" s="85"/>
      <c r="AO96" s="85"/>
      <c r="AP96" s="85"/>
      <c r="AQ96" s="85"/>
      <c r="AR96" s="85"/>
      <c r="AS96" s="85"/>
    </row>
    <row r="97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  <c r="AG97" s="85"/>
      <c r="AH97" s="85"/>
      <c r="AI97" s="85"/>
      <c r="AJ97" s="85"/>
      <c r="AK97" s="85"/>
      <c r="AL97" s="85"/>
      <c r="AM97" s="85"/>
      <c r="AN97" s="85"/>
      <c r="AO97" s="85"/>
      <c r="AP97" s="85"/>
      <c r="AQ97" s="85"/>
      <c r="AR97" s="85"/>
      <c r="AS97" s="85"/>
    </row>
    <row r="98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  <c r="AG98" s="85"/>
      <c r="AH98" s="85"/>
      <c r="AI98" s="85"/>
      <c r="AJ98" s="85"/>
      <c r="AK98" s="85"/>
      <c r="AL98" s="85"/>
      <c r="AM98" s="85"/>
      <c r="AN98" s="85"/>
      <c r="AO98" s="85"/>
      <c r="AP98" s="85"/>
      <c r="AQ98" s="85"/>
      <c r="AR98" s="85"/>
      <c r="AS98" s="85"/>
    </row>
    <row r="99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  <c r="AG99" s="85"/>
      <c r="AH99" s="85"/>
      <c r="AI99" s="85"/>
      <c r="AJ99" s="85"/>
      <c r="AK99" s="85"/>
      <c r="AL99" s="85"/>
      <c r="AM99" s="85"/>
      <c r="AN99" s="85"/>
      <c r="AO99" s="85"/>
      <c r="AP99" s="85"/>
      <c r="AQ99" s="85"/>
      <c r="AR99" s="85"/>
      <c r="AS99" s="85"/>
    </row>
    <row r="100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  <c r="AG100" s="85"/>
      <c r="AH100" s="85"/>
      <c r="AI100" s="85"/>
      <c r="AJ100" s="85"/>
      <c r="AK100" s="85"/>
      <c r="AL100" s="85"/>
      <c r="AM100" s="85"/>
      <c r="AN100" s="85"/>
      <c r="AO100" s="85"/>
      <c r="AP100" s="85"/>
      <c r="AQ100" s="85"/>
      <c r="AR100" s="85"/>
      <c r="AS100" s="85"/>
    </row>
    <row r="10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  <c r="AG101" s="85"/>
      <c r="AH101" s="85"/>
      <c r="AI101" s="85"/>
      <c r="AJ101" s="85"/>
      <c r="AK101" s="85"/>
      <c r="AL101" s="85"/>
      <c r="AM101" s="85"/>
      <c r="AN101" s="85"/>
      <c r="AO101" s="85"/>
      <c r="AP101" s="85"/>
      <c r="AQ101" s="85"/>
      <c r="AR101" s="85"/>
      <c r="AS101" s="85"/>
    </row>
    <row r="102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  <c r="AG102" s="85"/>
      <c r="AH102" s="85"/>
      <c r="AI102" s="85"/>
      <c r="AJ102" s="85"/>
      <c r="AK102" s="85"/>
      <c r="AL102" s="85"/>
      <c r="AM102" s="85"/>
      <c r="AN102" s="85"/>
      <c r="AO102" s="85"/>
      <c r="AP102" s="85"/>
      <c r="AQ102" s="85"/>
      <c r="AR102" s="85"/>
      <c r="AS102" s="85"/>
    </row>
    <row r="103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  <c r="AG103" s="85"/>
      <c r="AH103" s="85"/>
      <c r="AI103" s="85"/>
      <c r="AJ103" s="85"/>
      <c r="AK103" s="85"/>
      <c r="AL103" s="85"/>
      <c r="AM103" s="85"/>
      <c r="AN103" s="85"/>
      <c r="AO103" s="85"/>
      <c r="AP103" s="85"/>
      <c r="AQ103" s="85"/>
      <c r="AR103" s="85"/>
      <c r="AS103" s="85"/>
    </row>
    <row r="104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  <c r="AG104" s="85"/>
      <c r="AH104" s="85"/>
      <c r="AI104" s="85"/>
      <c r="AJ104" s="85"/>
      <c r="AK104" s="85"/>
      <c r="AL104" s="85"/>
      <c r="AM104" s="85"/>
      <c r="AN104" s="85"/>
      <c r="AO104" s="85"/>
      <c r="AP104" s="85"/>
      <c r="AQ104" s="85"/>
      <c r="AR104" s="85"/>
      <c r="AS104" s="85"/>
    </row>
    <row r="105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  <c r="AG105" s="85"/>
      <c r="AH105" s="85"/>
      <c r="AI105" s="85"/>
      <c r="AJ105" s="85"/>
      <c r="AK105" s="85"/>
      <c r="AL105" s="85"/>
      <c r="AM105" s="85"/>
      <c r="AN105" s="85"/>
      <c r="AO105" s="85"/>
      <c r="AP105" s="85"/>
      <c r="AQ105" s="85"/>
      <c r="AR105" s="85"/>
      <c r="AS105" s="85"/>
    </row>
    <row r="106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  <c r="AG106" s="85"/>
      <c r="AH106" s="85"/>
      <c r="AI106" s="85"/>
      <c r="AJ106" s="85"/>
      <c r="AK106" s="85"/>
      <c r="AL106" s="85"/>
      <c r="AM106" s="85"/>
      <c r="AN106" s="85"/>
      <c r="AO106" s="85"/>
      <c r="AP106" s="85"/>
      <c r="AQ106" s="85"/>
      <c r="AR106" s="85"/>
      <c r="AS106" s="85"/>
    </row>
    <row r="107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  <c r="AG107" s="85"/>
      <c r="AH107" s="85"/>
      <c r="AI107" s="85"/>
      <c r="AJ107" s="85"/>
      <c r="AK107" s="85"/>
      <c r="AL107" s="85"/>
      <c r="AM107" s="85"/>
      <c r="AN107" s="85"/>
      <c r="AO107" s="85"/>
      <c r="AP107" s="85"/>
      <c r="AQ107" s="85"/>
      <c r="AR107" s="85"/>
      <c r="AS107" s="85"/>
    </row>
    <row r="108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</row>
    <row r="109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  <c r="AG109" s="85"/>
      <c r="AH109" s="85"/>
      <c r="AI109" s="85"/>
      <c r="AJ109" s="85"/>
      <c r="AK109" s="85"/>
      <c r="AL109" s="85"/>
      <c r="AM109" s="85"/>
      <c r="AN109" s="85"/>
      <c r="AO109" s="85"/>
      <c r="AP109" s="85"/>
      <c r="AQ109" s="85"/>
      <c r="AR109" s="85"/>
      <c r="AS109" s="85"/>
    </row>
    <row r="110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  <c r="AG110" s="85"/>
      <c r="AH110" s="85"/>
      <c r="AI110" s="85"/>
      <c r="AJ110" s="85"/>
      <c r="AK110" s="85"/>
      <c r="AL110" s="85"/>
      <c r="AM110" s="85"/>
      <c r="AN110" s="85"/>
      <c r="AO110" s="85"/>
      <c r="AP110" s="85"/>
      <c r="AQ110" s="85"/>
      <c r="AR110" s="85"/>
      <c r="AS110" s="85"/>
    </row>
    <row r="11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  <c r="AG111" s="85"/>
      <c r="AH111" s="85"/>
      <c r="AI111" s="85"/>
      <c r="AJ111" s="85"/>
      <c r="AK111" s="85"/>
      <c r="AL111" s="85"/>
      <c r="AM111" s="85"/>
      <c r="AN111" s="85"/>
      <c r="AO111" s="85"/>
      <c r="AP111" s="85"/>
      <c r="AQ111" s="85"/>
      <c r="AR111" s="85"/>
      <c r="AS111" s="85"/>
    </row>
    <row r="112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  <c r="AG112" s="85"/>
      <c r="AH112" s="85"/>
      <c r="AI112" s="85"/>
      <c r="AJ112" s="85"/>
      <c r="AK112" s="85"/>
      <c r="AL112" s="85"/>
      <c r="AM112" s="85"/>
      <c r="AN112" s="85"/>
      <c r="AO112" s="85"/>
      <c r="AP112" s="85"/>
      <c r="AQ112" s="85"/>
      <c r="AR112" s="85"/>
      <c r="AS112" s="85"/>
    </row>
    <row r="113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  <c r="AG113" s="85"/>
      <c r="AH113" s="85"/>
      <c r="AI113" s="85"/>
      <c r="AJ113" s="85"/>
      <c r="AK113" s="85"/>
      <c r="AL113" s="85"/>
      <c r="AM113" s="85"/>
      <c r="AN113" s="85"/>
      <c r="AO113" s="85"/>
      <c r="AP113" s="85"/>
      <c r="AQ113" s="85"/>
      <c r="AR113" s="85"/>
      <c r="AS113" s="85"/>
    </row>
    <row r="114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  <c r="AG114" s="85"/>
      <c r="AH114" s="85"/>
      <c r="AI114" s="85"/>
      <c r="AJ114" s="85"/>
      <c r="AK114" s="85"/>
      <c r="AL114" s="85"/>
      <c r="AM114" s="85"/>
      <c r="AN114" s="85"/>
      <c r="AO114" s="85"/>
      <c r="AP114" s="85"/>
      <c r="AQ114" s="85"/>
      <c r="AR114" s="85"/>
      <c r="AS114" s="85"/>
    </row>
    <row r="115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  <c r="AG115" s="85"/>
      <c r="AH115" s="85"/>
      <c r="AI115" s="85"/>
      <c r="AJ115" s="85"/>
      <c r="AK115" s="85"/>
      <c r="AL115" s="85"/>
      <c r="AM115" s="85"/>
      <c r="AN115" s="85"/>
      <c r="AO115" s="85"/>
      <c r="AP115" s="85"/>
      <c r="AQ115" s="85"/>
      <c r="AR115" s="85"/>
      <c r="AS115" s="85"/>
    </row>
    <row r="116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  <c r="AG116" s="85"/>
      <c r="AH116" s="85"/>
      <c r="AI116" s="85"/>
      <c r="AJ116" s="85"/>
      <c r="AK116" s="85"/>
      <c r="AL116" s="85"/>
      <c r="AM116" s="85"/>
      <c r="AN116" s="85"/>
      <c r="AO116" s="85"/>
      <c r="AP116" s="85"/>
      <c r="AQ116" s="85"/>
      <c r="AR116" s="85"/>
      <c r="AS116" s="85"/>
    </row>
    <row r="117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  <c r="AG117" s="85"/>
      <c r="AH117" s="85"/>
      <c r="AI117" s="85"/>
      <c r="AJ117" s="85"/>
      <c r="AK117" s="85"/>
      <c r="AL117" s="85"/>
      <c r="AM117" s="85"/>
      <c r="AN117" s="85"/>
      <c r="AO117" s="85"/>
      <c r="AP117" s="85"/>
      <c r="AQ117" s="85"/>
      <c r="AR117" s="85"/>
      <c r="AS117" s="85"/>
    </row>
    <row r="118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  <c r="AG118" s="85"/>
      <c r="AH118" s="85"/>
      <c r="AI118" s="85"/>
      <c r="AJ118" s="85"/>
      <c r="AK118" s="85"/>
      <c r="AL118" s="85"/>
      <c r="AM118" s="85"/>
      <c r="AN118" s="85"/>
      <c r="AO118" s="85"/>
      <c r="AP118" s="85"/>
      <c r="AQ118" s="85"/>
      <c r="AR118" s="85"/>
      <c r="AS118" s="85"/>
    </row>
    <row r="119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  <c r="AG119" s="85"/>
      <c r="AH119" s="85"/>
      <c r="AI119" s="85"/>
      <c r="AJ119" s="85"/>
      <c r="AK119" s="85"/>
      <c r="AL119" s="85"/>
      <c r="AM119" s="85"/>
      <c r="AN119" s="85"/>
      <c r="AO119" s="85"/>
      <c r="AP119" s="85"/>
      <c r="AQ119" s="85"/>
      <c r="AR119" s="85"/>
      <c r="AS119" s="85"/>
    </row>
    <row r="120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  <c r="AG120" s="85"/>
      <c r="AH120" s="85"/>
      <c r="AI120" s="85"/>
      <c r="AJ120" s="85"/>
      <c r="AK120" s="85"/>
      <c r="AL120" s="85"/>
      <c r="AM120" s="85"/>
      <c r="AN120" s="85"/>
      <c r="AO120" s="85"/>
      <c r="AP120" s="85"/>
      <c r="AQ120" s="85"/>
      <c r="AR120" s="85"/>
      <c r="AS120" s="85"/>
    </row>
    <row r="12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  <c r="AG121" s="85"/>
      <c r="AH121" s="85"/>
      <c r="AI121" s="85"/>
      <c r="AJ121" s="85"/>
      <c r="AK121" s="85"/>
      <c r="AL121" s="85"/>
      <c r="AM121" s="85"/>
      <c r="AN121" s="85"/>
      <c r="AO121" s="85"/>
      <c r="AP121" s="85"/>
      <c r="AQ121" s="85"/>
      <c r="AR121" s="85"/>
      <c r="AS121" s="85"/>
    </row>
    <row r="122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  <c r="AG122" s="85"/>
      <c r="AH122" s="85"/>
      <c r="AI122" s="85"/>
      <c r="AJ122" s="85"/>
      <c r="AK122" s="85"/>
      <c r="AL122" s="85"/>
      <c r="AM122" s="85"/>
      <c r="AN122" s="85"/>
      <c r="AO122" s="85"/>
      <c r="AP122" s="85"/>
      <c r="AQ122" s="85"/>
      <c r="AR122" s="85"/>
      <c r="AS122" s="85"/>
    </row>
    <row r="123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  <c r="AG123" s="85"/>
      <c r="AH123" s="85"/>
      <c r="AI123" s="85"/>
      <c r="AJ123" s="85"/>
      <c r="AK123" s="85"/>
      <c r="AL123" s="85"/>
      <c r="AM123" s="85"/>
      <c r="AN123" s="85"/>
      <c r="AO123" s="85"/>
      <c r="AP123" s="85"/>
      <c r="AQ123" s="85"/>
      <c r="AR123" s="85"/>
      <c r="AS123" s="85"/>
    </row>
    <row r="124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  <c r="AG124" s="85"/>
      <c r="AH124" s="85"/>
      <c r="AI124" s="85"/>
      <c r="AJ124" s="85"/>
      <c r="AK124" s="85"/>
      <c r="AL124" s="85"/>
      <c r="AM124" s="85"/>
      <c r="AN124" s="85"/>
      <c r="AO124" s="85"/>
      <c r="AP124" s="85"/>
      <c r="AQ124" s="85"/>
      <c r="AR124" s="85"/>
      <c r="AS124" s="85"/>
    </row>
    <row r="125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  <c r="AG125" s="85"/>
      <c r="AH125" s="85"/>
      <c r="AI125" s="85"/>
      <c r="AJ125" s="85"/>
      <c r="AK125" s="85"/>
      <c r="AL125" s="85"/>
      <c r="AM125" s="85"/>
      <c r="AN125" s="85"/>
      <c r="AO125" s="85"/>
      <c r="AP125" s="85"/>
      <c r="AQ125" s="85"/>
      <c r="AR125" s="85"/>
      <c r="AS125" s="85"/>
    </row>
    <row r="126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  <c r="AG126" s="85"/>
      <c r="AH126" s="85"/>
      <c r="AI126" s="85"/>
      <c r="AJ126" s="85"/>
      <c r="AK126" s="85"/>
      <c r="AL126" s="85"/>
      <c r="AM126" s="85"/>
      <c r="AN126" s="85"/>
      <c r="AO126" s="85"/>
      <c r="AP126" s="85"/>
      <c r="AQ126" s="85"/>
      <c r="AR126" s="85"/>
      <c r="AS126" s="85"/>
    </row>
    <row r="127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  <c r="AG127" s="85"/>
      <c r="AH127" s="85"/>
      <c r="AI127" s="85"/>
      <c r="AJ127" s="85"/>
      <c r="AK127" s="85"/>
      <c r="AL127" s="85"/>
      <c r="AM127" s="85"/>
      <c r="AN127" s="85"/>
      <c r="AO127" s="85"/>
      <c r="AP127" s="85"/>
      <c r="AQ127" s="85"/>
      <c r="AR127" s="85"/>
      <c r="AS127" s="85"/>
    </row>
    <row r="128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  <c r="AG128" s="85"/>
      <c r="AH128" s="85"/>
      <c r="AI128" s="85"/>
      <c r="AJ128" s="85"/>
      <c r="AK128" s="85"/>
      <c r="AL128" s="85"/>
      <c r="AM128" s="85"/>
      <c r="AN128" s="85"/>
      <c r="AO128" s="85"/>
      <c r="AP128" s="85"/>
      <c r="AQ128" s="85"/>
      <c r="AR128" s="85"/>
      <c r="AS128" s="85"/>
    </row>
    <row r="129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  <c r="AG129" s="85"/>
      <c r="AH129" s="85"/>
      <c r="AI129" s="85"/>
      <c r="AJ129" s="85"/>
      <c r="AK129" s="85"/>
      <c r="AL129" s="85"/>
      <c r="AM129" s="85"/>
      <c r="AN129" s="85"/>
      <c r="AO129" s="85"/>
      <c r="AP129" s="85"/>
      <c r="AQ129" s="85"/>
      <c r="AR129" s="85"/>
      <c r="AS129" s="85"/>
    </row>
    <row r="130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  <c r="AG130" s="85"/>
      <c r="AH130" s="85"/>
      <c r="AI130" s="85"/>
      <c r="AJ130" s="85"/>
      <c r="AK130" s="85"/>
      <c r="AL130" s="85"/>
      <c r="AM130" s="85"/>
      <c r="AN130" s="85"/>
      <c r="AO130" s="85"/>
      <c r="AP130" s="85"/>
      <c r="AQ130" s="85"/>
      <c r="AR130" s="85"/>
      <c r="AS130" s="85"/>
    </row>
    <row r="13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  <c r="AG131" s="85"/>
      <c r="AH131" s="85"/>
      <c r="AI131" s="85"/>
      <c r="AJ131" s="85"/>
      <c r="AK131" s="85"/>
      <c r="AL131" s="85"/>
      <c r="AM131" s="85"/>
      <c r="AN131" s="85"/>
      <c r="AO131" s="85"/>
      <c r="AP131" s="85"/>
      <c r="AQ131" s="85"/>
      <c r="AR131" s="85"/>
      <c r="AS131" s="85"/>
    </row>
    <row r="132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  <c r="AG132" s="85"/>
      <c r="AH132" s="85"/>
      <c r="AI132" s="85"/>
      <c r="AJ132" s="85"/>
      <c r="AK132" s="85"/>
      <c r="AL132" s="85"/>
      <c r="AM132" s="85"/>
      <c r="AN132" s="85"/>
      <c r="AO132" s="85"/>
      <c r="AP132" s="85"/>
      <c r="AQ132" s="85"/>
      <c r="AR132" s="85"/>
      <c r="AS132" s="85"/>
    </row>
    <row r="133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  <c r="AG133" s="85"/>
      <c r="AH133" s="85"/>
      <c r="AI133" s="85"/>
      <c r="AJ133" s="85"/>
      <c r="AK133" s="85"/>
      <c r="AL133" s="85"/>
      <c r="AM133" s="85"/>
      <c r="AN133" s="85"/>
      <c r="AO133" s="85"/>
      <c r="AP133" s="85"/>
      <c r="AQ133" s="85"/>
      <c r="AR133" s="85"/>
      <c r="AS133" s="85"/>
    </row>
    <row r="134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  <c r="AG134" s="85"/>
      <c r="AH134" s="85"/>
      <c r="AI134" s="85"/>
      <c r="AJ134" s="85"/>
      <c r="AK134" s="85"/>
      <c r="AL134" s="85"/>
      <c r="AM134" s="85"/>
      <c r="AN134" s="85"/>
      <c r="AO134" s="85"/>
      <c r="AP134" s="85"/>
      <c r="AQ134" s="85"/>
      <c r="AR134" s="85"/>
      <c r="AS134" s="85"/>
    </row>
    <row r="135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  <c r="AG135" s="85"/>
      <c r="AH135" s="85"/>
      <c r="AI135" s="85"/>
      <c r="AJ135" s="85"/>
      <c r="AK135" s="85"/>
      <c r="AL135" s="85"/>
      <c r="AM135" s="85"/>
      <c r="AN135" s="85"/>
      <c r="AO135" s="85"/>
      <c r="AP135" s="85"/>
      <c r="AQ135" s="85"/>
      <c r="AR135" s="85"/>
      <c r="AS135" s="85"/>
    </row>
    <row r="136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  <c r="AG136" s="85"/>
      <c r="AH136" s="85"/>
      <c r="AI136" s="85"/>
      <c r="AJ136" s="85"/>
      <c r="AK136" s="85"/>
      <c r="AL136" s="85"/>
      <c r="AM136" s="85"/>
      <c r="AN136" s="85"/>
      <c r="AO136" s="85"/>
      <c r="AP136" s="85"/>
      <c r="AQ136" s="85"/>
      <c r="AR136" s="85"/>
      <c r="AS136" s="85"/>
    </row>
    <row r="137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5"/>
      <c r="AK137" s="85"/>
      <c r="AL137" s="85"/>
      <c r="AM137" s="85"/>
      <c r="AN137" s="85"/>
      <c r="AO137" s="85"/>
      <c r="AP137" s="85"/>
      <c r="AQ137" s="85"/>
      <c r="AR137" s="85"/>
      <c r="AS137" s="85"/>
    </row>
    <row r="138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  <c r="AG138" s="85"/>
      <c r="AH138" s="85"/>
      <c r="AI138" s="85"/>
      <c r="AJ138" s="85"/>
      <c r="AK138" s="85"/>
      <c r="AL138" s="85"/>
      <c r="AM138" s="85"/>
      <c r="AN138" s="85"/>
      <c r="AO138" s="85"/>
      <c r="AP138" s="85"/>
      <c r="AQ138" s="85"/>
      <c r="AR138" s="85"/>
      <c r="AS138" s="85"/>
    </row>
    <row r="139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  <c r="AG139" s="85"/>
      <c r="AH139" s="85"/>
      <c r="AI139" s="85"/>
      <c r="AJ139" s="85"/>
      <c r="AK139" s="85"/>
      <c r="AL139" s="85"/>
      <c r="AM139" s="85"/>
      <c r="AN139" s="85"/>
      <c r="AO139" s="85"/>
      <c r="AP139" s="85"/>
      <c r="AQ139" s="85"/>
      <c r="AR139" s="85"/>
      <c r="AS139" s="85"/>
    </row>
    <row r="140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  <c r="AG140" s="85"/>
      <c r="AH140" s="85"/>
      <c r="AI140" s="85"/>
      <c r="AJ140" s="85"/>
      <c r="AK140" s="85"/>
      <c r="AL140" s="85"/>
      <c r="AM140" s="85"/>
      <c r="AN140" s="85"/>
      <c r="AO140" s="85"/>
      <c r="AP140" s="85"/>
      <c r="AQ140" s="85"/>
      <c r="AR140" s="85"/>
      <c r="AS140" s="85"/>
    </row>
    <row r="14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  <c r="AG141" s="85"/>
      <c r="AH141" s="85"/>
      <c r="AI141" s="85"/>
      <c r="AJ141" s="85"/>
      <c r="AK141" s="85"/>
      <c r="AL141" s="85"/>
      <c r="AM141" s="85"/>
      <c r="AN141" s="85"/>
      <c r="AO141" s="85"/>
      <c r="AP141" s="85"/>
      <c r="AQ141" s="85"/>
      <c r="AR141" s="85"/>
      <c r="AS141" s="85"/>
    </row>
    <row r="142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  <c r="AG142" s="85"/>
      <c r="AH142" s="85"/>
      <c r="AI142" s="85"/>
      <c r="AJ142" s="85"/>
      <c r="AK142" s="85"/>
      <c r="AL142" s="85"/>
      <c r="AM142" s="85"/>
      <c r="AN142" s="85"/>
      <c r="AO142" s="85"/>
      <c r="AP142" s="85"/>
      <c r="AQ142" s="85"/>
      <c r="AR142" s="85"/>
      <c r="AS142" s="85"/>
    </row>
    <row r="143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  <c r="AG143" s="85"/>
      <c r="AH143" s="85"/>
      <c r="AI143" s="85"/>
      <c r="AJ143" s="85"/>
      <c r="AK143" s="85"/>
      <c r="AL143" s="85"/>
      <c r="AM143" s="85"/>
      <c r="AN143" s="85"/>
      <c r="AO143" s="85"/>
      <c r="AP143" s="85"/>
      <c r="AQ143" s="85"/>
      <c r="AR143" s="85"/>
      <c r="AS143" s="85"/>
    </row>
    <row r="144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</row>
    <row r="145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  <c r="AG145" s="85"/>
      <c r="AH145" s="85"/>
      <c r="AI145" s="85"/>
      <c r="AJ145" s="85"/>
      <c r="AK145" s="85"/>
      <c r="AL145" s="85"/>
      <c r="AM145" s="85"/>
      <c r="AN145" s="85"/>
      <c r="AO145" s="85"/>
      <c r="AP145" s="85"/>
      <c r="AQ145" s="85"/>
      <c r="AR145" s="85"/>
      <c r="AS145" s="85"/>
    </row>
    <row r="146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  <c r="AG146" s="85"/>
      <c r="AH146" s="85"/>
      <c r="AI146" s="85"/>
      <c r="AJ146" s="85"/>
      <c r="AK146" s="85"/>
      <c r="AL146" s="85"/>
      <c r="AM146" s="85"/>
      <c r="AN146" s="85"/>
      <c r="AO146" s="85"/>
      <c r="AP146" s="85"/>
      <c r="AQ146" s="85"/>
      <c r="AR146" s="85"/>
      <c r="AS146" s="85"/>
    </row>
    <row r="147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  <c r="AG147" s="85"/>
      <c r="AH147" s="85"/>
      <c r="AI147" s="85"/>
      <c r="AJ147" s="85"/>
      <c r="AK147" s="85"/>
      <c r="AL147" s="85"/>
      <c r="AM147" s="85"/>
      <c r="AN147" s="85"/>
      <c r="AO147" s="85"/>
      <c r="AP147" s="85"/>
      <c r="AQ147" s="85"/>
      <c r="AR147" s="85"/>
      <c r="AS147" s="85"/>
    </row>
    <row r="148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  <c r="AG148" s="85"/>
      <c r="AH148" s="85"/>
      <c r="AI148" s="85"/>
      <c r="AJ148" s="85"/>
      <c r="AK148" s="85"/>
      <c r="AL148" s="85"/>
      <c r="AM148" s="85"/>
      <c r="AN148" s="85"/>
      <c r="AO148" s="85"/>
      <c r="AP148" s="85"/>
      <c r="AQ148" s="85"/>
      <c r="AR148" s="85"/>
      <c r="AS148" s="85"/>
    </row>
    <row r="149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  <c r="AG149" s="85"/>
      <c r="AH149" s="85"/>
      <c r="AI149" s="85"/>
      <c r="AJ149" s="85"/>
      <c r="AK149" s="85"/>
      <c r="AL149" s="85"/>
      <c r="AM149" s="85"/>
      <c r="AN149" s="85"/>
      <c r="AO149" s="85"/>
      <c r="AP149" s="85"/>
      <c r="AQ149" s="85"/>
      <c r="AR149" s="85"/>
      <c r="AS149" s="85"/>
    </row>
    <row r="150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  <c r="AG150" s="85"/>
      <c r="AH150" s="85"/>
      <c r="AI150" s="85"/>
      <c r="AJ150" s="85"/>
      <c r="AK150" s="85"/>
      <c r="AL150" s="85"/>
      <c r="AM150" s="85"/>
      <c r="AN150" s="85"/>
      <c r="AO150" s="85"/>
      <c r="AP150" s="85"/>
      <c r="AQ150" s="85"/>
      <c r="AR150" s="85"/>
      <c r="AS150" s="85"/>
    </row>
    <row r="15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  <c r="AG151" s="85"/>
      <c r="AH151" s="85"/>
      <c r="AI151" s="85"/>
      <c r="AJ151" s="85"/>
      <c r="AK151" s="85"/>
      <c r="AL151" s="85"/>
      <c r="AM151" s="85"/>
      <c r="AN151" s="85"/>
      <c r="AO151" s="85"/>
      <c r="AP151" s="85"/>
      <c r="AQ151" s="85"/>
      <c r="AR151" s="85"/>
      <c r="AS151" s="85"/>
    </row>
    <row r="152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  <c r="AG152" s="85"/>
      <c r="AH152" s="85"/>
      <c r="AI152" s="85"/>
      <c r="AJ152" s="85"/>
      <c r="AK152" s="85"/>
      <c r="AL152" s="85"/>
      <c r="AM152" s="85"/>
      <c r="AN152" s="85"/>
      <c r="AO152" s="85"/>
      <c r="AP152" s="85"/>
      <c r="AQ152" s="85"/>
      <c r="AR152" s="85"/>
      <c r="AS152" s="85"/>
    </row>
    <row r="153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  <c r="AG153" s="85"/>
      <c r="AH153" s="85"/>
      <c r="AI153" s="85"/>
      <c r="AJ153" s="85"/>
      <c r="AK153" s="85"/>
      <c r="AL153" s="85"/>
      <c r="AM153" s="85"/>
      <c r="AN153" s="85"/>
      <c r="AO153" s="85"/>
      <c r="AP153" s="85"/>
      <c r="AQ153" s="85"/>
      <c r="AR153" s="85"/>
      <c r="AS153" s="85"/>
    </row>
    <row r="154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  <c r="AG154" s="85"/>
      <c r="AH154" s="85"/>
      <c r="AI154" s="85"/>
      <c r="AJ154" s="85"/>
      <c r="AK154" s="85"/>
      <c r="AL154" s="85"/>
      <c r="AM154" s="85"/>
      <c r="AN154" s="85"/>
      <c r="AO154" s="85"/>
      <c r="AP154" s="85"/>
      <c r="AQ154" s="85"/>
      <c r="AR154" s="85"/>
      <c r="AS154" s="85"/>
    </row>
    <row r="155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  <c r="AG155" s="85"/>
      <c r="AH155" s="85"/>
      <c r="AI155" s="85"/>
      <c r="AJ155" s="85"/>
      <c r="AK155" s="85"/>
      <c r="AL155" s="85"/>
      <c r="AM155" s="85"/>
      <c r="AN155" s="85"/>
      <c r="AO155" s="85"/>
      <c r="AP155" s="85"/>
      <c r="AQ155" s="85"/>
      <c r="AR155" s="85"/>
      <c r="AS155" s="85"/>
    </row>
    <row r="156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  <c r="AG156" s="85"/>
      <c r="AH156" s="85"/>
      <c r="AI156" s="85"/>
      <c r="AJ156" s="85"/>
      <c r="AK156" s="85"/>
      <c r="AL156" s="85"/>
      <c r="AM156" s="85"/>
      <c r="AN156" s="85"/>
      <c r="AO156" s="85"/>
      <c r="AP156" s="85"/>
      <c r="AQ156" s="85"/>
      <c r="AR156" s="85"/>
      <c r="AS156" s="85"/>
    </row>
    <row r="157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  <c r="AG157" s="85"/>
      <c r="AH157" s="85"/>
      <c r="AI157" s="85"/>
      <c r="AJ157" s="85"/>
      <c r="AK157" s="85"/>
      <c r="AL157" s="85"/>
      <c r="AM157" s="85"/>
      <c r="AN157" s="85"/>
      <c r="AO157" s="85"/>
      <c r="AP157" s="85"/>
      <c r="AQ157" s="85"/>
      <c r="AR157" s="85"/>
      <c r="AS157" s="85"/>
    </row>
    <row r="158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  <c r="AG158" s="85"/>
      <c r="AH158" s="85"/>
      <c r="AI158" s="85"/>
      <c r="AJ158" s="85"/>
      <c r="AK158" s="85"/>
      <c r="AL158" s="85"/>
      <c r="AM158" s="85"/>
      <c r="AN158" s="85"/>
      <c r="AO158" s="85"/>
      <c r="AP158" s="85"/>
      <c r="AQ158" s="85"/>
      <c r="AR158" s="85"/>
      <c r="AS158" s="85"/>
    </row>
    <row r="159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  <c r="AG159" s="85"/>
      <c r="AH159" s="85"/>
      <c r="AI159" s="85"/>
      <c r="AJ159" s="85"/>
      <c r="AK159" s="85"/>
      <c r="AL159" s="85"/>
      <c r="AM159" s="85"/>
      <c r="AN159" s="85"/>
      <c r="AO159" s="85"/>
      <c r="AP159" s="85"/>
      <c r="AQ159" s="85"/>
      <c r="AR159" s="85"/>
      <c r="AS159" s="85"/>
    </row>
    <row r="160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  <c r="AG160" s="85"/>
      <c r="AH160" s="85"/>
      <c r="AI160" s="85"/>
      <c r="AJ160" s="85"/>
      <c r="AK160" s="85"/>
      <c r="AL160" s="85"/>
      <c r="AM160" s="85"/>
      <c r="AN160" s="85"/>
      <c r="AO160" s="85"/>
      <c r="AP160" s="85"/>
      <c r="AQ160" s="85"/>
      <c r="AR160" s="85"/>
      <c r="AS160" s="85"/>
    </row>
    <row r="16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  <c r="AG161" s="85"/>
      <c r="AH161" s="85"/>
      <c r="AI161" s="85"/>
      <c r="AJ161" s="85"/>
      <c r="AK161" s="85"/>
      <c r="AL161" s="85"/>
      <c r="AM161" s="85"/>
      <c r="AN161" s="85"/>
      <c r="AO161" s="85"/>
      <c r="AP161" s="85"/>
      <c r="AQ161" s="85"/>
      <c r="AR161" s="85"/>
      <c r="AS161" s="85"/>
    </row>
    <row r="162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  <c r="AG162" s="85"/>
      <c r="AH162" s="85"/>
      <c r="AI162" s="85"/>
      <c r="AJ162" s="85"/>
      <c r="AK162" s="85"/>
      <c r="AL162" s="85"/>
      <c r="AM162" s="85"/>
      <c r="AN162" s="85"/>
      <c r="AO162" s="85"/>
      <c r="AP162" s="85"/>
      <c r="AQ162" s="85"/>
      <c r="AR162" s="85"/>
      <c r="AS162" s="85"/>
    </row>
    <row r="163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  <c r="AG163" s="85"/>
      <c r="AH163" s="85"/>
      <c r="AI163" s="85"/>
      <c r="AJ163" s="85"/>
      <c r="AK163" s="85"/>
      <c r="AL163" s="85"/>
      <c r="AM163" s="85"/>
      <c r="AN163" s="85"/>
      <c r="AO163" s="85"/>
      <c r="AP163" s="85"/>
      <c r="AQ163" s="85"/>
      <c r="AR163" s="85"/>
      <c r="AS163" s="85"/>
    </row>
    <row r="164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  <c r="AG164" s="85"/>
      <c r="AH164" s="85"/>
      <c r="AI164" s="85"/>
      <c r="AJ164" s="85"/>
      <c r="AK164" s="85"/>
      <c r="AL164" s="85"/>
      <c r="AM164" s="85"/>
      <c r="AN164" s="85"/>
      <c r="AO164" s="85"/>
      <c r="AP164" s="85"/>
      <c r="AQ164" s="85"/>
      <c r="AR164" s="85"/>
      <c r="AS164" s="85"/>
    </row>
    <row r="165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  <c r="AG165" s="85"/>
      <c r="AH165" s="85"/>
      <c r="AI165" s="85"/>
      <c r="AJ165" s="85"/>
      <c r="AK165" s="85"/>
      <c r="AL165" s="85"/>
      <c r="AM165" s="85"/>
      <c r="AN165" s="85"/>
      <c r="AO165" s="85"/>
      <c r="AP165" s="85"/>
      <c r="AQ165" s="85"/>
      <c r="AR165" s="85"/>
      <c r="AS165" s="85"/>
    </row>
    <row r="166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  <c r="AG166" s="85"/>
      <c r="AH166" s="85"/>
      <c r="AI166" s="85"/>
      <c r="AJ166" s="85"/>
      <c r="AK166" s="85"/>
      <c r="AL166" s="85"/>
      <c r="AM166" s="85"/>
      <c r="AN166" s="85"/>
      <c r="AO166" s="85"/>
      <c r="AP166" s="85"/>
      <c r="AQ166" s="85"/>
      <c r="AR166" s="85"/>
      <c r="AS166" s="85"/>
    </row>
    <row r="167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  <c r="AG167" s="85"/>
      <c r="AH167" s="85"/>
      <c r="AI167" s="85"/>
      <c r="AJ167" s="85"/>
      <c r="AK167" s="85"/>
      <c r="AL167" s="85"/>
      <c r="AM167" s="85"/>
      <c r="AN167" s="85"/>
      <c r="AO167" s="85"/>
      <c r="AP167" s="85"/>
      <c r="AQ167" s="85"/>
      <c r="AR167" s="85"/>
      <c r="AS167" s="85"/>
    </row>
    <row r="168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  <c r="AG168" s="85"/>
      <c r="AH168" s="85"/>
      <c r="AI168" s="85"/>
      <c r="AJ168" s="85"/>
      <c r="AK168" s="85"/>
      <c r="AL168" s="85"/>
      <c r="AM168" s="85"/>
      <c r="AN168" s="85"/>
      <c r="AO168" s="85"/>
      <c r="AP168" s="85"/>
      <c r="AQ168" s="85"/>
      <c r="AR168" s="85"/>
      <c r="AS168" s="85"/>
    </row>
    <row r="169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  <c r="AG169" s="85"/>
      <c r="AH169" s="85"/>
      <c r="AI169" s="85"/>
      <c r="AJ169" s="85"/>
      <c r="AK169" s="85"/>
      <c r="AL169" s="85"/>
      <c r="AM169" s="85"/>
      <c r="AN169" s="85"/>
      <c r="AO169" s="85"/>
      <c r="AP169" s="85"/>
      <c r="AQ169" s="85"/>
      <c r="AR169" s="85"/>
      <c r="AS169" s="85"/>
    </row>
    <row r="170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  <c r="AG170" s="85"/>
      <c r="AH170" s="85"/>
      <c r="AI170" s="85"/>
      <c r="AJ170" s="85"/>
      <c r="AK170" s="85"/>
      <c r="AL170" s="85"/>
      <c r="AM170" s="85"/>
      <c r="AN170" s="85"/>
      <c r="AO170" s="85"/>
      <c r="AP170" s="85"/>
      <c r="AQ170" s="85"/>
      <c r="AR170" s="85"/>
      <c r="AS170" s="85"/>
    </row>
    <row r="17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  <c r="AG171" s="85"/>
      <c r="AH171" s="85"/>
      <c r="AI171" s="85"/>
      <c r="AJ171" s="85"/>
      <c r="AK171" s="85"/>
      <c r="AL171" s="85"/>
      <c r="AM171" s="85"/>
      <c r="AN171" s="85"/>
      <c r="AO171" s="85"/>
      <c r="AP171" s="85"/>
      <c r="AQ171" s="85"/>
      <c r="AR171" s="85"/>
      <c r="AS171" s="85"/>
    </row>
    <row r="172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  <c r="AG172" s="85"/>
      <c r="AH172" s="85"/>
      <c r="AI172" s="85"/>
      <c r="AJ172" s="85"/>
      <c r="AK172" s="85"/>
      <c r="AL172" s="85"/>
      <c r="AM172" s="85"/>
      <c r="AN172" s="85"/>
      <c r="AO172" s="85"/>
      <c r="AP172" s="85"/>
      <c r="AQ172" s="85"/>
      <c r="AR172" s="85"/>
      <c r="AS172" s="85"/>
    </row>
    <row r="173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  <c r="AG173" s="85"/>
      <c r="AH173" s="85"/>
      <c r="AI173" s="85"/>
      <c r="AJ173" s="85"/>
      <c r="AK173" s="85"/>
      <c r="AL173" s="85"/>
      <c r="AM173" s="85"/>
      <c r="AN173" s="85"/>
      <c r="AO173" s="85"/>
      <c r="AP173" s="85"/>
      <c r="AQ173" s="85"/>
      <c r="AR173" s="85"/>
      <c r="AS173" s="85"/>
    </row>
    <row r="174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  <c r="AG174" s="85"/>
      <c r="AH174" s="85"/>
      <c r="AI174" s="85"/>
      <c r="AJ174" s="85"/>
      <c r="AK174" s="85"/>
      <c r="AL174" s="85"/>
      <c r="AM174" s="85"/>
      <c r="AN174" s="85"/>
      <c r="AO174" s="85"/>
      <c r="AP174" s="85"/>
      <c r="AQ174" s="85"/>
      <c r="AR174" s="85"/>
      <c r="AS174" s="85"/>
    </row>
    <row r="175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  <c r="AG175" s="85"/>
      <c r="AH175" s="85"/>
      <c r="AI175" s="85"/>
      <c r="AJ175" s="85"/>
      <c r="AK175" s="85"/>
      <c r="AL175" s="85"/>
      <c r="AM175" s="85"/>
      <c r="AN175" s="85"/>
      <c r="AO175" s="85"/>
      <c r="AP175" s="85"/>
      <c r="AQ175" s="85"/>
      <c r="AR175" s="85"/>
      <c r="AS175" s="85"/>
    </row>
    <row r="176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  <c r="AG176" s="85"/>
      <c r="AH176" s="85"/>
      <c r="AI176" s="85"/>
      <c r="AJ176" s="85"/>
      <c r="AK176" s="85"/>
      <c r="AL176" s="85"/>
      <c r="AM176" s="85"/>
      <c r="AN176" s="85"/>
      <c r="AO176" s="85"/>
      <c r="AP176" s="85"/>
      <c r="AQ176" s="85"/>
      <c r="AR176" s="85"/>
      <c r="AS176" s="85"/>
    </row>
    <row r="177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  <c r="AG177" s="85"/>
      <c r="AH177" s="85"/>
      <c r="AI177" s="85"/>
      <c r="AJ177" s="85"/>
      <c r="AK177" s="85"/>
      <c r="AL177" s="85"/>
      <c r="AM177" s="85"/>
      <c r="AN177" s="85"/>
      <c r="AO177" s="85"/>
      <c r="AP177" s="85"/>
      <c r="AQ177" s="85"/>
      <c r="AR177" s="85"/>
      <c r="AS177" s="85"/>
    </row>
    <row r="178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  <c r="AG178" s="85"/>
      <c r="AH178" s="85"/>
      <c r="AI178" s="85"/>
      <c r="AJ178" s="85"/>
      <c r="AK178" s="85"/>
      <c r="AL178" s="85"/>
      <c r="AM178" s="85"/>
      <c r="AN178" s="85"/>
      <c r="AO178" s="85"/>
      <c r="AP178" s="85"/>
      <c r="AQ178" s="85"/>
      <c r="AR178" s="85"/>
      <c r="AS178" s="85"/>
    </row>
    <row r="179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  <c r="AG179" s="85"/>
      <c r="AH179" s="85"/>
      <c r="AI179" s="85"/>
      <c r="AJ179" s="85"/>
      <c r="AK179" s="85"/>
      <c r="AL179" s="85"/>
      <c r="AM179" s="85"/>
      <c r="AN179" s="85"/>
      <c r="AO179" s="85"/>
      <c r="AP179" s="85"/>
      <c r="AQ179" s="85"/>
      <c r="AR179" s="85"/>
      <c r="AS179" s="85"/>
    </row>
    <row r="180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  <c r="AG180" s="85"/>
      <c r="AH180" s="85"/>
      <c r="AI180" s="85"/>
      <c r="AJ180" s="85"/>
      <c r="AK180" s="85"/>
      <c r="AL180" s="85"/>
      <c r="AM180" s="85"/>
      <c r="AN180" s="85"/>
      <c r="AO180" s="85"/>
      <c r="AP180" s="85"/>
      <c r="AQ180" s="85"/>
      <c r="AR180" s="85"/>
      <c r="AS180" s="85"/>
    </row>
    <row r="18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  <c r="AG181" s="85"/>
      <c r="AH181" s="85"/>
      <c r="AI181" s="85"/>
      <c r="AJ181" s="85"/>
      <c r="AK181" s="85"/>
      <c r="AL181" s="85"/>
      <c r="AM181" s="85"/>
      <c r="AN181" s="85"/>
      <c r="AO181" s="85"/>
      <c r="AP181" s="85"/>
      <c r="AQ181" s="85"/>
      <c r="AR181" s="85"/>
      <c r="AS181" s="85"/>
    </row>
    <row r="182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  <c r="AG182" s="85"/>
      <c r="AH182" s="85"/>
      <c r="AI182" s="85"/>
      <c r="AJ182" s="85"/>
      <c r="AK182" s="85"/>
      <c r="AL182" s="85"/>
      <c r="AM182" s="85"/>
      <c r="AN182" s="85"/>
      <c r="AO182" s="85"/>
      <c r="AP182" s="85"/>
      <c r="AQ182" s="85"/>
      <c r="AR182" s="85"/>
      <c r="AS182" s="85"/>
    </row>
    <row r="183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  <c r="AG183" s="85"/>
      <c r="AH183" s="85"/>
      <c r="AI183" s="85"/>
      <c r="AJ183" s="85"/>
      <c r="AK183" s="85"/>
      <c r="AL183" s="85"/>
      <c r="AM183" s="85"/>
      <c r="AN183" s="85"/>
      <c r="AO183" s="85"/>
      <c r="AP183" s="85"/>
      <c r="AQ183" s="85"/>
      <c r="AR183" s="85"/>
      <c r="AS183" s="85"/>
    </row>
    <row r="184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  <c r="AG184" s="85"/>
      <c r="AH184" s="85"/>
      <c r="AI184" s="85"/>
      <c r="AJ184" s="85"/>
      <c r="AK184" s="85"/>
      <c r="AL184" s="85"/>
      <c r="AM184" s="85"/>
      <c r="AN184" s="85"/>
      <c r="AO184" s="85"/>
      <c r="AP184" s="85"/>
      <c r="AQ184" s="85"/>
      <c r="AR184" s="85"/>
      <c r="AS184" s="85"/>
    </row>
    <row r="185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  <c r="AG185" s="85"/>
      <c r="AH185" s="85"/>
      <c r="AI185" s="85"/>
      <c r="AJ185" s="85"/>
      <c r="AK185" s="85"/>
      <c r="AL185" s="85"/>
      <c r="AM185" s="85"/>
      <c r="AN185" s="85"/>
      <c r="AO185" s="85"/>
      <c r="AP185" s="85"/>
      <c r="AQ185" s="85"/>
      <c r="AR185" s="85"/>
      <c r="AS185" s="85"/>
    </row>
    <row r="186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5"/>
      <c r="AP186" s="85"/>
      <c r="AQ186" s="85"/>
      <c r="AR186" s="85"/>
      <c r="AS186" s="85"/>
    </row>
    <row r="187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5"/>
      <c r="AP187" s="85"/>
      <c r="AQ187" s="85"/>
      <c r="AR187" s="85"/>
      <c r="AS187" s="85"/>
    </row>
    <row r="188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  <c r="AG188" s="85"/>
      <c r="AH188" s="85"/>
      <c r="AI188" s="85"/>
      <c r="AJ188" s="85"/>
      <c r="AK188" s="85"/>
      <c r="AL188" s="85"/>
      <c r="AM188" s="85"/>
      <c r="AN188" s="85"/>
      <c r="AO188" s="85"/>
      <c r="AP188" s="85"/>
      <c r="AQ188" s="85"/>
      <c r="AR188" s="85"/>
      <c r="AS188" s="85"/>
    </row>
    <row r="189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  <c r="AG189" s="85"/>
      <c r="AH189" s="85"/>
      <c r="AI189" s="85"/>
      <c r="AJ189" s="85"/>
      <c r="AK189" s="85"/>
      <c r="AL189" s="85"/>
      <c r="AM189" s="85"/>
      <c r="AN189" s="85"/>
      <c r="AO189" s="85"/>
      <c r="AP189" s="85"/>
      <c r="AQ189" s="85"/>
      <c r="AR189" s="85"/>
      <c r="AS189" s="85"/>
    </row>
    <row r="190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  <c r="AG190" s="85"/>
      <c r="AH190" s="85"/>
      <c r="AI190" s="85"/>
      <c r="AJ190" s="85"/>
      <c r="AK190" s="85"/>
      <c r="AL190" s="85"/>
      <c r="AM190" s="85"/>
      <c r="AN190" s="85"/>
      <c r="AO190" s="85"/>
      <c r="AP190" s="85"/>
      <c r="AQ190" s="85"/>
      <c r="AR190" s="85"/>
      <c r="AS190" s="85"/>
    </row>
    <row r="19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  <c r="AG191" s="85"/>
      <c r="AH191" s="85"/>
      <c r="AI191" s="85"/>
      <c r="AJ191" s="85"/>
      <c r="AK191" s="85"/>
      <c r="AL191" s="85"/>
      <c r="AM191" s="85"/>
      <c r="AN191" s="85"/>
      <c r="AO191" s="85"/>
      <c r="AP191" s="85"/>
      <c r="AQ191" s="85"/>
      <c r="AR191" s="85"/>
      <c r="AS191" s="85"/>
    </row>
    <row r="192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  <c r="AG192" s="85"/>
      <c r="AH192" s="85"/>
      <c r="AI192" s="85"/>
      <c r="AJ192" s="85"/>
      <c r="AK192" s="85"/>
      <c r="AL192" s="85"/>
      <c r="AM192" s="85"/>
      <c r="AN192" s="85"/>
      <c r="AO192" s="85"/>
      <c r="AP192" s="85"/>
      <c r="AQ192" s="85"/>
      <c r="AR192" s="85"/>
      <c r="AS192" s="85"/>
    </row>
    <row r="193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  <c r="AG193" s="85"/>
      <c r="AH193" s="85"/>
      <c r="AI193" s="85"/>
      <c r="AJ193" s="85"/>
      <c r="AK193" s="85"/>
      <c r="AL193" s="85"/>
      <c r="AM193" s="85"/>
      <c r="AN193" s="85"/>
      <c r="AO193" s="85"/>
      <c r="AP193" s="85"/>
      <c r="AQ193" s="85"/>
      <c r="AR193" s="85"/>
      <c r="AS193" s="85"/>
    </row>
    <row r="194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  <c r="AG194" s="85"/>
      <c r="AH194" s="85"/>
      <c r="AI194" s="85"/>
      <c r="AJ194" s="85"/>
      <c r="AK194" s="85"/>
      <c r="AL194" s="85"/>
      <c r="AM194" s="85"/>
      <c r="AN194" s="85"/>
      <c r="AO194" s="85"/>
      <c r="AP194" s="85"/>
      <c r="AQ194" s="85"/>
      <c r="AR194" s="85"/>
      <c r="AS194" s="85"/>
    </row>
    <row r="195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  <c r="AG195" s="85"/>
      <c r="AH195" s="85"/>
      <c r="AI195" s="85"/>
      <c r="AJ195" s="85"/>
      <c r="AK195" s="85"/>
      <c r="AL195" s="85"/>
      <c r="AM195" s="85"/>
      <c r="AN195" s="85"/>
      <c r="AO195" s="85"/>
      <c r="AP195" s="85"/>
      <c r="AQ195" s="85"/>
      <c r="AR195" s="85"/>
      <c r="AS195" s="85"/>
    </row>
    <row r="196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  <c r="AG196" s="85"/>
      <c r="AH196" s="85"/>
      <c r="AI196" s="85"/>
      <c r="AJ196" s="85"/>
      <c r="AK196" s="85"/>
      <c r="AL196" s="85"/>
      <c r="AM196" s="85"/>
      <c r="AN196" s="85"/>
      <c r="AO196" s="85"/>
      <c r="AP196" s="85"/>
      <c r="AQ196" s="85"/>
      <c r="AR196" s="85"/>
      <c r="AS196" s="85"/>
    </row>
    <row r="197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  <c r="AG197" s="85"/>
      <c r="AH197" s="85"/>
      <c r="AI197" s="85"/>
      <c r="AJ197" s="85"/>
      <c r="AK197" s="85"/>
      <c r="AL197" s="85"/>
      <c r="AM197" s="85"/>
      <c r="AN197" s="85"/>
      <c r="AO197" s="85"/>
      <c r="AP197" s="85"/>
      <c r="AQ197" s="85"/>
      <c r="AR197" s="85"/>
      <c r="AS197" s="85"/>
    </row>
    <row r="198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  <c r="AG198" s="85"/>
      <c r="AH198" s="85"/>
      <c r="AI198" s="85"/>
      <c r="AJ198" s="85"/>
      <c r="AK198" s="85"/>
      <c r="AL198" s="85"/>
      <c r="AM198" s="85"/>
      <c r="AN198" s="85"/>
      <c r="AO198" s="85"/>
      <c r="AP198" s="85"/>
      <c r="AQ198" s="85"/>
      <c r="AR198" s="85"/>
      <c r="AS198" s="85"/>
    </row>
    <row r="199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  <c r="AG199" s="85"/>
      <c r="AH199" s="85"/>
      <c r="AI199" s="85"/>
      <c r="AJ199" s="85"/>
      <c r="AK199" s="85"/>
      <c r="AL199" s="85"/>
      <c r="AM199" s="85"/>
      <c r="AN199" s="85"/>
      <c r="AO199" s="85"/>
      <c r="AP199" s="85"/>
      <c r="AQ199" s="85"/>
      <c r="AR199" s="85"/>
      <c r="AS199" s="85"/>
    </row>
    <row r="200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  <c r="AG200" s="85"/>
      <c r="AH200" s="85"/>
      <c r="AI200" s="85"/>
      <c r="AJ200" s="85"/>
      <c r="AK200" s="85"/>
      <c r="AL200" s="85"/>
      <c r="AM200" s="85"/>
      <c r="AN200" s="85"/>
      <c r="AO200" s="85"/>
      <c r="AP200" s="85"/>
      <c r="AQ200" s="85"/>
      <c r="AR200" s="85"/>
      <c r="AS200" s="85"/>
    </row>
    <row r="20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  <c r="AG201" s="85"/>
      <c r="AH201" s="85"/>
      <c r="AI201" s="85"/>
      <c r="AJ201" s="85"/>
      <c r="AK201" s="85"/>
      <c r="AL201" s="85"/>
      <c r="AM201" s="85"/>
      <c r="AN201" s="85"/>
      <c r="AO201" s="85"/>
      <c r="AP201" s="85"/>
      <c r="AQ201" s="85"/>
      <c r="AR201" s="85"/>
      <c r="AS201" s="85"/>
    </row>
    <row r="202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  <c r="AG202" s="85"/>
      <c r="AH202" s="85"/>
      <c r="AI202" s="85"/>
      <c r="AJ202" s="85"/>
      <c r="AK202" s="85"/>
      <c r="AL202" s="85"/>
      <c r="AM202" s="85"/>
      <c r="AN202" s="85"/>
      <c r="AO202" s="85"/>
      <c r="AP202" s="85"/>
      <c r="AQ202" s="85"/>
      <c r="AR202" s="85"/>
      <c r="AS202" s="85"/>
    </row>
    <row r="203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  <c r="AG203" s="85"/>
      <c r="AH203" s="85"/>
      <c r="AI203" s="85"/>
      <c r="AJ203" s="85"/>
      <c r="AK203" s="85"/>
      <c r="AL203" s="85"/>
      <c r="AM203" s="85"/>
      <c r="AN203" s="85"/>
      <c r="AO203" s="85"/>
      <c r="AP203" s="85"/>
      <c r="AQ203" s="85"/>
      <c r="AR203" s="85"/>
      <c r="AS203" s="85"/>
    </row>
    <row r="204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  <c r="AG204" s="85"/>
      <c r="AH204" s="85"/>
      <c r="AI204" s="85"/>
      <c r="AJ204" s="85"/>
      <c r="AK204" s="85"/>
      <c r="AL204" s="85"/>
      <c r="AM204" s="85"/>
      <c r="AN204" s="85"/>
      <c r="AO204" s="85"/>
      <c r="AP204" s="85"/>
      <c r="AQ204" s="85"/>
      <c r="AR204" s="85"/>
      <c r="AS204" s="85"/>
    </row>
    <row r="205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  <c r="AG205" s="85"/>
      <c r="AH205" s="85"/>
      <c r="AI205" s="85"/>
      <c r="AJ205" s="85"/>
      <c r="AK205" s="85"/>
      <c r="AL205" s="85"/>
      <c r="AM205" s="85"/>
      <c r="AN205" s="85"/>
      <c r="AO205" s="85"/>
      <c r="AP205" s="85"/>
      <c r="AQ205" s="85"/>
      <c r="AR205" s="85"/>
      <c r="AS205" s="85"/>
    </row>
    <row r="206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  <c r="AG206" s="85"/>
      <c r="AH206" s="85"/>
      <c r="AI206" s="85"/>
      <c r="AJ206" s="85"/>
      <c r="AK206" s="85"/>
      <c r="AL206" s="85"/>
      <c r="AM206" s="85"/>
      <c r="AN206" s="85"/>
      <c r="AO206" s="85"/>
      <c r="AP206" s="85"/>
      <c r="AQ206" s="85"/>
      <c r="AR206" s="85"/>
      <c r="AS206" s="85"/>
    </row>
    <row r="207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  <c r="AG207" s="85"/>
      <c r="AH207" s="85"/>
      <c r="AI207" s="85"/>
      <c r="AJ207" s="85"/>
      <c r="AK207" s="85"/>
      <c r="AL207" s="85"/>
      <c r="AM207" s="85"/>
      <c r="AN207" s="85"/>
      <c r="AO207" s="85"/>
      <c r="AP207" s="85"/>
      <c r="AQ207" s="85"/>
      <c r="AR207" s="85"/>
      <c r="AS207" s="85"/>
    </row>
    <row r="208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  <c r="AG208" s="85"/>
      <c r="AH208" s="85"/>
      <c r="AI208" s="85"/>
      <c r="AJ208" s="85"/>
      <c r="AK208" s="85"/>
      <c r="AL208" s="85"/>
      <c r="AM208" s="85"/>
      <c r="AN208" s="85"/>
      <c r="AO208" s="85"/>
      <c r="AP208" s="85"/>
      <c r="AQ208" s="85"/>
      <c r="AR208" s="85"/>
      <c r="AS208" s="85"/>
    </row>
    <row r="209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  <c r="AG209" s="85"/>
      <c r="AH209" s="85"/>
      <c r="AI209" s="85"/>
      <c r="AJ209" s="85"/>
      <c r="AK209" s="85"/>
      <c r="AL209" s="85"/>
      <c r="AM209" s="85"/>
      <c r="AN209" s="85"/>
      <c r="AO209" s="85"/>
      <c r="AP209" s="85"/>
      <c r="AQ209" s="85"/>
      <c r="AR209" s="85"/>
      <c r="AS209" s="85"/>
    </row>
    <row r="210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  <c r="AG210" s="85"/>
      <c r="AH210" s="85"/>
      <c r="AI210" s="85"/>
      <c r="AJ210" s="85"/>
      <c r="AK210" s="85"/>
      <c r="AL210" s="85"/>
      <c r="AM210" s="85"/>
      <c r="AN210" s="85"/>
      <c r="AO210" s="85"/>
      <c r="AP210" s="85"/>
      <c r="AQ210" s="85"/>
      <c r="AR210" s="85"/>
      <c r="AS210" s="85"/>
    </row>
    <row r="21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  <c r="AG211" s="85"/>
      <c r="AH211" s="85"/>
      <c r="AI211" s="85"/>
      <c r="AJ211" s="85"/>
      <c r="AK211" s="85"/>
      <c r="AL211" s="85"/>
      <c r="AM211" s="85"/>
      <c r="AN211" s="85"/>
      <c r="AO211" s="85"/>
      <c r="AP211" s="85"/>
      <c r="AQ211" s="85"/>
      <c r="AR211" s="85"/>
      <c r="AS211" s="85"/>
    </row>
    <row r="212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  <c r="AG212" s="85"/>
      <c r="AH212" s="85"/>
      <c r="AI212" s="85"/>
      <c r="AJ212" s="85"/>
      <c r="AK212" s="85"/>
      <c r="AL212" s="85"/>
      <c r="AM212" s="85"/>
      <c r="AN212" s="85"/>
      <c r="AO212" s="85"/>
      <c r="AP212" s="85"/>
      <c r="AQ212" s="85"/>
      <c r="AR212" s="85"/>
      <c r="AS212" s="85"/>
    </row>
    <row r="213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  <c r="AG213" s="85"/>
      <c r="AH213" s="85"/>
      <c r="AI213" s="85"/>
      <c r="AJ213" s="85"/>
      <c r="AK213" s="85"/>
      <c r="AL213" s="85"/>
      <c r="AM213" s="85"/>
      <c r="AN213" s="85"/>
      <c r="AO213" s="85"/>
      <c r="AP213" s="85"/>
      <c r="AQ213" s="85"/>
      <c r="AR213" s="85"/>
      <c r="AS213" s="85"/>
    </row>
    <row r="214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  <c r="AG214" s="85"/>
      <c r="AH214" s="85"/>
      <c r="AI214" s="85"/>
      <c r="AJ214" s="85"/>
      <c r="AK214" s="85"/>
      <c r="AL214" s="85"/>
      <c r="AM214" s="85"/>
      <c r="AN214" s="85"/>
      <c r="AO214" s="85"/>
      <c r="AP214" s="85"/>
      <c r="AQ214" s="85"/>
      <c r="AR214" s="85"/>
      <c r="AS214" s="85"/>
    </row>
    <row r="215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  <c r="AG215" s="85"/>
      <c r="AH215" s="85"/>
      <c r="AI215" s="85"/>
      <c r="AJ215" s="85"/>
      <c r="AK215" s="85"/>
      <c r="AL215" s="85"/>
      <c r="AM215" s="85"/>
      <c r="AN215" s="85"/>
      <c r="AO215" s="85"/>
      <c r="AP215" s="85"/>
      <c r="AQ215" s="85"/>
      <c r="AR215" s="85"/>
      <c r="AS215" s="85"/>
    </row>
    <row r="216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  <c r="AG216" s="85"/>
      <c r="AH216" s="85"/>
      <c r="AI216" s="85"/>
      <c r="AJ216" s="85"/>
      <c r="AK216" s="85"/>
      <c r="AL216" s="85"/>
      <c r="AM216" s="85"/>
      <c r="AN216" s="85"/>
      <c r="AO216" s="85"/>
      <c r="AP216" s="85"/>
      <c r="AQ216" s="85"/>
      <c r="AR216" s="85"/>
      <c r="AS216" s="85"/>
    </row>
    <row r="217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  <c r="AG217" s="85"/>
      <c r="AH217" s="85"/>
      <c r="AI217" s="85"/>
      <c r="AJ217" s="85"/>
      <c r="AK217" s="85"/>
      <c r="AL217" s="85"/>
      <c r="AM217" s="85"/>
      <c r="AN217" s="85"/>
      <c r="AO217" s="85"/>
      <c r="AP217" s="85"/>
      <c r="AQ217" s="85"/>
      <c r="AR217" s="85"/>
      <c r="AS217" s="85"/>
    </row>
    <row r="218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  <c r="AG218" s="85"/>
      <c r="AH218" s="85"/>
      <c r="AI218" s="85"/>
      <c r="AJ218" s="85"/>
      <c r="AK218" s="85"/>
      <c r="AL218" s="85"/>
      <c r="AM218" s="85"/>
      <c r="AN218" s="85"/>
      <c r="AO218" s="85"/>
      <c r="AP218" s="85"/>
      <c r="AQ218" s="85"/>
      <c r="AR218" s="85"/>
      <c r="AS218" s="85"/>
    </row>
    <row r="219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  <c r="AG219" s="85"/>
      <c r="AH219" s="85"/>
      <c r="AI219" s="85"/>
      <c r="AJ219" s="85"/>
      <c r="AK219" s="85"/>
      <c r="AL219" s="85"/>
      <c r="AM219" s="85"/>
      <c r="AN219" s="85"/>
      <c r="AO219" s="85"/>
      <c r="AP219" s="85"/>
      <c r="AQ219" s="85"/>
      <c r="AR219" s="85"/>
      <c r="AS219" s="85"/>
    </row>
    <row r="220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  <c r="AG220" s="85"/>
      <c r="AH220" s="85"/>
      <c r="AI220" s="85"/>
      <c r="AJ220" s="85"/>
      <c r="AK220" s="85"/>
      <c r="AL220" s="85"/>
      <c r="AM220" s="85"/>
      <c r="AN220" s="85"/>
      <c r="AO220" s="85"/>
      <c r="AP220" s="85"/>
      <c r="AQ220" s="85"/>
      <c r="AR220" s="85"/>
      <c r="AS220" s="85"/>
    </row>
    <row r="22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  <c r="AG221" s="85"/>
      <c r="AH221" s="85"/>
      <c r="AI221" s="85"/>
      <c r="AJ221" s="85"/>
      <c r="AK221" s="85"/>
      <c r="AL221" s="85"/>
      <c r="AM221" s="85"/>
      <c r="AN221" s="85"/>
      <c r="AO221" s="85"/>
      <c r="AP221" s="85"/>
      <c r="AQ221" s="85"/>
      <c r="AR221" s="85"/>
      <c r="AS221" s="85"/>
    </row>
    <row r="222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  <c r="AG222" s="85"/>
      <c r="AH222" s="85"/>
      <c r="AI222" s="85"/>
      <c r="AJ222" s="85"/>
      <c r="AK222" s="85"/>
      <c r="AL222" s="85"/>
      <c r="AM222" s="85"/>
      <c r="AN222" s="85"/>
      <c r="AO222" s="85"/>
      <c r="AP222" s="85"/>
      <c r="AQ222" s="85"/>
      <c r="AR222" s="85"/>
      <c r="AS222" s="85"/>
    </row>
    <row r="223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  <c r="AG223" s="85"/>
      <c r="AH223" s="85"/>
      <c r="AI223" s="85"/>
      <c r="AJ223" s="85"/>
      <c r="AK223" s="85"/>
      <c r="AL223" s="85"/>
      <c r="AM223" s="85"/>
      <c r="AN223" s="85"/>
      <c r="AO223" s="85"/>
      <c r="AP223" s="85"/>
      <c r="AQ223" s="85"/>
      <c r="AR223" s="85"/>
      <c r="AS223" s="85"/>
    </row>
    <row r="224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  <c r="AG224" s="85"/>
      <c r="AH224" s="85"/>
      <c r="AI224" s="85"/>
      <c r="AJ224" s="85"/>
      <c r="AK224" s="85"/>
      <c r="AL224" s="85"/>
      <c r="AM224" s="85"/>
      <c r="AN224" s="85"/>
      <c r="AO224" s="85"/>
      <c r="AP224" s="85"/>
      <c r="AQ224" s="85"/>
      <c r="AR224" s="85"/>
      <c r="AS224" s="85"/>
    </row>
    <row r="225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  <c r="AG225" s="85"/>
      <c r="AH225" s="85"/>
      <c r="AI225" s="85"/>
      <c r="AJ225" s="85"/>
      <c r="AK225" s="85"/>
      <c r="AL225" s="85"/>
      <c r="AM225" s="85"/>
      <c r="AN225" s="85"/>
      <c r="AO225" s="85"/>
      <c r="AP225" s="85"/>
      <c r="AQ225" s="85"/>
      <c r="AR225" s="85"/>
      <c r="AS225" s="85"/>
    </row>
    <row r="226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  <c r="AG226" s="85"/>
      <c r="AH226" s="85"/>
      <c r="AI226" s="85"/>
      <c r="AJ226" s="85"/>
      <c r="AK226" s="85"/>
      <c r="AL226" s="85"/>
      <c r="AM226" s="85"/>
      <c r="AN226" s="85"/>
      <c r="AO226" s="85"/>
      <c r="AP226" s="85"/>
      <c r="AQ226" s="85"/>
      <c r="AR226" s="85"/>
      <c r="AS226" s="85"/>
    </row>
    <row r="227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  <c r="AG227" s="85"/>
      <c r="AH227" s="85"/>
      <c r="AI227" s="85"/>
      <c r="AJ227" s="85"/>
      <c r="AK227" s="85"/>
      <c r="AL227" s="85"/>
      <c r="AM227" s="85"/>
      <c r="AN227" s="85"/>
      <c r="AO227" s="85"/>
      <c r="AP227" s="85"/>
      <c r="AQ227" s="85"/>
      <c r="AR227" s="85"/>
      <c r="AS227" s="85"/>
    </row>
    <row r="228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  <c r="AG228" s="85"/>
      <c r="AH228" s="85"/>
      <c r="AI228" s="85"/>
      <c r="AJ228" s="85"/>
      <c r="AK228" s="85"/>
      <c r="AL228" s="85"/>
      <c r="AM228" s="85"/>
      <c r="AN228" s="85"/>
      <c r="AO228" s="85"/>
      <c r="AP228" s="85"/>
      <c r="AQ228" s="85"/>
      <c r="AR228" s="85"/>
      <c r="AS228" s="85"/>
    </row>
    <row r="229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  <c r="AG229" s="85"/>
      <c r="AH229" s="85"/>
      <c r="AI229" s="85"/>
      <c r="AJ229" s="85"/>
      <c r="AK229" s="85"/>
      <c r="AL229" s="85"/>
      <c r="AM229" s="85"/>
      <c r="AN229" s="85"/>
      <c r="AO229" s="85"/>
      <c r="AP229" s="85"/>
      <c r="AQ229" s="85"/>
      <c r="AR229" s="85"/>
      <c r="AS229" s="85"/>
    </row>
    <row r="230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  <c r="AG230" s="85"/>
      <c r="AH230" s="85"/>
      <c r="AI230" s="85"/>
      <c r="AJ230" s="85"/>
      <c r="AK230" s="85"/>
      <c r="AL230" s="85"/>
      <c r="AM230" s="85"/>
      <c r="AN230" s="85"/>
      <c r="AO230" s="85"/>
      <c r="AP230" s="85"/>
      <c r="AQ230" s="85"/>
      <c r="AR230" s="85"/>
      <c r="AS230" s="85"/>
    </row>
    <row r="23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  <c r="AG231" s="85"/>
      <c r="AH231" s="85"/>
      <c r="AI231" s="85"/>
      <c r="AJ231" s="85"/>
      <c r="AK231" s="85"/>
      <c r="AL231" s="85"/>
      <c r="AM231" s="85"/>
      <c r="AN231" s="85"/>
      <c r="AO231" s="85"/>
      <c r="AP231" s="85"/>
      <c r="AQ231" s="85"/>
      <c r="AR231" s="85"/>
      <c r="AS231" s="85"/>
    </row>
    <row r="232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  <c r="AG232" s="85"/>
      <c r="AH232" s="85"/>
      <c r="AI232" s="85"/>
      <c r="AJ232" s="85"/>
      <c r="AK232" s="85"/>
      <c r="AL232" s="85"/>
      <c r="AM232" s="85"/>
      <c r="AN232" s="85"/>
      <c r="AO232" s="85"/>
      <c r="AP232" s="85"/>
      <c r="AQ232" s="85"/>
      <c r="AR232" s="85"/>
      <c r="AS232" s="85"/>
    </row>
    <row r="233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  <c r="AG233" s="85"/>
      <c r="AH233" s="85"/>
      <c r="AI233" s="85"/>
      <c r="AJ233" s="85"/>
      <c r="AK233" s="85"/>
      <c r="AL233" s="85"/>
      <c r="AM233" s="85"/>
      <c r="AN233" s="85"/>
      <c r="AO233" s="85"/>
      <c r="AP233" s="85"/>
      <c r="AQ233" s="85"/>
      <c r="AR233" s="85"/>
      <c r="AS233" s="85"/>
    </row>
    <row r="234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  <c r="AG234" s="85"/>
      <c r="AH234" s="85"/>
      <c r="AI234" s="85"/>
      <c r="AJ234" s="85"/>
      <c r="AK234" s="85"/>
      <c r="AL234" s="85"/>
      <c r="AM234" s="85"/>
      <c r="AN234" s="85"/>
      <c r="AO234" s="85"/>
      <c r="AP234" s="85"/>
      <c r="AQ234" s="85"/>
      <c r="AR234" s="85"/>
      <c r="AS234" s="85"/>
    </row>
    <row r="235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  <c r="AG235" s="85"/>
      <c r="AH235" s="85"/>
      <c r="AI235" s="85"/>
      <c r="AJ235" s="85"/>
      <c r="AK235" s="85"/>
      <c r="AL235" s="85"/>
      <c r="AM235" s="85"/>
      <c r="AN235" s="85"/>
      <c r="AO235" s="85"/>
      <c r="AP235" s="85"/>
      <c r="AQ235" s="85"/>
      <c r="AR235" s="85"/>
      <c r="AS235" s="85"/>
    </row>
    <row r="236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  <c r="AG236" s="85"/>
      <c r="AH236" s="85"/>
      <c r="AI236" s="85"/>
      <c r="AJ236" s="85"/>
      <c r="AK236" s="85"/>
      <c r="AL236" s="85"/>
      <c r="AM236" s="85"/>
      <c r="AN236" s="85"/>
      <c r="AO236" s="85"/>
      <c r="AP236" s="85"/>
      <c r="AQ236" s="85"/>
      <c r="AR236" s="85"/>
      <c r="AS236" s="85"/>
    </row>
    <row r="237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  <c r="AG237" s="85"/>
      <c r="AH237" s="85"/>
      <c r="AI237" s="85"/>
      <c r="AJ237" s="85"/>
      <c r="AK237" s="85"/>
      <c r="AL237" s="85"/>
      <c r="AM237" s="85"/>
      <c r="AN237" s="85"/>
      <c r="AO237" s="85"/>
      <c r="AP237" s="85"/>
      <c r="AQ237" s="85"/>
      <c r="AR237" s="85"/>
      <c r="AS237" s="85"/>
    </row>
    <row r="238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  <c r="AG238" s="85"/>
      <c r="AH238" s="85"/>
      <c r="AI238" s="85"/>
      <c r="AJ238" s="85"/>
      <c r="AK238" s="85"/>
      <c r="AL238" s="85"/>
      <c r="AM238" s="85"/>
      <c r="AN238" s="85"/>
      <c r="AO238" s="85"/>
      <c r="AP238" s="85"/>
      <c r="AQ238" s="85"/>
      <c r="AR238" s="85"/>
      <c r="AS238" s="85"/>
    </row>
    <row r="239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  <c r="AG239" s="85"/>
      <c r="AH239" s="85"/>
      <c r="AI239" s="85"/>
      <c r="AJ239" s="85"/>
      <c r="AK239" s="85"/>
      <c r="AL239" s="85"/>
      <c r="AM239" s="85"/>
      <c r="AN239" s="85"/>
      <c r="AO239" s="85"/>
      <c r="AP239" s="85"/>
      <c r="AQ239" s="85"/>
      <c r="AR239" s="85"/>
      <c r="AS239" s="85"/>
    </row>
    <row r="240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  <c r="AG240" s="85"/>
      <c r="AH240" s="85"/>
      <c r="AI240" s="85"/>
      <c r="AJ240" s="85"/>
      <c r="AK240" s="85"/>
      <c r="AL240" s="85"/>
      <c r="AM240" s="85"/>
      <c r="AN240" s="85"/>
      <c r="AO240" s="85"/>
      <c r="AP240" s="85"/>
      <c r="AQ240" s="85"/>
      <c r="AR240" s="85"/>
      <c r="AS240" s="85"/>
    </row>
    <row r="24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  <c r="AG241" s="85"/>
      <c r="AH241" s="85"/>
      <c r="AI241" s="85"/>
      <c r="AJ241" s="85"/>
      <c r="AK241" s="85"/>
      <c r="AL241" s="85"/>
      <c r="AM241" s="85"/>
      <c r="AN241" s="85"/>
      <c r="AO241" s="85"/>
      <c r="AP241" s="85"/>
      <c r="AQ241" s="85"/>
      <c r="AR241" s="85"/>
      <c r="AS241" s="85"/>
    </row>
    <row r="242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  <c r="AG242" s="85"/>
      <c r="AH242" s="85"/>
      <c r="AI242" s="85"/>
      <c r="AJ242" s="85"/>
      <c r="AK242" s="85"/>
      <c r="AL242" s="85"/>
      <c r="AM242" s="85"/>
      <c r="AN242" s="85"/>
      <c r="AO242" s="85"/>
      <c r="AP242" s="85"/>
      <c r="AQ242" s="85"/>
      <c r="AR242" s="85"/>
      <c r="AS242" s="85"/>
    </row>
    <row r="243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  <c r="AG243" s="85"/>
      <c r="AH243" s="85"/>
      <c r="AI243" s="85"/>
      <c r="AJ243" s="85"/>
      <c r="AK243" s="85"/>
      <c r="AL243" s="85"/>
      <c r="AM243" s="85"/>
      <c r="AN243" s="85"/>
      <c r="AO243" s="85"/>
      <c r="AP243" s="85"/>
      <c r="AQ243" s="85"/>
      <c r="AR243" s="85"/>
      <c r="AS243" s="85"/>
    </row>
    <row r="244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  <c r="AG244" s="85"/>
      <c r="AH244" s="85"/>
      <c r="AI244" s="85"/>
      <c r="AJ244" s="85"/>
      <c r="AK244" s="85"/>
      <c r="AL244" s="85"/>
      <c r="AM244" s="85"/>
      <c r="AN244" s="85"/>
      <c r="AO244" s="85"/>
      <c r="AP244" s="85"/>
      <c r="AQ244" s="85"/>
      <c r="AR244" s="85"/>
      <c r="AS244" s="85"/>
    </row>
    <row r="245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  <c r="AG245" s="85"/>
      <c r="AH245" s="85"/>
      <c r="AI245" s="85"/>
      <c r="AJ245" s="85"/>
      <c r="AK245" s="85"/>
      <c r="AL245" s="85"/>
      <c r="AM245" s="85"/>
      <c r="AN245" s="85"/>
      <c r="AO245" s="85"/>
      <c r="AP245" s="85"/>
      <c r="AQ245" s="85"/>
      <c r="AR245" s="85"/>
      <c r="AS245" s="85"/>
    </row>
    <row r="246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  <c r="AG246" s="85"/>
      <c r="AH246" s="85"/>
      <c r="AI246" s="85"/>
      <c r="AJ246" s="85"/>
      <c r="AK246" s="85"/>
      <c r="AL246" s="85"/>
      <c r="AM246" s="85"/>
      <c r="AN246" s="85"/>
      <c r="AO246" s="85"/>
      <c r="AP246" s="85"/>
      <c r="AQ246" s="85"/>
      <c r="AR246" s="85"/>
      <c r="AS246" s="85"/>
    </row>
    <row r="247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  <c r="AG247" s="85"/>
      <c r="AH247" s="85"/>
      <c r="AI247" s="85"/>
      <c r="AJ247" s="85"/>
      <c r="AK247" s="85"/>
      <c r="AL247" s="85"/>
      <c r="AM247" s="85"/>
      <c r="AN247" s="85"/>
      <c r="AO247" s="85"/>
      <c r="AP247" s="85"/>
      <c r="AQ247" s="85"/>
      <c r="AR247" s="85"/>
      <c r="AS247" s="85"/>
    </row>
    <row r="248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  <c r="AG248" s="85"/>
      <c r="AH248" s="85"/>
      <c r="AI248" s="85"/>
      <c r="AJ248" s="85"/>
      <c r="AK248" s="85"/>
      <c r="AL248" s="85"/>
      <c r="AM248" s="85"/>
      <c r="AN248" s="85"/>
      <c r="AO248" s="85"/>
      <c r="AP248" s="85"/>
      <c r="AQ248" s="85"/>
      <c r="AR248" s="85"/>
      <c r="AS248" s="85"/>
    </row>
    <row r="249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  <c r="AG249" s="85"/>
      <c r="AH249" s="85"/>
      <c r="AI249" s="85"/>
      <c r="AJ249" s="85"/>
      <c r="AK249" s="85"/>
      <c r="AL249" s="85"/>
      <c r="AM249" s="85"/>
      <c r="AN249" s="85"/>
      <c r="AO249" s="85"/>
      <c r="AP249" s="85"/>
      <c r="AQ249" s="85"/>
      <c r="AR249" s="85"/>
      <c r="AS249" s="85"/>
    </row>
    <row r="250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  <c r="AG250" s="85"/>
      <c r="AH250" s="85"/>
      <c r="AI250" s="85"/>
      <c r="AJ250" s="85"/>
      <c r="AK250" s="85"/>
      <c r="AL250" s="85"/>
      <c r="AM250" s="85"/>
      <c r="AN250" s="85"/>
      <c r="AO250" s="85"/>
      <c r="AP250" s="85"/>
      <c r="AQ250" s="85"/>
      <c r="AR250" s="85"/>
      <c r="AS250" s="85"/>
    </row>
    <row r="25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  <c r="AG251" s="85"/>
      <c r="AH251" s="85"/>
      <c r="AI251" s="85"/>
      <c r="AJ251" s="85"/>
      <c r="AK251" s="85"/>
      <c r="AL251" s="85"/>
      <c r="AM251" s="85"/>
      <c r="AN251" s="85"/>
      <c r="AO251" s="85"/>
      <c r="AP251" s="85"/>
      <c r="AQ251" s="85"/>
      <c r="AR251" s="85"/>
      <c r="AS251" s="85"/>
    </row>
    <row r="252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  <c r="AG252" s="85"/>
      <c r="AH252" s="85"/>
      <c r="AI252" s="85"/>
      <c r="AJ252" s="85"/>
      <c r="AK252" s="85"/>
      <c r="AL252" s="85"/>
      <c r="AM252" s="85"/>
      <c r="AN252" s="85"/>
      <c r="AO252" s="85"/>
      <c r="AP252" s="85"/>
      <c r="AQ252" s="85"/>
      <c r="AR252" s="85"/>
      <c r="AS252" s="85"/>
    </row>
    <row r="253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  <c r="AG253" s="85"/>
      <c r="AH253" s="85"/>
      <c r="AI253" s="85"/>
      <c r="AJ253" s="85"/>
      <c r="AK253" s="85"/>
      <c r="AL253" s="85"/>
      <c r="AM253" s="85"/>
      <c r="AN253" s="85"/>
      <c r="AO253" s="85"/>
      <c r="AP253" s="85"/>
      <c r="AQ253" s="85"/>
      <c r="AR253" s="85"/>
      <c r="AS253" s="85"/>
    </row>
    <row r="254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  <c r="AG254" s="85"/>
      <c r="AH254" s="85"/>
      <c r="AI254" s="85"/>
      <c r="AJ254" s="85"/>
      <c r="AK254" s="85"/>
      <c r="AL254" s="85"/>
      <c r="AM254" s="85"/>
      <c r="AN254" s="85"/>
      <c r="AO254" s="85"/>
      <c r="AP254" s="85"/>
      <c r="AQ254" s="85"/>
      <c r="AR254" s="85"/>
      <c r="AS254" s="85"/>
    </row>
    <row r="255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  <c r="AG255" s="85"/>
      <c r="AH255" s="85"/>
      <c r="AI255" s="85"/>
      <c r="AJ255" s="85"/>
      <c r="AK255" s="85"/>
      <c r="AL255" s="85"/>
      <c r="AM255" s="85"/>
      <c r="AN255" s="85"/>
      <c r="AO255" s="85"/>
      <c r="AP255" s="85"/>
      <c r="AQ255" s="85"/>
      <c r="AR255" s="85"/>
      <c r="AS255" s="85"/>
    </row>
    <row r="256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  <c r="AG256" s="85"/>
      <c r="AH256" s="85"/>
      <c r="AI256" s="85"/>
      <c r="AJ256" s="85"/>
      <c r="AK256" s="85"/>
      <c r="AL256" s="85"/>
      <c r="AM256" s="85"/>
      <c r="AN256" s="85"/>
      <c r="AO256" s="85"/>
      <c r="AP256" s="85"/>
      <c r="AQ256" s="85"/>
      <c r="AR256" s="85"/>
      <c r="AS256" s="85"/>
    </row>
    <row r="257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  <c r="AG257" s="85"/>
      <c r="AH257" s="85"/>
      <c r="AI257" s="85"/>
      <c r="AJ257" s="85"/>
      <c r="AK257" s="85"/>
      <c r="AL257" s="85"/>
      <c r="AM257" s="85"/>
      <c r="AN257" s="85"/>
      <c r="AO257" s="85"/>
      <c r="AP257" s="85"/>
      <c r="AQ257" s="85"/>
      <c r="AR257" s="85"/>
      <c r="AS257" s="85"/>
    </row>
    <row r="258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  <c r="AG258" s="85"/>
      <c r="AH258" s="85"/>
      <c r="AI258" s="85"/>
      <c r="AJ258" s="85"/>
      <c r="AK258" s="85"/>
      <c r="AL258" s="85"/>
      <c r="AM258" s="85"/>
      <c r="AN258" s="85"/>
      <c r="AO258" s="85"/>
      <c r="AP258" s="85"/>
      <c r="AQ258" s="85"/>
      <c r="AR258" s="85"/>
      <c r="AS258" s="85"/>
    </row>
    <row r="259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  <c r="AG259" s="85"/>
      <c r="AH259" s="85"/>
      <c r="AI259" s="85"/>
      <c r="AJ259" s="85"/>
      <c r="AK259" s="85"/>
      <c r="AL259" s="85"/>
      <c r="AM259" s="85"/>
      <c r="AN259" s="85"/>
      <c r="AO259" s="85"/>
      <c r="AP259" s="85"/>
      <c r="AQ259" s="85"/>
      <c r="AR259" s="85"/>
      <c r="AS259" s="85"/>
    </row>
    <row r="260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  <c r="AG260" s="85"/>
      <c r="AH260" s="85"/>
      <c r="AI260" s="85"/>
      <c r="AJ260" s="85"/>
      <c r="AK260" s="85"/>
      <c r="AL260" s="85"/>
      <c r="AM260" s="85"/>
      <c r="AN260" s="85"/>
      <c r="AO260" s="85"/>
      <c r="AP260" s="85"/>
      <c r="AQ260" s="85"/>
      <c r="AR260" s="85"/>
      <c r="AS260" s="85"/>
    </row>
    <row r="26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  <c r="AG261" s="85"/>
      <c r="AH261" s="85"/>
      <c r="AI261" s="85"/>
      <c r="AJ261" s="85"/>
      <c r="AK261" s="85"/>
      <c r="AL261" s="85"/>
      <c r="AM261" s="85"/>
      <c r="AN261" s="85"/>
      <c r="AO261" s="85"/>
      <c r="AP261" s="85"/>
      <c r="AQ261" s="85"/>
      <c r="AR261" s="85"/>
      <c r="AS261" s="85"/>
    </row>
    <row r="262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  <c r="AG262" s="85"/>
      <c r="AH262" s="85"/>
      <c r="AI262" s="85"/>
      <c r="AJ262" s="85"/>
      <c r="AK262" s="85"/>
      <c r="AL262" s="85"/>
      <c r="AM262" s="85"/>
      <c r="AN262" s="85"/>
      <c r="AO262" s="85"/>
      <c r="AP262" s="85"/>
      <c r="AQ262" s="85"/>
      <c r="AR262" s="85"/>
      <c r="AS262" s="85"/>
    </row>
    <row r="263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  <c r="AG263" s="85"/>
      <c r="AH263" s="85"/>
      <c r="AI263" s="85"/>
      <c r="AJ263" s="85"/>
      <c r="AK263" s="85"/>
      <c r="AL263" s="85"/>
      <c r="AM263" s="85"/>
      <c r="AN263" s="85"/>
      <c r="AO263" s="85"/>
      <c r="AP263" s="85"/>
      <c r="AQ263" s="85"/>
      <c r="AR263" s="85"/>
      <c r="AS263" s="85"/>
    </row>
    <row r="264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  <c r="AG264" s="85"/>
      <c r="AH264" s="85"/>
      <c r="AI264" s="85"/>
      <c r="AJ264" s="85"/>
      <c r="AK264" s="85"/>
      <c r="AL264" s="85"/>
      <c r="AM264" s="85"/>
      <c r="AN264" s="85"/>
      <c r="AO264" s="85"/>
      <c r="AP264" s="85"/>
      <c r="AQ264" s="85"/>
      <c r="AR264" s="85"/>
      <c r="AS264" s="85"/>
    </row>
    <row r="265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  <c r="AG265" s="85"/>
      <c r="AH265" s="85"/>
      <c r="AI265" s="85"/>
      <c r="AJ265" s="85"/>
      <c r="AK265" s="85"/>
      <c r="AL265" s="85"/>
      <c r="AM265" s="85"/>
      <c r="AN265" s="85"/>
      <c r="AO265" s="85"/>
      <c r="AP265" s="85"/>
      <c r="AQ265" s="85"/>
      <c r="AR265" s="85"/>
      <c r="AS265" s="85"/>
    </row>
    <row r="266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  <c r="AG266" s="85"/>
      <c r="AH266" s="85"/>
      <c r="AI266" s="85"/>
      <c r="AJ266" s="85"/>
      <c r="AK266" s="85"/>
      <c r="AL266" s="85"/>
      <c r="AM266" s="85"/>
      <c r="AN266" s="85"/>
      <c r="AO266" s="85"/>
      <c r="AP266" s="85"/>
      <c r="AQ266" s="85"/>
      <c r="AR266" s="85"/>
      <c r="AS266" s="85"/>
    </row>
    <row r="267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  <c r="AG267" s="85"/>
      <c r="AH267" s="85"/>
      <c r="AI267" s="85"/>
      <c r="AJ267" s="85"/>
      <c r="AK267" s="85"/>
      <c r="AL267" s="85"/>
      <c r="AM267" s="85"/>
      <c r="AN267" s="85"/>
      <c r="AO267" s="85"/>
      <c r="AP267" s="85"/>
      <c r="AQ267" s="85"/>
      <c r="AR267" s="85"/>
      <c r="AS267" s="85"/>
    </row>
    <row r="268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  <c r="AG268" s="85"/>
      <c r="AH268" s="85"/>
      <c r="AI268" s="85"/>
      <c r="AJ268" s="85"/>
      <c r="AK268" s="85"/>
      <c r="AL268" s="85"/>
      <c r="AM268" s="85"/>
      <c r="AN268" s="85"/>
      <c r="AO268" s="85"/>
      <c r="AP268" s="85"/>
      <c r="AQ268" s="85"/>
      <c r="AR268" s="85"/>
      <c r="AS268" s="85"/>
    </row>
    <row r="269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  <c r="AG269" s="85"/>
      <c r="AH269" s="85"/>
      <c r="AI269" s="85"/>
      <c r="AJ269" s="85"/>
      <c r="AK269" s="85"/>
      <c r="AL269" s="85"/>
      <c r="AM269" s="85"/>
      <c r="AN269" s="85"/>
      <c r="AO269" s="85"/>
      <c r="AP269" s="85"/>
      <c r="AQ269" s="85"/>
      <c r="AR269" s="85"/>
      <c r="AS269" s="85"/>
    </row>
    <row r="270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  <c r="AG270" s="85"/>
      <c r="AH270" s="85"/>
      <c r="AI270" s="85"/>
      <c r="AJ270" s="85"/>
      <c r="AK270" s="85"/>
      <c r="AL270" s="85"/>
      <c r="AM270" s="85"/>
      <c r="AN270" s="85"/>
      <c r="AO270" s="85"/>
      <c r="AP270" s="85"/>
      <c r="AQ270" s="85"/>
      <c r="AR270" s="85"/>
      <c r="AS270" s="85"/>
    </row>
    <row r="27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  <c r="AG271" s="85"/>
      <c r="AH271" s="85"/>
      <c r="AI271" s="85"/>
      <c r="AJ271" s="85"/>
      <c r="AK271" s="85"/>
      <c r="AL271" s="85"/>
      <c r="AM271" s="85"/>
      <c r="AN271" s="85"/>
      <c r="AO271" s="85"/>
      <c r="AP271" s="85"/>
      <c r="AQ271" s="85"/>
      <c r="AR271" s="85"/>
      <c r="AS271" s="85"/>
    </row>
    <row r="272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  <c r="AG272" s="85"/>
      <c r="AH272" s="85"/>
      <c r="AI272" s="85"/>
      <c r="AJ272" s="85"/>
      <c r="AK272" s="85"/>
      <c r="AL272" s="85"/>
      <c r="AM272" s="85"/>
      <c r="AN272" s="85"/>
      <c r="AO272" s="85"/>
      <c r="AP272" s="85"/>
      <c r="AQ272" s="85"/>
      <c r="AR272" s="85"/>
      <c r="AS272" s="85"/>
    </row>
    <row r="273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  <c r="AG273" s="85"/>
      <c r="AH273" s="85"/>
      <c r="AI273" s="85"/>
      <c r="AJ273" s="85"/>
      <c r="AK273" s="85"/>
      <c r="AL273" s="85"/>
      <c r="AM273" s="85"/>
      <c r="AN273" s="85"/>
      <c r="AO273" s="85"/>
      <c r="AP273" s="85"/>
      <c r="AQ273" s="85"/>
      <c r="AR273" s="85"/>
      <c r="AS273" s="85"/>
    </row>
    <row r="274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  <c r="AG274" s="85"/>
      <c r="AH274" s="85"/>
      <c r="AI274" s="85"/>
      <c r="AJ274" s="85"/>
      <c r="AK274" s="85"/>
      <c r="AL274" s="85"/>
      <c r="AM274" s="85"/>
      <c r="AN274" s="85"/>
      <c r="AO274" s="85"/>
      <c r="AP274" s="85"/>
      <c r="AQ274" s="85"/>
      <c r="AR274" s="85"/>
      <c r="AS274" s="85"/>
    </row>
    <row r="275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  <c r="AG275" s="85"/>
      <c r="AH275" s="85"/>
      <c r="AI275" s="85"/>
      <c r="AJ275" s="85"/>
      <c r="AK275" s="85"/>
      <c r="AL275" s="85"/>
      <c r="AM275" s="85"/>
      <c r="AN275" s="85"/>
      <c r="AO275" s="85"/>
      <c r="AP275" s="85"/>
      <c r="AQ275" s="85"/>
      <c r="AR275" s="85"/>
      <c r="AS275" s="85"/>
    </row>
    <row r="276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  <c r="AG276" s="85"/>
      <c r="AH276" s="85"/>
      <c r="AI276" s="85"/>
      <c r="AJ276" s="85"/>
      <c r="AK276" s="85"/>
      <c r="AL276" s="85"/>
      <c r="AM276" s="85"/>
      <c r="AN276" s="85"/>
      <c r="AO276" s="85"/>
      <c r="AP276" s="85"/>
      <c r="AQ276" s="85"/>
      <c r="AR276" s="85"/>
      <c r="AS276" s="85"/>
    </row>
    <row r="277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  <c r="AG277" s="85"/>
      <c r="AH277" s="85"/>
      <c r="AI277" s="85"/>
      <c r="AJ277" s="85"/>
      <c r="AK277" s="85"/>
      <c r="AL277" s="85"/>
      <c r="AM277" s="85"/>
      <c r="AN277" s="85"/>
      <c r="AO277" s="85"/>
      <c r="AP277" s="85"/>
      <c r="AQ277" s="85"/>
      <c r="AR277" s="85"/>
      <c r="AS277" s="85"/>
    </row>
    <row r="278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  <c r="AG278" s="85"/>
      <c r="AH278" s="85"/>
      <c r="AI278" s="85"/>
      <c r="AJ278" s="85"/>
      <c r="AK278" s="85"/>
      <c r="AL278" s="85"/>
      <c r="AM278" s="85"/>
      <c r="AN278" s="85"/>
      <c r="AO278" s="85"/>
      <c r="AP278" s="85"/>
      <c r="AQ278" s="85"/>
      <c r="AR278" s="85"/>
      <c r="AS278" s="85"/>
    </row>
    <row r="279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  <c r="AG279" s="85"/>
      <c r="AH279" s="85"/>
      <c r="AI279" s="85"/>
      <c r="AJ279" s="85"/>
      <c r="AK279" s="85"/>
      <c r="AL279" s="85"/>
      <c r="AM279" s="85"/>
      <c r="AN279" s="85"/>
      <c r="AO279" s="85"/>
      <c r="AP279" s="85"/>
      <c r="AQ279" s="85"/>
      <c r="AR279" s="85"/>
      <c r="AS279" s="85"/>
    </row>
    <row r="280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  <c r="AG280" s="85"/>
      <c r="AH280" s="85"/>
      <c r="AI280" s="85"/>
      <c r="AJ280" s="85"/>
      <c r="AK280" s="85"/>
      <c r="AL280" s="85"/>
      <c r="AM280" s="85"/>
      <c r="AN280" s="85"/>
      <c r="AO280" s="85"/>
      <c r="AP280" s="85"/>
      <c r="AQ280" s="85"/>
      <c r="AR280" s="85"/>
      <c r="AS280" s="85"/>
    </row>
    <row r="28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  <c r="AG281" s="85"/>
      <c r="AH281" s="85"/>
      <c r="AI281" s="85"/>
      <c r="AJ281" s="85"/>
      <c r="AK281" s="85"/>
      <c r="AL281" s="85"/>
      <c r="AM281" s="85"/>
      <c r="AN281" s="85"/>
      <c r="AO281" s="85"/>
      <c r="AP281" s="85"/>
      <c r="AQ281" s="85"/>
      <c r="AR281" s="85"/>
      <c r="AS281" s="85"/>
    </row>
    <row r="282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  <c r="AG282" s="85"/>
      <c r="AH282" s="85"/>
      <c r="AI282" s="85"/>
      <c r="AJ282" s="85"/>
      <c r="AK282" s="85"/>
      <c r="AL282" s="85"/>
      <c r="AM282" s="85"/>
      <c r="AN282" s="85"/>
      <c r="AO282" s="85"/>
      <c r="AP282" s="85"/>
      <c r="AQ282" s="85"/>
      <c r="AR282" s="85"/>
      <c r="AS282" s="85"/>
    </row>
    <row r="283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  <c r="AG283" s="85"/>
      <c r="AH283" s="85"/>
      <c r="AI283" s="85"/>
      <c r="AJ283" s="85"/>
      <c r="AK283" s="85"/>
      <c r="AL283" s="85"/>
      <c r="AM283" s="85"/>
      <c r="AN283" s="85"/>
      <c r="AO283" s="85"/>
      <c r="AP283" s="85"/>
      <c r="AQ283" s="85"/>
      <c r="AR283" s="85"/>
      <c r="AS283" s="85"/>
    </row>
    <row r="284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  <c r="AG284" s="85"/>
      <c r="AH284" s="85"/>
      <c r="AI284" s="85"/>
      <c r="AJ284" s="85"/>
      <c r="AK284" s="85"/>
      <c r="AL284" s="85"/>
      <c r="AM284" s="85"/>
      <c r="AN284" s="85"/>
      <c r="AO284" s="85"/>
      <c r="AP284" s="85"/>
      <c r="AQ284" s="85"/>
      <c r="AR284" s="85"/>
      <c r="AS284" s="85"/>
    </row>
    <row r="285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  <c r="AG285" s="85"/>
      <c r="AH285" s="85"/>
      <c r="AI285" s="85"/>
      <c r="AJ285" s="85"/>
      <c r="AK285" s="85"/>
      <c r="AL285" s="85"/>
      <c r="AM285" s="85"/>
      <c r="AN285" s="85"/>
      <c r="AO285" s="85"/>
      <c r="AP285" s="85"/>
      <c r="AQ285" s="85"/>
      <c r="AR285" s="85"/>
      <c r="AS285" s="85"/>
    </row>
    <row r="286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  <c r="AG286" s="85"/>
      <c r="AH286" s="85"/>
      <c r="AI286" s="85"/>
      <c r="AJ286" s="85"/>
      <c r="AK286" s="85"/>
      <c r="AL286" s="85"/>
      <c r="AM286" s="85"/>
      <c r="AN286" s="85"/>
      <c r="AO286" s="85"/>
      <c r="AP286" s="85"/>
      <c r="AQ286" s="85"/>
      <c r="AR286" s="85"/>
      <c r="AS286" s="85"/>
    </row>
    <row r="287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  <c r="AG287" s="85"/>
      <c r="AH287" s="85"/>
      <c r="AI287" s="85"/>
      <c r="AJ287" s="85"/>
      <c r="AK287" s="85"/>
      <c r="AL287" s="85"/>
      <c r="AM287" s="85"/>
      <c r="AN287" s="85"/>
      <c r="AO287" s="85"/>
      <c r="AP287" s="85"/>
      <c r="AQ287" s="85"/>
      <c r="AR287" s="85"/>
      <c r="AS287" s="85"/>
    </row>
    <row r="288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  <c r="AG288" s="85"/>
      <c r="AH288" s="85"/>
      <c r="AI288" s="85"/>
      <c r="AJ288" s="85"/>
      <c r="AK288" s="85"/>
      <c r="AL288" s="85"/>
      <c r="AM288" s="85"/>
      <c r="AN288" s="85"/>
      <c r="AO288" s="85"/>
      <c r="AP288" s="85"/>
      <c r="AQ288" s="85"/>
      <c r="AR288" s="85"/>
      <c r="AS288" s="85"/>
    </row>
    <row r="289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  <c r="AG289" s="85"/>
      <c r="AH289" s="85"/>
      <c r="AI289" s="85"/>
      <c r="AJ289" s="85"/>
      <c r="AK289" s="85"/>
      <c r="AL289" s="85"/>
      <c r="AM289" s="85"/>
      <c r="AN289" s="85"/>
      <c r="AO289" s="85"/>
      <c r="AP289" s="85"/>
      <c r="AQ289" s="85"/>
      <c r="AR289" s="85"/>
      <c r="AS289" s="85"/>
    </row>
    <row r="290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  <c r="AG290" s="85"/>
      <c r="AH290" s="85"/>
      <c r="AI290" s="85"/>
      <c r="AJ290" s="85"/>
      <c r="AK290" s="85"/>
      <c r="AL290" s="85"/>
      <c r="AM290" s="85"/>
      <c r="AN290" s="85"/>
      <c r="AO290" s="85"/>
      <c r="AP290" s="85"/>
      <c r="AQ290" s="85"/>
      <c r="AR290" s="85"/>
      <c r="AS290" s="85"/>
    </row>
    <row r="29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  <c r="AG291" s="85"/>
      <c r="AH291" s="85"/>
      <c r="AI291" s="85"/>
      <c r="AJ291" s="85"/>
      <c r="AK291" s="85"/>
      <c r="AL291" s="85"/>
      <c r="AM291" s="85"/>
      <c r="AN291" s="85"/>
      <c r="AO291" s="85"/>
      <c r="AP291" s="85"/>
      <c r="AQ291" s="85"/>
      <c r="AR291" s="85"/>
      <c r="AS291" s="85"/>
    </row>
    <row r="292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  <c r="AG292" s="85"/>
      <c r="AH292" s="85"/>
      <c r="AI292" s="85"/>
      <c r="AJ292" s="85"/>
      <c r="AK292" s="85"/>
      <c r="AL292" s="85"/>
      <c r="AM292" s="85"/>
      <c r="AN292" s="85"/>
      <c r="AO292" s="85"/>
      <c r="AP292" s="85"/>
      <c r="AQ292" s="85"/>
      <c r="AR292" s="85"/>
      <c r="AS292" s="85"/>
    </row>
    <row r="293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  <c r="AG293" s="85"/>
      <c r="AH293" s="85"/>
      <c r="AI293" s="85"/>
      <c r="AJ293" s="85"/>
      <c r="AK293" s="85"/>
      <c r="AL293" s="85"/>
      <c r="AM293" s="85"/>
      <c r="AN293" s="85"/>
      <c r="AO293" s="85"/>
      <c r="AP293" s="85"/>
      <c r="AQ293" s="85"/>
      <c r="AR293" s="85"/>
      <c r="AS293" s="85"/>
    </row>
    <row r="294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  <c r="AG294" s="85"/>
      <c r="AH294" s="85"/>
      <c r="AI294" s="85"/>
      <c r="AJ294" s="85"/>
      <c r="AK294" s="85"/>
      <c r="AL294" s="85"/>
      <c r="AM294" s="85"/>
      <c r="AN294" s="85"/>
      <c r="AO294" s="85"/>
      <c r="AP294" s="85"/>
      <c r="AQ294" s="85"/>
      <c r="AR294" s="85"/>
      <c r="AS294" s="85"/>
    </row>
    <row r="295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  <c r="AG295" s="85"/>
      <c r="AH295" s="85"/>
      <c r="AI295" s="85"/>
      <c r="AJ295" s="85"/>
      <c r="AK295" s="85"/>
      <c r="AL295" s="85"/>
      <c r="AM295" s="85"/>
      <c r="AN295" s="85"/>
      <c r="AO295" s="85"/>
      <c r="AP295" s="85"/>
      <c r="AQ295" s="85"/>
      <c r="AR295" s="85"/>
      <c r="AS295" s="85"/>
    </row>
    <row r="296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  <c r="AG296" s="85"/>
      <c r="AH296" s="85"/>
      <c r="AI296" s="85"/>
      <c r="AJ296" s="85"/>
      <c r="AK296" s="85"/>
      <c r="AL296" s="85"/>
      <c r="AM296" s="85"/>
      <c r="AN296" s="85"/>
      <c r="AO296" s="85"/>
      <c r="AP296" s="85"/>
      <c r="AQ296" s="85"/>
      <c r="AR296" s="85"/>
      <c r="AS296" s="85"/>
    </row>
    <row r="297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  <c r="AG297" s="85"/>
      <c r="AH297" s="85"/>
      <c r="AI297" s="85"/>
      <c r="AJ297" s="85"/>
      <c r="AK297" s="85"/>
      <c r="AL297" s="85"/>
      <c r="AM297" s="85"/>
      <c r="AN297" s="85"/>
      <c r="AO297" s="85"/>
      <c r="AP297" s="85"/>
      <c r="AQ297" s="85"/>
      <c r="AR297" s="85"/>
      <c r="AS297" s="85"/>
    </row>
    <row r="298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  <c r="AG298" s="85"/>
      <c r="AH298" s="85"/>
      <c r="AI298" s="85"/>
      <c r="AJ298" s="85"/>
      <c r="AK298" s="85"/>
      <c r="AL298" s="85"/>
      <c r="AM298" s="85"/>
      <c r="AN298" s="85"/>
      <c r="AO298" s="85"/>
      <c r="AP298" s="85"/>
      <c r="AQ298" s="85"/>
      <c r="AR298" s="85"/>
      <c r="AS298" s="85"/>
    </row>
    <row r="299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  <c r="AG299" s="85"/>
      <c r="AH299" s="85"/>
      <c r="AI299" s="85"/>
      <c r="AJ299" s="85"/>
      <c r="AK299" s="85"/>
      <c r="AL299" s="85"/>
      <c r="AM299" s="85"/>
      <c r="AN299" s="85"/>
      <c r="AO299" s="85"/>
      <c r="AP299" s="85"/>
      <c r="AQ299" s="85"/>
      <c r="AR299" s="85"/>
      <c r="AS299" s="85"/>
    </row>
    <row r="300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  <c r="AG300" s="85"/>
      <c r="AH300" s="85"/>
      <c r="AI300" s="85"/>
      <c r="AJ300" s="85"/>
      <c r="AK300" s="85"/>
      <c r="AL300" s="85"/>
      <c r="AM300" s="85"/>
      <c r="AN300" s="85"/>
      <c r="AO300" s="85"/>
      <c r="AP300" s="85"/>
      <c r="AQ300" s="85"/>
      <c r="AR300" s="85"/>
      <c r="AS300" s="85"/>
    </row>
    <row r="30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  <c r="AG301" s="85"/>
      <c r="AH301" s="85"/>
      <c r="AI301" s="85"/>
      <c r="AJ301" s="85"/>
      <c r="AK301" s="85"/>
      <c r="AL301" s="85"/>
      <c r="AM301" s="85"/>
      <c r="AN301" s="85"/>
      <c r="AO301" s="85"/>
      <c r="AP301" s="85"/>
      <c r="AQ301" s="85"/>
      <c r="AR301" s="85"/>
      <c r="AS301" s="85"/>
    </row>
    <row r="302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  <c r="AG302" s="85"/>
      <c r="AH302" s="85"/>
      <c r="AI302" s="85"/>
      <c r="AJ302" s="85"/>
      <c r="AK302" s="85"/>
      <c r="AL302" s="85"/>
      <c r="AM302" s="85"/>
      <c r="AN302" s="85"/>
      <c r="AO302" s="85"/>
      <c r="AP302" s="85"/>
      <c r="AQ302" s="85"/>
      <c r="AR302" s="85"/>
      <c r="AS302" s="85"/>
    </row>
    <row r="303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  <c r="AG303" s="85"/>
      <c r="AH303" s="85"/>
      <c r="AI303" s="85"/>
      <c r="AJ303" s="85"/>
      <c r="AK303" s="85"/>
      <c r="AL303" s="85"/>
      <c r="AM303" s="85"/>
      <c r="AN303" s="85"/>
      <c r="AO303" s="85"/>
      <c r="AP303" s="85"/>
      <c r="AQ303" s="85"/>
      <c r="AR303" s="85"/>
      <c r="AS303" s="85"/>
    </row>
    <row r="304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  <c r="AG304" s="85"/>
      <c r="AH304" s="85"/>
      <c r="AI304" s="85"/>
      <c r="AJ304" s="85"/>
      <c r="AK304" s="85"/>
      <c r="AL304" s="85"/>
      <c r="AM304" s="85"/>
      <c r="AN304" s="85"/>
      <c r="AO304" s="85"/>
      <c r="AP304" s="85"/>
      <c r="AQ304" s="85"/>
      <c r="AR304" s="85"/>
      <c r="AS304" s="85"/>
    </row>
    <row r="305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  <c r="AG305" s="85"/>
      <c r="AH305" s="85"/>
      <c r="AI305" s="85"/>
      <c r="AJ305" s="85"/>
      <c r="AK305" s="85"/>
      <c r="AL305" s="85"/>
      <c r="AM305" s="85"/>
      <c r="AN305" s="85"/>
      <c r="AO305" s="85"/>
      <c r="AP305" s="85"/>
      <c r="AQ305" s="85"/>
      <c r="AR305" s="85"/>
      <c r="AS305" s="85"/>
    </row>
    <row r="306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  <c r="AG306" s="85"/>
      <c r="AH306" s="85"/>
      <c r="AI306" s="85"/>
      <c r="AJ306" s="85"/>
      <c r="AK306" s="85"/>
      <c r="AL306" s="85"/>
      <c r="AM306" s="85"/>
      <c r="AN306" s="85"/>
      <c r="AO306" s="85"/>
      <c r="AP306" s="85"/>
      <c r="AQ306" s="85"/>
      <c r="AR306" s="85"/>
      <c r="AS306" s="85"/>
    </row>
    <row r="307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  <c r="AG307" s="85"/>
      <c r="AH307" s="85"/>
      <c r="AI307" s="85"/>
      <c r="AJ307" s="85"/>
      <c r="AK307" s="85"/>
      <c r="AL307" s="85"/>
      <c r="AM307" s="85"/>
      <c r="AN307" s="85"/>
      <c r="AO307" s="85"/>
      <c r="AP307" s="85"/>
      <c r="AQ307" s="85"/>
      <c r="AR307" s="85"/>
      <c r="AS307" s="85"/>
    </row>
    <row r="308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  <c r="AG308" s="85"/>
      <c r="AH308" s="85"/>
      <c r="AI308" s="85"/>
      <c r="AJ308" s="85"/>
      <c r="AK308" s="85"/>
      <c r="AL308" s="85"/>
      <c r="AM308" s="85"/>
      <c r="AN308" s="85"/>
      <c r="AO308" s="85"/>
      <c r="AP308" s="85"/>
      <c r="AQ308" s="85"/>
      <c r="AR308" s="85"/>
      <c r="AS308" s="85"/>
    </row>
    <row r="309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  <c r="AG309" s="85"/>
      <c r="AH309" s="85"/>
      <c r="AI309" s="85"/>
      <c r="AJ309" s="85"/>
      <c r="AK309" s="85"/>
      <c r="AL309" s="85"/>
      <c r="AM309" s="85"/>
      <c r="AN309" s="85"/>
      <c r="AO309" s="85"/>
      <c r="AP309" s="85"/>
      <c r="AQ309" s="85"/>
      <c r="AR309" s="85"/>
      <c r="AS309" s="85"/>
    </row>
    <row r="310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  <c r="AG310" s="85"/>
      <c r="AH310" s="85"/>
      <c r="AI310" s="85"/>
      <c r="AJ310" s="85"/>
      <c r="AK310" s="85"/>
      <c r="AL310" s="85"/>
      <c r="AM310" s="85"/>
      <c r="AN310" s="85"/>
      <c r="AO310" s="85"/>
      <c r="AP310" s="85"/>
      <c r="AQ310" s="85"/>
      <c r="AR310" s="85"/>
      <c r="AS310" s="85"/>
    </row>
    <row r="31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  <c r="AG311" s="85"/>
      <c r="AH311" s="85"/>
      <c r="AI311" s="85"/>
      <c r="AJ311" s="85"/>
      <c r="AK311" s="85"/>
      <c r="AL311" s="85"/>
      <c r="AM311" s="85"/>
      <c r="AN311" s="85"/>
      <c r="AO311" s="85"/>
      <c r="AP311" s="85"/>
      <c r="AQ311" s="85"/>
      <c r="AR311" s="85"/>
      <c r="AS311" s="85"/>
    </row>
    <row r="312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  <c r="AG312" s="85"/>
      <c r="AH312" s="85"/>
      <c r="AI312" s="85"/>
      <c r="AJ312" s="85"/>
      <c r="AK312" s="85"/>
      <c r="AL312" s="85"/>
      <c r="AM312" s="85"/>
      <c r="AN312" s="85"/>
      <c r="AO312" s="85"/>
      <c r="AP312" s="85"/>
      <c r="AQ312" s="85"/>
      <c r="AR312" s="85"/>
      <c r="AS312" s="85"/>
    </row>
    <row r="313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  <c r="AG313" s="85"/>
      <c r="AH313" s="85"/>
      <c r="AI313" s="85"/>
      <c r="AJ313" s="85"/>
      <c r="AK313" s="85"/>
      <c r="AL313" s="85"/>
      <c r="AM313" s="85"/>
      <c r="AN313" s="85"/>
      <c r="AO313" s="85"/>
      <c r="AP313" s="85"/>
      <c r="AQ313" s="85"/>
      <c r="AR313" s="85"/>
      <c r="AS313" s="85"/>
    </row>
    <row r="314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  <c r="AG314" s="85"/>
      <c r="AH314" s="85"/>
      <c r="AI314" s="85"/>
      <c r="AJ314" s="85"/>
      <c r="AK314" s="85"/>
      <c r="AL314" s="85"/>
      <c r="AM314" s="85"/>
      <c r="AN314" s="85"/>
      <c r="AO314" s="85"/>
      <c r="AP314" s="85"/>
      <c r="AQ314" s="85"/>
      <c r="AR314" s="85"/>
      <c r="AS314" s="85"/>
    </row>
    <row r="315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  <c r="AG315" s="85"/>
      <c r="AH315" s="85"/>
      <c r="AI315" s="85"/>
      <c r="AJ315" s="85"/>
      <c r="AK315" s="85"/>
      <c r="AL315" s="85"/>
      <c r="AM315" s="85"/>
      <c r="AN315" s="85"/>
      <c r="AO315" s="85"/>
      <c r="AP315" s="85"/>
      <c r="AQ315" s="85"/>
      <c r="AR315" s="85"/>
      <c r="AS315" s="85"/>
    </row>
    <row r="316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  <c r="AG316" s="85"/>
      <c r="AH316" s="85"/>
      <c r="AI316" s="85"/>
      <c r="AJ316" s="85"/>
      <c r="AK316" s="85"/>
      <c r="AL316" s="85"/>
      <c r="AM316" s="85"/>
      <c r="AN316" s="85"/>
      <c r="AO316" s="85"/>
      <c r="AP316" s="85"/>
      <c r="AQ316" s="85"/>
      <c r="AR316" s="85"/>
      <c r="AS316" s="85"/>
    </row>
    <row r="317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  <c r="AG317" s="85"/>
      <c r="AH317" s="85"/>
      <c r="AI317" s="85"/>
      <c r="AJ317" s="85"/>
      <c r="AK317" s="85"/>
      <c r="AL317" s="85"/>
      <c r="AM317" s="85"/>
      <c r="AN317" s="85"/>
      <c r="AO317" s="85"/>
      <c r="AP317" s="85"/>
      <c r="AQ317" s="85"/>
      <c r="AR317" s="85"/>
      <c r="AS317" s="85"/>
    </row>
    <row r="318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  <c r="AG318" s="85"/>
      <c r="AH318" s="85"/>
      <c r="AI318" s="85"/>
      <c r="AJ318" s="85"/>
      <c r="AK318" s="85"/>
      <c r="AL318" s="85"/>
      <c r="AM318" s="85"/>
      <c r="AN318" s="85"/>
      <c r="AO318" s="85"/>
      <c r="AP318" s="85"/>
      <c r="AQ318" s="85"/>
      <c r="AR318" s="85"/>
      <c r="AS318" s="85"/>
    </row>
    <row r="319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  <c r="AG319" s="85"/>
      <c r="AH319" s="85"/>
      <c r="AI319" s="85"/>
      <c r="AJ319" s="85"/>
      <c r="AK319" s="85"/>
      <c r="AL319" s="85"/>
      <c r="AM319" s="85"/>
      <c r="AN319" s="85"/>
      <c r="AO319" s="85"/>
      <c r="AP319" s="85"/>
      <c r="AQ319" s="85"/>
      <c r="AR319" s="85"/>
      <c r="AS319" s="85"/>
    </row>
    <row r="320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  <c r="AG320" s="85"/>
      <c r="AH320" s="85"/>
      <c r="AI320" s="85"/>
      <c r="AJ320" s="85"/>
      <c r="AK320" s="85"/>
      <c r="AL320" s="85"/>
      <c r="AM320" s="85"/>
      <c r="AN320" s="85"/>
      <c r="AO320" s="85"/>
      <c r="AP320" s="85"/>
      <c r="AQ320" s="85"/>
      <c r="AR320" s="85"/>
      <c r="AS320" s="85"/>
    </row>
    <row r="32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  <c r="AG321" s="85"/>
      <c r="AH321" s="85"/>
      <c r="AI321" s="85"/>
      <c r="AJ321" s="85"/>
      <c r="AK321" s="85"/>
      <c r="AL321" s="85"/>
      <c r="AM321" s="85"/>
      <c r="AN321" s="85"/>
      <c r="AO321" s="85"/>
      <c r="AP321" s="85"/>
      <c r="AQ321" s="85"/>
      <c r="AR321" s="85"/>
      <c r="AS321" s="85"/>
    </row>
    <row r="322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  <c r="AG322" s="85"/>
      <c r="AH322" s="85"/>
      <c r="AI322" s="85"/>
      <c r="AJ322" s="85"/>
      <c r="AK322" s="85"/>
      <c r="AL322" s="85"/>
      <c r="AM322" s="85"/>
      <c r="AN322" s="85"/>
      <c r="AO322" s="85"/>
      <c r="AP322" s="85"/>
      <c r="AQ322" s="85"/>
      <c r="AR322" s="85"/>
      <c r="AS322" s="85"/>
    </row>
    <row r="323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  <c r="AG323" s="85"/>
      <c r="AH323" s="85"/>
      <c r="AI323" s="85"/>
      <c r="AJ323" s="85"/>
      <c r="AK323" s="85"/>
      <c r="AL323" s="85"/>
      <c r="AM323" s="85"/>
      <c r="AN323" s="85"/>
      <c r="AO323" s="85"/>
      <c r="AP323" s="85"/>
      <c r="AQ323" s="85"/>
      <c r="AR323" s="85"/>
      <c r="AS323" s="85"/>
    </row>
    <row r="324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  <c r="AG324" s="85"/>
      <c r="AH324" s="85"/>
      <c r="AI324" s="85"/>
      <c r="AJ324" s="85"/>
      <c r="AK324" s="85"/>
      <c r="AL324" s="85"/>
      <c r="AM324" s="85"/>
      <c r="AN324" s="85"/>
      <c r="AO324" s="85"/>
      <c r="AP324" s="85"/>
      <c r="AQ324" s="85"/>
      <c r="AR324" s="85"/>
      <c r="AS324" s="85"/>
    </row>
    <row r="325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  <c r="AG325" s="85"/>
      <c r="AH325" s="85"/>
      <c r="AI325" s="85"/>
      <c r="AJ325" s="85"/>
      <c r="AK325" s="85"/>
      <c r="AL325" s="85"/>
      <c r="AM325" s="85"/>
      <c r="AN325" s="85"/>
      <c r="AO325" s="85"/>
      <c r="AP325" s="85"/>
      <c r="AQ325" s="85"/>
      <c r="AR325" s="85"/>
      <c r="AS325" s="85"/>
    </row>
    <row r="326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  <c r="AG326" s="85"/>
      <c r="AH326" s="85"/>
      <c r="AI326" s="85"/>
      <c r="AJ326" s="85"/>
      <c r="AK326" s="85"/>
      <c r="AL326" s="85"/>
      <c r="AM326" s="85"/>
      <c r="AN326" s="85"/>
      <c r="AO326" s="85"/>
      <c r="AP326" s="85"/>
      <c r="AQ326" s="85"/>
      <c r="AR326" s="85"/>
      <c r="AS326" s="85"/>
    </row>
    <row r="327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  <c r="AG327" s="85"/>
      <c r="AH327" s="85"/>
      <c r="AI327" s="85"/>
      <c r="AJ327" s="85"/>
      <c r="AK327" s="85"/>
      <c r="AL327" s="85"/>
      <c r="AM327" s="85"/>
      <c r="AN327" s="85"/>
      <c r="AO327" s="85"/>
      <c r="AP327" s="85"/>
      <c r="AQ327" s="85"/>
      <c r="AR327" s="85"/>
      <c r="AS327" s="85"/>
    </row>
    <row r="328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  <c r="AG328" s="85"/>
      <c r="AH328" s="85"/>
      <c r="AI328" s="85"/>
      <c r="AJ328" s="85"/>
      <c r="AK328" s="85"/>
      <c r="AL328" s="85"/>
      <c r="AM328" s="85"/>
      <c r="AN328" s="85"/>
      <c r="AO328" s="85"/>
      <c r="AP328" s="85"/>
      <c r="AQ328" s="85"/>
      <c r="AR328" s="85"/>
      <c r="AS328" s="85"/>
    </row>
    <row r="329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  <c r="AG329" s="85"/>
      <c r="AH329" s="85"/>
      <c r="AI329" s="85"/>
      <c r="AJ329" s="85"/>
      <c r="AK329" s="85"/>
      <c r="AL329" s="85"/>
      <c r="AM329" s="85"/>
      <c r="AN329" s="85"/>
      <c r="AO329" s="85"/>
      <c r="AP329" s="85"/>
      <c r="AQ329" s="85"/>
      <c r="AR329" s="85"/>
      <c r="AS329" s="85"/>
    </row>
    <row r="330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  <c r="AG330" s="85"/>
      <c r="AH330" s="85"/>
      <c r="AI330" s="85"/>
      <c r="AJ330" s="85"/>
      <c r="AK330" s="85"/>
      <c r="AL330" s="85"/>
      <c r="AM330" s="85"/>
      <c r="AN330" s="85"/>
      <c r="AO330" s="85"/>
      <c r="AP330" s="85"/>
      <c r="AQ330" s="85"/>
      <c r="AR330" s="85"/>
      <c r="AS330" s="85"/>
    </row>
    <row r="33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  <c r="AG331" s="85"/>
      <c r="AH331" s="85"/>
      <c r="AI331" s="85"/>
      <c r="AJ331" s="85"/>
      <c r="AK331" s="85"/>
      <c r="AL331" s="85"/>
      <c r="AM331" s="85"/>
      <c r="AN331" s="85"/>
      <c r="AO331" s="85"/>
      <c r="AP331" s="85"/>
      <c r="AQ331" s="85"/>
      <c r="AR331" s="85"/>
      <c r="AS331" s="85"/>
    </row>
    <row r="332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  <c r="AG332" s="85"/>
      <c r="AH332" s="85"/>
      <c r="AI332" s="85"/>
      <c r="AJ332" s="85"/>
      <c r="AK332" s="85"/>
      <c r="AL332" s="85"/>
      <c r="AM332" s="85"/>
      <c r="AN332" s="85"/>
      <c r="AO332" s="85"/>
      <c r="AP332" s="85"/>
      <c r="AQ332" s="85"/>
      <c r="AR332" s="85"/>
      <c r="AS332" s="85"/>
    </row>
    <row r="333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  <c r="AG333" s="85"/>
      <c r="AH333" s="85"/>
      <c r="AI333" s="85"/>
      <c r="AJ333" s="85"/>
      <c r="AK333" s="85"/>
      <c r="AL333" s="85"/>
      <c r="AM333" s="85"/>
      <c r="AN333" s="85"/>
      <c r="AO333" s="85"/>
      <c r="AP333" s="85"/>
      <c r="AQ333" s="85"/>
      <c r="AR333" s="85"/>
      <c r="AS333" s="85"/>
    </row>
    <row r="334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  <c r="AG334" s="85"/>
      <c r="AH334" s="85"/>
      <c r="AI334" s="85"/>
      <c r="AJ334" s="85"/>
      <c r="AK334" s="85"/>
      <c r="AL334" s="85"/>
      <c r="AM334" s="85"/>
      <c r="AN334" s="85"/>
      <c r="AO334" s="85"/>
      <c r="AP334" s="85"/>
      <c r="AQ334" s="85"/>
      <c r="AR334" s="85"/>
      <c r="AS334" s="85"/>
    </row>
    <row r="335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  <c r="AG335" s="85"/>
      <c r="AH335" s="85"/>
      <c r="AI335" s="85"/>
      <c r="AJ335" s="85"/>
      <c r="AK335" s="85"/>
      <c r="AL335" s="85"/>
      <c r="AM335" s="85"/>
      <c r="AN335" s="85"/>
      <c r="AO335" s="85"/>
      <c r="AP335" s="85"/>
      <c r="AQ335" s="85"/>
      <c r="AR335" s="85"/>
      <c r="AS335" s="85"/>
    </row>
    <row r="336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  <c r="AG336" s="85"/>
      <c r="AH336" s="85"/>
      <c r="AI336" s="85"/>
      <c r="AJ336" s="85"/>
      <c r="AK336" s="85"/>
      <c r="AL336" s="85"/>
      <c r="AM336" s="85"/>
      <c r="AN336" s="85"/>
      <c r="AO336" s="85"/>
      <c r="AP336" s="85"/>
      <c r="AQ336" s="85"/>
      <c r="AR336" s="85"/>
      <c r="AS336" s="85"/>
    </row>
    <row r="337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  <c r="AG337" s="85"/>
      <c r="AH337" s="85"/>
      <c r="AI337" s="85"/>
      <c r="AJ337" s="85"/>
      <c r="AK337" s="85"/>
      <c r="AL337" s="85"/>
      <c r="AM337" s="85"/>
      <c r="AN337" s="85"/>
      <c r="AO337" s="85"/>
      <c r="AP337" s="85"/>
      <c r="AQ337" s="85"/>
      <c r="AR337" s="85"/>
      <c r="AS337" s="85"/>
    </row>
    <row r="338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  <c r="AG338" s="85"/>
      <c r="AH338" s="85"/>
      <c r="AI338" s="85"/>
      <c r="AJ338" s="85"/>
      <c r="AK338" s="85"/>
      <c r="AL338" s="85"/>
      <c r="AM338" s="85"/>
      <c r="AN338" s="85"/>
      <c r="AO338" s="85"/>
      <c r="AP338" s="85"/>
      <c r="AQ338" s="85"/>
      <c r="AR338" s="85"/>
      <c r="AS338" s="85"/>
    </row>
    <row r="339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  <c r="AG339" s="85"/>
      <c r="AH339" s="85"/>
      <c r="AI339" s="85"/>
      <c r="AJ339" s="85"/>
      <c r="AK339" s="85"/>
      <c r="AL339" s="85"/>
      <c r="AM339" s="85"/>
      <c r="AN339" s="85"/>
      <c r="AO339" s="85"/>
      <c r="AP339" s="85"/>
      <c r="AQ339" s="85"/>
      <c r="AR339" s="85"/>
      <c r="AS339" s="85"/>
    </row>
    <row r="340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  <c r="AG340" s="85"/>
      <c r="AH340" s="85"/>
      <c r="AI340" s="85"/>
      <c r="AJ340" s="85"/>
      <c r="AK340" s="85"/>
      <c r="AL340" s="85"/>
      <c r="AM340" s="85"/>
      <c r="AN340" s="85"/>
      <c r="AO340" s="85"/>
      <c r="AP340" s="85"/>
      <c r="AQ340" s="85"/>
      <c r="AR340" s="85"/>
      <c r="AS340" s="85"/>
    </row>
    <row r="34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  <c r="AG341" s="85"/>
      <c r="AH341" s="85"/>
      <c r="AI341" s="85"/>
      <c r="AJ341" s="85"/>
      <c r="AK341" s="85"/>
      <c r="AL341" s="85"/>
      <c r="AM341" s="85"/>
      <c r="AN341" s="85"/>
      <c r="AO341" s="85"/>
      <c r="AP341" s="85"/>
      <c r="AQ341" s="85"/>
      <c r="AR341" s="85"/>
      <c r="AS341" s="85"/>
    </row>
    <row r="342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  <c r="AG342" s="85"/>
      <c r="AH342" s="85"/>
      <c r="AI342" s="85"/>
      <c r="AJ342" s="85"/>
      <c r="AK342" s="85"/>
      <c r="AL342" s="85"/>
      <c r="AM342" s="85"/>
      <c r="AN342" s="85"/>
      <c r="AO342" s="85"/>
      <c r="AP342" s="85"/>
      <c r="AQ342" s="85"/>
      <c r="AR342" s="85"/>
      <c r="AS342" s="85"/>
    </row>
    <row r="343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  <c r="AG343" s="85"/>
      <c r="AH343" s="85"/>
      <c r="AI343" s="85"/>
      <c r="AJ343" s="85"/>
      <c r="AK343" s="85"/>
      <c r="AL343" s="85"/>
      <c r="AM343" s="85"/>
      <c r="AN343" s="85"/>
      <c r="AO343" s="85"/>
      <c r="AP343" s="85"/>
      <c r="AQ343" s="85"/>
      <c r="AR343" s="85"/>
      <c r="AS343" s="85"/>
    </row>
    <row r="344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  <c r="AG344" s="85"/>
      <c r="AH344" s="85"/>
      <c r="AI344" s="85"/>
      <c r="AJ344" s="85"/>
      <c r="AK344" s="85"/>
      <c r="AL344" s="85"/>
      <c r="AM344" s="85"/>
      <c r="AN344" s="85"/>
      <c r="AO344" s="85"/>
      <c r="AP344" s="85"/>
      <c r="AQ344" s="85"/>
      <c r="AR344" s="85"/>
      <c r="AS344" s="85"/>
    </row>
    <row r="345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  <c r="AG345" s="85"/>
      <c r="AH345" s="85"/>
      <c r="AI345" s="85"/>
      <c r="AJ345" s="85"/>
      <c r="AK345" s="85"/>
      <c r="AL345" s="85"/>
      <c r="AM345" s="85"/>
      <c r="AN345" s="85"/>
      <c r="AO345" s="85"/>
      <c r="AP345" s="85"/>
      <c r="AQ345" s="85"/>
      <c r="AR345" s="85"/>
      <c r="AS345" s="85"/>
    </row>
    <row r="346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  <c r="AG346" s="85"/>
      <c r="AH346" s="85"/>
      <c r="AI346" s="85"/>
      <c r="AJ346" s="85"/>
      <c r="AK346" s="85"/>
      <c r="AL346" s="85"/>
      <c r="AM346" s="85"/>
      <c r="AN346" s="85"/>
      <c r="AO346" s="85"/>
      <c r="AP346" s="85"/>
      <c r="AQ346" s="85"/>
      <c r="AR346" s="85"/>
      <c r="AS346" s="85"/>
    </row>
    <row r="347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  <c r="AG347" s="85"/>
      <c r="AH347" s="85"/>
      <c r="AI347" s="85"/>
      <c r="AJ347" s="85"/>
      <c r="AK347" s="85"/>
      <c r="AL347" s="85"/>
      <c r="AM347" s="85"/>
      <c r="AN347" s="85"/>
      <c r="AO347" s="85"/>
      <c r="AP347" s="85"/>
      <c r="AQ347" s="85"/>
      <c r="AR347" s="85"/>
      <c r="AS347" s="85"/>
    </row>
    <row r="348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  <c r="AG348" s="85"/>
      <c r="AH348" s="85"/>
      <c r="AI348" s="85"/>
      <c r="AJ348" s="85"/>
      <c r="AK348" s="85"/>
      <c r="AL348" s="85"/>
      <c r="AM348" s="85"/>
      <c r="AN348" s="85"/>
      <c r="AO348" s="85"/>
      <c r="AP348" s="85"/>
      <c r="AQ348" s="85"/>
      <c r="AR348" s="85"/>
      <c r="AS348" s="85"/>
    </row>
    <row r="349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  <c r="AG349" s="85"/>
      <c r="AH349" s="85"/>
      <c r="AI349" s="85"/>
      <c r="AJ349" s="85"/>
      <c r="AK349" s="85"/>
      <c r="AL349" s="85"/>
      <c r="AM349" s="85"/>
      <c r="AN349" s="85"/>
      <c r="AO349" s="85"/>
      <c r="AP349" s="85"/>
      <c r="AQ349" s="85"/>
      <c r="AR349" s="85"/>
      <c r="AS349" s="85"/>
    </row>
    <row r="350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  <c r="AG350" s="85"/>
      <c r="AH350" s="85"/>
      <c r="AI350" s="85"/>
      <c r="AJ350" s="85"/>
      <c r="AK350" s="85"/>
      <c r="AL350" s="85"/>
      <c r="AM350" s="85"/>
      <c r="AN350" s="85"/>
      <c r="AO350" s="85"/>
      <c r="AP350" s="85"/>
      <c r="AQ350" s="85"/>
      <c r="AR350" s="85"/>
      <c r="AS350" s="85"/>
    </row>
    <row r="35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  <c r="AG351" s="85"/>
      <c r="AH351" s="85"/>
      <c r="AI351" s="85"/>
      <c r="AJ351" s="85"/>
      <c r="AK351" s="85"/>
      <c r="AL351" s="85"/>
      <c r="AM351" s="85"/>
      <c r="AN351" s="85"/>
      <c r="AO351" s="85"/>
      <c r="AP351" s="85"/>
      <c r="AQ351" s="85"/>
      <c r="AR351" s="85"/>
      <c r="AS351" s="85"/>
    </row>
    <row r="352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  <c r="AG352" s="85"/>
      <c r="AH352" s="85"/>
      <c r="AI352" s="85"/>
      <c r="AJ352" s="85"/>
      <c r="AK352" s="85"/>
      <c r="AL352" s="85"/>
      <c r="AM352" s="85"/>
      <c r="AN352" s="85"/>
      <c r="AO352" s="85"/>
      <c r="AP352" s="85"/>
      <c r="AQ352" s="85"/>
      <c r="AR352" s="85"/>
      <c r="AS352" s="85"/>
    </row>
    <row r="353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  <c r="AG353" s="85"/>
      <c r="AH353" s="85"/>
      <c r="AI353" s="85"/>
      <c r="AJ353" s="85"/>
      <c r="AK353" s="85"/>
      <c r="AL353" s="85"/>
      <c r="AM353" s="85"/>
      <c r="AN353" s="85"/>
      <c r="AO353" s="85"/>
      <c r="AP353" s="85"/>
      <c r="AQ353" s="85"/>
      <c r="AR353" s="85"/>
      <c r="AS353" s="85"/>
    </row>
    <row r="354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  <c r="AG354" s="85"/>
      <c r="AH354" s="85"/>
      <c r="AI354" s="85"/>
      <c r="AJ354" s="85"/>
      <c r="AK354" s="85"/>
      <c r="AL354" s="85"/>
      <c r="AM354" s="85"/>
      <c r="AN354" s="85"/>
      <c r="AO354" s="85"/>
      <c r="AP354" s="85"/>
      <c r="AQ354" s="85"/>
      <c r="AR354" s="85"/>
      <c r="AS354" s="85"/>
    </row>
    <row r="355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  <c r="AG355" s="85"/>
      <c r="AH355" s="85"/>
      <c r="AI355" s="85"/>
      <c r="AJ355" s="85"/>
      <c r="AK355" s="85"/>
      <c r="AL355" s="85"/>
      <c r="AM355" s="85"/>
      <c r="AN355" s="85"/>
      <c r="AO355" s="85"/>
      <c r="AP355" s="85"/>
      <c r="AQ355" s="85"/>
      <c r="AR355" s="85"/>
      <c r="AS355" s="85"/>
    </row>
    <row r="356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  <c r="AG356" s="85"/>
      <c r="AH356" s="85"/>
      <c r="AI356" s="85"/>
      <c r="AJ356" s="85"/>
      <c r="AK356" s="85"/>
      <c r="AL356" s="85"/>
      <c r="AM356" s="85"/>
      <c r="AN356" s="85"/>
      <c r="AO356" s="85"/>
      <c r="AP356" s="85"/>
      <c r="AQ356" s="85"/>
      <c r="AR356" s="85"/>
      <c r="AS356" s="85"/>
    </row>
    <row r="357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  <c r="AG357" s="85"/>
      <c r="AH357" s="85"/>
      <c r="AI357" s="85"/>
      <c r="AJ357" s="85"/>
      <c r="AK357" s="85"/>
      <c r="AL357" s="85"/>
      <c r="AM357" s="85"/>
      <c r="AN357" s="85"/>
      <c r="AO357" s="85"/>
      <c r="AP357" s="85"/>
      <c r="AQ357" s="85"/>
      <c r="AR357" s="85"/>
      <c r="AS357" s="85"/>
    </row>
    <row r="358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  <c r="AG358" s="85"/>
      <c r="AH358" s="85"/>
      <c r="AI358" s="85"/>
      <c r="AJ358" s="85"/>
      <c r="AK358" s="85"/>
      <c r="AL358" s="85"/>
      <c r="AM358" s="85"/>
      <c r="AN358" s="85"/>
      <c r="AO358" s="85"/>
      <c r="AP358" s="85"/>
      <c r="AQ358" s="85"/>
      <c r="AR358" s="85"/>
      <c r="AS358" s="85"/>
    </row>
    <row r="359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  <c r="AG359" s="85"/>
      <c r="AH359" s="85"/>
      <c r="AI359" s="85"/>
      <c r="AJ359" s="85"/>
      <c r="AK359" s="85"/>
      <c r="AL359" s="85"/>
      <c r="AM359" s="85"/>
      <c r="AN359" s="85"/>
      <c r="AO359" s="85"/>
      <c r="AP359" s="85"/>
      <c r="AQ359" s="85"/>
      <c r="AR359" s="85"/>
      <c r="AS359" s="85"/>
    </row>
    <row r="360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  <c r="AG360" s="85"/>
      <c r="AH360" s="85"/>
      <c r="AI360" s="85"/>
      <c r="AJ360" s="85"/>
      <c r="AK360" s="85"/>
      <c r="AL360" s="85"/>
      <c r="AM360" s="85"/>
      <c r="AN360" s="85"/>
      <c r="AO360" s="85"/>
      <c r="AP360" s="85"/>
      <c r="AQ360" s="85"/>
      <c r="AR360" s="85"/>
      <c r="AS360" s="85"/>
    </row>
    <row r="36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  <c r="AG361" s="85"/>
      <c r="AH361" s="85"/>
      <c r="AI361" s="85"/>
      <c r="AJ361" s="85"/>
      <c r="AK361" s="85"/>
      <c r="AL361" s="85"/>
      <c r="AM361" s="85"/>
      <c r="AN361" s="85"/>
      <c r="AO361" s="85"/>
      <c r="AP361" s="85"/>
      <c r="AQ361" s="85"/>
      <c r="AR361" s="85"/>
      <c r="AS361" s="85"/>
    </row>
    <row r="362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  <c r="AG362" s="85"/>
      <c r="AH362" s="85"/>
      <c r="AI362" s="85"/>
      <c r="AJ362" s="85"/>
      <c r="AK362" s="85"/>
      <c r="AL362" s="85"/>
      <c r="AM362" s="85"/>
      <c r="AN362" s="85"/>
      <c r="AO362" s="85"/>
      <c r="AP362" s="85"/>
      <c r="AQ362" s="85"/>
      <c r="AR362" s="85"/>
      <c r="AS362" s="85"/>
    </row>
    <row r="363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  <c r="AG363" s="85"/>
      <c r="AH363" s="85"/>
      <c r="AI363" s="85"/>
      <c r="AJ363" s="85"/>
      <c r="AK363" s="85"/>
      <c r="AL363" s="85"/>
      <c r="AM363" s="85"/>
      <c r="AN363" s="85"/>
      <c r="AO363" s="85"/>
      <c r="AP363" s="85"/>
      <c r="AQ363" s="85"/>
      <c r="AR363" s="85"/>
      <c r="AS363" s="85"/>
    </row>
    <row r="364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  <c r="AG364" s="85"/>
      <c r="AH364" s="85"/>
      <c r="AI364" s="85"/>
      <c r="AJ364" s="85"/>
      <c r="AK364" s="85"/>
      <c r="AL364" s="85"/>
      <c r="AM364" s="85"/>
      <c r="AN364" s="85"/>
      <c r="AO364" s="85"/>
      <c r="AP364" s="85"/>
      <c r="AQ364" s="85"/>
      <c r="AR364" s="85"/>
      <c r="AS364" s="85"/>
    </row>
    <row r="365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  <c r="AG365" s="85"/>
      <c r="AH365" s="85"/>
      <c r="AI365" s="85"/>
      <c r="AJ365" s="85"/>
      <c r="AK365" s="85"/>
      <c r="AL365" s="85"/>
      <c r="AM365" s="85"/>
      <c r="AN365" s="85"/>
      <c r="AO365" s="85"/>
      <c r="AP365" s="85"/>
      <c r="AQ365" s="85"/>
      <c r="AR365" s="85"/>
      <c r="AS365" s="85"/>
    </row>
    <row r="366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  <c r="AG366" s="85"/>
      <c r="AH366" s="85"/>
      <c r="AI366" s="85"/>
      <c r="AJ366" s="85"/>
      <c r="AK366" s="85"/>
      <c r="AL366" s="85"/>
      <c r="AM366" s="85"/>
      <c r="AN366" s="85"/>
      <c r="AO366" s="85"/>
      <c r="AP366" s="85"/>
      <c r="AQ366" s="85"/>
      <c r="AR366" s="85"/>
      <c r="AS366" s="85"/>
    </row>
    <row r="367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  <c r="AG367" s="85"/>
      <c r="AH367" s="85"/>
      <c r="AI367" s="85"/>
      <c r="AJ367" s="85"/>
      <c r="AK367" s="85"/>
      <c r="AL367" s="85"/>
      <c r="AM367" s="85"/>
      <c r="AN367" s="85"/>
      <c r="AO367" s="85"/>
      <c r="AP367" s="85"/>
      <c r="AQ367" s="85"/>
      <c r="AR367" s="85"/>
      <c r="AS367" s="85"/>
    </row>
    <row r="368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  <c r="AG368" s="85"/>
      <c r="AH368" s="85"/>
      <c r="AI368" s="85"/>
      <c r="AJ368" s="85"/>
      <c r="AK368" s="85"/>
      <c r="AL368" s="85"/>
      <c r="AM368" s="85"/>
      <c r="AN368" s="85"/>
      <c r="AO368" s="85"/>
      <c r="AP368" s="85"/>
      <c r="AQ368" s="85"/>
      <c r="AR368" s="85"/>
      <c r="AS368" s="85"/>
    </row>
    <row r="369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  <c r="AG369" s="85"/>
      <c r="AH369" s="85"/>
      <c r="AI369" s="85"/>
      <c r="AJ369" s="85"/>
      <c r="AK369" s="85"/>
      <c r="AL369" s="85"/>
      <c r="AM369" s="85"/>
      <c r="AN369" s="85"/>
      <c r="AO369" s="85"/>
      <c r="AP369" s="85"/>
      <c r="AQ369" s="85"/>
      <c r="AR369" s="85"/>
      <c r="AS369" s="85"/>
    </row>
    <row r="370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  <c r="AG370" s="85"/>
      <c r="AH370" s="85"/>
      <c r="AI370" s="85"/>
      <c r="AJ370" s="85"/>
      <c r="AK370" s="85"/>
      <c r="AL370" s="85"/>
      <c r="AM370" s="85"/>
      <c r="AN370" s="85"/>
      <c r="AO370" s="85"/>
      <c r="AP370" s="85"/>
      <c r="AQ370" s="85"/>
      <c r="AR370" s="85"/>
      <c r="AS370" s="85"/>
    </row>
    <row r="37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  <c r="AG371" s="85"/>
      <c r="AH371" s="85"/>
      <c r="AI371" s="85"/>
      <c r="AJ371" s="85"/>
      <c r="AK371" s="85"/>
      <c r="AL371" s="85"/>
      <c r="AM371" s="85"/>
      <c r="AN371" s="85"/>
      <c r="AO371" s="85"/>
      <c r="AP371" s="85"/>
      <c r="AQ371" s="85"/>
      <c r="AR371" s="85"/>
      <c r="AS371" s="85"/>
    </row>
    <row r="372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  <c r="AG372" s="85"/>
      <c r="AH372" s="85"/>
      <c r="AI372" s="85"/>
      <c r="AJ372" s="85"/>
      <c r="AK372" s="85"/>
      <c r="AL372" s="85"/>
      <c r="AM372" s="85"/>
      <c r="AN372" s="85"/>
      <c r="AO372" s="85"/>
      <c r="AP372" s="85"/>
      <c r="AQ372" s="85"/>
      <c r="AR372" s="85"/>
      <c r="AS372" s="85"/>
    </row>
    <row r="373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  <c r="AG373" s="85"/>
      <c r="AH373" s="85"/>
      <c r="AI373" s="85"/>
      <c r="AJ373" s="85"/>
      <c r="AK373" s="85"/>
      <c r="AL373" s="85"/>
      <c r="AM373" s="85"/>
      <c r="AN373" s="85"/>
      <c r="AO373" s="85"/>
      <c r="AP373" s="85"/>
      <c r="AQ373" s="85"/>
      <c r="AR373" s="85"/>
      <c r="AS373" s="85"/>
    </row>
    <row r="374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  <c r="AG374" s="85"/>
      <c r="AH374" s="85"/>
      <c r="AI374" s="85"/>
      <c r="AJ374" s="85"/>
      <c r="AK374" s="85"/>
      <c r="AL374" s="85"/>
      <c r="AM374" s="85"/>
      <c r="AN374" s="85"/>
      <c r="AO374" s="85"/>
      <c r="AP374" s="85"/>
      <c r="AQ374" s="85"/>
      <c r="AR374" s="85"/>
      <c r="AS374" s="85"/>
    </row>
    <row r="375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  <c r="AG375" s="85"/>
      <c r="AH375" s="85"/>
      <c r="AI375" s="85"/>
      <c r="AJ375" s="85"/>
      <c r="AK375" s="85"/>
      <c r="AL375" s="85"/>
      <c r="AM375" s="85"/>
      <c r="AN375" s="85"/>
      <c r="AO375" s="85"/>
      <c r="AP375" s="85"/>
      <c r="AQ375" s="85"/>
      <c r="AR375" s="85"/>
      <c r="AS375" s="85"/>
    </row>
    <row r="376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  <c r="AG376" s="85"/>
      <c r="AH376" s="85"/>
      <c r="AI376" s="85"/>
      <c r="AJ376" s="85"/>
      <c r="AK376" s="85"/>
      <c r="AL376" s="85"/>
      <c r="AM376" s="85"/>
      <c r="AN376" s="85"/>
      <c r="AO376" s="85"/>
      <c r="AP376" s="85"/>
      <c r="AQ376" s="85"/>
      <c r="AR376" s="85"/>
      <c r="AS376" s="85"/>
    </row>
    <row r="377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  <c r="AG377" s="85"/>
      <c r="AH377" s="85"/>
      <c r="AI377" s="85"/>
      <c r="AJ377" s="85"/>
      <c r="AK377" s="85"/>
      <c r="AL377" s="85"/>
      <c r="AM377" s="85"/>
      <c r="AN377" s="85"/>
      <c r="AO377" s="85"/>
      <c r="AP377" s="85"/>
      <c r="AQ377" s="85"/>
      <c r="AR377" s="85"/>
      <c r="AS377" s="85"/>
    </row>
    <row r="378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  <c r="AG378" s="85"/>
      <c r="AH378" s="85"/>
      <c r="AI378" s="85"/>
      <c r="AJ378" s="85"/>
      <c r="AK378" s="85"/>
      <c r="AL378" s="85"/>
      <c r="AM378" s="85"/>
      <c r="AN378" s="85"/>
      <c r="AO378" s="85"/>
      <c r="AP378" s="85"/>
      <c r="AQ378" s="85"/>
      <c r="AR378" s="85"/>
      <c r="AS378" s="85"/>
    </row>
    <row r="379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  <c r="AG379" s="85"/>
      <c r="AH379" s="85"/>
      <c r="AI379" s="85"/>
      <c r="AJ379" s="85"/>
      <c r="AK379" s="85"/>
      <c r="AL379" s="85"/>
      <c r="AM379" s="85"/>
      <c r="AN379" s="85"/>
      <c r="AO379" s="85"/>
      <c r="AP379" s="85"/>
      <c r="AQ379" s="85"/>
      <c r="AR379" s="85"/>
      <c r="AS379" s="85"/>
    </row>
    <row r="380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  <c r="AG380" s="85"/>
      <c r="AH380" s="85"/>
      <c r="AI380" s="85"/>
      <c r="AJ380" s="85"/>
      <c r="AK380" s="85"/>
      <c r="AL380" s="85"/>
      <c r="AM380" s="85"/>
      <c r="AN380" s="85"/>
      <c r="AO380" s="85"/>
      <c r="AP380" s="85"/>
      <c r="AQ380" s="85"/>
      <c r="AR380" s="85"/>
      <c r="AS380" s="85"/>
    </row>
    <row r="38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  <c r="AG381" s="85"/>
      <c r="AH381" s="85"/>
      <c r="AI381" s="85"/>
      <c r="AJ381" s="85"/>
      <c r="AK381" s="85"/>
      <c r="AL381" s="85"/>
      <c r="AM381" s="85"/>
      <c r="AN381" s="85"/>
      <c r="AO381" s="85"/>
      <c r="AP381" s="85"/>
      <c r="AQ381" s="85"/>
      <c r="AR381" s="85"/>
      <c r="AS381" s="85"/>
    </row>
    <row r="382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  <c r="AG382" s="85"/>
      <c r="AH382" s="85"/>
      <c r="AI382" s="85"/>
      <c r="AJ382" s="85"/>
      <c r="AK382" s="85"/>
      <c r="AL382" s="85"/>
      <c r="AM382" s="85"/>
      <c r="AN382" s="85"/>
      <c r="AO382" s="85"/>
      <c r="AP382" s="85"/>
      <c r="AQ382" s="85"/>
      <c r="AR382" s="85"/>
      <c r="AS382" s="85"/>
    </row>
    <row r="383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  <c r="AG383" s="85"/>
      <c r="AH383" s="85"/>
      <c r="AI383" s="85"/>
      <c r="AJ383" s="85"/>
      <c r="AK383" s="85"/>
      <c r="AL383" s="85"/>
      <c r="AM383" s="85"/>
      <c r="AN383" s="85"/>
      <c r="AO383" s="85"/>
      <c r="AP383" s="85"/>
      <c r="AQ383" s="85"/>
      <c r="AR383" s="85"/>
      <c r="AS383" s="85"/>
    </row>
    <row r="384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  <c r="AG384" s="85"/>
      <c r="AH384" s="85"/>
      <c r="AI384" s="85"/>
      <c r="AJ384" s="85"/>
      <c r="AK384" s="85"/>
      <c r="AL384" s="85"/>
      <c r="AM384" s="85"/>
      <c r="AN384" s="85"/>
      <c r="AO384" s="85"/>
      <c r="AP384" s="85"/>
      <c r="AQ384" s="85"/>
      <c r="AR384" s="85"/>
      <c r="AS384" s="85"/>
    </row>
    <row r="385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  <c r="AG385" s="85"/>
      <c r="AH385" s="85"/>
      <c r="AI385" s="85"/>
      <c r="AJ385" s="85"/>
      <c r="AK385" s="85"/>
      <c r="AL385" s="85"/>
      <c r="AM385" s="85"/>
      <c r="AN385" s="85"/>
      <c r="AO385" s="85"/>
      <c r="AP385" s="85"/>
      <c r="AQ385" s="85"/>
      <c r="AR385" s="85"/>
      <c r="AS385" s="85"/>
    </row>
    <row r="386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  <c r="AG386" s="85"/>
      <c r="AH386" s="85"/>
      <c r="AI386" s="85"/>
      <c r="AJ386" s="85"/>
      <c r="AK386" s="85"/>
      <c r="AL386" s="85"/>
      <c r="AM386" s="85"/>
      <c r="AN386" s="85"/>
      <c r="AO386" s="85"/>
      <c r="AP386" s="85"/>
      <c r="AQ386" s="85"/>
      <c r="AR386" s="85"/>
      <c r="AS386" s="85"/>
    </row>
    <row r="387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  <c r="AG387" s="85"/>
      <c r="AH387" s="85"/>
      <c r="AI387" s="85"/>
      <c r="AJ387" s="85"/>
      <c r="AK387" s="85"/>
      <c r="AL387" s="85"/>
      <c r="AM387" s="85"/>
      <c r="AN387" s="85"/>
      <c r="AO387" s="85"/>
      <c r="AP387" s="85"/>
      <c r="AQ387" s="85"/>
      <c r="AR387" s="85"/>
      <c r="AS387" s="85"/>
    </row>
    <row r="388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  <c r="AG388" s="85"/>
      <c r="AH388" s="85"/>
      <c r="AI388" s="85"/>
      <c r="AJ388" s="85"/>
      <c r="AK388" s="85"/>
      <c r="AL388" s="85"/>
      <c r="AM388" s="85"/>
      <c r="AN388" s="85"/>
      <c r="AO388" s="85"/>
      <c r="AP388" s="85"/>
      <c r="AQ388" s="85"/>
      <c r="AR388" s="85"/>
      <c r="AS388" s="85"/>
    </row>
    <row r="389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  <c r="AG389" s="85"/>
      <c r="AH389" s="85"/>
      <c r="AI389" s="85"/>
      <c r="AJ389" s="85"/>
      <c r="AK389" s="85"/>
      <c r="AL389" s="85"/>
      <c r="AM389" s="85"/>
      <c r="AN389" s="85"/>
      <c r="AO389" s="85"/>
      <c r="AP389" s="85"/>
      <c r="AQ389" s="85"/>
      <c r="AR389" s="85"/>
      <c r="AS389" s="85"/>
    </row>
    <row r="390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  <c r="AG390" s="85"/>
      <c r="AH390" s="85"/>
      <c r="AI390" s="85"/>
      <c r="AJ390" s="85"/>
      <c r="AK390" s="85"/>
      <c r="AL390" s="85"/>
      <c r="AM390" s="85"/>
      <c r="AN390" s="85"/>
      <c r="AO390" s="85"/>
      <c r="AP390" s="85"/>
      <c r="AQ390" s="85"/>
      <c r="AR390" s="85"/>
      <c r="AS390" s="85"/>
    </row>
    <row r="39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  <c r="AG391" s="85"/>
      <c r="AH391" s="85"/>
      <c r="AI391" s="85"/>
      <c r="AJ391" s="85"/>
      <c r="AK391" s="85"/>
      <c r="AL391" s="85"/>
      <c r="AM391" s="85"/>
      <c r="AN391" s="85"/>
      <c r="AO391" s="85"/>
      <c r="AP391" s="85"/>
      <c r="AQ391" s="85"/>
      <c r="AR391" s="85"/>
      <c r="AS391" s="85"/>
    </row>
    <row r="392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  <c r="AG392" s="85"/>
      <c r="AH392" s="85"/>
      <c r="AI392" s="85"/>
      <c r="AJ392" s="85"/>
      <c r="AK392" s="85"/>
      <c r="AL392" s="85"/>
      <c r="AM392" s="85"/>
      <c r="AN392" s="85"/>
      <c r="AO392" s="85"/>
      <c r="AP392" s="85"/>
      <c r="AQ392" s="85"/>
      <c r="AR392" s="85"/>
      <c r="AS392" s="85"/>
    </row>
    <row r="393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  <c r="AG393" s="85"/>
      <c r="AH393" s="85"/>
      <c r="AI393" s="85"/>
      <c r="AJ393" s="85"/>
      <c r="AK393" s="85"/>
      <c r="AL393" s="85"/>
      <c r="AM393" s="85"/>
      <c r="AN393" s="85"/>
      <c r="AO393" s="85"/>
      <c r="AP393" s="85"/>
      <c r="AQ393" s="85"/>
      <c r="AR393" s="85"/>
      <c r="AS393" s="85"/>
    </row>
    <row r="394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  <c r="AG394" s="85"/>
      <c r="AH394" s="85"/>
      <c r="AI394" s="85"/>
      <c r="AJ394" s="85"/>
      <c r="AK394" s="85"/>
      <c r="AL394" s="85"/>
      <c r="AM394" s="85"/>
      <c r="AN394" s="85"/>
      <c r="AO394" s="85"/>
      <c r="AP394" s="85"/>
      <c r="AQ394" s="85"/>
      <c r="AR394" s="85"/>
      <c r="AS394" s="85"/>
    </row>
    <row r="395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  <c r="AG395" s="85"/>
      <c r="AH395" s="85"/>
      <c r="AI395" s="85"/>
      <c r="AJ395" s="85"/>
      <c r="AK395" s="85"/>
      <c r="AL395" s="85"/>
      <c r="AM395" s="85"/>
      <c r="AN395" s="85"/>
      <c r="AO395" s="85"/>
      <c r="AP395" s="85"/>
      <c r="AQ395" s="85"/>
      <c r="AR395" s="85"/>
      <c r="AS395" s="85"/>
    </row>
    <row r="396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  <c r="AG396" s="85"/>
      <c r="AH396" s="85"/>
      <c r="AI396" s="85"/>
      <c r="AJ396" s="85"/>
      <c r="AK396" s="85"/>
      <c r="AL396" s="85"/>
      <c r="AM396" s="85"/>
      <c r="AN396" s="85"/>
      <c r="AO396" s="85"/>
      <c r="AP396" s="85"/>
      <c r="AQ396" s="85"/>
      <c r="AR396" s="85"/>
      <c r="AS396" s="85"/>
    </row>
    <row r="397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  <c r="AG397" s="85"/>
      <c r="AH397" s="85"/>
      <c r="AI397" s="85"/>
      <c r="AJ397" s="85"/>
      <c r="AK397" s="85"/>
      <c r="AL397" s="85"/>
      <c r="AM397" s="85"/>
      <c r="AN397" s="85"/>
      <c r="AO397" s="85"/>
      <c r="AP397" s="85"/>
      <c r="AQ397" s="85"/>
      <c r="AR397" s="85"/>
      <c r="AS397" s="85"/>
    </row>
    <row r="398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  <c r="AG398" s="85"/>
      <c r="AH398" s="85"/>
      <c r="AI398" s="85"/>
      <c r="AJ398" s="85"/>
      <c r="AK398" s="85"/>
      <c r="AL398" s="85"/>
      <c r="AM398" s="85"/>
      <c r="AN398" s="85"/>
      <c r="AO398" s="85"/>
      <c r="AP398" s="85"/>
      <c r="AQ398" s="85"/>
      <c r="AR398" s="85"/>
      <c r="AS398" s="85"/>
    </row>
    <row r="399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  <c r="AG399" s="85"/>
      <c r="AH399" s="85"/>
      <c r="AI399" s="85"/>
      <c r="AJ399" s="85"/>
      <c r="AK399" s="85"/>
      <c r="AL399" s="85"/>
      <c r="AM399" s="85"/>
      <c r="AN399" s="85"/>
      <c r="AO399" s="85"/>
      <c r="AP399" s="85"/>
      <c r="AQ399" s="85"/>
      <c r="AR399" s="85"/>
      <c r="AS399" s="85"/>
    </row>
    <row r="400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  <c r="AG400" s="85"/>
      <c r="AH400" s="85"/>
      <c r="AI400" s="85"/>
      <c r="AJ400" s="85"/>
      <c r="AK400" s="85"/>
      <c r="AL400" s="85"/>
      <c r="AM400" s="85"/>
      <c r="AN400" s="85"/>
      <c r="AO400" s="85"/>
      <c r="AP400" s="85"/>
      <c r="AQ400" s="85"/>
      <c r="AR400" s="85"/>
      <c r="AS400" s="85"/>
    </row>
    <row r="40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  <c r="AG401" s="85"/>
      <c r="AH401" s="85"/>
      <c r="AI401" s="85"/>
      <c r="AJ401" s="85"/>
      <c r="AK401" s="85"/>
      <c r="AL401" s="85"/>
      <c r="AM401" s="85"/>
      <c r="AN401" s="85"/>
      <c r="AO401" s="85"/>
      <c r="AP401" s="85"/>
      <c r="AQ401" s="85"/>
      <c r="AR401" s="85"/>
      <c r="AS401" s="85"/>
    </row>
    <row r="402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  <c r="AG402" s="85"/>
      <c r="AH402" s="85"/>
      <c r="AI402" s="85"/>
      <c r="AJ402" s="85"/>
      <c r="AK402" s="85"/>
      <c r="AL402" s="85"/>
      <c r="AM402" s="85"/>
      <c r="AN402" s="85"/>
      <c r="AO402" s="85"/>
      <c r="AP402" s="85"/>
      <c r="AQ402" s="85"/>
      <c r="AR402" s="85"/>
      <c r="AS402" s="85"/>
    </row>
    <row r="403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  <c r="AG403" s="85"/>
      <c r="AH403" s="85"/>
      <c r="AI403" s="85"/>
      <c r="AJ403" s="85"/>
      <c r="AK403" s="85"/>
      <c r="AL403" s="85"/>
      <c r="AM403" s="85"/>
      <c r="AN403" s="85"/>
      <c r="AO403" s="85"/>
      <c r="AP403" s="85"/>
      <c r="AQ403" s="85"/>
      <c r="AR403" s="85"/>
      <c r="AS403" s="85"/>
    </row>
    <row r="404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  <c r="AG404" s="85"/>
      <c r="AH404" s="85"/>
      <c r="AI404" s="85"/>
      <c r="AJ404" s="85"/>
      <c r="AK404" s="85"/>
      <c r="AL404" s="85"/>
      <c r="AM404" s="85"/>
      <c r="AN404" s="85"/>
      <c r="AO404" s="85"/>
      <c r="AP404" s="85"/>
      <c r="AQ404" s="85"/>
      <c r="AR404" s="85"/>
      <c r="AS404" s="85"/>
    </row>
    <row r="405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  <c r="AG405" s="85"/>
      <c r="AH405" s="85"/>
      <c r="AI405" s="85"/>
      <c r="AJ405" s="85"/>
      <c r="AK405" s="85"/>
      <c r="AL405" s="85"/>
      <c r="AM405" s="85"/>
      <c r="AN405" s="85"/>
      <c r="AO405" s="85"/>
      <c r="AP405" s="85"/>
      <c r="AQ405" s="85"/>
      <c r="AR405" s="85"/>
      <c r="AS405" s="85"/>
    </row>
    <row r="406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  <c r="AG406" s="85"/>
      <c r="AH406" s="85"/>
      <c r="AI406" s="85"/>
      <c r="AJ406" s="85"/>
      <c r="AK406" s="85"/>
      <c r="AL406" s="85"/>
      <c r="AM406" s="85"/>
      <c r="AN406" s="85"/>
      <c r="AO406" s="85"/>
      <c r="AP406" s="85"/>
      <c r="AQ406" s="85"/>
      <c r="AR406" s="85"/>
      <c r="AS406" s="85"/>
    </row>
    <row r="407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  <c r="AG407" s="85"/>
      <c r="AH407" s="85"/>
      <c r="AI407" s="85"/>
      <c r="AJ407" s="85"/>
      <c r="AK407" s="85"/>
      <c r="AL407" s="85"/>
      <c r="AM407" s="85"/>
      <c r="AN407" s="85"/>
      <c r="AO407" s="85"/>
      <c r="AP407" s="85"/>
      <c r="AQ407" s="85"/>
      <c r="AR407" s="85"/>
      <c r="AS407" s="85"/>
    </row>
    <row r="408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  <c r="AG408" s="85"/>
      <c r="AH408" s="85"/>
      <c r="AI408" s="85"/>
      <c r="AJ408" s="85"/>
      <c r="AK408" s="85"/>
      <c r="AL408" s="85"/>
      <c r="AM408" s="85"/>
      <c r="AN408" s="85"/>
      <c r="AO408" s="85"/>
      <c r="AP408" s="85"/>
      <c r="AQ408" s="85"/>
      <c r="AR408" s="85"/>
      <c r="AS408" s="85"/>
    </row>
    <row r="409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  <c r="AG409" s="85"/>
      <c r="AH409" s="85"/>
      <c r="AI409" s="85"/>
      <c r="AJ409" s="85"/>
      <c r="AK409" s="85"/>
      <c r="AL409" s="85"/>
      <c r="AM409" s="85"/>
      <c r="AN409" s="85"/>
      <c r="AO409" s="85"/>
      <c r="AP409" s="85"/>
      <c r="AQ409" s="85"/>
      <c r="AR409" s="85"/>
      <c r="AS409" s="85"/>
    </row>
    <row r="410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  <c r="AG410" s="85"/>
      <c r="AH410" s="85"/>
      <c r="AI410" s="85"/>
      <c r="AJ410" s="85"/>
      <c r="AK410" s="85"/>
      <c r="AL410" s="85"/>
      <c r="AM410" s="85"/>
      <c r="AN410" s="85"/>
      <c r="AO410" s="85"/>
      <c r="AP410" s="85"/>
      <c r="AQ410" s="85"/>
      <c r="AR410" s="85"/>
      <c r="AS410" s="85"/>
    </row>
    <row r="41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  <c r="AG411" s="85"/>
      <c r="AH411" s="85"/>
      <c r="AI411" s="85"/>
      <c r="AJ411" s="85"/>
      <c r="AK411" s="85"/>
      <c r="AL411" s="85"/>
      <c r="AM411" s="85"/>
      <c r="AN411" s="85"/>
      <c r="AO411" s="85"/>
      <c r="AP411" s="85"/>
      <c r="AQ411" s="85"/>
      <c r="AR411" s="85"/>
      <c r="AS411" s="85"/>
    </row>
    <row r="412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  <c r="AG412" s="85"/>
      <c r="AH412" s="85"/>
      <c r="AI412" s="85"/>
      <c r="AJ412" s="85"/>
      <c r="AK412" s="85"/>
      <c r="AL412" s="85"/>
      <c r="AM412" s="85"/>
      <c r="AN412" s="85"/>
      <c r="AO412" s="85"/>
      <c r="AP412" s="85"/>
      <c r="AQ412" s="85"/>
      <c r="AR412" s="85"/>
      <c r="AS412" s="85"/>
    </row>
    <row r="413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  <c r="AG413" s="85"/>
      <c r="AH413" s="85"/>
      <c r="AI413" s="85"/>
      <c r="AJ413" s="85"/>
      <c r="AK413" s="85"/>
      <c r="AL413" s="85"/>
      <c r="AM413" s="85"/>
      <c r="AN413" s="85"/>
      <c r="AO413" s="85"/>
      <c r="AP413" s="85"/>
      <c r="AQ413" s="85"/>
      <c r="AR413" s="85"/>
      <c r="AS413" s="85"/>
    </row>
    <row r="414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  <c r="AG414" s="85"/>
      <c r="AH414" s="85"/>
      <c r="AI414" s="85"/>
      <c r="AJ414" s="85"/>
      <c r="AK414" s="85"/>
      <c r="AL414" s="85"/>
      <c r="AM414" s="85"/>
      <c r="AN414" s="85"/>
      <c r="AO414" s="85"/>
      <c r="AP414" s="85"/>
      <c r="AQ414" s="85"/>
      <c r="AR414" s="85"/>
      <c r="AS414" s="85"/>
    </row>
    <row r="415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  <c r="AG415" s="85"/>
      <c r="AH415" s="85"/>
      <c r="AI415" s="85"/>
      <c r="AJ415" s="85"/>
      <c r="AK415" s="85"/>
      <c r="AL415" s="85"/>
      <c r="AM415" s="85"/>
      <c r="AN415" s="85"/>
      <c r="AO415" s="85"/>
      <c r="AP415" s="85"/>
      <c r="AQ415" s="85"/>
      <c r="AR415" s="85"/>
      <c r="AS415" s="85"/>
    </row>
    <row r="416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  <c r="AG416" s="85"/>
      <c r="AH416" s="85"/>
      <c r="AI416" s="85"/>
      <c r="AJ416" s="85"/>
      <c r="AK416" s="85"/>
      <c r="AL416" s="85"/>
      <c r="AM416" s="85"/>
      <c r="AN416" s="85"/>
      <c r="AO416" s="85"/>
      <c r="AP416" s="85"/>
      <c r="AQ416" s="85"/>
      <c r="AR416" s="85"/>
      <c r="AS416" s="85"/>
    </row>
    <row r="417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  <c r="AG417" s="85"/>
      <c r="AH417" s="85"/>
      <c r="AI417" s="85"/>
      <c r="AJ417" s="85"/>
      <c r="AK417" s="85"/>
      <c r="AL417" s="85"/>
      <c r="AM417" s="85"/>
      <c r="AN417" s="85"/>
      <c r="AO417" s="85"/>
      <c r="AP417" s="85"/>
      <c r="AQ417" s="85"/>
      <c r="AR417" s="85"/>
      <c r="AS417" s="85"/>
    </row>
    <row r="418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  <c r="AG418" s="85"/>
      <c r="AH418" s="85"/>
      <c r="AI418" s="85"/>
      <c r="AJ418" s="85"/>
      <c r="AK418" s="85"/>
      <c r="AL418" s="85"/>
      <c r="AM418" s="85"/>
      <c r="AN418" s="85"/>
      <c r="AO418" s="85"/>
      <c r="AP418" s="85"/>
      <c r="AQ418" s="85"/>
      <c r="AR418" s="85"/>
      <c r="AS418" s="85"/>
    </row>
    <row r="419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  <c r="AG419" s="85"/>
      <c r="AH419" s="85"/>
      <c r="AI419" s="85"/>
      <c r="AJ419" s="85"/>
      <c r="AK419" s="85"/>
      <c r="AL419" s="85"/>
      <c r="AM419" s="85"/>
      <c r="AN419" s="85"/>
      <c r="AO419" s="85"/>
      <c r="AP419" s="85"/>
      <c r="AQ419" s="85"/>
      <c r="AR419" s="85"/>
      <c r="AS419" s="85"/>
    </row>
    <row r="420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  <c r="AG420" s="85"/>
      <c r="AH420" s="85"/>
      <c r="AI420" s="85"/>
      <c r="AJ420" s="85"/>
      <c r="AK420" s="85"/>
      <c r="AL420" s="85"/>
      <c r="AM420" s="85"/>
      <c r="AN420" s="85"/>
      <c r="AO420" s="85"/>
      <c r="AP420" s="85"/>
      <c r="AQ420" s="85"/>
      <c r="AR420" s="85"/>
      <c r="AS420" s="85"/>
    </row>
    <row r="42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  <c r="AG421" s="85"/>
      <c r="AH421" s="85"/>
      <c r="AI421" s="85"/>
      <c r="AJ421" s="85"/>
      <c r="AK421" s="85"/>
      <c r="AL421" s="85"/>
      <c r="AM421" s="85"/>
      <c r="AN421" s="85"/>
      <c r="AO421" s="85"/>
      <c r="AP421" s="85"/>
      <c r="AQ421" s="85"/>
      <c r="AR421" s="85"/>
      <c r="AS421" s="85"/>
    </row>
    <row r="422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  <c r="AG422" s="85"/>
      <c r="AH422" s="85"/>
      <c r="AI422" s="85"/>
      <c r="AJ422" s="85"/>
      <c r="AK422" s="85"/>
      <c r="AL422" s="85"/>
      <c r="AM422" s="85"/>
      <c r="AN422" s="85"/>
      <c r="AO422" s="85"/>
      <c r="AP422" s="85"/>
      <c r="AQ422" s="85"/>
      <c r="AR422" s="85"/>
      <c r="AS422" s="85"/>
    </row>
    <row r="423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  <c r="AG423" s="85"/>
      <c r="AH423" s="85"/>
      <c r="AI423" s="85"/>
      <c r="AJ423" s="85"/>
      <c r="AK423" s="85"/>
      <c r="AL423" s="85"/>
      <c r="AM423" s="85"/>
      <c r="AN423" s="85"/>
      <c r="AO423" s="85"/>
      <c r="AP423" s="85"/>
      <c r="AQ423" s="85"/>
      <c r="AR423" s="85"/>
      <c r="AS423" s="85"/>
    </row>
    <row r="424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  <c r="AG424" s="85"/>
      <c r="AH424" s="85"/>
      <c r="AI424" s="85"/>
      <c r="AJ424" s="85"/>
      <c r="AK424" s="85"/>
      <c r="AL424" s="85"/>
      <c r="AM424" s="85"/>
      <c r="AN424" s="85"/>
      <c r="AO424" s="85"/>
      <c r="AP424" s="85"/>
      <c r="AQ424" s="85"/>
      <c r="AR424" s="85"/>
      <c r="AS424" s="85"/>
    </row>
    <row r="425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  <c r="AG425" s="85"/>
      <c r="AH425" s="85"/>
      <c r="AI425" s="85"/>
      <c r="AJ425" s="85"/>
      <c r="AK425" s="85"/>
      <c r="AL425" s="85"/>
      <c r="AM425" s="85"/>
      <c r="AN425" s="85"/>
      <c r="AO425" s="85"/>
      <c r="AP425" s="85"/>
      <c r="AQ425" s="85"/>
      <c r="AR425" s="85"/>
      <c r="AS425" s="85"/>
    </row>
    <row r="426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  <c r="AG426" s="85"/>
      <c r="AH426" s="85"/>
      <c r="AI426" s="85"/>
      <c r="AJ426" s="85"/>
      <c r="AK426" s="85"/>
      <c r="AL426" s="85"/>
      <c r="AM426" s="85"/>
      <c r="AN426" s="85"/>
      <c r="AO426" s="85"/>
      <c r="AP426" s="85"/>
      <c r="AQ426" s="85"/>
      <c r="AR426" s="85"/>
      <c r="AS426" s="85"/>
    </row>
    <row r="427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  <c r="AG427" s="85"/>
      <c r="AH427" s="85"/>
      <c r="AI427" s="85"/>
      <c r="AJ427" s="85"/>
      <c r="AK427" s="85"/>
      <c r="AL427" s="85"/>
      <c r="AM427" s="85"/>
      <c r="AN427" s="85"/>
      <c r="AO427" s="85"/>
      <c r="AP427" s="85"/>
      <c r="AQ427" s="85"/>
      <c r="AR427" s="85"/>
      <c r="AS427" s="85"/>
    </row>
    <row r="428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  <c r="AG428" s="85"/>
      <c r="AH428" s="85"/>
      <c r="AI428" s="85"/>
      <c r="AJ428" s="85"/>
      <c r="AK428" s="85"/>
      <c r="AL428" s="85"/>
      <c r="AM428" s="85"/>
      <c r="AN428" s="85"/>
      <c r="AO428" s="85"/>
      <c r="AP428" s="85"/>
      <c r="AQ428" s="85"/>
      <c r="AR428" s="85"/>
      <c r="AS428" s="85"/>
    </row>
    <row r="429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  <c r="AG429" s="85"/>
      <c r="AH429" s="85"/>
      <c r="AI429" s="85"/>
      <c r="AJ429" s="85"/>
      <c r="AK429" s="85"/>
      <c r="AL429" s="85"/>
      <c r="AM429" s="85"/>
      <c r="AN429" s="85"/>
      <c r="AO429" s="85"/>
      <c r="AP429" s="85"/>
      <c r="AQ429" s="85"/>
      <c r="AR429" s="85"/>
      <c r="AS429" s="85"/>
    </row>
    <row r="430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  <c r="AG430" s="85"/>
      <c r="AH430" s="85"/>
      <c r="AI430" s="85"/>
      <c r="AJ430" s="85"/>
      <c r="AK430" s="85"/>
      <c r="AL430" s="85"/>
      <c r="AM430" s="85"/>
      <c r="AN430" s="85"/>
      <c r="AO430" s="85"/>
      <c r="AP430" s="85"/>
      <c r="AQ430" s="85"/>
      <c r="AR430" s="85"/>
      <c r="AS430" s="85"/>
    </row>
    <row r="43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  <c r="AG431" s="85"/>
      <c r="AH431" s="85"/>
      <c r="AI431" s="85"/>
      <c r="AJ431" s="85"/>
      <c r="AK431" s="85"/>
      <c r="AL431" s="85"/>
      <c r="AM431" s="85"/>
      <c r="AN431" s="85"/>
      <c r="AO431" s="85"/>
      <c r="AP431" s="85"/>
      <c r="AQ431" s="85"/>
      <c r="AR431" s="85"/>
      <c r="AS431" s="85"/>
    </row>
    <row r="432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  <c r="AG432" s="85"/>
      <c r="AH432" s="85"/>
      <c r="AI432" s="85"/>
      <c r="AJ432" s="85"/>
      <c r="AK432" s="85"/>
      <c r="AL432" s="85"/>
      <c r="AM432" s="85"/>
      <c r="AN432" s="85"/>
      <c r="AO432" s="85"/>
      <c r="AP432" s="85"/>
      <c r="AQ432" s="85"/>
      <c r="AR432" s="85"/>
      <c r="AS432" s="85"/>
    </row>
    <row r="433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  <c r="AG433" s="85"/>
      <c r="AH433" s="85"/>
      <c r="AI433" s="85"/>
      <c r="AJ433" s="85"/>
      <c r="AK433" s="85"/>
      <c r="AL433" s="85"/>
      <c r="AM433" s="85"/>
      <c r="AN433" s="85"/>
      <c r="AO433" s="85"/>
      <c r="AP433" s="85"/>
      <c r="AQ433" s="85"/>
      <c r="AR433" s="85"/>
      <c r="AS433" s="85"/>
    </row>
    <row r="434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  <c r="AG434" s="85"/>
      <c r="AH434" s="85"/>
      <c r="AI434" s="85"/>
      <c r="AJ434" s="85"/>
      <c r="AK434" s="85"/>
      <c r="AL434" s="85"/>
      <c r="AM434" s="85"/>
      <c r="AN434" s="85"/>
      <c r="AO434" s="85"/>
      <c r="AP434" s="85"/>
      <c r="AQ434" s="85"/>
      <c r="AR434" s="85"/>
      <c r="AS434" s="85"/>
    </row>
    <row r="435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  <c r="AG435" s="85"/>
      <c r="AH435" s="85"/>
      <c r="AI435" s="85"/>
      <c r="AJ435" s="85"/>
      <c r="AK435" s="85"/>
      <c r="AL435" s="85"/>
      <c r="AM435" s="85"/>
      <c r="AN435" s="85"/>
      <c r="AO435" s="85"/>
      <c r="AP435" s="85"/>
      <c r="AQ435" s="85"/>
      <c r="AR435" s="85"/>
      <c r="AS435" s="85"/>
    </row>
    <row r="436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  <c r="AG436" s="85"/>
      <c r="AH436" s="85"/>
      <c r="AI436" s="85"/>
      <c r="AJ436" s="85"/>
      <c r="AK436" s="85"/>
      <c r="AL436" s="85"/>
      <c r="AM436" s="85"/>
      <c r="AN436" s="85"/>
      <c r="AO436" s="85"/>
      <c r="AP436" s="85"/>
      <c r="AQ436" s="85"/>
      <c r="AR436" s="85"/>
      <c r="AS436" s="85"/>
    </row>
    <row r="437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  <c r="AG437" s="85"/>
      <c r="AH437" s="85"/>
      <c r="AI437" s="85"/>
      <c r="AJ437" s="85"/>
      <c r="AK437" s="85"/>
      <c r="AL437" s="85"/>
      <c r="AM437" s="85"/>
      <c r="AN437" s="85"/>
      <c r="AO437" s="85"/>
      <c r="AP437" s="85"/>
      <c r="AQ437" s="85"/>
      <c r="AR437" s="85"/>
      <c r="AS437" s="85"/>
    </row>
    <row r="438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  <c r="AG438" s="85"/>
      <c r="AH438" s="85"/>
      <c r="AI438" s="85"/>
      <c r="AJ438" s="85"/>
      <c r="AK438" s="85"/>
      <c r="AL438" s="85"/>
      <c r="AM438" s="85"/>
      <c r="AN438" s="85"/>
      <c r="AO438" s="85"/>
      <c r="AP438" s="85"/>
      <c r="AQ438" s="85"/>
      <c r="AR438" s="85"/>
      <c r="AS438" s="85"/>
    </row>
    <row r="439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  <c r="AG439" s="85"/>
      <c r="AH439" s="85"/>
      <c r="AI439" s="85"/>
      <c r="AJ439" s="85"/>
      <c r="AK439" s="85"/>
      <c r="AL439" s="85"/>
      <c r="AM439" s="85"/>
      <c r="AN439" s="85"/>
      <c r="AO439" s="85"/>
      <c r="AP439" s="85"/>
      <c r="AQ439" s="85"/>
      <c r="AR439" s="85"/>
      <c r="AS439" s="85"/>
    </row>
    <row r="440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  <c r="AG440" s="85"/>
      <c r="AH440" s="85"/>
      <c r="AI440" s="85"/>
      <c r="AJ440" s="85"/>
      <c r="AK440" s="85"/>
      <c r="AL440" s="85"/>
      <c r="AM440" s="85"/>
      <c r="AN440" s="85"/>
      <c r="AO440" s="85"/>
      <c r="AP440" s="85"/>
      <c r="AQ440" s="85"/>
      <c r="AR440" s="85"/>
      <c r="AS440" s="85"/>
    </row>
    <row r="44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  <c r="AG441" s="85"/>
      <c r="AH441" s="85"/>
      <c r="AI441" s="85"/>
      <c r="AJ441" s="85"/>
      <c r="AK441" s="85"/>
      <c r="AL441" s="85"/>
      <c r="AM441" s="85"/>
      <c r="AN441" s="85"/>
      <c r="AO441" s="85"/>
      <c r="AP441" s="85"/>
      <c r="AQ441" s="85"/>
      <c r="AR441" s="85"/>
      <c r="AS441" s="85"/>
    </row>
    <row r="442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  <c r="AG442" s="85"/>
      <c r="AH442" s="85"/>
      <c r="AI442" s="85"/>
      <c r="AJ442" s="85"/>
      <c r="AK442" s="85"/>
      <c r="AL442" s="85"/>
      <c r="AM442" s="85"/>
      <c r="AN442" s="85"/>
      <c r="AO442" s="85"/>
      <c r="AP442" s="85"/>
      <c r="AQ442" s="85"/>
      <c r="AR442" s="85"/>
      <c r="AS442" s="85"/>
    </row>
    <row r="443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  <c r="AG443" s="85"/>
      <c r="AH443" s="85"/>
      <c r="AI443" s="85"/>
      <c r="AJ443" s="85"/>
      <c r="AK443" s="85"/>
      <c r="AL443" s="85"/>
      <c r="AM443" s="85"/>
      <c r="AN443" s="85"/>
      <c r="AO443" s="85"/>
      <c r="AP443" s="85"/>
      <c r="AQ443" s="85"/>
      <c r="AR443" s="85"/>
      <c r="AS443" s="85"/>
    </row>
    <row r="444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  <c r="AG444" s="85"/>
      <c r="AH444" s="85"/>
      <c r="AI444" s="85"/>
      <c r="AJ444" s="85"/>
      <c r="AK444" s="85"/>
      <c r="AL444" s="85"/>
      <c r="AM444" s="85"/>
      <c r="AN444" s="85"/>
      <c r="AO444" s="85"/>
      <c r="AP444" s="85"/>
      <c r="AQ444" s="85"/>
      <c r="AR444" s="85"/>
      <c r="AS444" s="85"/>
    </row>
    <row r="445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  <c r="AG445" s="85"/>
      <c r="AH445" s="85"/>
      <c r="AI445" s="85"/>
      <c r="AJ445" s="85"/>
      <c r="AK445" s="85"/>
      <c r="AL445" s="85"/>
      <c r="AM445" s="85"/>
      <c r="AN445" s="85"/>
      <c r="AO445" s="85"/>
      <c r="AP445" s="85"/>
      <c r="AQ445" s="85"/>
      <c r="AR445" s="85"/>
      <c r="AS445" s="85"/>
    </row>
    <row r="446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  <c r="AG446" s="85"/>
      <c r="AH446" s="85"/>
      <c r="AI446" s="85"/>
      <c r="AJ446" s="85"/>
      <c r="AK446" s="85"/>
      <c r="AL446" s="85"/>
      <c r="AM446" s="85"/>
      <c r="AN446" s="85"/>
      <c r="AO446" s="85"/>
      <c r="AP446" s="85"/>
      <c r="AQ446" s="85"/>
      <c r="AR446" s="85"/>
      <c r="AS446" s="85"/>
    </row>
    <row r="447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  <c r="AG447" s="85"/>
      <c r="AH447" s="85"/>
      <c r="AI447" s="85"/>
      <c r="AJ447" s="85"/>
      <c r="AK447" s="85"/>
      <c r="AL447" s="85"/>
      <c r="AM447" s="85"/>
      <c r="AN447" s="85"/>
      <c r="AO447" s="85"/>
      <c r="AP447" s="85"/>
      <c r="AQ447" s="85"/>
      <c r="AR447" s="85"/>
      <c r="AS447" s="85"/>
    </row>
    <row r="448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  <c r="AG448" s="85"/>
      <c r="AH448" s="85"/>
      <c r="AI448" s="85"/>
      <c r="AJ448" s="85"/>
      <c r="AK448" s="85"/>
      <c r="AL448" s="85"/>
      <c r="AM448" s="85"/>
      <c r="AN448" s="85"/>
      <c r="AO448" s="85"/>
      <c r="AP448" s="85"/>
      <c r="AQ448" s="85"/>
      <c r="AR448" s="85"/>
      <c r="AS448" s="85"/>
    </row>
    <row r="449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  <c r="AG449" s="85"/>
      <c r="AH449" s="85"/>
      <c r="AI449" s="85"/>
      <c r="AJ449" s="85"/>
      <c r="AK449" s="85"/>
      <c r="AL449" s="85"/>
      <c r="AM449" s="85"/>
      <c r="AN449" s="85"/>
      <c r="AO449" s="85"/>
      <c r="AP449" s="85"/>
      <c r="AQ449" s="85"/>
      <c r="AR449" s="85"/>
      <c r="AS449" s="85"/>
    </row>
    <row r="450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  <c r="AG450" s="85"/>
      <c r="AH450" s="85"/>
      <c r="AI450" s="85"/>
      <c r="AJ450" s="85"/>
      <c r="AK450" s="85"/>
      <c r="AL450" s="85"/>
      <c r="AM450" s="85"/>
      <c r="AN450" s="85"/>
      <c r="AO450" s="85"/>
      <c r="AP450" s="85"/>
      <c r="AQ450" s="85"/>
      <c r="AR450" s="85"/>
      <c r="AS450" s="85"/>
    </row>
    <row r="45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  <c r="AG451" s="85"/>
      <c r="AH451" s="85"/>
      <c r="AI451" s="85"/>
      <c r="AJ451" s="85"/>
      <c r="AK451" s="85"/>
      <c r="AL451" s="85"/>
      <c r="AM451" s="85"/>
      <c r="AN451" s="85"/>
      <c r="AO451" s="85"/>
      <c r="AP451" s="85"/>
      <c r="AQ451" s="85"/>
      <c r="AR451" s="85"/>
      <c r="AS451" s="85"/>
    </row>
    <row r="452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  <c r="AG452" s="85"/>
      <c r="AH452" s="85"/>
      <c r="AI452" s="85"/>
      <c r="AJ452" s="85"/>
      <c r="AK452" s="85"/>
      <c r="AL452" s="85"/>
      <c r="AM452" s="85"/>
      <c r="AN452" s="85"/>
      <c r="AO452" s="85"/>
      <c r="AP452" s="85"/>
      <c r="AQ452" s="85"/>
      <c r="AR452" s="85"/>
      <c r="AS452" s="85"/>
    </row>
    <row r="453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  <c r="AG453" s="85"/>
      <c r="AH453" s="85"/>
      <c r="AI453" s="85"/>
      <c r="AJ453" s="85"/>
      <c r="AK453" s="85"/>
      <c r="AL453" s="85"/>
      <c r="AM453" s="85"/>
      <c r="AN453" s="85"/>
      <c r="AO453" s="85"/>
      <c r="AP453" s="85"/>
      <c r="AQ453" s="85"/>
      <c r="AR453" s="85"/>
      <c r="AS453" s="85"/>
    </row>
    <row r="454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  <c r="AG454" s="85"/>
      <c r="AH454" s="85"/>
      <c r="AI454" s="85"/>
      <c r="AJ454" s="85"/>
      <c r="AK454" s="85"/>
      <c r="AL454" s="85"/>
      <c r="AM454" s="85"/>
      <c r="AN454" s="85"/>
      <c r="AO454" s="85"/>
      <c r="AP454" s="85"/>
      <c r="AQ454" s="85"/>
      <c r="AR454" s="85"/>
      <c r="AS454" s="85"/>
    </row>
    <row r="455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  <c r="AG455" s="85"/>
      <c r="AH455" s="85"/>
      <c r="AI455" s="85"/>
      <c r="AJ455" s="85"/>
      <c r="AK455" s="85"/>
      <c r="AL455" s="85"/>
      <c r="AM455" s="85"/>
      <c r="AN455" s="85"/>
      <c r="AO455" s="85"/>
      <c r="AP455" s="85"/>
      <c r="AQ455" s="85"/>
      <c r="AR455" s="85"/>
      <c r="AS455" s="85"/>
    </row>
    <row r="456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  <c r="AG456" s="85"/>
      <c r="AH456" s="85"/>
      <c r="AI456" s="85"/>
      <c r="AJ456" s="85"/>
      <c r="AK456" s="85"/>
      <c r="AL456" s="85"/>
      <c r="AM456" s="85"/>
      <c r="AN456" s="85"/>
      <c r="AO456" s="85"/>
      <c r="AP456" s="85"/>
      <c r="AQ456" s="85"/>
      <c r="AR456" s="85"/>
      <c r="AS456" s="85"/>
    </row>
    <row r="457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  <c r="AG457" s="85"/>
      <c r="AH457" s="85"/>
      <c r="AI457" s="85"/>
      <c r="AJ457" s="85"/>
      <c r="AK457" s="85"/>
      <c r="AL457" s="85"/>
      <c r="AM457" s="85"/>
      <c r="AN457" s="85"/>
      <c r="AO457" s="85"/>
      <c r="AP457" s="85"/>
      <c r="AQ457" s="85"/>
      <c r="AR457" s="85"/>
      <c r="AS457" s="85"/>
    </row>
    <row r="458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  <c r="AG458" s="85"/>
      <c r="AH458" s="85"/>
      <c r="AI458" s="85"/>
      <c r="AJ458" s="85"/>
      <c r="AK458" s="85"/>
      <c r="AL458" s="85"/>
      <c r="AM458" s="85"/>
      <c r="AN458" s="85"/>
      <c r="AO458" s="85"/>
      <c r="AP458" s="85"/>
      <c r="AQ458" s="85"/>
      <c r="AR458" s="85"/>
      <c r="AS458" s="85"/>
    </row>
    <row r="459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  <c r="AG459" s="85"/>
      <c r="AH459" s="85"/>
      <c r="AI459" s="85"/>
      <c r="AJ459" s="85"/>
      <c r="AK459" s="85"/>
      <c r="AL459" s="85"/>
      <c r="AM459" s="85"/>
      <c r="AN459" s="85"/>
      <c r="AO459" s="85"/>
      <c r="AP459" s="85"/>
      <c r="AQ459" s="85"/>
      <c r="AR459" s="85"/>
      <c r="AS459" s="85"/>
    </row>
    <row r="460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  <c r="AG460" s="85"/>
      <c r="AH460" s="85"/>
      <c r="AI460" s="85"/>
      <c r="AJ460" s="85"/>
      <c r="AK460" s="85"/>
      <c r="AL460" s="85"/>
      <c r="AM460" s="85"/>
      <c r="AN460" s="85"/>
      <c r="AO460" s="85"/>
      <c r="AP460" s="85"/>
      <c r="AQ460" s="85"/>
      <c r="AR460" s="85"/>
      <c r="AS460" s="85"/>
    </row>
    <row r="46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  <c r="AG461" s="85"/>
      <c r="AH461" s="85"/>
      <c r="AI461" s="85"/>
      <c r="AJ461" s="85"/>
      <c r="AK461" s="85"/>
      <c r="AL461" s="85"/>
      <c r="AM461" s="85"/>
      <c r="AN461" s="85"/>
      <c r="AO461" s="85"/>
      <c r="AP461" s="85"/>
      <c r="AQ461" s="85"/>
      <c r="AR461" s="85"/>
      <c r="AS461" s="85"/>
    </row>
    <row r="462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  <c r="AG462" s="85"/>
      <c r="AH462" s="85"/>
      <c r="AI462" s="85"/>
      <c r="AJ462" s="85"/>
      <c r="AK462" s="85"/>
      <c r="AL462" s="85"/>
      <c r="AM462" s="85"/>
      <c r="AN462" s="85"/>
      <c r="AO462" s="85"/>
      <c r="AP462" s="85"/>
      <c r="AQ462" s="85"/>
      <c r="AR462" s="85"/>
      <c r="AS462" s="85"/>
    </row>
    <row r="463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  <c r="AG463" s="85"/>
      <c r="AH463" s="85"/>
      <c r="AI463" s="85"/>
      <c r="AJ463" s="85"/>
      <c r="AK463" s="85"/>
      <c r="AL463" s="85"/>
      <c r="AM463" s="85"/>
      <c r="AN463" s="85"/>
      <c r="AO463" s="85"/>
      <c r="AP463" s="85"/>
      <c r="AQ463" s="85"/>
      <c r="AR463" s="85"/>
      <c r="AS463" s="85"/>
    </row>
    <row r="464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  <c r="AG464" s="85"/>
      <c r="AH464" s="85"/>
      <c r="AI464" s="85"/>
      <c r="AJ464" s="85"/>
      <c r="AK464" s="85"/>
      <c r="AL464" s="85"/>
      <c r="AM464" s="85"/>
      <c r="AN464" s="85"/>
      <c r="AO464" s="85"/>
      <c r="AP464" s="85"/>
      <c r="AQ464" s="85"/>
      <c r="AR464" s="85"/>
      <c r="AS464" s="85"/>
    </row>
    <row r="465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  <c r="AG465" s="85"/>
      <c r="AH465" s="85"/>
      <c r="AI465" s="85"/>
      <c r="AJ465" s="85"/>
      <c r="AK465" s="85"/>
      <c r="AL465" s="85"/>
      <c r="AM465" s="85"/>
      <c r="AN465" s="85"/>
      <c r="AO465" s="85"/>
      <c r="AP465" s="85"/>
      <c r="AQ465" s="85"/>
      <c r="AR465" s="85"/>
      <c r="AS465" s="85"/>
    </row>
    <row r="466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  <c r="AG466" s="85"/>
      <c r="AH466" s="85"/>
      <c r="AI466" s="85"/>
      <c r="AJ466" s="85"/>
      <c r="AK466" s="85"/>
      <c r="AL466" s="85"/>
      <c r="AM466" s="85"/>
      <c r="AN466" s="85"/>
      <c r="AO466" s="85"/>
      <c r="AP466" s="85"/>
      <c r="AQ466" s="85"/>
      <c r="AR466" s="85"/>
      <c r="AS466" s="85"/>
    </row>
    <row r="467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  <c r="AG467" s="85"/>
      <c r="AH467" s="85"/>
      <c r="AI467" s="85"/>
      <c r="AJ467" s="85"/>
      <c r="AK467" s="85"/>
      <c r="AL467" s="85"/>
      <c r="AM467" s="85"/>
      <c r="AN467" s="85"/>
      <c r="AO467" s="85"/>
      <c r="AP467" s="85"/>
      <c r="AQ467" s="85"/>
      <c r="AR467" s="85"/>
      <c r="AS467" s="85"/>
    </row>
    <row r="468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  <c r="AG468" s="85"/>
      <c r="AH468" s="85"/>
      <c r="AI468" s="85"/>
      <c r="AJ468" s="85"/>
      <c r="AK468" s="85"/>
      <c r="AL468" s="85"/>
      <c r="AM468" s="85"/>
      <c r="AN468" s="85"/>
      <c r="AO468" s="85"/>
      <c r="AP468" s="85"/>
      <c r="AQ468" s="85"/>
      <c r="AR468" s="85"/>
      <c r="AS468" s="85"/>
    </row>
    <row r="469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  <c r="AG469" s="85"/>
      <c r="AH469" s="85"/>
      <c r="AI469" s="85"/>
      <c r="AJ469" s="85"/>
      <c r="AK469" s="85"/>
      <c r="AL469" s="85"/>
      <c r="AM469" s="85"/>
      <c r="AN469" s="85"/>
      <c r="AO469" s="85"/>
      <c r="AP469" s="85"/>
      <c r="AQ469" s="85"/>
      <c r="AR469" s="85"/>
      <c r="AS469" s="85"/>
    </row>
    <row r="470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  <c r="AG470" s="85"/>
      <c r="AH470" s="85"/>
      <c r="AI470" s="85"/>
      <c r="AJ470" s="85"/>
      <c r="AK470" s="85"/>
      <c r="AL470" s="85"/>
      <c r="AM470" s="85"/>
      <c r="AN470" s="85"/>
      <c r="AO470" s="85"/>
      <c r="AP470" s="85"/>
      <c r="AQ470" s="85"/>
      <c r="AR470" s="85"/>
      <c r="AS470" s="85"/>
    </row>
    <row r="47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  <c r="AG471" s="85"/>
      <c r="AH471" s="85"/>
      <c r="AI471" s="85"/>
      <c r="AJ471" s="85"/>
      <c r="AK471" s="85"/>
      <c r="AL471" s="85"/>
      <c r="AM471" s="85"/>
      <c r="AN471" s="85"/>
      <c r="AO471" s="85"/>
      <c r="AP471" s="85"/>
      <c r="AQ471" s="85"/>
      <c r="AR471" s="85"/>
      <c r="AS471" s="85"/>
    </row>
    <row r="472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  <c r="AG472" s="85"/>
      <c r="AH472" s="85"/>
      <c r="AI472" s="85"/>
      <c r="AJ472" s="85"/>
      <c r="AK472" s="85"/>
      <c r="AL472" s="85"/>
      <c r="AM472" s="85"/>
      <c r="AN472" s="85"/>
      <c r="AO472" s="85"/>
      <c r="AP472" s="85"/>
      <c r="AQ472" s="85"/>
      <c r="AR472" s="85"/>
      <c r="AS472" s="85"/>
    </row>
    <row r="473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  <c r="AG473" s="85"/>
      <c r="AH473" s="85"/>
      <c r="AI473" s="85"/>
      <c r="AJ473" s="85"/>
      <c r="AK473" s="85"/>
      <c r="AL473" s="85"/>
      <c r="AM473" s="85"/>
      <c r="AN473" s="85"/>
      <c r="AO473" s="85"/>
      <c r="AP473" s="85"/>
      <c r="AQ473" s="85"/>
      <c r="AR473" s="85"/>
      <c r="AS473" s="85"/>
    </row>
    <row r="474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  <c r="AG474" s="85"/>
      <c r="AH474" s="85"/>
      <c r="AI474" s="85"/>
      <c r="AJ474" s="85"/>
      <c r="AK474" s="85"/>
      <c r="AL474" s="85"/>
      <c r="AM474" s="85"/>
      <c r="AN474" s="85"/>
      <c r="AO474" s="85"/>
      <c r="AP474" s="85"/>
      <c r="AQ474" s="85"/>
      <c r="AR474" s="85"/>
      <c r="AS474" s="85"/>
    </row>
    <row r="475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  <c r="AG475" s="85"/>
      <c r="AH475" s="85"/>
      <c r="AI475" s="85"/>
      <c r="AJ475" s="85"/>
      <c r="AK475" s="85"/>
      <c r="AL475" s="85"/>
      <c r="AM475" s="85"/>
      <c r="AN475" s="85"/>
      <c r="AO475" s="85"/>
      <c r="AP475" s="85"/>
      <c r="AQ475" s="85"/>
      <c r="AR475" s="85"/>
      <c r="AS475" s="85"/>
    </row>
    <row r="476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  <c r="AG476" s="85"/>
      <c r="AH476" s="85"/>
      <c r="AI476" s="85"/>
      <c r="AJ476" s="85"/>
      <c r="AK476" s="85"/>
      <c r="AL476" s="85"/>
      <c r="AM476" s="85"/>
      <c r="AN476" s="85"/>
      <c r="AO476" s="85"/>
      <c r="AP476" s="85"/>
      <c r="AQ476" s="85"/>
      <c r="AR476" s="85"/>
      <c r="AS476" s="85"/>
    </row>
    <row r="477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  <c r="AG477" s="85"/>
      <c r="AH477" s="85"/>
      <c r="AI477" s="85"/>
      <c r="AJ477" s="85"/>
      <c r="AK477" s="85"/>
      <c r="AL477" s="85"/>
      <c r="AM477" s="85"/>
      <c r="AN477" s="85"/>
      <c r="AO477" s="85"/>
      <c r="AP477" s="85"/>
      <c r="AQ477" s="85"/>
      <c r="AR477" s="85"/>
      <c r="AS477" s="85"/>
    </row>
    <row r="478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  <c r="AG478" s="85"/>
      <c r="AH478" s="85"/>
      <c r="AI478" s="85"/>
      <c r="AJ478" s="85"/>
      <c r="AK478" s="85"/>
      <c r="AL478" s="85"/>
      <c r="AM478" s="85"/>
      <c r="AN478" s="85"/>
      <c r="AO478" s="85"/>
      <c r="AP478" s="85"/>
      <c r="AQ478" s="85"/>
      <c r="AR478" s="85"/>
      <c r="AS478" s="85"/>
    </row>
    <row r="479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  <c r="AG479" s="85"/>
      <c r="AH479" s="85"/>
      <c r="AI479" s="85"/>
      <c r="AJ479" s="85"/>
      <c r="AK479" s="85"/>
      <c r="AL479" s="85"/>
      <c r="AM479" s="85"/>
      <c r="AN479" s="85"/>
      <c r="AO479" s="85"/>
      <c r="AP479" s="85"/>
      <c r="AQ479" s="85"/>
      <c r="AR479" s="85"/>
      <c r="AS479" s="85"/>
    </row>
    <row r="480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  <c r="AG480" s="85"/>
      <c r="AH480" s="85"/>
      <c r="AI480" s="85"/>
      <c r="AJ480" s="85"/>
      <c r="AK480" s="85"/>
      <c r="AL480" s="85"/>
      <c r="AM480" s="85"/>
      <c r="AN480" s="85"/>
      <c r="AO480" s="85"/>
      <c r="AP480" s="85"/>
      <c r="AQ480" s="85"/>
      <c r="AR480" s="85"/>
      <c r="AS480" s="85"/>
    </row>
    <row r="48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  <c r="AG481" s="85"/>
      <c r="AH481" s="85"/>
      <c r="AI481" s="85"/>
      <c r="AJ481" s="85"/>
      <c r="AK481" s="85"/>
      <c r="AL481" s="85"/>
      <c r="AM481" s="85"/>
      <c r="AN481" s="85"/>
      <c r="AO481" s="85"/>
      <c r="AP481" s="85"/>
      <c r="AQ481" s="85"/>
      <c r="AR481" s="85"/>
      <c r="AS481" s="85"/>
    </row>
    <row r="482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  <c r="AG482" s="85"/>
      <c r="AH482" s="85"/>
      <c r="AI482" s="85"/>
      <c r="AJ482" s="85"/>
      <c r="AK482" s="85"/>
      <c r="AL482" s="85"/>
      <c r="AM482" s="85"/>
      <c r="AN482" s="85"/>
      <c r="AO482" s="85"/>
      <c r="AP482" s="85"/>
      <c r="AQ482" s="85"/>
      <c r="AR482" s="85"/>
      <c r="AS482" s="85"/>
    </row>
    <row r="483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  <c r="AG483" s="85"/>
      <c r="AH483" s="85"/>
      <c r="AI483" s="85"/>
      <c r="AJ483" s="85"/>
      <c r="AK483" s="85"/>
      <c r="AL483" s="85"/>
      <c r="AM483" s="85"/>
      <c r="AN483" s="85"/>
      <c r="AO483" s="85"/>
      <c r="AP483" s="85"/>
      <c r="AQ483" s="85"/>
      <c r="AR483" s="85"/>
      <c r="AS483" s="85"/>
    </row>
    <row r="484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  <c r="AG484" s="85"/>
      <c r="AH484" s="85"/>
      <c r="AI484" s="85"/>
      <c r="AJ484" s="85"/>
      <c r="AK484" s="85"/>
      <c r="AL484" s="85"/>
      <c r="AM484" s="85"/>
      <c r="AN484" s="85"/>
      <c r="AO484" s="85"/>
      <c r="AP484" s="85"/>
      <c r="AQ484" s="85"/>
      <c r="AR484" s="85"/>
      <c r="AS484" s="85"/>
    </row>
    <row r="485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  <c r="AG485" s="85"/>
      <c r="AH485" s="85"/>
      <c r="AI485" s="85"/>
      <c r="AJ485" s="85"/>
      <c r="AK485" s="85"/>
      <c r="AL485" s="85"/>
      <c r="AM485" s="85"/>
      <c r="AN485" s="85"/>
      <c r="AO485" s="85"/>
      <c r="AP485" s="85"/>
      <c r="AQ485" s="85"/>
      <c r="AR485" s="85"/>
      <c r="AS485" s="85"/>
    </row>
    <row r="486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  <c r="AG486" s="85"/>
      <c r="AH486" s="85"/>
      <c r="AI486" s="85"/>
      <c r="AJ486" s="85"/>
      <c r="AK486" s="85"/>
      <c r="AL486" s="85"/>
      <c r="AM486" s="85"/>
      <c r="AN486" s="85"/>
      <c r="AO486" s="85"/>
      <c r="AP486" s="85"/>
      <c r="AQ486" s="85"/>
      <c r="AR486" s="85"/>
      <c r="AS486" s="85"/>
    </row>
    <row r="487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  <c r="AG487" s="85"/>
      <c r="AH487" s="85"/>
      <c r="AI487" s="85"/>
      <c r="AJ487" s="85"/>
      <c r="AK487" s="85"/>
      <c r="AL487" s="85"/>
      <c r="AM487" s="85"/>
      <c r="AN487" s="85"/>
      <c r="AO487" s="85"/>
      <c r="AP487" s="85"/>
      <c r="AQ487" s="85"/>
      <c r="AR487" s="85"/>
      <c r="AS487" s="85"/>
    </row>
    <row r="488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  <c r="AG488" s="85"/>
      <c r="AH488" s="85"/>
      <c r="AI488" s="85"/>
      <c r="AJ488" s="85"/>
      <c r="AK488" s="85"/>
      <c r="AL488" s="85"/>
      <c r="AM488" s="85"/>
      <c r="AN488" s="85"/>
      <c r="AO488" s="85"/>
      <c r="AP488" s="85"/>
      <c r="AQ488" s="85"/>
      <c r="AR488" s="85"/>
      <c r="AS488" s="85"/>
    </row>
    <row r="489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  <c r="AG489" s="85"/>
      <c r="AH489" s="85"/>
      <c r="AI489" s="85"/>
      <c r="AJ489" s="85"/>
      <c r="AK489" s="85"/>
      <c r="AL489" s="85"/>
      <c r="AM489" s="85"/>
      <c r="AN489" s="85"/>
      <c r="AO489" s="85"/>
      <c r="AP489" s="85"/>
      <c r="AQ489" s="85"/>
      <c r="AR489" s="85"/>
      <c r="AS489" s="85"/>
    </row>
    <row r="490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  <c r="AG490" s="85"/>
      <c r="AH490" s="85"/>
      <c r="AI490" s="85"/>
      <c r="AJ490" s="85"/>
      <c r="AK490" s="85"/>
      <c r="AL490" s="85"/>
      <c r="AM490" s="85"/>
      <c r="AN490" s="85"/>
      <c r="AO490" s="85"/>
      <c r="AP490" s="85"/>
      <c r="AQ490" s="85"/>
      <c r="AR490" s="85"/>
      <c r="AS490" s="85"/>
    </row>
    <row r="49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  <c r="AG491" s="85"/>
      <c r="AH491" s="85"/>
      <c r="AI491" s="85"/>
      <c r="AJ491" s="85"/>
      <c r="AK491" s="85"/>
      <c r="AL491" s="85"/>
      <c r="AM491" s="85"/>
      <c r="AN491" s="85"/>
      <c r="AO491" s="85"/>
      <c r="AP491" s="85"/>
      <c r="AQ491" s="85"/>
      <c r="AR491" s="85"/>
      <c r="AS491" s="85"/>
    </row>
    <row r="492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  <c r="AG492" s="85"/>
      <c r="AH492" s="85"/>
      <c r="AI492" s="85"/>
      <c r="AJ492" s="85"/>
      <c r="AK492" s="85"/>
      <c r="AL492" s="85"/>
      <c r="AM492" s="85"/>
      <c r="AN492" s="85"/>
      <c r="AO492" s="85"/>
      <c r="AP492" s="85"/>
      <c r="AQ492" s="85"/>
      <c r="AR492" s="85"/>
      <c r="AS492" s="85"/>
    </row>
    <row r="493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  <c r="AG493" s="85"/>
      <c r="AH493" s="85"/>
      <c r="AI493" s="85"/>
      <c r="AJ493" s="85"/>
      <c r="AK493" s="85"/>
      <c r="AL493" s="85"/>
      <c r="AM493" s="85"/>
      <c r="AN493" s="85"/>
      <c r="AO493" s="85"/>
      <c r="AP493" s="85"/>
      <c r="AQ493" s="85"/>
      <c r="AR493" s="85"/>
      <c r="AS493" s="85"/>
    </row>
    <row r="494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  <c r="AG494" s="85"/>
      <c r="AH494" s="85"/>
      <c r="AI494" s="85"/>
      <c r="AJ494" s="85"/>
      <c r="AK494" s="85"/>
      <c r="AL494" s="85"/>
      <c r="AM494" s="85"/>
      <c r="AN494" s="85"/>
      <c r="AO494" s="85"/>
      <c r="AP494" s="85"/>
      <c r="AQ494" s="85"/>
      <c r="AR494" s="85"/>
      <c r="AS494" s="85"/>
    </row>
    <row r="495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  <c r="AG495" s="85"/>
      <c r="AH495" s="85"/>
      <c r="AI495" s="85"/>
      <c r="AJ495" s="85"/>
      <c r="AK495" s="85"/>
      <c r="AL495" s="85"/>
      <c r="AM495" s="85"/>
      <c r="AN495" s="85"/>
      <c r="AO495" s="85"/>
      <c r="AP495" s="85"/>
      <c r="AQ495" s="85"/>
      <c r="AR495" s="85"/>
      <c r="AS495" s="85"/>
    </row>
    <row r="496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  <c r="AG496" s="85"/>
      <c r="AH496" s="85"/>
      <c r="AI496" s="85"/>
      <c r="AJ496" s="85"/>
      <c r="AK496" s="85"/>
      <c r="AL496" s="85"/>
      <c r="AM496" s="85"/>
      <c r="AN496" s="85"/>
      <c r="AO496" s="85"/>
      <c r="AP496" s="85"/>
      <c r="AQ496" s="85"/>
      <c r="AR496" s="85"/>
      <c r="AS496" s="85"/>
    </row>
    <row r="497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  <c r="AG497" s="85"/>
      <c r="AH497" s="85"/>
      <c r="AI497" s="85"/>
      <c r="AJ497" s="85"/>
      <c r="AK497" s="85"/>
      <c r="AL497" s="85"/>
      <c r="AM497" s="85"/>
      <c r="AN497" s="85"/>
      <c r="AO497" s="85"/>
      <c r="AP497" s="85"/>
      <c r="AQ497" s="85"/>
      <c r="AR497" s="85"/>
      <c r="AS497" s="85"/>
    </row>
    <row r="498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  <c r="AG498" s="85"/>
      <c r="AH498" s="85"/>
      <c r="AI498" s="85"/>
      <c r="AJ498" s="85"/>
      <c r="AK498" s="85"/>
      <c r="AL498" s="85"/>
      <c r="AM498" s="85"/>
      <c r="AN498" s="85"/>
      <c r="AO498" s="85"/>
      <c r="AP498" s="85"/>
      <c r="AQ498" s="85"/>
      <c r="AR498" s="85"/>
      <c r="AS498" s="85"/>
    </row>
    <row r="499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  <c r="AG499" s="85"/>
      <c r="AH499" s="85"/>
      <c r="AI499" s="85"/>
      <c r="AJ499" s="85"/>
      <c r="AK499" s="85"/>
      <c r="AL499" s="85"/>
      <c r="AM499" s="85"/>
      <c r="AN499" s="85"/>
      <c r="AO499" s="85"/>
      <c r="AP499" s="85"/>
      <c r="AQ499" s="85"/>
      <c r="AR499" s="85"/>
      <c r="AS499" s="85"/>
    </row>
    <row r="500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  <c r="AG500" s="85"/>
      <c r="AH500" s="85"/>
      <c r="AI500" s="85"/>
      <c r="AJ500" s="85"/>
      <c r="AK500" s="85"/>
      <c r="AL500" s="85"/>
      <c r="AM500" s="85"/>
      <c r="AN500" s="85"/>
      <c r="AO500" s="85"/>
      <c r="AP500" s="85"/>
      <c r="AQ500" s="85"/>
      <c r="AR500" s="85"/>
      <c r="AS500" s="85"/>
    </row>
    <row r="50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  <c r="AG501" s="85"/>
      <c r="AH501" s="85"/>
      <c r="AI501" s="85"/>
      <c r="AJ501" s="85"/>
      <c r="AK501" s="85"/>
      <c r="AL501" s="85"/>
      <c r="AM501" s="85"/>
      <c r="AN501" s="85"/>
      <c r="AO501" s="85"/>
      <c r="AP501" s="85"/>
      <c r="AQ501" s="85"/>
      <c r="AR501" s="85"/>
      <c r="AS501" s="85"/>
    </row>
    <row r="502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  <c r="AG502" s="85"/>
      <c r="AH502" s="85"/>
      <c r="AI502" s="85"/>
      <c r="AJ502" s="85"/>
      <c r="AK502" s="85"/>
      <c r="AL502" s="85"/>
      <c r="AM502" s="85"/>
      <c r="AN502" s="85"/>
      <c r="AO502" s="85"/>
      <c r="AP502" s="85"/>
      <c r="AQ502" s="85"/>
      <c r="AR502" s="85"/>
      <c r="AS502" s="85"/>
    </row>
    <row r="503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  <c r="AG503" s="85"/>
      <c r="AH503" s="85"/>
      <c r="AI503" s="85"/>
      <c r="AJ503" s="85"/>
      <c r="AK503" s="85"/>
      <c r="AL503" s="85"/>
      <c r="AM503" s="85"/>
      <c r="AN503" s="85"/>
      <c r="AO503" s="85"/>
      <c r="AP503" s="85"/>
      <c r="AQ503" s="85"/>
      <c r="AR503" s="85"/>
      <c r="AS503" s="85"/>
    </row>
    <row r="504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  <c r="AG504" s="85"/>
      <c r="AH504" s="85"/>
      <c r="AI504" s="85"/>
      <c r="AJ504" s="85"/>
      <c r="AK504" s="85"/>
      <c r="AL504" s="85"/>
      <c r="AM504" s="85"/>
      <c r="AN504" s="85"/>
      <c r="AO504" s="85"/>
      <c r="AP504" s="85"/>
      <c r="AQ504" s="85"/>
      <c r="AR504" s="85"/>
      <c r="AS504" s="85"/>
    </row>
    <row r="505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  <c r="AG505" s="85"/>
      <c r="AH505" s="85"/>
      <c r="AI505" s="85"/>
      <c r="AJ505" s="85"/>
      <c r="AK505" s="85"/>
      <c r="AL505" s="85"/>
      <c r="AM505" s="85"/>
      <c r="AN505" s="85"/>
      <c r="AO505" s="85"/>
      <c r="AP505" s="85"/>
      <c r="AQ505" s="85"/>
      <c r="AR505" s="85"/>
      <c r="AS505" s="85"/>
    </row>
    <row r="506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  <c r="AG506" s="85"/>
      <c r="AH506" s="85"/>
      <c r="AI506" s="85"/>
      <c r="AJ506" s="85"/>
      <c r="AK506" s="85"/>
      <c r="AL506" s="85"/>
      <c r="AM506" s="85"/>
      <c r="AN506" s="85"/>
      <c r="AO506" s="85"/>
      <c r="AP506" s="85"/>
      <c r="AQ506" s="85"/>
      <c r="AR506" s="85"/>
      <c r="AS506" s="85"/>
    </row>
    <row r="507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  <c r="AG507" s="85"/>
      <c r="AH507" s="85"/>
      <c r="AI507" s="85"/>
      <c r="AJ507" s="85"/>
      <c r="AK507" s="85"/>
      <c r="AL507" s="85"/>
      <c r="AM507" s="85"/>
      <c r="AN507" s="85"/>
      <c r="AO507" s="85"/>
      <c r="AP507" s="85"/>
      <c r="AQ507" s="85"/>
      <c r="AR507" s="85"/>
      <c r="AS507" s="85"/>
    </row>
    <row r="508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  <c r="AG508" s="85"/>
      <c r="AH508" s="85"/>
      <c r="AI508" s="85"/>
      <c r="AJ508" s="85"/>
      <c r="AK508" s="85"/>
      <c r="AL508" s="85"/>
      <c r="AM508" s="85"/>
      <c r="AN508" s="85"/>
      <c r="AO508" s="85"/>
      <c r="AP508" s="85"/>
      <c r="AQ508" s="85"/>
      <c r="AR508" s="85"/>
      <c r="AS508" s="85"/>
    </row>
    <row r="509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  <c r="AG509" s="85"/>
      <c r="AH509" s="85"/>
      <c r="AI509" s="85"/>
      <c r="AJ509" s="85"/>
      <c r="AK509" s="85"/>
      <c r="AL509" s="85"/>
      <c r="AM509" s="85"/>
      <c r="AN509" s="85"/>
      <c r="AO509" s="85"/>
      <c r="AP509" s="85"/>
      <c r="AQ509" s="85"/>
      <c r="AR509" s="85"/>
      <c r="AS509" s="85"/>
    </row>
    <row r="510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  <c r="AG510" s="85"/>
      <c r="AH510" s="85"/>
      <c r="AI510" s="85"/>
      <c r="AJ510" s="85"/>
      <c r="AK510" s="85"/>
      <c r="AL510" s="85"/>
      <c r="AM510" s="85"/>
      <c r="AN510" s="85"/>
      <c r="AO510" s="85"/>
      <c r="AP510" s="85"/>
      <c r="AQ510" s="85"/>
      <c r="AR510" s="85"/>
      <c r="AS510" s="85"/>
    </row>
    <row r="51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  <c r="AG511" s="85"/>
      <c r="AH511" s="85"/>
      <c r="AI511" s="85"/>
      <c r="AJ511" s="85"/>
      <c r="AK511" s="85"/>
      <c r="AL511" s="85"/>
      <c r="AM511" s="85"/>
      <c r="AN511" s="85"/>
      <c r="AO511" s="85"/>
      <c r="AP511" s="85"/>
      <c r="AQ511" s="85"/>
      <c r="AR511" s="85"/>
      <c r="AS511" s="85"/>
    </row>
    <row r="512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  <c r="AG512" s="85"/>
      <c r="AH512" s="85"/>
      <c r="AI512" s="85"/>
      <c r="AJ512" s="85"/>
      <c r="AK512" s="85"/>
      <c r="AL512" s="85"/>
      <c r="AM512" s="85"/>
      <c r="AN512" s="85"/>
      <c r="AO512" s="85"/>
      <c r="AP512" s="85"/>
      <c r="AQ512" s="85"/>
      <c r="AR512" s="85"/>
      <c r="AS512" s="85"/>
    </row>
    <row r="513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  <c r="AG513" s="85"/>
      <c r="AH513" s="85"/>
      <c r="AI513" s="85"/>
      <c r="AJ513" s="85"/>
      <c r="AK513" s="85"/>
      <c r="AL513" s="85"/>
      <c r="AM513" s="85"/>
      <c r="AN513" s="85"/>
      <c r="AO513" s="85"/>
      <c r="AP513" s="85"/>
      <c r="AQ513" s="85"/>
      <c r="AR513" s="85"/>
      <c r="AS513" s="85"/>
    </row>
    <row r="514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  <c r="AG514" s="85"/>
      <c r="AH514" s="85"/>
      <c r="AI514" s="85"/>
      <c r="AJ514" s="85"/>
      <c r="AK514" s="85"/>
      <c r="AL514" s="85"/>
      <c r="AM514" s="85"/>
      <c r="AN514" s="85"/>
      <c r="AO514" s="85"/>
      <c r="AP514" s="85"/>
      <c r="AQ514" s="85"/>
      <c r="AR514" s="85"/>
      <c r="AS514" s="85"/>
    </row>
    <row r="515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  <c r="AG515" s="85"/>
      <c r="AH515" s="85"/>
      <c r="AI515" s="85"/>
      <c r="AJ515" s="85"/>
      <c r="AK515" s="85"/>
      <c r="AL515" s="85"/>
      <c r="AM515" s="85"/>
      <c r="AN515" s="85"/>
      <c r="AO515" s="85"/>
      <c r="AP515" s="85"/>
      <c r="AQ515" s="85"/>
      <c r="AR515" s="85"/>
      <c r="AS515" s="85"/>
    </row>
    <row r="516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  <c r="AG516" s="85"/>
      <c r="AH516" s="85"/>
      <c r="AI516" s="85"/>
      <c r="AJ516" s="85"/>
      <c r="AK516" s="85"/>
      <c r="AL516" s="85"/>
      <c r="AM516" s="85"/>
      <c r="AN516" s="85"/>
      <c r="AO516" s="85"/>
      <c r="AP516" s="85"/>
      <c r="AQ516" s="85"/>
      <c r="AR516" s="85"/>
      <c r="AS516" s="85"/>
    </row>
    <row r="517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  <c r="AG517" s="85"/>
      <c r="AH517" s="85"/>
      <c r="AI517" s="85"/>
      <c r="AJ517" s="85"/>
      <c r="AK517" s="85"/>
      <c r="AL517" s="85"/>
      <c r="AM517" s="85"/>
      <c r="AN517" s="85"/>
      <c r="AO517" s="85"/>
      <c r="AP517" s="85"/>
      <c r="AQ517" s="85"/>
      <c r="AR517" s="85"/>
      <c r="AS517" s="85"/>
    </row>
    <row r="518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  <c r="AG518" s="85"/>
      <c r="AH518" s="85"/>
      <c r="AI518" s="85"/>
      <c r="AJ518" s="85"/>
      <c r="AK518" s="85"/>
      <c r="AL518" s="85"/>
      <c r="AM518" s="85"/>
      <c r="AN518" s="85"/>
      <c r="AO518" s="85"/>
      <c r="AP518" s="85"/>
      <c r="AQ518" s="85"/>
      <c r="AR518" s="85"/>
      <c r="AS518" s="85"/>
    </row>
    <row r="519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  <c r="AG519" s="85"/>
      <c r="AH519" s="85"/>
      <c r="AI519" s="85"/>
      <c r="AJ519" s="85"/>
      <c r="AK519" s="85"/>
      <c r="AL519" s="85"/>
      <c r="AM519" s="85"/>
      <c r="AN519" s="85"/>
      <c r="AO519" s="85"/>
      <c r="AP519" s="85"/>
      <c r="AQ519" s="85"/>
      <c r="AR519" s="85"/>
      <c r="AS519" s="85"/>
    </row>
    <row r="520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  <c r="AG520" s="85"/>
      <c r="AH520" s="85"/>
      <c r="AI520" s="85"/>
      <c r="AJ520" s="85"/>
      <c r="AK520" s="85"/>
      <c r="AL520" s="85"/>
      <c r="AM520" s="85"/>
      <c r="AN520" s="85"/>
      <c r="AO520" s="85"/>
      <c r="AP520" s="85"/>
      <c r="AQ520" s="85"/>
      <c r="AR520" s="85"/>
      <c r="AS520" s="85"/>
    </row>
    <row r="52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  <c r="AG521" s="85"/>
      <c r="AH521" s="85"/>
      <c r="AI521" s="85"/>
      <c r="AJ521" s="85"/>
      <c r="AK521" s="85"/>
      <c r="AL521" s="85"/>
      <c r="AM521" s="85"/>
      <c r="AN521" s="85"/>
      <c r="AO521" s="85"/>
      <c r="AP521" s="85"/>
      <c r="AQ521" s="85"/>
      <c r="AR521" s="85"/>
      <c r="AS521" s="85"/>
    </row>
    <row r="522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  <c r="AG522" s="85"/>
      <c r="AH522" s="85"/>
      <c r="AI522" s="85"/>
      <c r="AJ522" s="85"/>
      <c r="AK522" s="85"/>
      <c r="AL522" s="85"/>
      <c r="AM522" s="85"/>
      <c r="AN522" s="85"/>
      <c r="AO522" s="85"/>
      <c r="AP522" s="85"/>
      <c r="AQ522" s="85"/>
      <c r="AR522" s="85"/>
      <c r="AS522" s="85"/>
    </row>
    <row r="523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  <c r="AG523" s="85"/>
      <c r="AH523" s="85"/>
      <c r="AI523" s="85"/>
      <c r="AJ523" s="85"/>
      <c r="AK523" s="85"/>
      <c r="AL523" s="85"/>
      <c r="AM523" s="85"/>
      <c r="AN523" s="85"/>
      <c r="AO523" s="85"/>
      <c r="AP523" s="85"/>
      <c r="AQ523" s="85"/>
      <c r="AR523" s="85"/>
      <c r="AS523" s="85"/>
    </row>
    <row r="524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  <c r="AG524" s="85"/>
      <c r="AH524" s="85"/>
      <c r="AI524" s="85"/>
      <c r="AJ524" s="85"/>
      <c r="AK524" s="85"/>
      <c r="AL524" s="85"/>
      <c r="AM524" s="85"/>
      <c r="AN524" s="85"/>
      <c r="AO524" s="85"/>
      <c r="AP524" s="85"/>
      <c r="AQ524" s="85"/>
      <c r="AR524" s="85"/>
      <c r="AS524" s="85"/>
    </row>
    <row r="525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  <c r="AG525" s="85"/>
      <c r="AH525" s="85"/>
      <c r="AI525" s="85"/>
      <c r="AJ525" s="85"/>
      <c r="AK525" s="85"/>
      <c r="AL525" s="85"/>
      <c r="AM525" s="85"/>
      <c r="AN525" s="85"/>
      <c r="AO525" s="85"/>
      <c r="AP525" s="85"/>
      <c r="AQ525" s="85"/>
      <c r="AR525" s="85"/>
      <c r="AS525" s="85"/>
    </row>
    <row r="526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  <c r="AG526" s="85"/>
      <c r="AH526" s="85"/>
      <c r="AI526" s="85"/>
      <c r="AJ526" s="85"/>
      <c r="AK526" s="85"/>
      <c r="AL526" s="85"/>
      <c r="AM526" s="85"/>
      <c r="AN526" s="85"/>
      <c r="AO526" s="85"/>
      <c r="AP526" s="85"/>
      <c r="AQ526" s="85"/>
      <c r="AR526" s="85"/>
      <c r="AS526" s="85"/>
    </row>
    <row r="527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  <c r="AG527" s="85"/>
      <c r="AH527" s="85"/>
      <c r="AI527" s="85"/>
      <c r="AJ527" s="85"/>
      <c r="AK527" s="85"/>
      <c r="AL527" s="85"/>
      <c r="AM527" s="85"/>
      <c r="AN527" s="85"/>
      <c r="AO527" s="85"/>
      <c r="AP527" s="85"/>
      <c r="AQ527" s="85"/>
      <c r="AR527" s="85"/>
      <c r="AS527" s="85"/>
    </row>
    <row r="528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  <c r="AG528" s="85"/>
      <c r="AH528" s="85"/>
      <c r="AI528" s="85"/>
      <c r="AJ528" s="85"/>
      <c r="AK528" s="85"/>
      <c r="AL528" s="85"/>
      <c r="AM528" s="85"/>
      <c r="AN528" s="85"/>
      <c r="AO528" s="85"/>
      <c r="AP528" s="85"/>
      <c r="AQ528" s="85"/>
      <c r="AR528" s="85"/>
      <c r="AS528" s="85"/>
    </row>
    <row r="529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  <c r="AG529" s="85"/>
      <c r="AH529" s="85"/>
      <c r="AI529" s="85"/>
      <c r="AJ529" s="85"/>
      <c r="AK529" s="85"/>
      <c r="AL529" s="85"/>
      <c r="AM529" s="85"/>
      <c r="AN529" s="85"/>
      <c r="AO529" s="85"/>
      <c r="AP529" s="85"/>
      <c r="AQ529" s="85"/>
      <c r="AR529" s="85"/>
      <c r="AS529" s="85"/>
    </row>
    <row r="530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  <c r="AG530" s="85"/>
      <c r="AH530" s="85"/>
      <c r="AI530" s="85"/>
      <c r="AJ530" s="85"/>
      <c r="AK530" s="85"/>
      <c r="AL530" s="85"/>
      <c r="AM530" s="85"/>
      <c r="AN530" s="85"/>
      <c r="AO530" s="85"/>
      <c r="AP530" s="85"/>
      <c r="AQ530" s="85"/>
      <c r="AR530" s="85"/>
      <c r="AS530" s="85"/>
    </row>
    <row r="53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  <c r="AG531" s="85"/>
      <c r="AH531" s="85"/>
      <c r="AI531" s="85"/>
      <c r="AJ531" s="85"/>
      <c r="AK531" s="85"/>
      <c r="AL531" s="85"/>
      <c r="AM531" s="85"/>
      <c r="AN531" s="85"/>
      <c r="AO531" s="85"/>
      <c r="AP531" s="85"/>
      <c r="AQ531" s="85"/>
      <c r="AR531" s="85"/>
      <c r="AS531" s="85"/>
    </row>
    <row r="532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  <c r="AG532" s="85"/>
      <c r="AH532" s="85"/>
      <c r="AI532" s="85"/>
      <c r="AJ532" s="85"/>
      <c r="AK532" s="85"/>
      <c r="AL532" s="85"/>
      <c r="AM532" s="85"/>
      <c r="AN532" s="85"/>
      <c r="AO532" s="85"/>
      <c r="AP532" s="85"/>
      <c r="AQ532" s="85"/>
      <c r="AR532" s="85"/>
      <c r="AS532" s="85"/>
    </row>
    <row r="533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  <c r="AG533" s="85"/>
      <c r="AH533" s="85"/>
      <c r="AI533" s="85"/>
      <c r="AJ533" s="85"/>
      <c r="AK533" s="85"/>
      <c r="AL533" s="85"/>
      <c r="AM533" s="85"/>
      <c r="AN533" s="85"/>
      <c r="AO533" s="85"/>
      <c r="AP533" s="85"/>
      <c r="AQ533" s="85"/>
      <c r="AR533" s="85"/>
      <c r="AS533" s="85"/>
    </row>
    <row r="534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  <c r="AG534" s="85"/>
      <c r="AH534" s="85"/>
      <c r="AI534" s="85"/>
      <c r="AJ534" s="85"/>
      <c r="AK534" s="85"/>
      <c r="AL534" s="85"/>
      <c r="AM534" s="85"/>
      <c r="AN534" s="85"/>
      <c r="AO534" s="85"/>
      <c r="AP534" s="85"/>
      <c r="AQ534" s="85"/>
      <c r="AR534" s="85"/>
      <c r="AS534" s="85"/>
    </row>
    <row r="535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  <c r="AG535" s="85"/>
      <c r="AH535" s="85"/>
      <c r="AI535" s="85"/>
      <c r="AJ535" s="85"/>
      <c r="AK535" s="85"/>
      <c r="AL535" s="85"/>
      <c r="AM535" s="85"/>
      <c r="AN535" s="85"/>
      <c r="AO535" s="85"/>
      <c r="AP535" s="85"/>
      <c r="AQ535" s="85"/>
      <c r="AR535" s="85"/>
      <c r="AS535" s="85"/>
    </row>
    <row r="536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  <c r="AG536" s="85"/>
      <c r="AH536" s="85"/>
      <c r="AI536" s="85"/>
      <c r="AJ536" s="85"/>
      <c r="AK536" s="85"/>
      <c r="AL536" s="85"/>
      <c r="AM536" s="85"/>
      <c r="AN536" s="85"/>
      <c r="AO536" s="85"/>
      <c r="AP536" s="85"/>
      <c r="AQ536" s="85"/>
      <c r="AR536" s="85"/>
      <c r="AS536" s="85"/>
    </row>
    <row r="537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  <c r="AG537" s="85"/>
      <c r="AH537" s="85"/>
      <c r="AI537" s="85"/>
      <c r="AJ537" s="85"/>
      <c r="AK537" s="85"/>
      <c r="AL537" s="85"/>
      <c r="AM537" s="85"/>
      <c r="AN537" s="85"/>
      <c r="AO537" s="85"/>
      <c r="AP537" s="85"/>
      <c r="AQ537" s="85"/>
      <c r="AR537" s="85"/>
      <c r="AS537" s="85"/>
    </row>
    <row r="538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  <c r="AG538" s="85"/>
      <c r="AH538" s="85"/>
      <c r="AI538" s="85"/>
      <c r="AJ538" s="85"/>
      <c r="AK538" s="85"/>
      <c r="AL538" s="85"/>
      <c r="AM538" s="85"/>
      <c r="AN538" s="85"/>
      <c r="AO538" s="85"/>
      <c r="AP538" s="85"/>
      <c r="AQ538" s="85"/>
      <c r="AR538" s="85"/>
      <c r="AS538" s="85"/>
    </row>
    <row r="539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  <c r="AG539" s="85"/>
      <c r="AH539" s="85"/>
      <c r="AI539" s="85"/>
      <c r="AJ539" s="85"/>
      <c r="AK539" s="85"/>
      <c r="AL539" s="85"/>
      <c r="AM539" s="85"/>
      <c r="AN539" s="85"/>
      <c r="AO539" s="85"/>
      <c r="AP539" s="85"/>
      <c r="AQ539" s="85"/>
      <c r="AR539" s="85"/>
      <c r="AS539" s="85"/>
    </row>
    <row r="540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  <c r="AG540" s="85"/>
      <c r="AH540" s="85"/>
      <c r="AI540" s="85"/>
      <c r="AJ540" s="85"/>
      <c r="AK540" s="85"/>
      <c r="AL540" s="85"/>
      <c r="AM540" s="85"/>
      <c r="AN540" s="85"/>
      <c r="AO540" s="85"/>
      <c r="AP540" s="85"/>
      <c r="AQ540" s="85"/>
      <c r="AR540" s="85"/>
      <c r="AS540" s="85"/>
    </row>
    <row r="54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  <c r="AG541" s="85"/>
      <c r="AH541" s="85"/>
      <c r="AI541" s="85"/>
      <c r="AJ541" s="85"/>
      <c r="AK541" s="85"/>
      <c r="AL541" s="85"/>
      <c r="AM541" s="85"/>
      <c r="AN541" s="85"/>
      <c r="AO541" s="85"/>
      <c r="AP541" s="85"/>
      <c r="AQ541" s="85"/>
      <c r="AR541" s="85"/>
      <c r="AS541" s="85"/>
    </row>
    <row r="542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  <c r="AG542" s="85"/>
      <c r="AH542" s="85"/>
      <c r="AI542" s="85"/>
      <c r="AJ542" s="85"/>
      <c r="AK542" s="85"/>
      <c r="AL542" s="85"/>
      <c r="AM542" s="85"/>
      <c r="AN542" s="85"/>
      <c r="AO542" s="85"/>
      <c r="AP542" s="85"/>
      <c r="AQ542" s="85"/>
      <c r="AR542" s="85"/>
      <c r="AS542" s="85"/>
    </row>
    <row r="543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  <c r="AG543" s="85"/>
      <c r="AH543" s="85"/>
      <c r="AI543" s="85"/>
      <c r="AJ543" s="85"/>
      <c r="AK543" s="85"/>
      <c r="AL543" s="85"/>
      <c r="AM543" s="85"/>
      <c r="AN543" s="85"/>
      <c r="AO543" s="85"/>
      <c r="AP543" s="85"/>
      <c r="AQ543" s="85"/>
      <c r="AR543" s="85"/>
      <c r="AS543" s="85"/>
    </row>
    <row r="544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  <c r="AG544" s="85"/>
      <c r="AH544" s="85"/>
      <c r="AI544" s="85"/>
      <c r="AJ544" s="85"/>
      <c r="AK544" s="85"/>
      <c r="AL544" s="85"/>
      <c r="AM544" s="85"/>
      <c r="AN544" s="85"/>
      <c r="AO544" s="85"/>
      <c r="AP544" s="85"/>
      <c r="AQ544" s="85"/>
      <c r="AR544" s="85"/>
      <c r="AS544" s="85"/>
    </row>
    <row r="545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  <c r="AG545" s="85"/>
      <c r="AH545" s="85"/>
      <c r="AI545" s="85"/>
      <c r="AJ545" s="85"/>
      <c r="AK545" s="85"/>
      <c r="AL545" s="85"/>
      <c r="AM545" s="85"/>
      <c r="AN545" s="85"/>
      <c r="AO545" s="85"/>
      <c r="AP545" s="85"/>
      <c r="AQ545" s="85"/>
      <c r="AR545" s="85"/>
      <c r="AS545" s="85"/>
    </row>
    <row r="546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  <c r="AG546" s="85"/>
      <c r="AH546" s="85"/>
      <c r="AI546" s="85"/>
      <c r="AJ546" s="85"/>
      <c r="AK546" s="85"/>
      <c r="AL546" s="85"/>
      <c r="AM546" s="85"/>
      <c r="AN546" s="85"/>
      <c r="AO546" s="85"/>
      <c r="AP546" s="85"/>
      <c r="AQ546" s="85"/>
      <c r="AR546" s="85"/>
      <c r="AS546" s="85"/>
    </row>
    <row r="547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  <c r="AG547" s="85"/>
      <c r="AH547" s="85"/>
      <c r="AI547" s="85"/>
      <c r="AJ547" s="85"/>
      <c r="AK547" s="85"/>
      <c r="AL547" s="85"/>
      <c r="AM547" s="85"/>
      <c r="AN547" s="85"/>
      <c r="AO547" s="85"/>
      <c r="AP547" s="85"/>
      <c r="AQ547" s="85"/>
      <c r="AR547" s="85"/>
      <c r="AS547" s="85"/>
    </row>
    <row r="548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  <c r="AG548" s="85"/>
      <c r="AH548" s="85"/>
      <c r="AI548" s="85"/>
      <c r="AJ548" s="85"/>
      <c r="AK548" s="85"/>
      <c r="AL548" s="85"/>
      <c r="AM548" s="85"/>
      <c r="AN548" s="85"/>
      <c r="AO548" s="85"/>
      <c r="AP548" s="85"/>
      <c r="AQ548" s="85"/>
      <c r="AR548" s="85"/>
      <c r="AS548" s="85"/>
    </row>
    <row r="549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  <c r="AG549" s="85"/>
      <c r="AH549" s="85"/>
      <c r="AI549" s="85"/>
      <c r="AJ549" s="85"/>
      <c r="AK549" s="85"/>
      <c r="AL549" s="85"/>
      <c r="AM549" s="85"/>
      <c r="AN549" s="85"/>
      <c r="AO549" s="85"/>
      <c r="AP549" s="85"/>
      <c r="AQ549" s="85"/>
      <c r="AR549" s="85"/>
      <c r="AS549" s="85"/>
    </row>
    <row r="550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  <c r="AG550" s="85"/>
      <c r="AH550" s="85"/>
      <c r="AI550" s="85"/>
      <c r="AJ550" s="85"/>
      <c r="AK550" s="85"/>
      <c r="AL550" s="85"/>
      <c r="AM550" s="85"/>
      <c r="AN550" s="85"/>
      <c r="AO550" s="85"/>
      <c r="AP550" s="85"/>
      <c r="AQ550" s="85"/>
      <c r="AR550" s="85"/>
      <c r="AS550" s="85"/>
    </row>
    <row r="55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  <c r="AG551" s="85"/>
      <c r="AH551" s="85"/>
      <c r="AI551" s="85"/>
      <c r="AJ551" s="85"/>
      <c r="AK551" s="85"/>
      <c r="AL551" s="85"/>
      <c r="AM551" s="85"/>
      <c r="AN551" s="85"/>
      <c r="AO551" s="85"/>
      <c r="AP551" s="85"/>
      <c r="AQ551" s="85"/>
      <c r="AR551" s="85"/>
      <c r="AS551" s="85"/>
    </row>
    <row r="552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  <c r="AG552" s="85"/>
      <c r="AH552" s="85"/>
      <c r="AI552" s="85"/>
      <c r="AJ552" s="85"/>
      <c r="AK552" s="85"/>
      <c r="AL552" s="85"/>
      <c r="AM552" s="85"/>
      <c r="AN552" s="85"/>
      <c r="AO552" s="85"/>
      <c r="AP552" s="85"/>
      <c r="AQ552" s="85"/>
      <c r="AR552" s="85"/>
      <c r="AS552" s="85"/>
    </row>
    <row r="553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  <c r="AG553" s="85"/>
      <c r="AH553" s="85"/>
      <c r="AI553" s="85"/>
      <c r="AJ553" s="85"/>
      <c r="AK553" s="85"/>
      <c r="AL553" s="85"/>
      <c r="AM553" s="85"/>
      <c r="AN553" s="85"/>
      <c r="AO553" s="85"/>
      <c r="AP553" s="85"/>
      <c r="AQ553" s="85"/>
      <c r="AR553" s="85"/>
      <c r="AS553" s="85"/>
    </row>
    <row r="554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  <c r="AG554" s="85"/>
      <c r="AH554" s="85"/>
      <c r="AI554" s="85"/>
      <c r="AJ554" s="85"/>
      <c r="AK554" s="85"/>
      <c r="AL554" s="85"/>
      <c r="AM554" s="85"/>
      <c r="AN554" s="85"/>
      <c r="AO554" s="85"/>
      <c r="AP554" s="85"/>
      <c r="AQ554" s="85"/>
      <c r="AR554" s="85"/>
      <c r="AS554" s="85"/>
    </row>
    <row r="555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  <c r="AG555" s="85"/>
      <c r="AH555" s="85"/>
      <c r="AI555" s="85"/>
      <c r="AJ555" s="85"/>
      <c r="AK555" s="85"/>
      <c r="AL555" s="85"/>
      <c r="AM555" s="85"/>
      <c r="AN555" s="85"/>
      <c r="AO555" s="85"/>
      <c r="AP555" s="85"/>
      <c r="AQ555" s="85"/>
      <c r="AR555" s="85"/>
      <c r="AS555" s="85"/>
    </row>
    <row r="556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  <c r="AG556" s="85"/>
      <c r="AH556" s="85"/>
      <c r="AI556" s="85"/>
      <c r="AJ556" s="85"/>
      <c r="AK556" s="85"/>
      <c r="AL556" s="85"/>
      <c r="AM556" s="85"/>
      <c r="AN556" s="85"/>
      <c r="AO556" s="85"/>
      <c r="AP556" s="85"/>
      <c r="AQ556" s="85"/>
      <c r="AR556" s="85"/>
      <c r="AS556" s="85"/>
    </row>
    <row r="557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  <c r="AG557" s="85"/>
      <c r="AH557" s="85"/>
      <c r="AI557" s="85"/>
      <c r="AJ557" s="85"/>
      <c r="AK557" s="85"/>
      <c r="AL557" s="85"/>
      <c r="AM557" s="85"/>
      <c r="AN557" s="85"/>
      <c r="AO557" s="85"/>
      <c r="AP557" s="85"/>
      <c r="AQ557" s="85"/>
      <c r="AR557" s="85"/>
      <c r="AS557" s="85"/>
    </row>
    <row r="558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  <c r="AG558" s="85"/>
      <c r="AH558" s="85"/>
      <c r="AI558" s="85"/>
      <c r="AJ558" s="85"/>
      <c r="AK558" s="85"/>
      <c r="AL558" s="85"/>
      <c r="AM558" s="85"/>
      <c r="AN558" s="85"/>
      <c r="AO558" s="85"/>
      <c r="AP558" s="85"/>
      <c r="AQ558" s="85"/>
      <c r="AR558" s="85"/>
      <c r="AS558" s="85"/>
    </row>
    <row r="559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  <c r="AG559" s="85"/>
      <c r="AH559" s="85"/>
      <c r="AI559" s="85"/>
      <c r="AJ559" s="85"/>
      <c r="AK559" s="85"/>
      <c r="AL559" s="85"/>
      <c r="AM559" s="85"/>
      <c r="AN559" s="85"/>
      <c r="AO559" s="85"/>
      <c r="AP559" s="85"/>
      <c r="AQ559" s="85"/>
      <c r="AR559" s="85"/>
      <c r="AS559" s="85"/>
    </row>
    <row r="560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  <c r="AG560" s="85"/>
      <c r="AH560" s="85"/>
      <c r="AI560" s="85"/>
      <c r="AJ560" s="85"/>
      <c r="AK560" s="85"/>
      <c r="AL560" s="85"/>
      <c r="AM560" s="85"/>
      <c r="AN560" s="85"/>
      <c r="AO560" s="85"/>
      <c r="AP560" s="85"/>
      <c r="AQ560" s="85"/>
      <c r="AR560" s="85"/>
      <c r="AS560" s="85"/>
    </row>
    <row r="56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  <c r="AG561" s="85"/>
      <c r="AH561" s="85"/>
      <c r="AI561" s="85"/>
      <c r="AJ561" s="85"/>
      <c r="AK561" s="85"/>
      <c r="AL561" s="85"/>
      <c r="AM561" s="85"/>
      <c r="AN561" s="85"/>
      <c r="AO561" s="85"/>
      <c r="AP561" s="85"/>
      <c r="AQ561" s="85"/>
      <c r="AR561" s="85"/>
      <c r="AS561" s="85"/>
    </row>
    <row r="562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  <c r="AG562" s="85"/>
      <c r="AH562" s="85"/>
      <c r="AI562" s="85"/>
      <c r="AJ562" s="85"/>
      <c r="AK562" s="85"/>
      <c r="AL562" s="85"/>
      <c r="AM562" s="85"/>
      <c r="AN562" s="85"/>
      <c r="AO562" s="85"/>
      <c r="AP562" s="85"/>
      <c r="AQ562" s="85"/>
      <c r="AR562" s="85"/>
      <c r="AS562" s="85"/>
    </row>
    <row r="563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  <c r="AG563" s="85"/>
      <c r="AH563" s="85"/>
      <c r="AI563" s="85"/>
      <c r="AJ563" s="85"/>
      <c r="AK563" s="85"/>
      <c r="AL563" s="85"/>
      <c r="AM563" s="85"/>
      <c r="AN563" s="85"/>
      <c r="AO563" s="85"/>
      <c r="AP563" s="85"/>
      <c r="AQ563" s="85"/>
      <c r="AR563" s="85"/>
      <c r="AS563" s="85"/>
    </row>
    <row r="564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  <c r="AG564" s="85"/>
      <c r="AH564" s="85"/>
      <c r="AI564" s="85"/>
      <c r="AJ564" s="85"/>
      <c r="AK564" s="85"/>
      <c r="AL564" s="85"/>
      <c r="AM564" s="85"/>
      <c r="AN564" s="85"/>
      <c r="AO564" s="85"/>
      <c r="AP564" s="85"/>
      <c r="AQ564" s="85"/>
      <c r="AR564" s="85"/>
      <c r="AS564" s="85"/>
    </row>
    <row r="565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  <c r="AG565" s="85"/>
      <c r="AH565" s="85"/>
      <c r="AI565" s="85"/>
      <c r="AJ565" s="85"/>
      <c r="AK565" s="85"/>
      <c r="AL565" s="85"/>
      <c r="AM565" s="85"/>
      <c r="AN565" s="85"/>
      <c r="AO565" s="85"/>
      <c r="AP565" s="85"/>
      <c r="AQ565" s="85"/>
      <c r="AR565" s="85"/>
      <c r="AS565" s="85"/>
    </row>
    <row r="566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  <c r="AG566" s="85"/>
      <c r="AH566" s="85"/>
      <c r="AI566" s="85"/>
      <c r="AJ566" s="85"/>
      <c r="AK566" s="85"/>
      <c r="AL566" s="85"/>
      <c r="AM566" s="85"/>
      <c r="AN566" s="85"/>
      <c r="AO566" s="85"/>
      <c r="AP566" s="85"/>
      <c r="AQ566" s="85"/>
      <c r="AR566" s="85"/>
      <c r="AS566" s="85"/>
    </row>
    <row r="567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  <c r="AG567" s="85"/>
      <c r="AH567" s="85"/>
      <c r="AI567" s="85"/>
      <c r="AJ567" s="85"/>
      <c r="AK567" s="85"/>
      <c r="AL567" s="85"/>
      <c r="AM567" s="85"/>
      <c r="AN567" s="85"/>
      <c r="AO567" s="85"/>
      <c r="AP567" s="85"/>
      <c r="AQ567" s="85"/>
      <c r="AR567" s="85"/>
      <c r="AS567" s="85"/>
    </row>
    <row r="568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  <c r="AG568" s="85"/>
      <c r="AH568" s="85"/>
      <c r="AI568" s="85"/>
      <c r="AJ568" s="85"/>
      <c r="AK568" s="85"/>
      <c r="AL568" s="85"/>
      <c r="AM568" s="85"/>
      <c r="AN568" s="85"/>
      <c r="AO568" s="85"/>
      <c r="AP568" s="85"/>
      <c r="AQ568" s="85"/>
      <c r="AR568" s="85"/>
      <c r="AS568" s="85"/>
    </row>
    <row r="569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  <c r="AG569" s="85"/>
      <c r="AH569" s="85"/>
      <c r="AI569" s="85"/>
      <c r="AJ569" s="85"/>
      <c r="AK569" s="85"/>
      <c r="AL569" s="85"/>
      <c r="AM569" s="85"/>
      <c r="AN569" s="85"/>
      <c r="AO569" s="85"/>
      <c r="AP569" s="85"/>
      <c r="AQ569" s="85"/>
      <c r="AR569" s="85"/>
      <c r="AS569" s="85"/>
    </row>
    <row r="570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  <c r="AG570" s="85"/>
      <c r="AH570" s="85"/>
      <c r="AI570" s="85"/>
      <c r="AJ570" s="85"/>
      <c r="AK570" s="85"/>
      <c r="AL570" s="85"/>
      <c r="AM570" s="85"/>
      <c r="AN570" s="85"/>
      <c r="AO570" s="85"/>
      <c r="AP570" s="85"/>
      <c r="AQ570" s="85"/>
      <c r="AR570" s="85"/>
      <c r="AS570" s="85"/>
    </row>
    <row r="57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  <c r="AG571" s="85"/>
      <c r="AH571" s="85"/>
      <c r="AI571" s="85"/>
      <c r="AJ571" s="85"/>
      <c r="AK571" s="85"/>
      <c r="AL571" s="85"/>
      <c r="AM571" s="85"/>
      <c r="AN571" s="85"/>
      <c r="AO571" s="85"/>
      <c r="AP571" s="85"/>
      <c r="AQ571" s="85"/>
      <c r="AR571" s="85"/>
      <c r="AS571" s="85"/>
    </row>
    <row r="572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  <c r="AG572" s="85"/>
      <c r="AH572" s="85"/>
      <c r="AI572" s="85"/>
      <c r="AJ572" s="85"/>
      <c r="AK572" s="85"/>
      <c r="AL572" s="85"/>
      <c r="AM572" s="85"/>
      <c r="AN572" s="85"/>
      <c r="AO572" s="85"/>
      <c r="AP572" s="85"/>
      <c r="AQ572" s="85"/>
      <c r="AR572" s="85"/>
      <c r="AS572" s="85"/>
    </row>
    <row r="573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  <c r="AG573" s="85"/>
      <c r="AH573" s="85"/>
      <c r="AI573" s="85"/>
      <c r="AJ573" s="85"/>
      <c r="AK573" s="85"/>
      <c r="AL573" s="85"/>
      <c r="AM573" s="85"/>
      <c r="AN573" s="85"/>
      <c r="AO573" s="85"/>
      <c r="AP573" s="85"/>
      <c r="AQ573" s="85"/>
      <c r="AR573" s="85"/>
      <c r="AS573" s="85"/>
    </row>
    <row r="574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  <c r="AG574" s="85"/>
      <c r="AH574" s="85"/>
      <c r="AI574" s="85"/>
      <c r="AJ574" s="85"/>
      <c r="AK574" s="85"/>
      <c r="AL574" s="85"/>
      <c r="AM574" s="85"/>
      <c r="AN574" s="85"/>
      <c r="AO574" s="85"/>
      <c r="AP574" s="85"/>
      <c r="AQ574" s="85"/>
      <c r="AR574" s="85"/>
      <c r="AS574" s="85"/>
    </row>
    <row r="575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  <c r="AG575" s="85"/>
      <c r="AH575" s="85"/>
      <c r="AI575" s="85"/>
      <c r="AJ575" s="85"/>
      <c r="AK575" s="85"/>
      <c r="AL575" s="85"/>
      <c r="AM575" s="85"/>
      <c r="AN575" s="85"/>
      <c r="AO575" s="85"/>
      <c r="AP575" s="85"/>
      <c r="AQ575" s="85"/>
      <c r="AR575" s="85"/>
      <c r="AS575" s="85"/>
    </row>
    <row r="576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  <c r="AG576" s="85"/>
      <c r="AH576" s="85"/>
      <c r="AI576" s="85"/>
      <c r="AJ576" s="85"/>
      <c r="AK576" s="85"/>
      <c r="AL576" s="85"/>
      <c r="AM576" s="85"/>
      <c r="AN576" s="85"/>
      <c r="AO576" s="85"/>
      <c r="AP576" s="85"/>
      <c r="AQ576" s="85"/>
      <c r="AR576" s="85"/>
      <c r="AS576" s="85"/>
    </row>
    <row r="577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  <c r="AG577" s="85"/>
      <c r="AH577" s="85"/>
      <c r="AI577" s="85"/>
      <c r="AJ577" s="85"/>
      <c r="AK577" s="85"/>
      <c r="AL577" s="85"/>
      <c r="AM577" s="85"/>
      <c r="AN577" s="85"/>
      <c r="AO577" s="85"/>
      <c r="AP577" s="85"/>
      <c r="AQ577" s="85"/>
      <c r="AR577" s="85"/>
      <c r="AS577" s="85"/>
    </row>
    <row r="578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  <c r="AG578" s="85"/>
      <c r="AH578" s="85"/>
      <c r="AI578" s="85"/>
      <c r="AJ578" s="85"/>
      <c r="AK578" s="85"/>
      <c r="AL578" s="85"/>
      <c r="AM578" s="85"/>
      <c r="AN578" s="85"/>
      <c r="AO578" s="85"/>
      <c r="AP578" s="85"/>
      <c r="AQ578" s="85"/>
      <c r="AR578" s="85"/>
      <c r="AS578" s="85"/>
    </row>
    <row r="579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  <c r="AG579" s="85"/>
      <c r="AH579" s="85"/>
      <c r="AI579" s="85"/>
      <c r="AJ579" s="85"/>
      <c r="AK579" s="85"/>
      <c r="AL579" s="85"/>
      <c r="AM579" s="85"/>
      <c r="AN579" s="85"/>
      <c r="AO579" s="85"/>
      <c r="AP579" s="85"/>
      <c r="AQ579" s="85"/>
      <c r="AR579" s="85"/>
      <c r="AS579" s="85"/>
    </row>
    <row r="580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  <c r="AG580" s="85"/>
      <c r="AH580" s="85"/>
      <c r="AI580" s="85"/>
      <c r="AJ580" s="85"/>
      <c r="AK580" s="85"/>
      <c r="AL580" s="85"/>
      <c r="AM580" s="85"/>
      <c r="AN580" s="85"/>
      <c r="AO580" s="85"/>
      <c r="AP580" s="85"/>
      <c r="AQ580" s="85"/>
      <c r="AR580" s="85"/>
      <c r="AS580" s="85"/>
    </row>
    <row r="58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  <c r="AG581" s="85"/>
      <c r="AH581" s="85"/>
      <c r="AI581" s="85"/>
      <c r="AJ581" s="85"/>
      <c r="AK581" s="85"/>
      <c r="AL581" s="85"/>
      <c r="AM581" s="85"/>
      <c r="AN581" s="85"/>
      <c r="AO581" s="85"/>
      <c r="AP581" s="85"/>
      <c r="AQ581" s="85"/>
      <c r="AR581" s="85"/>
      <c r="AS581" s="85"/>
    </row>
    <row r="582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  <c r="AG582" s="85"/>
      <c r="AH582" s="85"/>
      <c r="AI582" s="85"/>
      <c r="AJ582" s="85"/>
      <c r="AK582" s="85"/>
      <c r="AL582" s="85"/>
      <c r="AM582" s="85"/>
      <c r="AN582" s="85"/>
      <c r="AO582" s="85"/>
      <c r="AP582" s="85"/>
      <c r="AQ582" s="85"/>
      <c r="AR582" s="85"/>
      <c r="AS582" s="85"/>
    </row>
    <row r="583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  <c r="AG583" s="85"/>
      <c r="AH583" s="85"/>
      <c r="AI583" s="85"/>
      <c r="AJ583" s="85"/>
      <c r="AK583" s="85"/>
      <c r="AL583" s="85"/>
      <c r="AM583" s="85"/>
      <c r="AN583" s="85"/>
      <c r="AO583" s="85"/>
      <c r="AP583" s="85"/>
      <c r="AQ583" s="85"/>
      <c r="AR583" s="85"/>
      <c r="AS583" s="85"/>
    </row>
    <row r="584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  <c r="AG584" s="85"/>
      <c r="AH584" s="85"/>
      <c r="AI584" s="85"/>
      <c r="AJ584" s="85"/>
      <c r="AK584" s="85"/>
      <c r="AL584" s="85"/>
      <c r="AM584" s="85"/>
      <c r="AN584" s="85"/>
      <c r="AO584" s="85"/>
      <c r="AP584" s="85"/>
      <c r="AQ584" s="85"/>
      <c r="AR584" s="85"/>
      <c r="AS584" s="85"/>
    </row>
    <row r="585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  <c r="AG585" s="85"/>
      <c r="AH585" s="85"/>
      <c r="AI585" s="85"/>
      <c r="AJ585" s="85"/>
      <c r="AK585" s="85"/>
      <c r="AL585" s="85"/>
      <c r="AM585" s="85"/>
      <c r="AN585" s="85"/>
      <c r="AO585" s="85"/>
      <c r="AP585" s="85"/>
      <c r="AQ585" s="85"/>
      <c r="AR585" s="85"/>
      <c r="AS585" s="85"/>
    </row>
    <row r="586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  <c r="AG586" s="85"/>
      <c r="AH586" s="85"/>
      <c r="AI586" s="85"/>
      <c r="AJ586" s="85"/>
      <c r="AK586" s="85"/>
      <c r="AL586" s="85"/>
      <c r="AM586" s="85"/>
      <c r="AN586" s="85"/>
      <c r="AO586" s="85"/>
      <c r="AP586" s="85"/>
      <c r="AQ586" s="85"/>
      <c r="AR586" s="85"/>
      <c r="AS586" s="85"/>
    </row>
    <row r="587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  <c r="AG587" s="85"/>
      <c r="AH587" s="85"/>
      <c r="AI587" s="85"/>
      <c r="AJ587" s="85"/>
      <c r="AK587" s="85"/>
      <c r="AL587" s="85"/>
      <c r="AM587" s="85"/>
      <c r="AN587" s="85"/>
      <c r="AO587" s="85"/>
      <c r="AP587" s="85"/>
      <c r="AQ587" s="85"/>
      <c r="AR587" s="85"/>
      <c r="AS587" s="85"/>
    </row>
    <row r="588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  <c r="AG588" s="85"/>
      <c r="AH588" s="85"/>
      <c r="AI588" s="85"/>
      <c r="AJ588" s="85"/>
      <c r="AK588" s="85"/>
      <c r="AL588" s="85"/>
      <c r="AM588" s="85"/>
      <c r="AN588" s="85"/>
      <c r="AO588" s="85"/>
      <c r="AP588" s="85"/>
      <c r="AQ588" s="85"/>
      <c r="AR588" s="85"/>
      <c r="AS588" s="85"/>
    </row>
    <row r="589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  <c r="AG589" s="85"/>
      <c r="AH589" s="85"/>
      <c r="AI589" s="85"/>
      <c r="AJ589" s="85"/>
      <c r="AK589" s="85"/>
      <c r="AL589" s="85"/>
      <c r="AM589" s="85"/>
      <c r="AN589" s="85"/>
      <c r="AO589" s="85"/>
      <c r="AP589" s="85"/>
      <c r="AQ589" s="85"/>
      <c r="AR589" s="85"/>
      <c r="AS589" s="85"/>
    </row>
    <row r="590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  <c r="AG590" s="85"/>
      <c r="AH590" s="85"/>
      <c r="AI590" s="85"/>
      <c r="AJ590" s="85"/>
      <c r="AK590" s="85"/>
      <c r="AL590" s="85"/>
      <c r="AM590" s="85"/>
      <c r="AN590" s="85"/>
      <c r="AO590" s="85"/>
      <c r="AP590" s="85"/>
      <c r="AQ590" s="85"/>
      <c r="AR590" s="85"/>
      <c r="AS590" s="85"/>
    </row>
    <row r="59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  <c r="AG591" s="85"/>
      <c r="AH591" s="85"/>
      <c r="AI591" s="85"/>
      <c r="AJ591" s="85"/>
      <c r="AK591" s="85"/>
      <c r="AL591" s="85"/>
      <c r="AM591" s="85"/>
      <c r="AN591" s="85"/>
      <c r="AO591" s="85"/>
      <c r="AP591" s="85"/>
      <c r="AQ591" s="85"/>
      <c r="AR591" s="85"/>
      <c r="AS591" s="85"/>
    </row>
    <row r="592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  <c r="AG592" s="85"/>
      <c r="AH592" s="85"/>
      <c r="AI592" s="85"/>
      <c r="AJ592" s="85"/>
      <c r="AK592" s="85"/>
      <c r="AL592" s="85"/>
      <c r="AM592" s="85"/>
      <c r="AN592" s="85"/>
      <c r="AO592" s="85"/>
      <c r="AP592" s="85"/>
      <c r="AQ592" s="85"/>
      <c r="AR592" s="85"/>
      <c r="AS592" s="85"/>
    </row>
    <row r="593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  <c r="AG593" s="85"/>
      <c r="AH593" s="85"/>
      <c r="AI593" s="85"/>
      <c r="AJ593" s="85"/>
      <c r="AK593" s="85"/>
      <c r="AL593" s="85"/>
      <c r="AM593" s="85"/>
      <c r="AN593" s="85"/>
      <c r="AO593" s="85"/>
      <c r="AP593" s="85"/>
      <c r="AQ593" s="85"/>
      <c r="AR593" s="85"/>
      <c r="AS593" s="85"/>
    </row>
    <row r="594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  <c r="AG594" s="85"/>
      <c r="AH594" s="85"/>
      <c r="AI594" s="85"/>
      <c r="AJ594" s="85"/>
      <c r="AK594" s="85"/>
      <c r="AL594" s="85"/>
      <c r="AM594" s="85"/>
      <c r="AN594" s="85"/>
      <c r="AO594" s="85"/>
      <c r="AP594" s="85"/>
      <c r="AQ594" s="85"/>
      <c r="AR594" s="85"/>
      <c r="AS594" s="85"/>
    </row>
    <row r="595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  <c r="AG595" s="85"/>
      <c r="AH595" s="85"/>
      <c r="AI595" s="85"/>
      <c r="AJ595" s="85"/>
      <c r="AK595" s="85"/>
      <c r="AL595" s="85"/>
      <c r="AM595" s="85"/>
      <c r="AN595" s="85"/>
      <c r="AO595" s="85"/>
      <c r="AP595" s="85"/>
      <c r="AQ595" s="85"/>
      <c r="AR595" s="85"/>
      <c r="AS595" s="85"/>
    </row>
    <row r="596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  <c r="AG596" s="85"/>
      <c r="AH596" s="85"/>
      <c r="AI596" s="85"/>
      <c r="AJ596" s="85"/>
      <c r="AK596" s="85"/>
      <c r="AL596" s="85"/>
      <c r="AM596" s="85"/>
      <c r="AN596" s="85"/>
      <c r="AO596" s="85"/>
      <c r="AP596" s="85"/>
      <c r="AQ596" s="85"/>
      <c r="AR596" s="85"/>
      <c r="AS596" s="85"/>
    </row>
    <row r="597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  <c r="AG597" s="85"/>
      <c r="AH597" s="85"/>
      <c r="AI597" s="85"/>
      <c r="AJ597" s="85"/>
      <c r="AK597" s="85"/>
      <c r="AL597" s="85"/>
      <c r="AM597" s="85"/>
      <c r="AN597" s="85"/>
      <c r="AO597" s="85"/>
      <c r="AP597" s="85"/>
      <c r="AQ597" s="85"/>
      <c r="AR597" s="85"/>
      <c r="AS597" s="85"/>
    </row>
    <row r="598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  <c r="AG598" s="85"/>
      <c r="AH598" s="85"/>
      <c r="AI598" s="85"/>
      <c r="AJ598" s="85"/>
      <c r="AK598" s="85"/>
      <c r="AL598" s="85"/>
      <c r="AM598" s="85"/>
      <c r="AN598" s="85"/>
      <c r="AO598" s="85"/>
      <c r="AP598" s="85"/>
      <c r="AQ598" s="85"/>
      <c r="AR598" s="85"/>
      <c r="AS598" s="85"/>
    </row>
    <row r="599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  <c r="AG599" s="85"/>
      <c r="AH599" s="85"/>
      <c r="AI599" s="85"/>
      <c r="AJ599" s="85"/>
      <c r="AK599" s="85"/>
      <c r="AL599" s="85"/>
      <c r="AM599" s="85"/>
      <c r="AN599" s="85"/>
      <c r="AO599" s="85"/>
      <c r="AP599" s="85"/>
      <c r="AQ599" s="85"/>
      <c r="AR599" s="85"/>
      <c r="AS599" s="85"/>
    </row>
    <row r="600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  <c r="AG600" s="85"/>
      <c r="AH600" s="85"/>
      <c r="AI600" s="85"/>
      <c r="AJ600" s="85"/>
      <c r="AK600" s="85"/>
      <c r="AL600" s="85"/>
      <c r="AM600" s="85"/>
      <c r="AN600" s="85"/>
      <c r="AO600" s="85"/>
      <c r="AP600" s="85"/>
      <c r="AQ600" s="85"/>
      <c r="AR600" s="85"/>
      <c r="AS600" s="85"/>
    </row>
    <row r="60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  <c r="AG601" s="85"/>
      <c r="AH601" s="85"/>
      <c r="AI601" s="85"/>
      <c r="AJ601" s="85"/>
      <c r="AK601" s="85"/>
      <c r="AL601" s="85"/>
      <c r="AM601" s="85"/>
      <c r="AN601" s="85"/>
      <c r="AO601" s="85"/>
      <c r="AP601" s="85"/>
      <c r="AQ601" s="85"/>
      <c r="AR601" s="85"/>
      <c r="AS601" s="85"/>
    </row>
    <row r="602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  <c r="AG602" s="85"/>
      <c r="AH602" s="85"/>
      <c r="AI602" s="85"/>
      <c r="AJ602" s="85"/>
      <c r="AK602" s="85"/>
      <c r="AL602" s="85"/>
      <c r="AM602" s="85"/>
      <c r="AN602" s="85"/>
      <c r="AO602" s="85"/>
      <c r="AP602" s="85"/>
      <c r="AQ602" s="85"/>
      <c r="AR602" s="85"/>
      <c r="AS602" s="85"/>
    </row>
    <row r="603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  <c r="AG603" s="85"/>
      <c r="AH603" s="85"/>
      <c r="AI603" s="85"/>
      <c r="AJ603" s="85"/>
      <c r="AK603" s="85"/>
      <c r="AL603" s="85"/>
      <c r="AM603" s="85"/>
      <c r="AN603" s="85"/>
      <c r="AO603" s="85"/>
      <c r="AP603" s="85"/>
      <c r="AQ603" s="85"/>
      <c r="AR603" s="85"/>
      <c r="AS603" s="85"/>
    </row>
    <row r="604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  <c r="AG604" s="85"/>
      <c r="AH604" s="85"/>
      <c r="AI604" s="85"/>
      <c r="AJ604" s="85"/>
      <c r="AK604" s="85"/>
      <c r="AL604" s="85"/>
      <c r="AM604" s="85"/>
      <c r="AN604" s="85"/>
      <c r="AO604" s="85"/>
      <c r="AP604" s="85"/>
      <c r="AQ604" s="85"/>
      <c r="AR604" s="85"/>
      <c r="AS604" s="85"/>
    </row>
    <row r="605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  <c r="AG605" s="85"/>
      <c r="AH605" s="85"/>
      <c r="AI605" s="85"/>
      <c r="AJ605" s="85"/>
      <c r="AK605" s="85"/>
      <c r="AL605" s="85"/>
      <c r="AM605" s="85"/>
      <c r="AN605" s="85"/>
      <c r="AO605" s="85"/>
      <c r="AP605" s="85"/>
      <c r="AQ605" s="85"/>
      <c r="AR605" s="85"/>
      <c r="AS605" s="85"/>
    </row>
    <row r="606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  <c r="AG606" s="85"/>
      <c r="AH606" s="85"/>
      <c r="AI606" s="85"/>
      <c r="AJ606" s="85"/>
      <c r="AK606" s="85"/>
      <c r="AL606" s="85"/>
      <c r="AM606" s="85"/>
      <c r="AN606" s="85"/>
      <c r="AO606" s="85"/>
      <c r="AP606" s="85"/>
      <c r="AQ606" s="85"/>
      <c r="AR606" s="85"/>
      <c r="AS606" s="85"/>
    </row>
    <row r="607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  <c r="AG607" s="85"/>
      <c r="AH607" s="85"/>
      <c r="AI607" s="85"/>
      <c r="AJ607" s="85"/>
      <c r="AK607" s="85"/>
      <c r="AL607" s="85"/>
      <c r="AM607" s="85"/>
      <c r="AN607" s="85"/>
      <c r="AO607" s="85"/>
      <c r="AP607" s="85"/>
      <c r="AQ607" s="85"/>
      <c r="AR607" s="85"/>
      <c r="AS607" s="85"/>
    </row>
    <row r="608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  <c r="AG608" s="85"/>
      <c r="AH608" s="85"/>
      <c r="AI608" s="85"/>
      <c r="AJ608" s="85"/>
      <c r="AK608" s="85"/>
      <c r="AL608" s="85"/>
      <c r="AM608" s="85"/>
      <c r="AN608" s="85"/>
      <c r="AO608" s="85"/>
      <c r="AP608" s="85"/>
      <c r="AQ608" s="85"/>
      <c r="AR608" s="85"/>
      <c r="AS608" s="85"/>
    </row>
    <row r="609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  <c r="AG609" s="85"/>
      <c r="AH609" s="85"/>
      <c r="AI609" s="85"/>
      <c r="AJ609" s="85"/>
      <c r="AK609" s="85"/>
      <c r="AL609" s="85"/>
      <c r="AM609" s="85"/>
      <c r="AN609" s="85"/>
      <c r="AO609" s="85"/>
      <c r="AP609" s="85"/>
      <c r="AQ609" s="85"/>
      <c r="AR609" s="85"/>
      <c r="AS609" s="85"/>
    </row>
    <row r="610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  <c r="AG610" s="85"/>
      <c r="AH610" s="85"/>
      <c r="AI610" s="85"/>
      <c r="AJ610" s="85"/>
      <c r="AK610" s="85"/>
      <c r="AL610" s="85"/>
      <c r="AM610" s="85"/>
      <c r="AN610" s="85"/>
      <c r="AO610" s="85"/>
      <c r="AP610" s="85"/>
      <c r="AQ610" s="85"/>
      <c r="AR610" s="85"/>
      <c r="AS610" s="85"/>
    </row>
    <row r="61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  <c r="AG611" s="85"/>
      <c r="AH611" s="85"/>
      <c r="AI611" s="85"/>
      <c r="AJ611" s="85"/>
      <c r="AK611" s="85"/>
      <c r="AL611" s="85"/>
      <c r="AM611" s="85"/>
      <c r="AN611" s="85"/>
      <c r="AO611" s="85"/>
      <c r="AP611" s="85"/>
      <c r="AQ611" s="85"/>
      <c r="AR611" s="85"/>
      <c r="AS611" s="85"/>
    </row>
    <row r="612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  <c r="AG612" s="85"/>
      <c r="AH612" s="85"/>
      <c r="AI612" s="85"/>
      <c r="AJ612" s="85"/>
      <c r="AK612" s="85"/>
      <c r="AL612" s="85"/>
      <c r="AM612" s="85"/>
      <c r="AN612" s="85"/>
      <c r="AO612" s="85"/>
      <c r="AP612" s="85"/>
      <c r="AQ612" s="85"/>
      <c r="AR612" s="85"/>
      <c r="AS612" s="85"/>
    </row>
    <row r="613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  <c r="AG613" s="85"/>
      <c r="AH613" s="85"/>
      <c r="AI613" s="85"/>
      <c r="AJ613" s="85"/>
      <c r="AK613" s="85"/>
      <c r="AL613" s="85"/>
      <c r="AM613" s="85"/>
      <c r="AN613" s="85"/>
      <c r="AO613" s="85"/>
      <c r="AP613" s="85"/>
      <c r="AQ613" s="85"/>
      <c r="AR613" s="85"/>
      <c r="AS613" s="85"/>
    </row>
    <row r="614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  <c r="AG614" s="85"/>
      <c r="AH614" s="85"/>
      <c r="AI614" s="85"/>
      <c r="AJ614" s="85"/>
      <c r="AK614" s="85"/>
      <c r="AL614" s="85"/>
      <c r="AM614" s="85"/>
      <c r="AN614" s="85"/>
      <c r="AO614" s="85"/>
      <c r="AP614" s="85"/>
      <c r="AQ614" s="85"/>
      <c r="AR614" s="85"/>
      <c r="AS614" s="85"/>
    </row>
    <row r="615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  <c r="AG615" s="85"/>
      <c r="AH615" s="85"/>
      <c r="AI615" s="85"/>
      <c r="AJ615" s="85"/>
      <c r="AK615" s="85"/>
      <c r="AL615" s="85"/>
      <c r="AM615" s="85"/>
      <c r="AN615" s="85"/>
      <c r="AO615" s="85"/>
      <c r="AP615" s="85"/>
      <c r="AQ615" s="85"/>
      <c r="AR615" s="85"/>
      <c r="AS615" s="85"/>
    </row>
    <row r="616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  <c r="AG616" s="85"/>
      <c r="AH616" s="85"/>
      <c r="AI616" s="85"/>
      <c r="AJ616" s="85"/>
      <c r="AK616" s="85"/>
      <c r="AL616" s="85"/>
      <c r="AM616" s="85"/>
      <c r="AN616" s="85"/>
      <c r="AO616" s="85"/>
      <c r="AP616" s="85"/>
      <c r="AQ616" s="85"/>
      <c r="AR616" s="85"/>
      <c r="AS616" s="85"/>
    </row>
    <row r="617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  <c r="AG617" s="85"/>
      <c r="AH617" s="85"/>
      <c r="AI617" s="85"/>
      <c r="AJ617" s="85"/>
      <c r="AK617" s="85"/>
      <c r="AL617" s="85"/>
      <c r="AM617" s="85"/>
      <c r="AN617" s="85"/>
      <c r="AO617" s="85"/>
      <c r="AP617" s="85"/>
      <c r="AQ617" s="85"/>
      <c r="AR617" s="85"/>
      <c r="AS617" s="85"/>
    </row>
    <row r="618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  <c r="AG618" s="85"/>
      <c r="AH618" s="85"/>
      <c r="AI618" s="85"/>
      <c r="AJ618" s="85"/>
      <c r="AK618" s="85"/>
      <c r="AL618" s="85"/>
      <c r="AM618" s="85"/>
      <c r="AN618" s="85"/>
      <c r="AO618" s="85"/>
      <c r="AP618" s="85"/>
      <c r="AQ618" s="85"/>
      <c r="AR618" s="85"/>
      <c r="AS618" s="85"/>
    </row>
    <row r="619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  <c r="AG619" s="85"/>
      <c r="AH619" s="85"/>
      <c r="AI619" s="85"/>
      <c r="AJ619" s="85"/>
      <c r="AK619" s="85"/>
      <c r="AL619" s="85"/>
      <c r="AM619" s="85"/>
      <c r="AN619" s="85"/>
      <c r="AO619" s="85"/>
      <c r="AP619" s="85"/>
      <c r="AQ619" s="85"/>
      <c r="AR619" s="85"/>
      <c r="AS619" s="85"/>
    </row>
    <row r="620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  <c r="AG620" s="85"/>
      <c r="AH620" s="85"/>
      <c r="AI620" s="85"/>
      <c r="AJ620" s="85"/>
      <c r="AK620" s="85"/>
      <c r="AL620" s="85"/>
      <c r="AM620" s="85"/>
      <c r="AN620" s="85"/>
      <c r="AO620" s="85"/>
      <c r="AP620" s="85"/>
      <c r="AQ620" s="85"/>
      <c r="AR620" s="85"/>
      <c r="AS620" s="85"/>
    </row>
    <row r="62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  <c r="AG621" s="85"/>
      <c r="AH621" s="85"/>
      <c r="AI621" s="85"/>
      <c r="AJ621" s="85"/>
      <c r="AK621" s="85"/>
      <c r="AL621" s="85"/>
      <c r="AM621" s="85"/>
      <c r="AN621" s="85"/>
      <c r="AO621" s="85"/>
      <c r="AP621" s="85"/>
      <c r="AQ621" s="85"/>
      <c r="AR621" s="85"/>
      <c r="AS621" s="85"/>
    </row>
    <row r="622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  <c r="AG622" s="85"/>
      <c r="AH622" s="85"/>
      <c r="AI622" s="85"/>
      <c r="AJ622" s="85"/>
      <c r="AK622" s="85"/>
      <c r="AL622" s="85"/>
      <c r="AM622" s="85"/>
      <c r="AN622" s="85"/>
      <c r="AO622" s="85"/>
      <c r="AP622" s="85"/>
      <c r="AQ622" s="85"/>
      <c r="AR622" s="85"/>
      <c r="AS622" s="85"/>
    </row>
    <row r="623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  <c r="AG623" s="85"/>
      <c r="AH623" s="85"/>
      <c r="AI623" s="85"/>
      <c r="AJ623" s="85"/>
      <c r="AK623" s="85"/>
      <c r="AL623" s="85"/>
      <c r="AM623" s="85"/>
      <c r="AN623" s="85"/>
      <c r="AO623" s="85"/>
      <c r="AP623" s="85"/>
      <c r="AQ623" s="85"/>
      <c r="AR623" s="85"/>
      <c r="AS623" s="85"/>
    </row>
    <row r="624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  <c r="AG624" s="85"/>
      <c r="AH624" s="85"/>
      <c r="AI624" s="85"/>
      <c r="AJ624" s="85"/>
      <c r="AK624" s="85"/>
      <c r="AL624" s="85"/>
      <c r="AM624" s="85"/>
      <c r="AN624" s="85"/>
      <c r="AO624" s="85"/>
      <c r="AP624" s="85"/>
      <c r="AQ624" s="85"/>
      <c r="AR624" s="85"/>
      <c r="AS624" s="85"/>
    </row>
    <row r="625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  <c r="AG625" s="85"/>
      <c r="AH625" s="85"/>
      <c r="AI625" s="85"/>
      <c r="AJ625" s="85"/>
      <c r="AK625" s="85"/>
      <c r="AL625" s="85"/>
      <c r="AM625" s="85"/>
      <c r="AN625" s="85"/>
      <c r="AO625" s="85"/>
      <c r="AP625" s="85"/>
      <c r="AQ625" s="85"/>
      <c r="AR625" s="85"/>
      <c r="AS625" s="85"/>
    </row>
    <row r="626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  <c r="AG626" s="85"/>
      <c r="AH626" s="85"/>
      <c r="AI626" s="85"/>
      <c r="AJ626" s="85"/>
      <c r="AK626" s="85"/>
      <c r="AL626" s="85"/>
      <c r="AM626" s="85"/>
      <c r="AN626" s="85"/>
      <c r="AO626" s="85"/>
      <c r="AP626" s="85"/>
      <c r="AQ626" s="85"/>
      <c r="AR626" s="85"/>
      <c r="AS626" s="85"/>
    </row>
    <row r="627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  <c r="AG627" s="85"/>
      <c r="AH627" s="85"/>
      <c r="AI627" s="85"/>
      <c r="AJ627" s="85"/>
      <c r="AK627" s="85"/>
      <c r="AL627" s="85"/>
      <c r="AM627" s="85"/>
      <c r="AN627" s="85"/>
      <c r="AO627" s="85"/>
      <c r="AP627" s="85"/>
      <c r="AQ627" s="85"/>
      <c r="AR627" s="85"/>
      <c r="AS627" s="85"/>
    </row>
    <row r="628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  <c r="AG628" s="85"/>
      <c r="AH628" s="85"/>
      <c r="AI628" s="85"/>
      <c r="AJ628" s="85"/>
      <c r="AK628" s="85"/>
      <c r="AL628" s="85"/>
      <c r="AM628" s="85"/>
      <c r="AN628" s="85"/>
      <c r="AO628" s="85"/>
      <c r="AP628" s="85"/>
      <c r="AQ628" s="85"/>
      <c r="AR628" s="85"/>
      <c r="AS628" s="85"/>
    </row>
    <row r="629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  <c r="AG629" s="85"/>
      <c r="AH629" s="85"/>
      <c r="AI629" s="85"/>
      <c r="AJ629" s="85"/>
      <c r="AK629" s="85"/>
      <c r="AL629" s="85"/>
      <c r="AM629" s="85"/>
      <c r="AN629" s="85"/>
      <c r="AO629" s="85"/>
      <c r="AP629" s="85"/>
      <c r="AQ629" s="85"/>
      <c r="AR629" s="85"/>
      <c r="AS629" s="85"/>
    </row>
    <row r="630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  <c r="AG630" s="85"/>
      <c r="AH630" s="85"/>
      <c r="AI630" s="85"/>
      <c r="AJ630" s="85"/>
      <c r="AK630" s="85"/>
      <c r="AL630" s="85"/>
      <c r="AM630" s="85"/>
      <c r="AN630" s="85"/>
      <c r="AO630" s="85"/>
      <c r="AP630" s="85"/>
      <c r="AQ630" s="85"/>
      <c r="AR630" s="85"/>
      <c r="AS630" s="85"/>
    </row>
    <row r="63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  <c r="AG631" s="85"/>
      <c r="AH631" s="85"/>
      <c r="AI631" s="85"/>
      <c r="AJ631" s="85"/>
      <c r="AK631" s="85"/>
      <c r="AL631" s="85"/>
      <c r="AM631" s="85"/>
      <c r="AN631" s="85"/>
      <c r="AO631" s="85"/>
      <c r="AP631" s="85"/>
      <c r="AQ631" s="85"/>
      <c r="AR631" s="85"/>
      <c r="AS631" s="85"/>
    </row>
    <row r="632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  <c r="AG632" s="85"/>
      <c r="AH632" s="85"/>
      <c r="AI632" s="85"/>
      <c r="AJ632" s="85"/>
      <c r="AK632" s="85"/>
      <c r="AL632" s="85"/>
      <c r="AM632" s="85"/>
      <c r="AN632" s="85"/>
      <c r="AO632" s="85"/>
      <c r="AP632" s="85"/>
      <c r="AQ632" s="85"/>
      <c r="AR632" s="85"/>
      <c r="AS632" s="85"/>
    </row>
    <row r="633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  <c r="AG633" s="85"/>
      <c r="AH633" s="85"/>
      <c r="AI633" s="85"/>
      <c r="AJ633" s="85"/>
      <c r="AK633" s="85"/>
      <c r="AL633" s="85"/>
      <c r="AM633" s="85"/>
      <c r="AN633" s="85"/>
      <c r="AO633" s="85"/>
      <c r="AP633" s="85"/>
      <c r="AQ633" s="85"/>
      <c r="AR633" s="85"/>
      <c r="AS633" s="85"/>
    </row>
    <row r="634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  <c r="AG634" s="85"/>
      <c r="AH634" s="85"/>
      <c r="AI634" s="85"/>
      <c r="AJ634" s="85"/>
      <c r="AK634" s="85"/>
      <c r="AL634" s="85"/>
      <c r="AM634" s="85"/>
      <c r="AN634" s="85"/>
      <c r="AO634" s="85"/>
      <c r="AP634" s="85"/>
      <c r="AQ634" s="85"/>
      <c r="AR634" s="85"/>
      <c r="AS634" s="85"/>
    </row>
    <row r="635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  <c r="AG635" s="85"/>
      <c r="AH635" s="85"/>
      <c r="AI635" s="85"/>
      <c r="AJ635" s="85"/>
      <c r="AK635" s="85"/>
      <c r="AL635" s="85"/>
      <c r="AM635" s="85"/>
      <c r="AN635" s="85"/>
      <c r="AO635" s="85"/>
      <c r="AP635" s="85"/>
      <c r="AQ635" s="85"/>
      <c r="AR635" s="85"/>
      <c r="AS635" s="85"/>
    </row>
    <row r="636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  <c r="AG636" s="85"/>
      <c r="AH636" s="85"/>
      <c r="AI636" s="85"/>
      <c r="AJ636" s="85"/>
      <c r="AK636" s="85"/>
      <c r="AL636" s="85"/>
      <c r="AM636" s="85"/>
      <c r="AN636" s="85"/>
      <c r="AO636" s="85"/>
      <c r="AP636" s="85"/>
      <c r="AQ636" s="85"/>
      <c r="AR636" s="85"/>
      <c r="AS636" s="85"/>
    </row>
    <row r="637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  <c r="AG637" s="85"/>
      <c r="AH637" s="85"/>
      <c r="AI637" s="85"/>
      <c r="AJ637" s="85"/>
      <c r="AK637" s="85"/>
      <c r="AL637" s="85"/>
      <c r="AM637" s="85"/>
      <c r="AN637" s="85"/>
      <c r="AO637" s="85"/>
      <c r="AP637" s="85"/>
      <c r="AQ637" s="85"/>
      <c r="AR637" s="85"/>
      <c r="AS637" s="85"/>
    </row>
    <row r="638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  <c r="AG638" s="85"/>
      <c r="AH638" s="85"/>
      <c r="AI638" s="85"/>
      <c r="AJ638" s="85"/>
      <c r="AK638" s="85"/>
      <c r="AL638" s="85"/>
      <c r="AM638" s="85"/>
      <c r="AN638" s="85"/>
      <c r="AO638" s="85"/>
      <c r="AP638" s="85"/>
      <c r="AQ638" s="85"/>
      <c r="AR638" s="85"/>
      <c r="AS638" s="85"/>
    </row>
    <row r="639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  <c r="AG639" s="85"/>
      <c r="AH639" s="85"/>
      <c r="AI639" s="85"/>
      <c r="AJ639" s="85"/>
      <c r="AK639" s="85"/>
      <c r="AL639" s="85"/>
      <c r="AM639" s="85"/>
      <c r="AN639" s="85"/>
      <c r="AO639" s="85"/>
      <c r="AP639" s="85"/>
      <c r="AQ639" s="85"/>
      <c r="AR639" s="85"/>
      <c r="AS639" s="85"/>
    </row>
    <row r="640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  <c r="AG640" s="85"/>
      <c r="AH640" s="85"/>
      <c r="AI640" s="85"/>
      <c r="AJ640" s="85"/>
      <c r="AK640" s="85"/>
      <c r="AL640" s="85"/>
      <c r="AM640" s="85"/>
      <c r="AN640" s="85"/>
      <c r="AO640" s="85"/>
      <c r="AP640" s="85"/>
      <c r="AQ640" s="85"/>
      <c r="AR640" s="85"/>
      <c r="AS640" s="85"/>
    </row>
    <row r="64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  <c r="AG641" s="85"/>
      <c r="AH641" s="85"/>
      <c r="AI641" s="85"/>
      <c r="AJ641" s="85"/>
      <c r="AK641" s="85"/>
      <c r="AL641" s="85"/>
      <c r="AM641" s="85"/>
      <c r="AN641" s="85"/>
      <c r="AO641" s="85"/>
      <c r="AP641" s="85"/>
      <c r="AQ641" s="85"/>
      <c r="AR641" s="85"/>
      <c r="AS641" s="85"/>
    </row>
    <row r="642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  <c r="AG642" s="85"/>
      <c r="AH642" s="85"/>
      <c r="AI642" s="85"/>
      <c r="AJ642" s="85"/>
      <c r="AK642" s="85"/>
      <c r="AL642" s="85"/>
      <c r="AM642" s="85"/>
      <c r="AN642" s="85"/>
      <c r="AO642" s="85"/>
      <c r="AP642" s="85"/>
      <c r="AQ642" s="85"/>
      <c r="AR642" s="85"/>
      <c r="AS642" s="85"/>
    </row>
    <row r="643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  <c r="AG643" s="85"/>
      <c r="AH643" s="85"/>
      <c r="AI643" s="85"/>
      <c r="AJ643" s="85"/>
      <c r="AK643" s="85"/>
      <c r="AL643" s="85"/>
      <c r="AM643" s="85"/>
      <c r="AN643" s="85"/>
      <c r="AO643" s="85"/>
      <c r="AP643" s="85"/>
      <c r="AQ643" s="85"/>
      <c r="AR643" s="85"/>
      <c r="AS643" s="85"/>
    </row>
    <row r="644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  <c r="AG644" s="85"/>
      <c r="AH644" s="85"/>
      <c r="AI644" s="85"/>
      <c r="AJ644" s="85"/>
      <c r="AK644" s="85"/>
      <c r="AL644" s="85"/>
      <c r="AM644" s="85"/>
      <c r="AN644" s="85"/>
      <c r="AO644" s="85"/>
      <c r="AP644" s="85"/>
      <c r="AQ644" s="85"/>
      <c r="AR644" s="85"/>
      <c r="AS644" s="85"/>
    </row>
    <row r="645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  <c r="AG645" s="85"/>
      <c r="AH645" s="85"/>
      <c r="AI645" s="85"/>
      <c r="AJ645" s="85"/>
      <c r="AK645" s="85"/>
      <c r="AL645" s="85"/>
      <c r="AM645" s="85"/>
      <c r="AN645" s="85"/>
      <c r="AO645" s="85"/>
      <c r="AP645" s="85"/>
      <c r="AQ645" s="85"/>
      <c r="AR645" s="85"/>
      <c r="AS645" s="85"/>
    </row>
    <row r="646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  <c r="AG646" s="85"/>
      <c r="AH646" s="85"/>
      <c r="AI646" s="85"/>
      <c r="AJ646" s="85"/>
      <c r="AK646" s="85"/>
      <c r="AL646" s="85"/>
      <c r="AM646" s="85"/>
      <c r="AN646" s="85"/>
      <c r="AO646" s="85"/>
      <c r="AP646" s="85"/>
      <c r="AQ646" s="85"/>
      <c r="AR646" s="85"/>
      <c r="AS646" s="85"/>
    </row>
    <row r="647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  <c r="AG647" s="85"/>
      <c r="AH647" s="85"/>
      <c r="AI647" s="85"/>
      <c r="AJ647" s="85"/>
      <c r="AK647" s="85"/>
      <c r="AL647" s="85"/>
      <c r="AM647" s="85"/>
      <c r="AN647" s="85"/>
      <c r="AO647" s="85"/>
      <c r="AP647" s="85"/>
      <c r="AQ647" s="85"/>
      <c r="AR647" s="85"/>
      <c r="AS647" s="85"/>
    </row>
    <row r="648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  <c r="AG648" s="85"/>
      <c r="AH648" s="85"/>
      <c r="AI648" s="85"/>
      <c r="AJ648" s="85"/>
      <c r="AK648" s="85"/>
      <c r="AL648" s="85"/>
      <c r="AM648" s="85"/>
      <c r="AN648" s="85"/>
      <c r="AO648" s="85"/>
      <c r="AP648" s="85"/>
      <c r="AQ648" s="85"/>
      <c r="AR648" s="85"/>
      <c r="AS648" s="85"/>
    </row>
    <row r="649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  <c r="AG649" s="85"/>
      <c r="AH649" s="85"/>
      <c r="AI649" s="85"/>
      <c r="AJ649" s="85"/>
      <c r="AK649" s="85"/>
      <c r="AL649" s="85"/>
      <c r="AM649" s="85"/>
      <c r="AN649" s="85"/>
      <c r="AO649" s="85"/>
      <c r="AP649" s="85"/>
      <c r="AQ649" s="85"/>
      <c r="AR649" s="85"/>
      <c r="AS649" s="85"/>
    </row>
    <row r="650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  <c r="AG650" s="85"/>
      <c r="AH650" s="85"/>
      <c r="AI650" s="85"/>
      <c r="AJ650" s="85"/>
      <c r="AK650" s="85"/>
      <c r="AL650" s="85"/>
      <c r="AM650" s="85"/>
      <c r="AN650" s="85"/>
      <c r="AO650" s="85"/>
      <c r="AP650" s="85"/>
      <c r="AQ650" s="85"/>
      <c r="AR650" s="85"/>
      <c r="AS650" s="85"/>
    </row>
    <row r="65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  <c r="AG651" s="85"/>
      <c r="AH651" s="85"/>
      <c r="AI651" s="85"/>
      <c r="AJ651" s="85"/>
      <c r="AK651" s="85"/>
      <c r="AL651" s="85"/>
      <c r="AM651" s="85"/>
      <c r="AN651" s="85"/>
      <c r="AO651" s="85"/>
      <c r="AP651" s="85"/>
      <c r="AQ651" s="85"/>
      <c r="AR651" s="85"/>
      <c r="AS651" s="85"/>
    </row>
    <row r="652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  <c r="AG652" s="85"/>
      <c r="AH652" s="85"/>
      <c r="AI652" s="85"/>
      <c r="AJ652" s="85"/>
      <c r="AK652" s="85"/>
      <c r="AL652" s="85"/>
      <c r="AM652" s="85"/>
      <c r="AN652" s="85"/>
      <c r="AO652" s="85"/>
      <c r="AP652" s="85"/>
      <c r="AQ652" s="85"/>
      <c r="AR652" s="85"/>
      <c r="AS652" s="85"/>
    </row>
    <row r="653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  <c r="AG653" s="85"/>
      <c r="AH653" s="85"/>
      <c r="AI653" s="85"/>
      <c r="AJ653" s="85"/>
      <c r="AK653" s="85"/>
      <c r="AL653" s="85"/>
      <c r="AM653" s="85"/>
      <c r="AN653" s="85"/>
      <c r="AO653" s="85"/>
      <c r="AP653" s="85"/>
      <c r="AQ653" s="85"/>
      <c r="AR653" s="85"/>
      <c r="AS653" s="85"/>
    </row>
    <row r="654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  <c r="AG654" s="85"/>
      <c r="AH654" s="85"/>
      <c r="AI654" s="85"/>
      <c r="AJ654" s="85"/>
      <c r="AK654" s="85"/>
      <c r="AL654" s="85"/>
      <c r="AM654" s="85"/>
      <c r="AN654" s="85"/>
      <c r="AO654" s="85"/>
      <c r="AP654" s="85"/>
      <c r="AQ654" s="85"/>
      <c r="AR654" s="85"/>
      <c r="AS654" s="85"/>
    </row>
    <row r="655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  <c r="AG655" s="85"/>
      <c r="AH655" s="85"/>
      <c r="AI655" s="85"/>
      <c r="AJ655" s="85"/>
      <c r="AK655" s="85"/>
      <c r="AL655" s="85"/>
      <c r="AM655" s="85"/>
      <c r="AN655" s="85"/>
      <c r="AO655" s="85"/>
      <c r="AP655" s="85"/>
      <c r="AQ655" s="85"/>
      <c r="AR655" s="85"/>
      <c r="AS655" s="85"/>
    </row>
    <row r="656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  <c r="AG656" s="85"/>
      <c r="AH656" s="85"/>
      <c r="AI656" s="85"/>
      <c r="AJ656" s="85"/>
      <c r="AK656" s="85"/>
      <c r="AL656" s="85"/>
      <c r="AM656" s="85"/>
      <c r="AN656" s="85"/>
      <c r="AO656" s="85"/>
      <c r="AP656" s="85"/>
      <c r="AQ656" s="85"/>
      <c r="AR656" s="85"/>
      <c r="AS656" s="85"/>
    </row>
    <row r="657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  <c r="AG657" s="85"/>
      <c r="AH657" s="85"/>
      <c r="AI657" s="85"/>
      <c r="AJ657" s="85"/>
      <c r="AK657" s="85"/>
      <c r="AL657" s="85"/>
      <c r="AM657" s="85"/>
      <c r="AN657" s="85"/>
      <c r="AO657" s="85"/>
      <c r="AP657" s="85"/>
      <c r="AQ657" s="85"/>
      <c r="AR657" s="85"/>
      <c r="AS657" s="85"/>
    </row>
    <row r="658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  <c r="AG658" s="85"/>
      <c r="AH658" s="85"/>
      <c r="AI658" s="85"/>
      <c r="AJ658" s="85"/>
      <c r="AK658" s="85"/>
      <c r="AL658" s="85"/>
      <c r="AM658" s="85"/>
      <c r="AN658" s="85"/>
      <c r="AO658" s="85"/>
      <c r="AP658" s="85"/>
      <c r="AQ658" s="85"/>
      <c r="AR658" s="85"/>
      <c r="AS658" s="85"/>
    </row>
    <row r="659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  <c r="AG659" s="85"/>
      <c r="AH659" s="85"/>
      <c r="AI659" s="85"/>
      <c r="AJ659" s="85"/>
      <c r="AK659" s="85"/>
      <c r="AL659" s="85"/>
      <c r="AM659" s="85"/>
      <c r="AN659" s="85"/>
      <c r="AO659" s="85"/>
      <c r="AP659" s="85"/>
      <c r="AQ659" s="85"/>
      <c r="AR659" s="85"/>
      <c r="AS659" s="85"/>
    </row>
    <row r="660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  <c r="AG660" s="85"/>
      <c r="AH660" s="85"/>
      <c r="AI660" s="85"/>
      <c r="AJ660" s="85"/>
      <c r="AK660" s="85"/>
      <c r="AL660" s="85"/>
      <c r="AM660" s="85"/>
      <c r="AN660" s="85"/>
      <c r="AO660" s="85"/>
      <c r="AP660" s="85"/>
      <c r="AQ660" s="85"/>
      <c r="AR660" s="85"/>
      <c r="AS660" s="85"/>
    </row>
    <row r="66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  <c r="AG661" s="85"/>
      <c r="AH661" s="85"/>
      <c r="AI661" s="85"/>
      <c r="AJ661" s="85"/>
      <c r="AK661" s="85"/>
      <c r="AL661" s="85"/>
      <c r="AM661" s="85"/>
      <c r="AN661" s="85"/>
      <c r="AO661" s="85"/>
      <c r="AP661" s="85"/>
      <c r="AQ661" s="85"/>
      <c r="AR661" s="85"/>
      <c r="AS661" s="85"/>
    </row>
    <row r="662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  <c r="AG662" s="85"/>
      <c r="AH662" s="85"/>
      <c r="AI662" s="85"/>
      <c r="AJ662" s="85"/>
      <c r="AK662" s="85"/>
      <c r="AL662" s="85"/>
      <c r="AM662" s="85"/>
      <c r="AN662" s="85"/>
      <c r="AO662" s="85"/>
      <c r="AP662" s="85"/>
      <c r="AQ662" s="85"/>
      <c r="AR662" s="85"/>
      <c r="AS662" s="85"/>
    </row>
    <row r="663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  <c r="AG663" s="85"/>
      <c r="AH663" s="85"/>
      <c r="AI663" s="85"/>
      <c r="AJ663" s="85"/>
      <c r="AK663" s="85"/>
      <c r="AL663" s="85"/>
      <c r="AM663" s="85"/>
      <c r="AN663" s="85"/>
      <c r="AO663" s="85"/>
      <c r="AP663" s="85"/>
      <c r="AQ663" s="85"/>
      <c r="AR663" s="85"/>
      <c r="AS663" s="85"/>
    </row>
    <row r="664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  <c r="AG664" s="85"/>
      <c r="AH664" s="85"/>
      <c r="AI664" s="85"/>
      <c r="AJ664" s="85"/>
      <c r="AK664" s="85"/>
      <c r="AL664" s="85"/>
      <c r="AM664" s="85"/>
      <c r="AN664" s="85"/>
      <c r="AO664" s="85"/>
      <c r="AP664" s="85"/>
      <c r="AQ664" s="85"/>
      <c r="AR664" s="85"/>
      <c r="AS664" s="85"/>
    </row>
    <row r="665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  <c r="AG665" s="85"/>
      <c r="AH665" s="85"/>
      <c r="AI665" s="85"/>
      <c r="AJ665" s="85"/>
      <c r="AK665" s="85"/>
      <c r="AL665" s="85"/>
      <c r="AM665" s="85"/>
      <c r="AN665" s="85"/>
      <c r="AO665" s="85"/>
      <c r="AP665" s="85"/>
      <c r="AQ665" s="85"/>
      <c r="AR665" s="85"/>
      <c r="AS665" s="85"/>
    </row>
    <row r="666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  <c r="AG666" s="85"/>
      <c r="AH666" s="85"/>
      <c r="AI666" s="85"/>
      <c r="AJ666" s="85"/>
      <c r="AK666" s="85"/>
      <c r="AL666" s="85"/>
      <c r="AM666" s="85"/>
      <c r="AN666" s="85"/>
      <c r="AO666" s="85"/>
      <c r="AP666" s="85"/>
      <c r="AQ666" s="85"/>
      <c r="AR666" s="85"/>
      <c r="AS666" s="85"/>
    </row>
    <row r="667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  <c r="AG667" s="85"/>
      <c r="AH667" s="85"/>
      <c r="AI667" s="85"/>
      <c r="AJ667" s="85"/>
      <c r="AK667" s="85"/>
      <c r="AL667" s="85"/>
      <c r="AM667" s="85"/>
      <c r="AN667" s="85"/>
      <c r="AO667" s="85"/>
      <c r="AP667" s="85"/>
      <c r="AQ667" s="85"/>
      <c r="AR667" s="85"/>
      <c r="AS667" s="85"/>
    </row>
    <row r="668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  <c r="AG668" s="85"/>
      <c r="AH668" s="85"/>
      <c r="AI668" s="85"/>
      <c r="AJ668" s="85"/>
      <c r="AK668" s="85"/>
      <c r="AL668" s="85"/>
      <c r="AM668" s="85"/>
      <c r="AN668" s="85"/>
      <c r="AO668" s="85"/>
      <c r="AP668" s="85"/>
      <c r="AQ668" s="85"/>
      <c r="AR668" s="85"/>
      <c r="AS668" s="85"/>
    </row>
    <row r="669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  <c r="AG669" s="85"/>
      <c r="AH669" s="85"/>
      <c r="AI669" s="85"/>
      <c r="AJ669" s="85"/>
      <c r="AK669" s="85"/>
      <c r="AL669" s="85"/>
      <c r="AM669" s="85"/>
      <c r="AN669" s="85"/>
      <c r="AO669" s="85"/>
      <c r="AP669" s="85"/>
      <c r="AQ669" s="85"/>
      <c r="AR669" s="85"/>
      <c r="AS669" s="85"/>
    </row>
    <row r="670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  <c r="AG670" s="85"/>
      <c r="AH670" s="85"/>
      <c r="AI670" s="85"/>
      <c r="AJ670" s="85"/>
      <c r="AK670" s="85"/>
      <c r="AL670" s="85"/>
      <c r="AM670" s="85"/>
      <c r="AN670" s="85"/>
      <c r="AO670" s="85"/>
      <c r="AP670" s="85"/>
      <c r="AQ670" s="85"/>
      <c r="AR670" s="85"/>
      <c r="AS670" s="85"/>
    </row>
    <row r="67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  <c r="AG671" s="85"/>
      <c r="AH671" s="85"/>
      <c r="AI671" s="85"/>
      <c r="AJ671" s="85"/>
      <c r="AK671" s="85"/>
      <c r="AL671" s="85"/>
      <c r="AM671" s="85"/>
      <c r="AN671" s="85"/>
      <c r="AO671" s="85"/>
      <c r="AP671" s="85"/>
      <c r="AQ671" s="85"/>
      <c r="AR671" s="85"/>
      <c r="AS671" s="85"/>
    </row>
    <row r="672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  <c r="AG672" s="85"/>
      <c r="AH672" s="85"/>
      <c r="AI672" s="85"/>
      <c r="AJ672" s="85"/>
      <c r="AK672" s="85"/>
      <c r="AL672" s="85"/>
      <c r="AM672" s="85"/>
      <c r="AN672" s="85"/>
      <c r="AO672" s="85"/>
      <c r="AP672" s="85"/>
      <c r="AQ672" s="85"/>
      <c r="AR672" s="85"/>
      <c r="AS672" s="85"/>
    </row>
    <row r="673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  <c r="AG673" s="85"/>
      <c r="AH673" s="85"/>
      <c r="AI673" s="85"/>
      <c r="AJ673" s="85"/>
      <c r="AK673" s="85"/>
      <c r="AL673" s="85"/>
      <c r="AM673" s="85"/>
      <c r="AN673" s="85"/>
      <c r="AO673" s="85"/>
      <c r="AP673" s="85"/>
      <c r="AQ673" s="85"/>
      <c r="AR673" s="85"/>
      <c r="AS673" s="85"/>
    </row>
    <row r="674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  <c r="AG674" s="85"/>
      <c r="AH674" s="85"/>
      <c r="AI674" s="85"/>
      <c r="AJ674" s="85"/>
      <c r="AK674" s="85"/>
      <c r="AL674" s="85"/>
      <c r="AM674" s="85"/>
      <c r="AN674" s="85"/>
      <c r="AO674" s="85"/>
      <c r="AP674" s="85"/>
      <c r="AQ674" s="85"/>
      <c r="AR674" s="85"/>
      <c r="AS674" s="85"/>
    </row>
    <row r="675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  <c r="AG675" s="85"/>
      <c r="AH675" s="85"/>
      <c r="AI675" s="85"/>
      <c r="AJ675" s="85"/>
      <c r="AK675" s="85"/>
      <c r="AL675" s="85"/>
      <c r="AM675" s="85"/>
      <c r="AN675" s="85"/>
      <c r="AO675" s="85"/>
      <c r="AP675" s="85"/>
      <c r="AQ675" s="85"/>
      <c r="AR675" s="85"/>
      <c r="AS675" s="85"/>
    </row>
    <row r="676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  <c r="AG676" s="85"/>
      <c r="AH676" s="85"/>
      <c r="AI676" s="85"/>
      <c r="AJ676" s="85"/>
      <c r="AK676" s="85"/>
      <c r="AL676" s="85"/>
      <c r="AM676" s="85"/>
      <c r="AN676" s="85"/>
      <c r="AO676" s="85"/>
      <c r="AP676" s="85"/>
      <c r="AQ676" s="85"/>
      <c r="AR676" s="85"/>
      <c r="AS676" s="85"/>
    </row>
    <row r="677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  <c r="AG677" s="85"/>
      <c r="AH677" s="85"/>
      <c r="AI677" s="85"/>
      <c r="AJ677" s="85"/>
      <c r="AK677" s="85"/>
      <c r="AL677" s="85"/>
      <c r="AM677" s="85"/>
      <c r="AN677" s="85"/>
      <c r="AO677" s="85"/>
      <c r="AP677" s="85"/>
      <c r="AQ677" s="85"/>
      <c r="AR677" s="85"/>
      <c r="AS677" s="85"/>
    </row>
    <row r="678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  <c r="AG678" s="85"/>
      <c r="AH678" s="85"/>
      <c r="AI678" s="85"/>
      <c r="AJ678" s="85"/>
      <c r="AK678" s="85"/>
      <c r="AL678" s="85"/>
      <c r="AM678" s="85"/>
      <c r="AN678" s="85"/>
      <c r="AO678" s="85"/>
      <c r="AP678" s="85"/>
      <c r="AQ678" s="85"/>
      <c r="AR678" s="85"/>
      <c r="AS678" s="85"/>
    </row>
    <row r="679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  <c r="AG679" s="85"/>
      <c r="AH679" s="85"/>
      <c r="AI679" s="85"/>
      <c r="AJ679" s="85"/>
      <c r="AK679" s="85"/>
      <c r="AL679" s="85"/>
      <c r="AM679" s="85"/>
      <c r="AN679" s="85"/>
      <c r="AO679" s="85"/>
      <c r="AP679" s="85"/>
      <c r="AQ679" s="85"/>
      <c r="AR679" s="85"/>
      <c r="AS679" s="85"/>
    </row>
    <row r="680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  <c r="AG680" s="85"/>
      <c r="AH680" s="85"/>
      <c r="AI680" s="85"/>
      <c r="AJ680" s="85"/>
      <c r="AK680" s="85"/>
      <c r="AL680" s="85"/>
      <c r="AM680" s="85"/>
      <c r="AN680" s="85"/>
      <c r="AO680" s="85"/>
      <c r="AP680" s="85"/>
      <c r="AQ680" s="85"/>
      <c r="AR680" s="85"/>
      <c r="AS680" s="85"/>
    </row>
    <row r="68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  <c r="AG681" s="85"/>
      <c r="AH681" s="85"/>
      <c r="AI681" s="85"/>
      <c r="AJ681" s="85"/>
      <c r="AK681" s="85"/>
      <c r="AL681" s="85"/>
      <c r="AM681" s="85"/>
      <c r="AN681" s="85"/>
      <c r="AO681" s="85"/>
      <c r="AP681" s="85"/>
      <c r="AQ681" s="85"/>
      <c r="AR681" s="85"/>
      <c r="AS681" s="85"/>
    </row>
    <row r="682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  <c r="AG682" s="85"/>
      <c r="AH682" s="85"/>
      <c r="AI682" s="85"/>
      <c r="AJ682" s="85"/>
      <c r="AK682" s="85"/>
      <c r="AL682" s="85"/>
      <c r="AM682" s="85"/>
      <c r="AN682" s="85"/>
      <c r="AO682" s="85"/>
      <c r="AP682" s="85"/>
      <c r="AQ682" s="85"/>
      <c r="AR682" s="85"/>
      <c r="AS682" s="85"/>
    </row>
    <row r="683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  <c r="AG683" s="85"/>
      <c r="AH683" s="85"/>
      <c r="AI683" s="85"/>
      <c r="AJ683" s="85"/>
      <c r="AK683" s="85"/>
      <c r="AL683" s="85"/>
      <c r="AM683" s="85"/>
      <c r="AN683" s="85"/>
      <c r="AO683" s="85"/>
      <c r="AP683" s="85"/>
      <c r="AQ683" s="85"/>
      <c r="AR683" s="85"/>
      <c r="AS683" s="85"/>
    </row>
    <row r="684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  <c r="AG684" s="85"/>
      <c r="AH684" s="85"/>
      <c r="AI684" s="85"/>
      <c r="AJ684" s="85"/>
      <c r="AK684" s="85"/>
      <c r="AL684" s="85"/>
      <c r="AM684" s="85"/>
      <c r="AN684" s="85"/>
      <c r="AO684" s="85"/>
      <c r="AP684" s="85"/>
      <c r="AQ684" s="85"/>
      <c r="AR684" s="85"/>
      <c r="AS684" s="85"/>
    </row>
    <row r="685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  <c r="AG685" s="85"/>
      <c r="AH685" s="85"/>
      <c r="AI685" s="85"/>
      <c r="AJ685" s="85"/>
      <c r="AK685" s="85"/>
      <c r="AL685" s="85"/>
      <c r="AM685" s="85"/>
      <c r="AN685" s="85"/>
      <c r="AO685" s="85"/>
      <c r="AP685" s="85"/>
      <c r="AQ685" s="85"/>
      <c r="AR685" s="85"/>
      <c r="AS685" s="85"/>
    </row>
    <row r="686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  <c r="AG686" s="85"/>
      <c r="AH686" s="85"/>
      <c r="AI686" s="85"/>
      <c r="AJ686" s="85"/>
      <c r="AK686" s="85"/>
      <c r="AL686" s="85"/>
      <c r="AM686" s="85"/>
      <c r="AN686" s="85"/>
      <c r="AO686" s="85"/>
      <c r="AP686" s="85"/>
      <c r="AQ686" s="85"/>
      <c r="AR686" s="85"/>
      <c r="AS686" s="85"/>
    </row>
    <row r="687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  <c r="AG687" s="85"/>
      <c r="AH687" s="85"/>
      <c r="AI687" s="85"/>
      <c r="AJ687" s="85"/>
      <c r="AK687" s="85"/>
      <c r="AL687" s="85"/>
      <c r="AM687" s="85"/>
      <c r="AN687" s="85"/>
      <c r="AO687" s="85"/>
      <c r="AP687" s="85"/>
      <c r="AQ687" s="85"/>
      <c r="AR687" s="85"/>
      <c r="AS687" s="85"/>
    </row>
    <row r="688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  <c r="AG688" s="85"/>
      <c r="AH688" s="85"/>
      <c r="AI688" s="85"/>
      <c r="AJ688" s="85"/>
      <c r="AK688" s="85"/>
      <c r="AL688" s="85"/>
      <c r="AM688" s="85"/>
      <c r="AN688" s="85"/>
      <c r="AO688" s="85"/>
      <c r="AP688" s="85"/>
      <c r="AQ688" s="85"/>
      <c r="AR688" s="85"/>
      <c r="AS688" s="85"/>
    </row>
    <row r="689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  <c r="AG689" s="85"/>
      <c r="AH689" s="85"/>
      <c r="AI689" s="85"/>
      <c r="AJ689" s="85"/>
      <c r="AK689" s="85"/>
      <c r="AL689" s="85"/>
      <c r="AM689" s="85"/>
      <c r="AN689" s="85"/>
      <c r="AO689" s="85"/>
      <c r="AP689" s="85"/>
      <c r="AQ689" s="85"/>
      <c r="AR689" s="85"/>
      <c r="AS689" s="85"/>
    </row>
    <row r="690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  <c r="AG690" s="85"/>
      <c r="AH690" s="85"/>
      <c r="AI690" s="85"/>
      <c r="AJ690" s="85"/>
      <c r="AK690" s="85"/>
      <c r="AL690" s="85"/>
      <c r="AM690" s="85"/>
      <c r="AN690" s="85"/>
      <c r="AO690" s="85"/>
      <c r="AP690" s="85"/>
      <c r="AQ690" s="85"/>
      <c r="AR690" s="85"/>
      <c r="AS690" s="85"/>
    </row>
    <row r="69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  <c r="AG691" s="85"/>
      <c r="AH691" s="85"/>
      <c r="AI691" s="85"/>
      <c r="AJ691" s="85"/>
      <c r="AK691" s="85"/>
      <c r="AL691" s="85"/>
      <c r="AM691" s="85"/>
      <c r="AN691" s="85"/>
      <c r="AO691" s="85"/>
      <c r="AP691" s="85"/>
      <c r="AQ691" s="85"/>
      <c r="AR691" s="85"/>
      <c r="AS691" s="85"/>
    </row>
    <row r="692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  <c r="AG692" s="85"/>
      <c r="AH692" s="85"/>
      <c r="AI692" s="85"/>
      <c r="AJ692" s="85"/>
      <c r="AK692" s="85"/>
      <c r="AL692" s="85"/>
      <c r="AM692" s="85"/>
      <c r="AN692" s="85"/>
      <c r="AO692" s="85"/>
      <c r="AP692" s="85"/>
      <c r="AQ692" s="85"/>
      <c r="AR692" s="85"/>
      <c r="AS692" s="85"/>
    </row>
    <row r="693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  <c r="AG693" s="85"/>
      <c r="AH693" s="85"/>
      <c r="AI693" s="85"/>
      <c r="AJ693" s="85"/>
      <c r="AK693" s="85"/>
      <c r="AL693" s="85"/>
      <c r="AM693" s="85"/>
      <c r="AN693" s="85"/>
      <c r="AO693" s="85"/>
      <c r="AP693" s="85"/>
      <c r="AQ693" s="85"/>
      <c r="AR693" s="85"/>
      <c r="AS693" s="85"/>
    </row>
    <row r="694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  <c r="AG694" s="85"/>
      <c r="AH694" s="85"/>
      <c r="AI694" s="85"/>
      <c r="AJ694" s="85"/>
      <c r="AK694" s="85"/>
      <c r="AL694" s="85"/>
      <c r="AM694" s="85"/>
      <c r="AN694" s="85"/>
      <c r="AO694" s="85"/>
      <c r="AP694" s="85"/>
      <c r="AQ694" s="85"/>
      <c r="AR694" s="85"/>
      <c r="AS694" s="85"/>
    </row>
    <row r="695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  <c r="AG695" s="85"/>
      <c r="AH695" s="85"/>
      <c r="AI695" s="85"/>
      <c r="AJ695" s="85"/>
      <c r="AK695" s="85"/>
      <c r="AL695" s="85"/>
      <c r="AM695" s="85"/>
      <c r="AN695" s="85"/>
      <c r="AO695" s="85"/>
      <c r="AP695" s="85"/>
      <c r="AQ695" s="85"/>
      <c r="AR695" s="85"/>
      <c r="AS695" s="85"/>
    </row>
    <row r="696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  <c r="AG696" s="85"/>
      <c r="AH696" s="85"/>
      <c r="AI696" s="85"/>
      <c r="AJ696" s="85"/>
      <c r="AK696" s="85"/>
      <c r="AL696" s="85"/>
      <c r="AM696" s="85"/>
      <c r="AN696" s="85"/>
      <c r="AO696" s="85"/>
      <c r="AP696" s="85"/>
      <c r="AQ696" s="85"/>
      <c r="AR696" s="85"/>
      <c r="AS696" s="85"/>
    </row>
    <row r="697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  <c r="AG697" s="85"/>
      <c r="AH697" s="85"/>
      <c r="AI697" s="85"/>
      <c r="AJ697" s="85"/>
      <c r="AK697" s="85"/>
      <c r="AL697" s="85"/>
      <c r="AM697" s="85"/>
      <c r="AN697" s="85"/>
      <c r="AO697" s="85"/>
      <c r="AP697" s="85"/>
      <c r="AQ697" s="85"/>
      <c r="AR697" s="85"/>
      <c r="AS697" s="85"/>
    </row>
    <row r="698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  <c r="AG698" s="85"/>
      <c r="AH698" s="85"/>
      <c r="AI698" s="85"/>
      <c r="AJ698" s="85"/>
      <c r="AK698" s="85"/>
      <c r="AL698" s="85"/>
      <c r="AM698" s="85"/>
      <c r="AN698" s="85"/>
      <c r="AO698" s="85"/>
      <c r="AP698" s="85"/>
      <c r="AQ698" s="85"/>
      <c r="AR698" s="85"/>
      <c r="AS698" s="85"/>
    </row>
    <row r="699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  <c r="AG699" s="85"/>
      <c r="AH699" s="85"/>
      <c r="AI699" s="85"/>
      <c r="AJ699" s="85"/>
      <c r="AK699" s="85"/>
      <c r="AL699" s="85"/>
      <c r="AM699" s="85"/>
      <c r="AN699" s="85"/>
      <c r="AO699" s="85"/>
      <c r="AP699" s="85"/>
      <c r="AQ699" s="85"/>
      <c r="AR699" s="85"/>
      <c r="AS699" s="85"/>
    </row>
    <row r="700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  <c r="AG700" s="85"/>
      <c r="AH700" s="85"/>
      <c r="AI700" s="85"/>
      <c r="AJ700" s="85"/>
      <c r="AK700" s="85"/>
      <c r="AL700" s="85"/>
      <c r="AM700" s="85"/>
      <c r="AN700" s="85"/>
      <c r="AO700" s="85"/>
      <c r="AP700" s="85"/>
      <c r="AQ700" s="85"/>
      <c r="AR700" s="85"/>
      <c r="AS700" s="85"/>
    </row>
    <row r="70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  <c r="AG701" s="85"/>
      <c r="AH701" s="85"/>
      <c r="AI701" s="85"/>
      <c r="AJ701" s="85"/>
      <c r="AK701" s="85"/>
      <c r="AL701" s="85"/>
      <c r="AM701" s="85"/>
      <c r="AN701" s="85"/>
      <c r="AO701" s="85"/>
      <c r="AP701" s="85"/>
      <c r="AQ701" s="85"/>
      <c r="AR701" s="85"/>
      <c r="AS701" s="85"/>
    </row>
    <row r="702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  <c r="AG702" s="85"/>
      <c r="AH702" s="85"/>
      <c r="AI702" s="85"/>
      <c r="AJ702" s="85"/>
      <c r="AK702" s="85"/>
      <c r="AL702" s="85"/>
      <c r="AM702" s="85"/>
      <c r="AN702" s="85"/>
      <c r="AO702" s="85"/>
      <c r="AP702" s="85"/>
      <c r="AQ702" s="85"/>
      <c r="AR702" s="85"/>
      <c r="AS702" s="85"/>
    </row>
    <row r="703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  <c r="AG703" s="85"/>
      <c r="AH703" s="85"/>
      <c r="AI703" s="85"/>
      <c r="AJ703" s="85"/>
      <c r="AK703" s="85"/>
      <c r="AL703" s="85"/>
      <c r="AM703" s="85"/>
      <c r="AN703" s="85"/>
      <c r="AO703" s="85"/>
      <c r="AP703" s="85"/>
      <c r="AQ703" s="85"/>
      <c r="AR703" s="85"/>
      <c r="AS703" s="85"/>
    </row>
    <row r="704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  <c r="AG704" s="85"/>
      <c r="AH704" s="85"/>
      <c r="AI704" s="85"/>
      <c r="AJ704" s="85"/>
      <c r="AK704" s="85"/>
      <c r="AL704" s="85"/>
      <c r="AM704" s="85"/>
      <c r="AN704" s="85"/>
      <c r="AO704" s="85"/>
      <c r="AP704" s="85"/>
      <c r="AQ704" s="85"/>
      <c r="AR704" s="85"/>
      <c r="AS704" s="85"/>
    </row>
    <row r="705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  <c r="AG705" s="85"/>
      <c r="AH705" s="85"/>
      <c r="AI705" s="85"/>
      <c r="AJ705" s="85"/>
      <c r="AK705" s="85"/>
      <c r="AL705" s="85"/>
      <c r="AM705" s="85"/>
      <c r="AN705" s="85"/>
      <c r="AO705" s="85"/>
      <c r="AP705" s="85"/>
      <c r="AQ705" s="85"/>
      <c r="AR705" s="85"/>
      <c r="AS705" s="85"/>
    </row>
    <row r="706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  <c r="AG706" s="85"/>
      <c r="AH706" s="85"/>
      <c r="AI706" s="85"/>
      <c r="AJ706" s="85"/>
      <c r="AK706" s="85"/>
      <c r="AL706" s="85"/>
      <c r="AM706" s="85"/>
      <c r="AN706" s="85"/>
      <c r="AO706" s="85"/>
      <c r="AP706" s="85"/>
      <c r="AQ706" s="85"/>
      <c r="AR706" s="85"/>
      <c r="AS706" s="85"/>
    </row>
    <row r="707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  <c r="AG707" s="85"/>
      <c r="AH707" s="85"/>
      <c r="AI707" s="85"/>
      <c r="AJ707" s="85"/>
      <c r="AK707" s="85"/>
      <c r="AL707" s="85"/>
      <c r="AM707" s="85"/>
      <c r="AN707" s="85"/>
      <c r="AO707" s="85"/>
      <c r="AP707" s="85"/>
      <c r="AQ707" s="85"/>
      <c r="AR707" s="85"/>
      <c r="AS707" s="85"/>
    </row>
    <row r="708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  <c r="AG708" s="85"/>
      <c r="AH708" s="85"/>
      <c r="AI708" s="85"/>
      <c r="AJ708" s="85"/>
      <c r="AK708" s="85"/>
      <c r="AL708" s="85"/>
      <c r="AM708" s="85"/>
      <c r="AN708" s="85"/>
      <c r="AO708" s="85"/>
      <c r="AP708" s="85"/>
      <c r="AQ708" s="85"/>
      <c r="AR708" s="85"/>
      <c r="AS708" s="85"/>
    </row>
    <row r="709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  <c r="AG709" s="85"/>
      <c r="AH709" s="85"/>
      <c r="AI709" s="85"/>
      <c r="AJ709" s="85"/>
      <c r="AK709" s="85"/>
      <c r="AL709" s="85"/>
      <c r="AM709" s="85"/>
      <c r="AN709" s="85"/>
      <c r="AO709" s="85"/>
      <c r="AP709" s="85"/>
      <c r="AQ709" s="85"/>
      <c r="AR709" s="85"/>
      <c r="AS709" s="85"/>
    </row>
    <row r="710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  <c r="AG710" s="85"/>
      <c r="AH710" s="85"/>
      <c r="AI710" s="85"/>
      <c r="AJ710" s="85"/>
      <c r="AK710" s="85"/>
      <c r="AL710" s="85"/>
      <c r="AM710" s="85"/>
      <c r="AN710" s="85"/>
      <c r="AO710" s="85"/>
      <c r="AP710" s="85"/>
      <c r="AQ710" s="85"/>
      <c r="AR710" s="85"/>
      <c r="AS710" s="85"/>
    </row>
    <row r="71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  <c r="AG711" s="85"/>
      <c r="AH711" s="85"/>
      <c r="AI711" s="85"/>
      <c r="AJ711" s="85"/>
      <c r="AK711" s="85"/>
      <c r="AL711" s="85"/>
      <c r="AM711" s="85"/>
      <c r="AN711" s="85"/>
      <c r="AO711" s="85"/>
      <c r="AP711" s="85"/>
      <c r="AQ711" s="85"/>
      <c r="AR711" s="85"/>
      <c r="AS711" s="85"/>
    </row>
    <row r="712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  <c r="AG712" s="85"/>
      <c r="AH712" s="85"/>
      <c r="AI712" s="85"/>
      <c r="AJ712" s="85"/>
      <c r="AK712" s="85"/>
      <c r="AL712" s="85"/>
      <c r="AM712" s="85"/>
      <c r="AN712" s="85"/>
      <c r="AO712" s="85"/>
      <c r="AP712" s="85"/>
      <c r="AQ712" s="85"/>
      <c r="AR712" s="85"/>
      <c r="AS712" s="85"/>
    </row>
    <row r="713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  <c r="AG713" s="85"/>
      <c r="AH713" s="85"/>
      <c r="AI713" s="85"/>
      <c r="AJ713" s="85"/>
      <c r="AK713" s="85"/>
      <c r="AL713" s="85"/>
      <c r="AM713" s="85"/>
      <c r="AN713" s="85"/>
      <c r="AO713" s="85"/>
      <c r="AP713" s="85"/>
      <c r="AQ713" s="85"/>
      <c r="AR713" s="85"/>
      <c r="AS713" s="85"/>
    </row>
    <row r="714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  <c r="AG714" s="85"/>
      <c r="AH714" s="85"/>
      <c r="AI714" s="85"/>
      <c r="AJ714" s="85"/>
      <c r="AK714" s="85"/>
      <c r="AL714" s="85"/>
      <c r="AM714" s="85"/>
      <c r="AN714" s="85"/>
      <c r="AO714" s="85"/>
      <c r="AP714" s="85"/>
      <c r="AQ714" s="85"/>
      <c r="AR714" s="85"/>
      <c r="AS714" s="85"/>
    </row>
    <row r="715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  <c r="AG715" s="85"/>
      <c r="AH715" s="85"/>
      <c r="AI715" s="85"/>
      <c r="AJ715" s="85"/>
      <c r="AK715" s="85"/>
      <c r="AL715" s="85"/>
      <c r="AM715" s="85"/>
      <c r="AN715" s="85"/>
      <c r="AO715" s="85"/>
      <c r="AP715" s="85"/>
      <c r="AQ715" s="85"/>
      <c r="AR715" s="85"/>
      <c r="AS715" s="85"/>
    </row>
    <row r="716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  <c r="AG716" s="85"/>
      <c r="AH716" s="85"/>
      <c r="AI716" s="85"/>
      <c r="AJ716" s="85"/>
      <c r="AK716" s="85"/>
      <c r="AL716" s="85"/>
      <c r="AM716" s="85"/>
      <c r="AN716" s="85"/>
      <c r="AO716" s="85"/>
      <c r="AP716" s="85"/>
      <c r="AQ716" s="85"/>
      <c r="AR716" s="85"/>
      <c r="AS716" s="85"/>
    </row>
    <row r="717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  <c r="AG717" s="85"/>
      <c r="AH717" s="85"/>
      <c r="AI717" s="85"/>
      <c r="AJ717" s="85"/>
      <c r="AK717" s="85"/>
      <c r="AL717" s="85"/>
      <c r="AM717" s="85"/>
      <c r="AN717" s="85"/>
      <c r="AO717" s="85"/>
      <c r="AP717" s="85"/>
      <c r="AQ717" s="85"/>
      <c r="AR717" s="85"/>
      <c r="AS717" s="85"/>
    </row>
    <row r="718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  <c r="AG718" s="85"/>
      <c r="AH718" s="85"/>
      <c r="AI718" s="85"/>
      <c r="AJ718" s="85"/>
      <c r="AK718" s="85"/>
      <c r="AL718" s="85"/>
      <c r="AM718" s="85"/>
      <c r="AN718" s="85"/>
      <c r="AO718" s="85"/>
      <c r="AP718" s="85"/>
      <c r="AQ718" s="85"/>
      <c r="AR718" s="85"/>
      <c r="AS718" s="85"/>
    </row>
    <row r="719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  <c r="AG719" s="85"/>
      <c r="AH719" s="85"/>
      <c r="AI719" s="85"/>
      <c r="AJ719" s="85"/>
      <c r="AK719" s="85"/>
      <c r="AL719" s="85"/>
      <c r="AM719" s="85"/>
      <c r="AN719" s="85"/>
      <c r="AO719" s="85"/>
      <c r="AP719" s="85"/>
      <c r="AQ719" s="85"/>
      <c r="AR719" s="85"/>
      <c r="AS719" s="85"/>
    </row>
    <row r="720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  <c r="AG720" s="85"/>
      <c r="AH720" s="85"/>
      <c r="AI720" s="85"/>
      <c r="AJ720" s="85"/>
      <c r="AK720" s="85"/>
      <c r="AL720" s="85"/>
      <c r="AM720" s="85"/>
      <c r="AN720" s="85"/>
      <c r="AO720" s="85"/>
      <c r="AP720" s="85"/>
      <c r="AQ720" s="85"/>
      <c r="AR720" s="85"/>
      <c r="AS720" s="85"/>
    </row>
    <row r="72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  <c r="AG721" s="85"/>
      <c r="AH721" s="85"/>
      <c r="AI721" s="85"/>
      <c r="AJ721" s="85"/>
      <c r="AK721" s="85"/>
      <c r="AL721" s="85"/>
      <c r="AM721" s="85"/>
      <c r="AN721" s="85"/>
      <c r="AO721" s="85"/>
      <c r="AP721" s="85"/>
      <c r="AQ721" s="85"/>
      <c r="AR721" s="85"/>
      <c r="AS721" s="85"/>
    </row>
    <row r="722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  <c r="AG722" s="85"/>
      <c r="AH722" s="85"/>
      <c r="AI722" s="85"/>
      <c r="AJ722" s="85"/>
      <c r="AK722" s="85"/>
      <c r="AL722" s="85"/>
      <c r="AM722" s="85"/>
      <c r="AN722" s="85"/>
      <c r="AO722" s="85"/>
      <c r="AP722" s="85"/>
      <c r="AQ722" s="85"/>
      <c r="AR722" s="85"/>
      <c r="AS722" s="85"/>
    </row>
    <row r="723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  <c r="AG723" s="85"/>
      <c r="AH723" s="85"/>
      <c r="AI723" s="85"/>
      <c r="AJ723" s="85"/>
      <c r="AK723" s="85"/>
      <c r="AL723" s="85"/>
      <c r="AM723" s="85"/>
      <c r="AN723" s="85"/>
      <c r="AO723" s="85"/>
      <c r="AP723" s="85"/>
      <c r="AQ723" s="85"/>
      <c r="AR723" s="85"/>
      <c r="AS723" s="85"/>
    </row>
    <row r="724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  <c r="AG724" s="85"/>
      <c r="AH724" s="85"/>
      <c r="AI724" s="85"/>
      <c r="AJ724" s="85"/>
      <c r="AK724" s="85"/>
      <c r="AL724" s="85"/>
      <c r="AM724" s="85"/>
      <c r="AN724" s="85"/>
      <c r="AO724" s="85"/>
      <c r="AP724" s="85"/>
      <c r="AQ724" s="85"/>
      <c r="AR724" s="85"/>
      <c r="AS724" s="85"/>
    </row>
    <row r="725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  <c r="AG725" s="85"/>
      <c r="AH725" s="85"/>
      <c r="AI725" s="85"/>
      <c r="AJ725" s="85"/>
      <c r="AK725" s="85"/>
      <c r="AL725" s="85"/>
      <c r="AM725" s="85"/>
      <c r="AN725" s="85"/>
      <c r="AO725" s="85"/>
      <c r="AP725" s="85"/>
      <c r="AQ725" s="85"/>
      <c r="AR725" s="85"/>
      <c r="AS725" s="85"/>
    </row>
    <row r="726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  <c r="AG726" s="85"/>
      <c r="AH726" s="85"/>
      <c r="AI726" s="85"/>
      <c r="AJ726" s="85"/>
      <c r="AK726" s="85"/>
      <c r="AL726" s="85"/>
      <c r="AM726" s="85"/>
      <c r="AN726" s="85"/>
      <c r="AO726" s="85"/>
      <c r="AP726" s="85"/>
      <c r="AQ726" s="85"/>
      <c r="AR726" s="85"/>
      <c r="AS726" s="85"/>
    </row>
    <row r="727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  <c r="AG727" s="85"/>
      <c r="AH727" s="85"/>
      <c r="AI727" s="85"/>
      <c r="AJ727" s="85"/>
      <c r="AK727" s="85"/>
      <c r="AL727" s="85"/>
      <c r="AM727" s="85"/>
      <c r="AN727" s="85"/>
      <c r="AO727" s="85"/>
      <c r="AP727" s="85"/>
      <c r="AQ727" s="85"/>
      <c r="AR727" s="85"/>
      <c r="AS727" s="85"/>
    </row>
    <row r="728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  <c r="AG728" s="85"/>
      <c r="AH728" s="85"/>
      <c r="AI728" s="85"/>
      <c r="AJ728" s="85"/>
      <c r="AK728" s="85"/>
      <c r="AL728" s="85"/>
      <c r="AM728" s="85"/>
      <c r="AN728" s="85"/>
      <c r="AO728" s="85"/>
      <c r="AP728" s="85"/>
      <c r="AQ728" s="85"/>
      <c r="AR728" s="85"/>
      <c r="AS728" s="85"/>
    </row>
    <row r="729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  <c r="AG729" s="85"/>
      <c r="AH729" s="85"/>
      <c r="AI729" s="85"/>
      <c r="AJ729" s="85"/>
      <c r="AK729" s="85"/>
      <c r="AL729" s="85"/>
      <c r="AM729" s="85"/>
      <c r="AN729" s="85"/>
      <c r="AO729" s="85"/>
      <c r="AP729" s="85"/>
      <c r="AQ729" s="85"/>
      <c r="AR729" s="85"/>
      <c r="AS729" s="85"/>
    </row>
    <row r="730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  <c r="AG730" s="85"/>
      <c r="AH730" s="85"/>
      <c r="AI730" s="85"/>
      <c r="AJ730" s="85"/>
      <c r="AK730" s="85"/>
      <c r="AL730" s="85"/>
      <c r="AM730" s="85"/>
      <c r="AN730" s="85"/>
      <c r="AO730" s="85"/>
      <c r="AP730" s="85"/>
      <c r="AQ730" s="85"/>
      <c r="AR730" s="85"/>
      <c r="AS730" s="85"/>
    </row>
    <row r="73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  <c r="AG731" s="85"/>
      <c r="AH731" s="85"/>
      <c r="AI731" s="85"/>
      <c r="AJ731" s="85"/>
      <c r="AK731" s="85"/>
      <c r="AL731" s="85"/>
      <c r="AM731" s="85"/>
      <c r="AN731" s="85"/>
      <c r="AO731" s="85"/>
      <c r="AP731" s="85"/>
      <c r="AQ731" s="85"/>
      <c r="AR731" s="85"/>
      <c r="AS731" s="85"/>
    </row>
    <row r="732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  <c r="AG732" s="85"/>
      <c r="AH732" s="85"/>
      <c r="AI732" s="85"/>
      <c r="AJ732" s="85"/>
      <c r="AK732" s="85"/>
      <c r="AL732" s="85"/>
      <c r="AM732" s="85"/>
      <c r="AN732" s="85"/>
      <c r="AO732" s="85"/>
      <c r="AP732" s="85"/>
      <c r="AQ732" s="85"/>
      <c r="AR732" s="85"/>
      <c r="AS732" s="85"/>
    </row>
    <row r="733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  <c r="AG733" s="85"/>
      <c r="AH733" s="85"/>
      <c r="AI733" s="85"/>
      <c r="AJ733" s="85"/>
      <c r="AK733" s="85"/>
      <c r="AL733" s="85"/>
      <c r="AM733" s="85"/>
      <c r="AN733" s="85"/>
      <c r="AO733" s="85"/>
      <c r="AP733" s="85"/>
      <c r="AQ733" s="85"/>
      <c r="AR733" s="85"/>
      <c r="AS733" s="85"/>
    </row>
    <row r="734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  <c r="AG734" s="85"/>
      <c r="AH734" s="85"/>
      <c r="AI734" s="85"/>
      <c r="AJ734" s="85"/>
      <c r="AK734" s="85"/>
      <c r="AL734" s="85"/>
      <c r="AM734" s="85"/>
      <c r="AN734" s="85"/>
      <c r="AO734" s="85"/>
      <c r="AP734" s="85"/>
      <c r="AQ734" s="85"/>
      <c r="AR734" s="85"/>
      <c r="AS734" s="85"/>
    </row>
    <row r="735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  <c r="AG735" s="85"/>
      <c r="AH735" s="85"/>
      <c r="AI735" s="85"/>
      <c r="AJ735" s="85"/>
      <c r="AK735" s="85"/>
      <c r="AL735" s="85"/>
      <c r="AM735" s="85"/>
      <c r="AN735" s="85"/>
      <c r="AO735" s="85"/>
      <c r="AP735" s="85"/>
      <c r="AQ735" s="85"/>
      <c r="AR735" s="85"/>
      <c r="AS735" s="85"/>
    </row>
    <row r="736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  <c r="AG736" s="85"/>
      <c r="AH736" s="85"/>
      <c r="AI736" s="85"/>
      <c r="AJ736" s="85"/>
      <c r="AK736" s="85"/>
      <c r="AL736" s="85"/>
      <c r="AM736" s="85"/>
      <c r="AN736" s="85"/>
      <c r="AO736" s="85"/>
      <c r="AP736" s="85"/>
      <c r="AQ736" s="85"/>
      <c r="AR736" s="85"/>
      <c r="AS736" s="85"/>
    </row>
    <row r="737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  <c r="AG737" s="85"/>
      <c r="AH737" s="85"/>
      <c r="AI737" s="85"/>
      <c r="AJ737" s="85"/>
      <c r="AK737" s="85"/>
      <c r="AL737" s="85"/>
      <c r="AM737" s="85"/>
      <c r="AN737" s="85"/>
      <c r="AO737" s="85"/>
      <c r="AP737" s="85"/>
      <c r="AQ737" s="85"/>
      <c r="AR737" s="85"/>
      <c r="AS737" s="85"/>
    </row>
    <row r="738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  <c r="AG738" s="85"/>
      <c r="AH738" s="85"/>
      <c r="AI738" s="85"/>
      <c r="AJ738" s="85"/>
      <c r="AK738" s="85"/>
      <c r="AL738" s="85"/>
      <c r="AM738" s="85"/>
      <c r="AN738" s="85"/>
      <c r="AO738" s="85"/>
      <c r="AP738" s="85"/>
      <c r="AQ738" s="85"/>
      <c r="AR738" s="85"/>
      <c r="AS738" s="85"/>
    </row>
    <row r="739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  <c r="AG739" s="85"/>
      <c r="AH739" s="85"/>
      <c r="AI739" s="85"/>
      <c r="AJ739" s="85"/>
      <c r="AK739" s="85"/>
      <c r="AL739" s="85"/>
      <c r="AM739" s="85"/>
      <c r="AN739" s="85"/>
      <c r="AO739" s="85"/>
      <c r="AP739" s="85"/>
      <c r="AQ739" s="85"/>
      <c r="AR739" s="85"/>
      <c r="AS739" s="85"/>
    </row>
    <row r="740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  <c r="AG740" s="85"/>
      <c r="AH740" s="85"/>
      <c r="AI740" s="85"/>
      <c r="AJ740" s="85"/>
      <c r="AK740" s="85"/>
      <c r="AL740" s="85"/>
      <c r="AM740" s="85"/>
      <c r="AN740" s="85"/>
      <c r="AO740" s="85"/>
      <c r="AP740" s="85"/>
      <c r="AQ740" s="85"/>
      <c r="AR740" s="85"/>
      <c r="AS740" s="85"/>
    </row>
    <row r="74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  <c r="AG741" s="85"/>
      <c r="AH741" s="85"/>
      <c r="AI741" s="85"/>
      <c r="AJ741" s="85"/>
      <c r="AK741" s="85"/>
      <c r="AL741" s="85"/>
      <c r="AM741" s="85"/>
      <c r="AN741" s="85"/>
      <c r="AO741" s="85"/>
      <c r="AP741" s="85"/>
      <c r="AQ741" s="85"/>
      <c r="AR741" s="85"/>
      <c r="AS741" s="85"/>
    </row>
    <row r="742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  <c r="AG742" s="85"/>
      <c r="AH742" s="85"/>
      <c r="AI742" s="85"/>
      <c r="AJ742" s="85"/>
      <c r="AK742" s="85"/>
      <c r="AL742" s="85"/>
      <c r="AM742" s="85"/>
      <c r="AN742" s="85"/>
      <c r="AO742" s="85"/>
      <c r="AP742" s="85"/>
      <c r="AQ742" s="85"/>
      <c r="AR742" s="85"/>
      <c r="AS742" s="85"/>
    </row>
    <row r="743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  <c r="AG743" s="85"/>
      <c r="AH743" s="85"/>
      <c r="AI743" s="85"/>
      <c r="AJ743" s="85"/>
      <c r="AK743" s="85"/>
      <c r="AL743" s="85"/>
      <c r="AM743" s="85"/>
      <c r="AN743" s="85"/>
      <c r="AO743" s="85"/>
      <c r="AP743" s="85"/>
      <c r="AQ743" s="85"/>
      <c r="AR743" s="85"/>
      <c r="AS743" s="85"/>
    </row>
    <row r="744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  <c r="AG744" s="85"/>
      <c r="AH744" s="85"/>
      <c r="AI744" s="85"/>
      <c r="AJ744" s="85"/>
      <c r="AK744" s="85"/>
      <c r="AL744" s="85"/>
      <c r="AM744" s="85"/>
      <c r="AN744" s="85"/>
      <c r="AO744" s="85"/>
      <c r="AP744" s="85"/>
      <c r="AQ744" s="85"/>
      <c r="AR744" s="85"/>
      <c r="AS744" s="85"/>
    </row>
    <row r="745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  <c r="AG745" s="85"/>
      <c r="AH745" s="85"/>
      <c r="AI745" s="85"/>
      <c r="AJ745" s="85"/>
      <c r="AK745" s="85"/>
      <c r="AL745" s="85"/>
      <c r="AM745" s="85"/>
      <c r="AN745" s="85"/>
      <c r="AO745" s="85"/>
      <c r="AP745" s="85"/>
      <c r="AQ745" s="85"/>
      <c r="AR745" s="85"/>
      <c r="AS745" s="85"/>
    </row>
    <row r="746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  <c r="AG746" s="85"/>
      <c r="AH746" s="85"/>
      <c r="AI746" s="85"/>
      <c r="AJ746" s="85"/>
      <c r="AK746" s="85"/>
      <c r="AL746" s="85"/>
      <c r="AM746" s="85"/>
      <c r="AN746" s="85"/>
      <c r="AO746" s="85"/>
      <c r="AP746" s="85"/>
      <c r="AQ746" s="85"/>
      <c r="AR746" s="85"/>
      <c r="AS746" s="85"/>
    </row>
    <row r="747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  <c r="AG747" s="85"/>
      <c r="AH747" s="85"/>
      <c r="AI747" s="85"/>
      <c r="AJ747" s="85"/>
      <c r="AK747" s="85"/>
      <c r="AL747" s="85"/>
      <c r="AM747" s="85"/>
      <c r="AN747" s="85"/>
      <c r="AO747" s="85"/>
      <c r="AP747" s="85"/>
      <c r="AQ747" s="85"/>
      <c r="AR747" s="85"/>
      <c r="AS747" s="85"/>
    </row>
    <row r="748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  <c r="AG748" s="85"/>
      <c r="AH748" s="85"/>
      <c r="AI748" s="85"/>
      <c r="AJ748" s="85"/>
      <c r="AK748" s="85"/>
      <c r="AL748" s="85"/>
      <c r="AM748" s="85"/>
      <c r="AN748" s="85"/>
      <c r="AO748" s="85"/>
      <c r="AP748" s="85"/>
      <c r="AQ748" s="85"/>
      <c r="AR748" s="85"/>
      <c r="AS748" s="85"/>
    </row>
    <row r="749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  <c r="AG749" s="85"/>
      <c r="AH749" s="85"/>
      <c r="AI749" s="85"/>
      <c r="AJ749" s="85"/>
      <c r="AK749" s="85"/>
      <c r="AL749" s="85"/>
      <c r="AM749" s="85"/>
      <c r="AN749" s="85"/>
      <c r="AO749" s="85"/>
      <c r="AP749" s="85"/>
      <c r="AQ749" s="85"/>
      <c r="AR749" s="85"/>
      <c r="AS749" s="85"/>
    </row>
    <row r="750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  <c r="AG750" s="85"/>
      <c r="AH750" s="85"/>
      <c r="AI750" s="85"/>
      <c r="AJ750" s="85"/>
      <c r="AK750" s="85"/>
      <c r="AL750" s="85"/>
      <c r="AM750" s="85"/>
      <c r="AN750" s="85"/>
      <c r="AO750" s="85"/>
      <c r="AP750" s="85"/>
      <c r="AQ750" s="85"/>
      <c r="AR750" s="85"/>
      <c r="AS750" s="85"/>
    </row>
    <row r="75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  <c r="AG751" s="85"/>
      <c r="AH751" s="85"/>
      <c r="AI751" s="85"/>
      <c r="AJ751" s="85"/>
      <c r="AK751" s="85"/>
      <c r="AL751" s="85"/>
      <c r="AM751" s="85"/>
      <c r="AN751" s="85"/>
      <c r="AO751" s="85"/>
      <c r="AP751" s="85"/>
      <c r="AQ751" s="85"/>
      <c r="AR751" s="85"/>
      <c r="AS751" s="85"/>
    </row>
    <row r="752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  <c r="AG752" s="85"/>
      <c r="AH752" s="85"/>
      <c r="AI752" s="85"/>
      <c r="AJ752" s="85"/>
      <c r="AK752" s="85"/>
      <c r="AL752" s="85"/>
      <c r="AM752" s="85"/>
      <c r="AN752" s="85"/>
      <c r="AO752" s="85"/>
      <c r="AP752" s="85"/>
      <c r="AQ752" s="85"/>
      <c r="AR752" s="85"/>
      <c r="AS752" s="85"/>
    </row>
    <row r="753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  <c r="AG753" s="85"/>
      <c r="AH753" s="85"/>
      <c r="AI753" s="85"/>
      <c r="AJ753" s="85"/>
      <c r="AK753" s="85"/>
      <c r="AL753" s="85"/>
      <c r="AM753" s="85"/>
      <c r="AN753" s="85"/>
      <c r="AO753" s="85"/>
      <c r="AP753" s="85"/>
      <c r="AQ753" s="85"/>
      <c r="AR753" s="85"/>
      <c r="AS753" s="85"/>
    </row>
    <row r="754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  <c r="AG754" s="85"/>
      <c r="AH754" s="85"/>
      <c r="AI754" s="85"/>
      <c r="AJ754" s="85"/>
      <c r="AK754" s="85"/>
      <c r="AL754" s="85"/>
      <c r="AM754" s="85"/>
      <c r="AN754" s="85"/>
      <c r="AO754" s="85"/>
      <c r="AP754" s="85"/>
      <c r="AQ754" s="85"/>
      <c r="AR754" s="85"/>
      <c r="AS754" s="85"/>
    </row>
    <row r="755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  <c r="AG755" s="85"/>
      <c r="AH755" s="85"/>
      <c r="AI755" s="85"/>
      <c r="AJ755" s="85"/>
      <c r="AK755" s="85"/>
      <c r="AL755" s="85"/>
      <c r="AM755" s="85"/>
      <c r="AN755" s="85"/>
      <c r="AO755" s="85"/>
      <c r="AP755" s="85"/>
      <c r="AQ755" s="85"/>
      <c r="AR755" s="85"/>
      <c r="AS755" s="85"/>
    </row>
    <row r="756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  <c r="AG756" s="85"/>
      <c r="AH756" s="85"/>
      <c r="AI756" s="85"/>
      <c r="AJ756" s="85"/>
      <c r="AK756" s="85"/>
      <c r="AL756" s="85"/>
      <c r="AM756" s="85"/>
      <c r="AN756" s="85"/>
      <c r="AO756" s="85"/>
      <c r="AP756" s="85"/>
      <c r="AQ756" s="85"/>
      <c r="AR756" s="85"/>
      <c r="AS756" s="85"/>
    </row>
    <row r="757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  <c r="AG757" s="85"/>
      <c r="AH757" s="85"/>
      <c r="AI757" s="85"/>
      <c r="AJ757" s="85"/>
      <c r="AK757" s="85"/>
      <c r="AL757" s="85"/>
      <c r="AM757" s="85"/>
      <c r="AN757" s="85"/>
      <c r="AO757" s="85"/>
      <c r="AP757" s="85"/>
      <c r="AQ757" s="85"/>
      <c r="AR757" s="85"/>
      <c r="AS757" s="85"/>
    </row>
    <row r="758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  <c r="AG758" s="85"/>
      <c r="AH758" s="85"/>
      <c r="AI758" s="85"/>
      <c r="AJ758" s="85"/>
      <c r="AK758" s="85"/>
      <c r="AL758" s="85"/>
      <c r="AM758" s="85"/>
      <c r="AN758" s="85"/>
      <c r="AO758" s="85"/>
      <c r="AP758" s="85"/>
      <c r="AQ758" s="85"/>
      <c r="AR758" s="85"/>
      <c r="AS758" s="85"/>
    </row>
    <row r="759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  <c r="AG759" s="85"/>
      <c r="AH759" s="85"/>
      <c r="AI759" s="85"/>
      <c r="AJ759" s="85"/>
      <c r="AK759" s="85"/>
      <c r="AL759" s="85"/>
      <c r="AM759" s="85"/>
      <c r="AN759" s="85"/>
      <c r="AO759" s="85"/>
      <c r="AP759" s="85"/>
      <c r="AQ759" s="85"/>
      <c r="AR759" s="85"/>
      <c r="AS759" s="85"/>
    </row>
    <row r="760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  <c r="AG760" s="85"/>
      <c r="AH760" s="85"/>
      <c r="AI760" s="85"/>
      <c r="AJ760" s="85"/>
      <c r="AK760" s="85"/>
      <c r="AL760" s="85"/>
      <c r="AM760" s="85"/>
      <c r="AN760" s="85"/>
      <c r="AO760" s="85"/>
      <c r="AP760" s="85"/>
      <c r="AQ760" s="85"/>
      <c r="AR760" s="85"/>
      <c r="AS760" s="85"/>
    </row>
    <row r="76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  <c r="AG761" s="85"/>
      <c r="AH761" s="85"/>
      <c r="AI761" s="85"/>
      <c r="AJ761" s="85"/>
      <c r="AK761" s="85"/>
      <c r="AL761" s="85"/>
      <c r="AM761" s="85"/>
      <c r="AN761" s="85"/>
      <c r="AO761" s="85"/>
      <c r="AP761" s="85"/>
      <c r="AQ761" s="85"/>
      <c r="AR761" s="85"/>
      <c r="AS761" s="85"/>
    </row>
    <row r="762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  <c r="AG762" s="85"/>
      <c r="AH762" s="85"/>
      <c r="AI762" s="85"/>
      <c r="AJ762" s="85"/>
      <c r="AK762" s="85"/>
      <c r="AL762" s="85"/>
      <c r="AM762" s="85"/>
      <c r="AN762" s="85"/>
      <c r="AO762" s="85"/>
      <c r="AP762" s="85"/>
      <c r="AQ762" s="85"/>
      <c r="AR762" s="85"/>
      <c r="AS762" s="85"/>
    </row>
    <row r="763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  <c r="AG763" s="85"/>
      <c r="AH763" s="85"/>
      <c r="AI763" s="85"/>
      <c r="AJ763" s="85"/>
      <c r="AK763" s="85"/>
      <c r="AL763" s="85"/>
      <c r="AM763" s="85"/>
      <c r="AN763" s="85"/>
      <c r="AO763" s="85"/>
      <c r="AP763" s="85"/>
      <c r="AQ763" s="85"/>
      <c r="AR763" s="85"/>
      <c r="AS763" s="85"/>
    </row>
    <row r="764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  <c r="AG764" s="85"/>
      <c r="AH764" s="85"/>
      <c r="AI764" s="85"/>
      <c r="AJ764" s="85"/>
      <c r="AK764" s="85"/>
      <c r="AL764" s="85"/>
      <c r="AM764" s="85"/>
      <c r="AN764" s="85"/>
      <c r="AO764" s="85"/>
      <c r="AP764" s="85"/>
      <c r="AQ764" s="85"/>
      <c r="AR764" s="85"/>
      <c r="AS764" s="85"/>
    </row>
    <row r="765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  <c r="AG765" s="85"/>
      <c r="AH765" s="85"/>
      <c r="AI765" s="85"/>
      <c r="AJ765" s="85"/>
      <c r="AK765" s="85"/>
      <c r="AL765" s="85"/>
      <c r="AM765" s="85"/>
      <c r="AN765" s="85"/>
      <c r="AO765" s="85"/>
      <c r="AP765" s="85"/>
      <c r="AQ765" s="85"/>
      <c r="AR765" s="85"/>
      <c r="AS765" s="85"/>
    </row>
    <row r="766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  <c r="AG766" s="85"/>
      <c r="AH766" s="85"/>
      <c r="AI766" s="85"/>
      <c r="AJ766" s="85"/>
      <c r="AK766" s="85"/>
      <c r="AL766" s="85"/>
      <c r="AM766" s="85"/>
      <c r="AN766" s="85"/>
      <c r="AO766" s="85"/>
      <c r="AP766" s="85"/>
      <c r="AQ766" s="85"/>
      <c r="AR766" s="85"/>
      <c r="AS766" s="85"/>
    </row>
    <row r="767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  <c r="AG767" s="85"/>
      <c r="AH767" s="85"/>
      <c r="AI767" s="85"/>
      <c r="AJ767" s="85"/>
      <c r="AK767" s="85"/>
      <c r="AL767" s="85"/>
      <c r="AM767" s="85"/>
      <c r="AN767" s="85"/>
      <c r="AO767" s="85"/>
      <c r="AP767" s="85"/>
      <c r="AQ767" s="85"/>
      <c r="AR767" s="85"/>
      <c r="AS767" s="85"/>
    </row>
    <row r="768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  <c r="AG768" s="85"/>
      <c r="AH768" s="85"/>
      <c r="AI768" s="85"/>
      <c r="AJ768" s="85"/>
      <c r="AK768" s="85"/>
      <c r="AL768" s="85"/>
      <c r="AM768" s="85"/>
      <c r="AN768" s="85"/>
      <c r="AO768" s="85"/>
      <c r="AP768" s="85"/>
      <c r="AQ768" s="85"/>
      <c r="AR768" s="85"/>
      <c r="AS768" s="85"/>
    </row>
    <row r="769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  <c r="AG769" s="85"/>
      <c r="AH769" s="85"/>
      <c r="AI769" s="85"/>
      <c r="AJ769" s="85"/>
      <c r="AK769" s="85"/>
      <c r="AL769" s="85"/>
      <c r="AM769" s="85"/>
      <c r="AN769" s="85"/>
      <c r="AO769" s="85"/>
      <c r="AP769" s="85"/>
      <c r="AQ769" s="85"/>
      <c r="AR769" s="85"/>
      <c r="AS769" s="85"/>
    </row>
    <row r="770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  <c r="AG770" s="85"/>
      <c r="AH770" s="85"/>
      <c r="AI770" s="85"/>
      <c r="AJ770" s="85"/>
      <c r="AK770" s="85"/>
      <c r="AL770" s="85"/>
      <c r="AM770" s="85"/>
      <c r="AN770" s="85"/>
      <c r="AO770" s="85"/>
      <c r="AP770" s="85"/>
      <c r="AQ770" s="85"/>
      <c r="AR770" s="85"/>
      <c r="AS770" s="85"/>
    </row>
    <row r="77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  <c r="AG771" s="85"/>
      <c r="AH771" s="85"/>
      <c r="AI771" s="85"/>
      <c r="AJ771" s="85"/>
      <c r="AK771" s="85"/>
      <c r="AL771" s="85"/>
      <c r="AM771" s="85"/>
      <c r="AN771" s="85"/>
      <c r="AO771" s="85"/>
      <c r="AP771" s="85"/>
      <c r="AQ771" s="85"/>
      <c r="AR771" s="85"/>
      <c r="AS771" s="85"/>
    </row>
    <row r="772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  <c r="AG772" s="85"/>
      <c r="AH772" s="85"/>
      <c r="AI772" s="85"/>
      <c r="AJ772" s="85"/>
      <c r="AK772" s="85"/>
      <c r="AL772" s="85"/>
      <c r="AM772" s="85"/>
      <c r="AN772" s="85"/>
      <c r="AO772" s="85"/>
      <c r="AP772" s="85"/>
      <c r="AQ772" s="85"/>
      <c r="AR772" s="85"/>
      <c r="AS772" s="85"/>
    </row>
    <row r="773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  <c r="AG773" s="85"/>
      <c r="AH773" s="85"/>
      <c r="AI773" s="85"/>
      <c r="AJ773" s="85"/>
      <c r="AK773" s="85"/>
      <c r="AL773" s="85"/>
      <c r="AM773" s="85"/>
      <c r="AN773" s="85"/>
      <c r="AO773" s="85"/>
      <c r="AP773" s="85"/>
      <c r="AQ773" s="85"/>
      <c r="AR773" s="85"/>
      <c r="AS773" s="85"/>
    </row>
    <row r="774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  <c r="AG774" s="85"/>
      <c r="AH774" s="85"/>
      <c r="AI774" s="85"/>
      <c r="AJ774" s="85"/>
      <c r="AK774" s="85"/>
      <c r="AL774" s="85"/>
      <c r="AM774" s="85"/>
      <c r="AN774" s="85"/>
      <c r="AO774" s="85"/>
      <c r="AP774" s="85"/>
      <c r="AQ774" s="85"/>
      <c r="AR774" s="85"/>
      <c r="AS774" s="85"/>
    </row>
    <row r="775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  <c r="AG775" s="85"/>
      <c r="AH775" s="85"/>
      <c r="AI775" s="85"/>
      <c r="AJ775" s="85"/>
      <c r="AK775" s="85"/>
      <c r="AL775" s="85"/>
      <c r="AM775" s="85"/>
      <c r="AN775" s="85"/>
      <c r="AO775" s="85"/>
      <c r="AP775" s="85"/>
      <c r="AQ775" s="85"/>
      <c r="AR775" s="85"/>
      <c r="AS775" s="85"/>
    </row>
    <row r="776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  <c r="AG776" s="85"/>
      <c r="AH776" s="85"/>
      <c r="AI776" s="85"/>
      <c r="AJ776" s="85"/>
      <c r="AK776" s="85"/>
      <c r="AL776" s="85"/>
      <c r="AM776" s="85"/>
      <c r="AN776" s="85"/>
      <c r="AO776" s="85"/>
      <c r="AP776" s="85"/>
      <c r="AQ776" s="85"/>
      <c r="AR776" s="85"/>
      <c r="AS776" s="85"/>
    </row>
    <row r="777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  <c r="AG777" s="85"/>
      <c r="AH777" s="85"/>
      <c r="AI777" s="85"/>
      <c r="AJ777" s="85"/>
      <c r="AK777" s="85"/>
      <c r="AL777" s="85"/>
      <c r="AM777" s="85"/>
      <c r="AN777" s="85"/>
      <c r="AO777" s="85"/>
      <c r="AP777" s="85"/>
      <c r="AQ777" s="85"/>
      <c r="AR777" s="85"/>
      <c r="AS777" s="85"/>
    </row>
    <row r="778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  <c r="AG778" s="85"/>
      <c r="AH778" s="85"/>
      <c r="AI778" s="85"/>
      <c r="AJ778" s="85"/>
      <c r="AK778" s="85"/>
      <c r="AL778" s="85"/>
      <c r="AM778" s="85"/>
      <c r="AN778" s="85"/>
      <c r="AO778" s="85"/>
      <c r="AP778" s="85"/>
      <c r="AQ778" s="85"/>
      <c r="AR778" s="85"/>
      <c r="AS778" s="85"/>
    </row>
    <row r="779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  <c r="AG779" s="85"/>
      <c r="AH779" s="85"/>
      <c r="AI779" s="85"/>
      <c r="AJ779" s="85"/>
      <c r="AK779" s="85"/>
      <c r="AL779" s="85"/>
      <c r="AM779" s="85"/>
      <c r="AN779" s="85"/>
      <c r="AO779" s="85"/>
      <c r="AP779" s="85"/>
      <c r="AQ779" s="85"/>
      <c r="AR779" s="85"/>
      <c r="AS779" s="85"/>
    </row>
    <row r="780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  <c r="AG780" s="85"/>
      <c r="AH780" s="85"/>
      <c r="AI780" s="85"/>
      <c r="AJ780" s="85"/>
      <c r="AK780" s="85"/>
      <c r="AL780" s="85"/>
      <c r="AM780" s="85"/>
      <c r="AN780" s="85"/>
      <c r="AO780" s="85"/>
      <c r="AP780" s="85"/>
      <c r="AQ780" s="85"/>
      <c r="AR780" s="85"/>
      <c r="AS780" s="85"/>
    </row>
    <row r="78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  <c r="AG781" s="85"/>
      <c r="AH781" s="85"/>
      <c r="AI781" s="85"/>
      <c r="AJ781" s="85"/>
      <c r="AK781" s="85"/>
      <c r="AL781" s="85"/>
      <c r="AM781" s="85"/>
      <c r="AN781" s="85"/>
      <c r="AO781" s="85"/>
      <c r="AP781" s="85"/>
      <c r="AQ781" s="85"/>
      <c r="AR781" s="85"/>
      <c r="AS781" s="85"/>
    </row>
    <row r="782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  <c r="AG782" s="85"/>
      <c r="AH782" s="85"/>
      <c r="AI782" s="85"/>
      <c r="AJ782" s="85"/>
      <c r="AK782" s="85"/>
      <c r="AL782" s="85"/>
      <c r="AM782" s="85"/>
      <c r="AN782" s="85"/>
      <c r="AO782" s="85"/>
      <c r="AP782" s="85"/>
      <c r="AQ782" s="85"/>
      <c r="AR782" s="85"/>
      <c r="AS782" s="85"/>
    </row>
    <row r="783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  <c r="AG783" s="85"/>
      <c r="AH783" s="85"/>
      <c r="AI783" s="85"/>
      <c r="AJ783" s="85"/>
      <c r="AK783" s="85"/>
      <c r="AL783" s="85"/>
      <c r="AM783" s="85"/>
      <c r="AN783" s="85"/>
      <c r="AO783" s="85"/>
      <c r="AP783" s="85"/>
      <c r="AQ783" s="85"/>
      <c r="AR783" s="85"/>
      <c r="AS783" s="85"/>
    </row>
    <row r="784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  <c r="AG784" s="85"/>
      <c r="AH784" s="85"/>
      <c r="AI784" s="85"/>
      <c r="AJ784" s="85"/>
      <c r="AK784" s="85"/>
      <c r="AL784" s="85"/>
      <c r="AM784" s="85"/>
      <c r="AN784" s="85"/>
      <c r="AO784" s="85"/>
      <c r="AP784" s="85"/>
      <c r="AQ784" s="85"/>
      <c r="AR784" s="85"/>
      <c r="AS784" s="85"/>
    </row>
    <row r="785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  <c r="AG785" s="85"/>
      <c r="AH785" s="85"/>
      <c r="AI785" s="85"/>
      <c r="AJ785" s="85"/>
      <c r="AK785" s="85"/>
      <c r="AL785" s="85"/>
      <c r="AM785" s="85"/>
      <c r="AN785" s="85"/>
      <c r="AO785" s="85"/>
      <c r="AP785" s="85"/>
      <c r="AQ785" s="85"/>
      <c r="AR785" s="85"/>
      <c r="AS785" s="85"/>
    </row>
    <row r="786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  <c r="AG786" s="85"/>
      <c r="AH786" s="85"/>
      <c r="AI786" s="85"/>
      <c r="AJ786" s="85"/>
      <c r="AK786" s="85"/>
      <c r="AL786" s="85"/>
      <c r="AM786" s="85"/>
      <c r="AN786" s="85"/>
      <c r="AO786" s="85"/>
      <c r="AP786" s="85"/>
      <c r="AQ786" s="85"/>
      <c r="AR786" s="85"/>
      <c r="AS786" s="85"/>
    </row>
    <row r="787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  <c r="AG787" s="85"/>
      <c r="AH787" s="85"/>
      <c r="AI787" s="85"/>
      <c r="AJ787" s="85"/>
      <c r="AK787" s="85"/>
      <c r="AL787" s="85"/>
      <c r="AM787" s="85"/>
      <c r="AN787" s="85"/>
      <c r="AO787" s="85"/>
      <c r="AP787" s="85"/>
      <c r="AQ787" s="85"/>
      <c r="AR787" s="85"/>
      <c r="AS787" s="85"/>
    </row>
    <row r="788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  <c r="AG788" s="85"/>
      <c r="AH788" s="85"/>
      <c r="AI788" s="85"/>
      <c r="AJ788" s="85"/>
      <c r="AK788" s="85"/>
      <c r="AL788" s="85"/>
      <c r="AM788" s="85"/>
      <c r="AN788" s="85"/>
      <c r="AO788" s="85"/>
      <c r="AP788" s="85"/>
      <c r="AQ788" s="85"/>
      <c r="AR788" s="85"/>
      <c r="AS788" s="85"/>
    </row>
    <row r="789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  <c r="AG789" s="85"/>
      <c r="AH789" s="85"/>
      <c r="AI789" s="85"/>
      <c r="AJ789" s="85"/>
      <c r="AK789" s="85"/>
      <c r="AL789" s="85"/>
      <c r="AM789" s="85"/>
      <c r="AN789" s="85"/>
      <c r="AO789" s="85"/>
      <c r="AP789" s="85"/>
      <c r="AQ789" s="85"/>
      <c r="AR789" s="85"/>
      <c r="AS789" s="85"/>
    </row>
    <row r="790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  <c r="AG790" s="85"/>
      <c r="AH790" s="85"/>
      <c r="AI790" s="85"/>
      <c r="AJ790" s="85"/>
      <c r="AK790" s="85"/>
      <c r="AL790" s="85"/>
      <c r="AM790" s="85"/>
      <c r="AN790" s="85"/>
      <c r="AO790" s="85"/>
      <c r="AP790" s="85"/>
      <c r="AQ790" s="85"/>
      <c r="AR790" s="85"/>
      <c r="AS790" s="85"/>
    </row>
    <row r="79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  <c r="AG791" s="85"/>
      <c r="AH791" s="85"/>
      <c r="AI791" s="85"/>
      <c r="AJ791" s="85"/>
      <c r="AK791" s="85"/>
      <c r="AL791" s="85"/>
      <c r="AM791" s="85"/>
      <c r="AN791" s="85"/>
      <c r="AO791" s="85"/>
      <c r="AP791" s="85"/>
      <c r="AQ791" s="85"/>
      <c r="AR791" s="85"/>
      <c r="AS791" s="85"/>
    </row>
    <row r="792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  <c r="AG792" s="85"/>
      <c r="AH792" s="85"/>
      <c r="AI792" s="85"/>
      <c r="AJ792" s="85"/>
      <c r="AK792" s="85"/>
      <c r="AL792" s="85"/>
      <c r="AM792" s="85"/>
      <c r="AN792" s="85"/>
      <c r="AO792" s="85"/>
      <c r="AP792" s="85"/>
      <c r="AQ792" s="85"/>
      <c r="AR792" s="85"/>
      <c r="AS792" s="85"/>
    </row>
    <row r="793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  <c r="AG793" s="85"/>
      <c r="AH793" s="85"/>
      <c r="AI793" s="85"/>
      <c r="AJ793" s="85"/>
      <c r="AK793" s="85"/>
      <c r="AL793" s="85"/>
      <c r="AM793" s="85"/>
      <c r="AN793" s="85"/>
      <c r="AO793" s="85"/>
      <c r="AP793" s="85"/>
      <c r="AQ793" s="85"/>
      <c r="AR793" s="85"/>
      <c r="AS793" s="85"/>
    </row>
    <row r="794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  <c r="AG794" s="85"/>
      <c r="AH794" s="85"/>
      <c r="AI794" s="85"/>
      <c r="AJ794" s="85"/>
      <c r="AK794" s="85"/>
      <c r="AL794" s="85"/>
      <c r="AM794" s="85"/>
      <c r="AN794" s="85"/>
      <c r="AO794" s="85"/>
      <c r="AP794" s="85"/>
      <c r="AQ794" s="85"/>
      <c r="AR794" s="85"/>
      <c r="AS794" s="85"/>
    </row>
    <row r="795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  <c r="AG795" s="85"/>
      <c r="AH795" s="85"/>
      <c r="AI795" s="85"/>
      <c r="AJ795" s="85"/>
      <c r="AK795" s="85"/>
      <c r="AL795" s="85"/>
      <c r="AM795" s="85"/>
      <c r="AN795" s="85"/>
      <c r="AO795" s="85"/>
      <c r="AP795" s="85"/>
      <c r="AQ795" s="85"/>
      <c r="AR795" s="85"/>
      <c r="AS795" s="85"/>
    </row>
    <row r="796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  <c r="AG796" s="85"/>
      <c r="AH796" s="85"/>
      <c r="AI796" s="85"/>
      <c r="AJ796" s="85"/>
      <c r="AK796" s="85"/>
      <c r="AL796" s="85"/>
      <c r="AM796" s="85"/>
      <c r="AN796" s="85"/>
      <c r="AO796" s="85"/>
      <c r="AP796" s="85"/>
      <c r="AQ796" s="85"/>
      <c r="AR796" s="85"/>
      <c r="AS796" s="85"/>
    </row>
    <row r="797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  <c r="AG797" s="85"/>
      <c r="AH797" s="85"/>
      <c r="AI797" s="85"/>
      <c r="AJ797" s="85"/>
      <c r="AK797" s="85"/>
      <c r="AL797" s="85"/>
      <c r="AM797" s="85"/>
      <c r="AN797" s="85"/>
      <c r="AO797" s="85"/>
      <c r="AP797" s="85"/>
      <c r="AQ797" s="85"/>
      <c r="AR797" s="85"/>
      <c r="AS797" s="85"/>
    </row>
    <row r="798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  <c r="AG798" s="85"/>
      <c r="AH798" s="85"/>
      <c r="AI798" s="85"/>
      <c r="AJ798" s="85"/>
      <c r="AK798" s="85"/>
      <c r="AL798" s="85"/>
      <c r="AM798" s="85"/>
      <c r="AN798" s="85"/>
      <c r="AO798" s="85"/>
      <c r="AP798" s="85"/>
      <c r="AQ798" s="85"/>
      <c r="AR798" s="85"/>
      <c r="AS798" s="85"/>
    </row>
    <row r="799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  <c r="AG799" s="85"/>
      <c r="AH799" s="85"/>
      <c r="AI799" s="85"/>
      <c r="AJ799" s="85"/>
      <c r="AK799" s="85"/>
      <c r="AL799" s="85"/>
      <c r="AM799" s="85"/>
      <c r="AN799" s="85"/>
      <c r="AO799" s="85"/>
      <c r="AP799" s="85"/>
      <c r="AQ799" s="85"/>
      <c r="AR799" s="85"/>
      <c r="AS799" s="85"/>
    </row>
    <row r="800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  <c r="AG800" s="85"/>
      <c r="AH800" s="85"/>
      <c r="AI800" s="85"/>
      <c r="AJ800" s="85"/>
      <c r="AK800" s="85"/>
      <c r="AL800" s="85"/>
      <c r="AM800" s="85"/>
      <c r="AN800" s="85"/>
      <c r="AO800" s="85"/>
      <c r="AP800" s="85"/>
      <c r="AQ800" s="85"/>
      <c r="AR800" s="85"/>
      <c r="AS800" s="85"/>
    </row>
    <row r="80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  <c r="AG801" s="85"/>
      <c r="AH801" s="85"/>
      <c r="AI801" s="85"/>
      <c r="AJ801" s="85"/>
      <c r="AK801" s="85"/>
      <c r="AL801" s="85"/>
      <c r="AM801" s="85"/>
      <c r="AN801" s="85"/>
      <c r="AO801" s="85"/>
      <c r="AP801" s="85"/>
      <c r="AQ801" s="85"/>
      <c r="AR801" s="85"/>
      <c r="AS801" s="85"/>
    </row>
    <row r="802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  <c r="AG802" s="85"/>
      <c r="AH802" s="85"/>
      <c r="AI802" s="85"/>
      <c r="AJ802" s="85"/>
      <c r="AK802" s="85"/>
      <c r="AL802" s="85"/>
      <c r="AM802" s="85"/>
      <c r="AN802" s="85"/>
      <c r="AO802" s="85"/>
      <c r="AP802" s="85"/>
      <c r="AQ802" s="85"/>
      <c r="AR802" s="85"/>
      <c r="AS802" s="85"/>
    </row>
    <row r="803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  <c r="AG803" s="85"/>
      <c r="AH803" s="85"/>
      <c r="AI803" s="85"/>
      <c r="AJ803" s="85"/>
      <c r="AK803" s="85"/>
      <c r="AL803" s="85"/>
      <c r="AM803" s="85"/>
      <c r="AN803" s="85"/>
      <c r="AO803" s="85"/>
      <c r="AP803" s="85"/>
      <c r="AQ803" s="85"/>
      <c r="AR803" s="85"/>
      <c r="AS803" s="85"/>
    </row>
    <row r="804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  <c r="AG804" s="85"/>
      <c r="AH804" s="85"/>
      <c r="AI804" s="85"/>
      <c r="AJ804" s="85"/>
      <c r="AK804" s="85"/>
      <c r="AL804" s="85"/>
      <c r="AM804" s="85"/>
      <c r="AN804" s="85"/>
      <c r="AO804" s="85"/>
      <c r="AP804" s="85"/>
      <c r="AQ804" s="85"/>
      <c r="AR804" s="85"/>
      <c r="AS804" s="85"/>
    </row>
    <row r="805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  <c r="AG805" s="85"/>
      <c r="AH805" s="85"/>
      <c r="AI805" s="85"/>
      <c r="AJ805" s="85"/>
      <c r="AK805" s="85"/>
      <c r="AL805" s="85"/>
      <c r="AM805" s="85"/>
      <c r="AN805" s="85"/>
      <c r="AO805" s="85"/>
      <c r="AP805" s="85"/>
      <c r="AQ805" s="85"/>
      <c r="AR805" s="85"/>
      <c r="AS805" s="85"/>
    </row>
    <row r="806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  <c r="AG806" s="85"/>
      <c r="AH806" s="85"/>
      <c r="AI806" s="85"/>
      <c r="AJ806" s="85"/>
      <c r="AK806" s="85"/>
      <c r="AL806" s="85"/>
      <c r="AM806" s="85"/>
      <c r="AN806" s="85"/>
      <c r="AO806" s="85"/>
      <c r="AP806" s="85"/>
      <c r="AQ806" s="85"/>
      <c r="AR806" s="85"/>
      <c r="AS806" s="85"/>
    </row>
    <row r="807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  <c r="AG807" s="85"/>
      <c r="AH807" s="85"/>
      <c r="AI807" s="85"/>
      <c r="AJ807" s="85"/>
      <c r="AK807" s="85"/>
      <c r="AL807" s="85"/>
      <c r="AM807" s="85"/>
      <c r="AN807" s="85"/>
      <c r="AO807" s="85"/>
      <c r="AP807" s="85"/>
      <c r="AQ807" s="85"/>
      <c r="AR807" s="85"/>
      <c r="AS807" s="85"/>
    </row>
    <row r="808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  <c r="AG808" s="85"/>
      <c r="AH808" s="85"/>
      <c r="AI808" s="85"/>
      <c r="AJ808" s="85"/>
      <c r="AK808" s="85"/>
      <c r="AL808" s="85"/>
      <c r="AM808" s="85"/>
      <c r="AN808" s="85"/>
      <c r="AO808" s="85"/>
      <c r="AP808" s="85"/>
      <c r="AQ808" s="85"/>
      <c r="AR808" s="85"/>
      <c r="AS808" s="85"/>
    </row>
    <row r="809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  <c r="AG809" s="85"/>
      <c r="AH809" s="85"/>
      <c r="AI809" s="85"/>
      <c r="AJ809" s="85"/>
      <c r="AK809" s="85"/>
      <c r="AL809" s="85"/>
      <c r="AM809" s="85"/>
      <c r="AN809" s="85"/>
      <c r="AO809" s="85"/>
      <c r="AP809" s="85"/>
      <c r="AQ809" s="85"/>
      <c r="AR809" s="85"/>
      <c r="AS809" s="85"/>
    </row>
    <row r="810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  <c r="AG810" s="85"/>
      <c r="AH810" s="85"/>
      <c r="AI810" s="85"/>
      <c r="AJ810" s="85"/>
      <c r="AK810" s="85"/>
      <c r="AL810" s="85"/>
      <c r="AM810" s="85"/>
      <c r="AN810" s="85"/>
      <c r="AO810" s="85"/>
      <c r="AP810" s="85"/>
      <c r="AQ810" s="85"/>
      <c r="AR810" s="85"/>
      <c r="AS810" s="85"/>
    </row>
    <row r="81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  <c r="AG811" s="85"/>
      <c r="AH811" s="85"/>
      <c r="AI811" s="85"/>
      <c r="AJ811" s="85"/>
      <c r="AK811" s="85"/>
      <c r="AL811" s="85"/>
      <c r="AM811" s="85"/>
      <c r="AN811" s="85"/>
      <c r="AO811" s="85"/>
      <c r="AP811" s="85"/>
      <c r="AQ811" s="85"/>
      <c r="AR811" s="85"/>
      <c r="AS811" s="85"/>
    </row>
    <row r="812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  <c r="AG812" s="85"/>
      <c r="AH812" s="85"/>
      <c r="AI812" s="85"/>
      <c r="AJ812" s="85"/>
      <c r="AK812" s="85"/>
      <c r="AL812" s="85"/>
      <c r="AM812" s="85"/>
      <c r="AN812" s="85"/>
      <c r="AO812" s="85"/>
      <c r="AP812" s="85"/>
      <c r="AQ812" s="85"/>
      <c r="AR812" s="85"/>
      <c r="AS812" s="85"/>
    </row>
    <row r="813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  <c r="AG813" s="85"/>
      <c r="AH813" s="85"/>
      <c r="AI813" s="85"/>
      <c r="AJ813" s="85"/>
      <c r="AK813" s="85"/>
      <c r="AL813" s="85"/>
      <c r="AM813" s="85"/>
      <c r="AN813" s="85"/>
      <c r="AO813" s="85"/>
      <c r="AP813" s="85"/>
      <c r="AQ813" s="85"/>
      <c r="AR813" s="85"/>
      <c r="AS813" s="85"/>
    </row>
    <row r="814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  <c r="AG814" s="85"/>
      <c r="AH814" s="85"/>
      <c r="AI814" s="85"/>
      <c r="AJ814" s="85"/>
      <c r="AK814" s="85"/>
      <c r="AL814" s="85"/>
      <c r="AM814" s="85"/>
      <c r="AN814" s="85"/>
      <c r="AO814" s="85"/>
      <c r="AP814" s="85"/>
      <c r="AQ814" s="85"/>
      <c r="AR814" s="85"/>
      <c r="AS814" s="85"/>
    </row>
    <row r="815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  <c r="AG815" s="85"/>
      <c r="AH815" s="85"/>
      <c r="AI815" s="85"/>
      <c r="AJ815" s="85"/>
      <c r="AK815" s="85"/>
      <c r="AL815" s="85"/>
      <c r="AM815" s="85"/>
      <c r="AN815" s="85"/>
      <c r="AO815" s="85"/>
      <c r="AP815" s="85"/>
      <c r="AQ815" s="85"/>
      <c r="AR815" s="85"/>
      <c r="AS815" s="85"/>
    </row>
    <row r="816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  <c r="AG816" s="85"/>
      <c r="AH816" s="85"/>
      <c r="AI816" s="85"/>
      <c r="AJ816" s="85"/>
      <c r="AK816" s="85"/>
      <c r="AL816" s="85"/>
      <c r="AM816" s="85"/>
      <c r="AN816" s="85"/>
      <c r="AO816" s="85"/>
      <c r="AP816" s="85"/>
      <c r="AQ816" s="85"/>
      <c r="AR816" s="85"/>
      <c r="AS816" s="85"/>
    </row>
    <row r="817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  <c r="AG817" s="85"/>
      <c r="AH817" s="85"/>
      <c r="AI817" s="85"/>
      <c r="AJ817" s="85"/>
      <c r="AK817" s="85"/>
      <c r="AL817" s="85"/>
      <c r="AM817" s="85"/>
      <c r="AN817" s="85"/>
      <c r="AO817" s="85"/>
      <c r="AP817" s="85"/>
      <c r="AQ817" s="85"/>
      <c r="AR817" s="85"/>
      <c r="AS817" s="85"/>
    </row>
    <row r="818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  <c r="AG818" s="85"/>
      <c r="AH818" s="85"/>
      <c r="AI818" s="85"/>
      <c r="AJ818" s="85"/>
      <c r="AK818" s="85"/>
      <c r="AL818" s="85"/>
      <c r="AM818" s="85"/>
      <c r="AN818" s="85"/>
      <c r="AO818" s="85"/>
      <c r="AP818" s="85"/>
      <c r="AQ818" s="85"/>
      <c r="AR818" s="85"/>
      <c r="AS818" s="85"/>
    </row>
    <row r="819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  <c r="AG819" s="85"/>
      <c r="AH819" s="85"/>
      <c r="AI819" s="85"/>
      <c r="AJ819" s="85"/>
      <c r="AK819" s="85"/>
      <c r="AL819" s="85"/>
      <c r="AM819" s="85"/>
      <c r="AN819" s="85"/>
      <c r="AO819" s="85"/>
      <c r="AP819" s="85"/>
      <c r="AQ819" s="85"/>
      <c r="AR819" s="85"/>
      <c r="AS819" s="85"/>
    </row>
    <row r="820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  <c r="AG820" s="85"/>
      <c r="AH820" s="85"/>
      <c r="AI820" s="85"/>
      <c r="AJ820" s="85"/>
      <c r="AK820" s="85"/>
      <c r="AL820" s="85"/>
      <c r="AM820" s="85"/>
      <c r="AN820" s="85"/>
      <c r="AO820" s="85"/>
      <c r="AP820" s="85"/>
      <c r="AQ820" s="85"/>
      <c r="AR820" s="85"/>
      <c r="AS820" s="85"/>
    </row>
    <row r="82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  <c r="AG821" s="85"/>
      <c r="AH821" s="85"/>
      <c r="AI821" s="85"/>
      <c r="AJ821" s="85"/>
      <c r="AK821" s="85"/>
      <c r="AL821" s="85"/>
      <c r="AM821" s="85"/>
      <c r="AN821" s="85"/>
      <c r="AO821" s="85"/>
      <c r="AP821" s="85"/>
      <c r="AQ821" s="85"/>
      <c r="AR821" s="85"/>
      <c r="AS821" s="85"/>
    </row>
    <row r="822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  <c r="AG822" s="85"/>
      <c r="AH822" s="85"/>
      <c r="AI822" s="85"/>
      <c r="AJ822" s="85"/>
      <c r="AK822" s="85"/>
      <c r="AL822" s="85"/>
      <c r="AM822" s="85"/>
      <c r="AN822" s="85"/>
      <c r="AO822" s="85"/>
      <c r="AP822" s="85"/>
      <c r="AQ822" s="85"/>
      <c r="AR822" s="85"/>
      <c r="AS822" s="85"/>
    </row>
    <row r="823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  <c r="AG823" s="85"/>
      <c r="AH823" s="85"/>
      <c r="AI823" s="85"/>
      <c r="AJ823" s="85"/>
      <c r="AK823" s="85"/>
      <c r="AL823" s="85"/>
      <c r="AM823" s="85"/>
      <c r="AN823" s="85"/>
      <c r="AO823" s="85"/>
      <c r="AP823" s="85"/>
      <c r="AQ823" s="85"/>
      <c r="AR823" s="85"/>
      <c r="AS823" s="85"/>
    </row>
    <row r="824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  <c r="AG824" s="85"/>
      <c r="AH824" s="85"/>
      <c r="AI824" s="85"/>
      <c r="AJ824" s="85"/>
      <c r="AK824" s="85"/>
      <c r="AL824" s="85"/>
      <c r="AM824" s="85"/>
      <c r="AN824" s="85"/>
      <c r="AO824" s="85"/>
      <c r="AP824" s="85"/>
      <c r="AQ824" s="85"/>
      <c r="AR824" s="85"/>
      <c r="AS824" s="85"/>
    </row>
    <row r="825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  <c r="AG825" s="85"/>
      <c r="AH825" s="85"/>
      <c r="AI825" s="85"/>
      <c r="AJ825" s="85"/>
      <c r="AK825" s="85"/>
      <c r="AL825" s="85"/>
      <c r="AM825" s="85"/>
      <c r="AN825" s="85"/>
      <c r="AO825" s="85"/>
      <c r="AP825" s="85"/>
      <c r="AQ825" s="85"/>
      <c r="AR825" s="85"/>
      <c r="AS825" s="85"/>
    </row>
    <row r="826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  <c r="AG826" s="85"/>
      <c r="AH826" s="85"/>
      <c r="AI826" s="85"/>
      <c r="AJ826" s="85"/>
      <c r="AK826" s="85"/>
      <c r="AL826" s="85"/>
      <c r="AM826" s="85"/>
      <c r="AN826" s="85"/>
      <c r="AO826" s="85"/>
      <c r="AP826" s="85"/>
      <c r="AQ826" s="85"/>
      <c r="AR826" s="85"/>
      <c r="AS826" s="85"/>
    </row>
    <row r="827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  <c r="AG827" s="85"/>
      <c r="AH827" s="85"/>
      <c r="AI827" s="85"/>
      <c r="AJ827" s="85"/>
      <c r="AK827" s="85"/>
      <c r="AL827" s="85"/>
      <c r="AM827" s="85"/>
      <c r="AN827" s="85"/>
      <c r="AO827" s="85"/>
      <c r="AP827" s="85"/>
      <c r="AQ827" s="85"/>
      <c r="AR827" s="85"/>
      <c r="AS827" s="85"/>
    </row>
    <row r="828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  <c r="AG828" s="85"/>
      <c r="AH828" s="85"/>
      <c r="AI828" s="85"/>
      <c r="AJ828" s="85"/>
      <c r="AK828" s="85"/>
      <c r="AL828" s="85"/>
      <c r="AM828" s="85"/>
      <c r="AN828" s="85"/>
      <c r="AO828" s="85"/>
      <c r="AP828" s="85"/>
      <c r="AQ828" s="85"/>
      <c r="AR828" s="85"/>
      <c r="AS828" s="85"/>
    </row>
    <row r="829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  <c r="AG829" s="85"/>
      <c r="AH829" s="85"/>
      <c r="AI829" s="85"/>
      <c r="AJ829" s="85"/>
      <c r="AK829" s="85"/>
      <c r="AL829" s="85"/>
      <c r="AM829" s="85"/>
      <c r="AN829" s="85"/>
      <c r="AO829" s="85"/>
      <c r="AP829" s="85"/>
      <c r="AQ829" s="85"/>
      <c r="AR829" s="85"/>
      <c r="AS829" s="85"/>
    </row>
    <row r="830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  <c r="AG830" s="85"/>
      <c r="AH830" s="85"/>
      <c r="AI830" s="85"/>
      <c r="AJ830" s="85"/>
      <c r="AK830" s="85"/>
      <c r="AL830" s="85"/>
      <c r="AM830" s="85"/>
      <c r="AN830" s="85"/>
      <c r="AO830" s="85"/>
      <c r="AP830" s="85"/>
      <c r="AQ830" s="85"/>
      <c r="AR830" s="85"/>
      <c r="AS830" s="85"/>
    </row>
    <row r="83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  <c r="AG831" s="85"/>
      <c r="AH831" s="85"/>
      <c r="AI831" s="85"/>
      <c r="AJ831" s="85"/>
      <c r="AK831" s="85"/>
      <c r="AL831" s="85"/>
      <c r="AM831" s="85"/>
      <c r="AN831" s="85"/>
      <c r="AO831" s="85"/>
      <c r="AP831" s="85"/>
      <c r="AQ831" s="85"/>
      <c r="AR831" s="85"/>
      <c r="AS831" s="85"/>
    </row>
    <row r="832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  <c r="AG832" s="85"/>
      <c r="AH832" s="85"/>
      <c r="AI832" s="85"/>
      <c r="AJ832" s="85"/>
      <c r="AK832" s="85"/>
      <c r="AL832" s="85"/>
      <c r="AM832" s="85"/>
      <c r="AN832" s="85"/>
      <c r="AO832" s="85"/>
      <c r="AP832" s="85"/>
      <c r="AQ832" s="85"/>
      <c r="AR832" s="85"/>
      <c r="AS832" s="85"/>
    </row>
    <row r="833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  <c r="AG833" s="85"/>
      <c r="AH833" s="85"/>
      <c r="AI833" s="85"/>
      <c r="AJ833" s="85"/>
      <c r="AK833" s="85"/>
      <c r="AL833" s="85"/>
      <c r="AM833" s="85"/>
      <c r="AN833" s="85"/>
      <c r="AO833" s="85"/>
      <c r="AP833" s="85"/>
      <c r="AQ833" s="85"/>
      <c r="AR833" s="85"/>
      <c r="AS833" s="85"/>
    </row>
    <row r="834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  <c r="AG834" s="85"/>
      <c r="AH834" s="85"/>
      <c r="AI834" s="85"/>
      <c r="AJ834" s="85"/>
      <c r="AK834" s="85"/>
      <c r="AL834" s="85"/>
      <c r="AM834" s="85"/>
      <c r="AN834" s="85"/>
      <c r="AO834" s="85"/>
      <c r="AP834" s="85"/>
      <c r="AQ834" s="85"/>
      <c r="AR834" s="85"/>
      <c r="AS834" s="85"/>
    </row>
    <row r="835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  <c r="AG835" s="85"/>
      <c r="AH835" s="85"/>
      <c r="AI835" s="85"/>
      <c r="AJ835" s="85"/>
      <c r="AK835" s="85"/>
      <c r="AL835" s="85"/>
      <c r="AM835" s="85"/>
      <c r="AN835" s="85"/>
      <c r="AO835" s="85"/>
      <c r="AP835" s="85"/>
      <c r="AQ835" s="85"/>
      <c r="AR835" s="85"/>
      <c r="AS835" s="85"/>
    </row>
    <row r="836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  <c r="AG836" s="85"/>
      <c r="AH836" s="85"/>
      <c r="AI836" s="85"/>
      <c r="AJ836" s="85"/>
      <c r="AK836" s="85"/>
      <c r="AL836" s="85"/>
      <c r="AM836" s="85"/>
      <c r="AN836" s="85"/>
      <c r="AO836" s="85"/>
      <c r="AP836" s="85"/>
      <c r="AQ836" s="85"/>
      <c r="AR836" s="85"/>
      <c r="AS836" s="85"/>
    </row>
    <row r="837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  <c r="AG837" s="85"/>
      <c r="AH837" s="85"/>
      <c r="AI837" s="85"/>
      <c r="AJ837" s="85"/>
      <c r="AK837" s="85"/>
      <c r="AL837" s="85"/>
      <c r="AM837" s="85"/>
      <c r="AN837" s="85"/>
      <c r="AO837" s="85"/>
      <c r="AP837" s="85"/>
      <c r="AQ837" s="85"/>
      <c r="AR837" s="85"/>
      <c r="AS837" s="85"/>
    </row>
    <row r="838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  <c r="AG838" s="85"/>
      <c r="AH838" s="85"/>
      <c r="AI838" s="85"/>
      <c r="AJ838" s="85"/>
      <c r="AK838" s="85"/>
      <c r="AL838" s="85"/>
      <c r="AM838" s="85"/>
      <c r="AN838" s="85"/>
      <c r="AO838" s="85"/>
      <c r="AP838" s="85"/>
      <c r="AQ838" s="85"/>
      <c r="AR838" s="85"/>
      <c r="AS838" s="85"/>
    </row>
    <row r="839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  <c r="AG839" s="85"/>
      <c r="AH839" s="85"/>
      <c r="AI839" s="85"/>
      <c r="AJ839" s="85"/>
      <c r="AK839" s="85"/>
      <c r="AL839" s="85"/>
      <c r="AM839" s="85"/>
      <c r="AN839" s="85"/>
      <c r="AO839" s="85"/>
      <c r="AP839" s="85"/>
      <c r="AQ839" s="85"/>
      <c r="AR839" s="85"/>
      <c r="AS839" s="85"/>
    </row>
    <row r="840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  <c r="AG840" s="85"/>
      <c r="AH840" s="85"/>
      <c r="AI840" s="85"/>
      <c r="AJ840" s="85"/>
      <c r="AK840" s="85"/>
      <c r="AL840" s="85"/>
      <c r="AM840" s="85"/>
      <c r="AN840" s="85"/>
      <c r="AO840" s="85"/>
      <c r="AP840" s="85"/>
      <c r="AQ840" s="85"/>
      <c r="AR840" s="85"/>
      <c r="AS840" s="85"/>
    </row>
    <row r="84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  <c r="AG841" s="85"/>
      <c r="AH841" s="85"/>
      <c r="AI841" s="85"/>
      <c r="AJ841" s="85"/>
      <c r="AK841" s="85"/>
      <c r="AL841" s="85"/>
      <c r="AM841" s="85"/>
      <c r="AN841" s="85"/>
      <c r="AO841" s="85"/>
      <c r="AP841" s="85"/>
      <c r="AQ841" s="85"/>
      <c r="AR841" s="85"/>
      <c r="AS841" s="85"/>
    </row>
    <row r="842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  <c r="AG842" s="85"/>
      <c r="AH842" s="85"/>
      <c r="AI842" s="85"/>
      <c r="AJ842" s="85"/>
      <c r="AK842" s="85"/>
      <c r="AL842" s="85"/>
      <c r="AM842" s="85"/>
      <c r="AN842" s="85"/>
      <c r="AO842" s="85"/>
      <c r="AP842" s="85"/>
      <c r="AQ842" s="85"/>
      <c r="AR842" s="85"/>
      <c r="AS842" s="85"/>
    </row>
    <row r="843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  <c r="AG843" s="85"/>
      <c r="AH843" s="85"/>
      <c r="AI843" s="85"/>
      <c r="AJ843" s="85"/>
      <c r="AK843" s="85"/>
      <c r="AL843" s="85"/>
      <c r="AM843" s="85"/>
      <c r="AN843" s="85"/>
      <c r="AO843" s="85"/>
      <c r="AP843" s="85"/>
      <c r="AQ843" s="85"/>
      <c r="AR843" s="85"/>
      <c r="AS843" s="85"/>
    </row>
    <row r="844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  <c r="AG844" s="85"/>
      <c r="AH844" s="85"/>
      <c r="AI844" s="85"/>
      <c r="AJ844" s="85"/>
      <c r="AK844" s="85"/>
      <c r="AL844" s="85"/>
      <c r="AM844" s="85"/>
      <c r="AN844" s="85"/>
      <c r="AO844" s="85"/>
      <c r="AP844" s="85"/>
      <c r="AQ844" s="85"/>
      <c r="AR844" s="85"/>
      <c r="AS844" s="85"/>
    </row>
    <row r="845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  <c r="AG845" s="85"/>
      <c r="AH845" s="85"/>
      <c r="AI845" s="85"/>
      <c r="AJ845" s="85"/>
      <c r="AK845" s="85"/>
      <c r="AL845" s="85"/>
      <c r="AM845" s="85"/>
      <c r="AN845" s="85"/>
      <c r="AO845" s="85"/>
      <c r="AP845" s="85"/>
      <c r="AQ845" s="85"/>
      <c r="AR845" s="85"/>
      <c r="AS845" s="85"/>
    </row>
    <row r="846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  <c r="AG846" s="85"/>
      <c r="AH846" s="85"/>
      <c r="AI846" s="85"/>
      <c r="AJ846" s="85"/>
      <c r="AK846" s="85"/>
      <c r="AL846" s="85"/>
      <c r="AM846" s="85"/>
      <c r="AN846" s="85"/>
      <c r="AO846" s="85"/>
      <c r="AP846" s="85"/>
      <c r="AQ846" s="85"/>
      <c r="AR846" s="85"/>
      <c r="AS846" s="85"/>
    </row>
    <row r="847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  <c r="AG847" s="85"/>
      <c r="AH847" s="85"/>
      <c r="AI847" s="85"/>
      <c r="AJ847" s="85"/>
      <c r="AK847" s="85"/>
      <c r="AL847" s="85"/>
      <c r="AM847" s="85"/>
      <c r="AN847" s="85"/>
      <c r="AO847" s="85"/>
      <c r="AP847" s="85"/>
      <c r="AQ847" s="85"/>
      <c r="AR847" s="85"/>
      <c r="AS847" s="85"/>
    </row>
    <row r="848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  <c r="AG848" s="85"/>
      <c r="AH848" s="85"/>
      <c r="AI848" s="85"/>
      <c r="AJ848" s="85"/>
      <c r="AK848" s="85"/>
      <c r="AL848" s="85"/>
      <c r="AM848" s="85"/>
      <c r="AN848" s="85"/>
      <c r="AO848" s="85"/>
      <c r="AP848" s="85"/>
      <c r="AQ848" s="85"/>
      <c r="AR848" s="85"/>
      <c r="AS848" s="85"/>
    </row>
    <row r="849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  <c r="AG849" s="85"/>
      <c r="AH849" s="85"/>
      <c r="AI849" s="85"/>
      <c r="AJ849" s="85"/>
      <c r="AK849" s="85"/>
      <c r="AL849" s="85"/>
      <c r="AM849" s="85"/>
      <c r="AN849" s="85"/>
      <c r="AO849" s="85"/>
      <c r="AP849" s="85"/>
      <c r="AQ849" s="85"/>
      <c r="AR849" s="85"/>
      <c r="AS849" s="85"/>
    </row>
    <row r="850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  <c r="AG850" s="85"/>
      <c r="AH850" s="85"/>
      <c r="AI850" s="85"/>
      <c r="AJ850" s="85"/>
      <c r="AK850" s="85"/>
      <c r="AL850" s="85"/>
      <c r="AM850" s="85"/>
      <c r="AN850" s="85"/>
      <c r="AO850" s="85"/>
      <c r="AP850" s="85"/>
      <c r="AQ850" s="85"/>
      <c r="AR850" s="85"/>
      <c r="AS850" s="85"/>
    </row>
    <row r="85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  <c r="AG851" s="85"/>
      <c r="AH851" s="85"/>
      <c r="AI851" s="85"/>
      <c r="AJ851" s="85"/>
      <c r="AK851" s="85"/>
      <c r="AL851" s="85"/>
      <c r="AM851" s="85"/>
      <c r="AN851" s="85"/>
      <c r="AO851" s="85"/>
      <c r="AP851" s="85"/>
      <c r="AQ851" s="85"/>
      <c r="AR851" s="85"/>
      <c r="AS851" s="85"/>
    </row>
    <row r="852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  <c r="AG852" s="85"/>
      <c r="AH852" s="85"/>
      <c r="AI852" s="85"/>
      <c r="AJ852" s="85"/>
      <c r="AK852" s="85"/>
      <c r="AL852" s="85"/>
      <c r="AM852" s="85"/>
      <c r="AN852" s="85"/>
      <c r="AO852" s="85"/>
      <c r="AP852" s="85"/>
      <c r="AQ852" s="85"/>
      <c r="AR852" s="85"/>
      <c r="AS852" s="85"/>
    </row>
    <row r="853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  <c r="AG853" s="85"/>
      <c r="AH853" s="85"/>
      <c r="AI853" s="85"/>
      <c r="AJ853" s="85"/>
      <c r="AK853" s="85"/>
      <c r="AL853" s="85"/>
      <c r="AM853" s="85"/>
      <c r="AN853" s="85"/>
      <c r="AO853" s="85"/>
      <c r="AP853" s="85"/>
      <c r="AQ853" s="85"/>
      <c r="AR853" s="85"/>
      <c r="AS853" s="85"/>
    </row>
    <row r="854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  <c r="AG854" s="85"/>
      <c r="AH854" s="85"/>
      <c r="AI854" s="85"/>
      <c r="AJ854" s="85"/>
      <c r="AK854" s="85"/>
      <c r="AL854" s="85"/>
      <c r="AM854" s="85"/>
      <c r="AN854" s="85"/>
      <c r="AO854" s="85"/>
      <c r="AP854" s="85"/>
      <c r="AQ854" s="85"/>
      <c r="AR854" s="85"/>
      <c r="AS854" s="85"/>
    </row>
    <row r="855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  <c r="AG855" s="85"/>
      <c r="AH855" s="85"/>
      <c r="AI855" s="85"/>
      <c r="AJ855" s="85"/>
      <c r="AK855" s="85"/>
      <c r="AL855" s="85"/>
      <c r="AM855" s="85"/>
      <c r="AN855" s="85"/>
      <c r="AO855" s="85"/>
      <c r="AP855" s="85"/>
      <c r="AQ855" s="85"/>
      <c r="AR855" s="85"/>
      <c r="AS855" s="85"/>
    </row>
    <row r="856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  <c r="AG856" s="85"/>
      <c r="AH856" s="85"/>
      <c r="AI856" s="85"/>
      <c r="AJ856" s="85"/>
      <c r="AK856" s="85"/>
      <c r="AL856" s="85"/>
      <c r="AM856" s="85"/>
      <c r="AN856" s="85"/>
      <c r="AO856" s="85"/>
      <c r="AP856" s="85"/>
      <c r="AQ856" s="85"/>
      <c r="AR856" s="85"/>
      <c r="AS856" s="85"/>
    </row>
    <row r="857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  <c r="AG857" s="85"/>
      <c r="AH857" s="85"/>
      <c r="AI857" s="85"/>
      <c r="AJ857" s="85"/>
      <c r="AK857" s="85"/>
      <c r="AL857" s="85"/>
      <c r="AM857" s="85"/>
      <c r="AN857" s="85"/>
      <c r="AO857" s="85"/>
      <c r="AP857" s="85"/>
      <c r="AQ857" s="85"/>
      <c r="AR857" s="85"/>
      <c r="AS857" s="85"/>
    </row>
    <row r="858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  <c r="AG858" s="85"/>
      <c r="AH858" s="85"/>
      <c r="AI858" s="85"/>
      <c r="AJ858" s="85"/>
      <c r="AK858" s="85"/>
      <c r="AL858" s="85"/>
      <c r="AM858" s="85"/>
      <c r="AN858" s="85"/>
      <c r="AO858" s="85"/>
      <c r="AP858" s="85"/>
      <c r="AQ858" s="85"/>
      <c r="AR858" s="85"/>
      <c r="AS858" s="85"/>
    </row>
    <row r="859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  <c r="AG859" s="85"/>
      <c r="AH859" s="85"/>
      <c r="AI859" s="85"/>
      <c r="AJ859" s="85"/>
      <c r="AK859" s="85"/>
      <c r="AL859" s="85"/>
      <c r="AM859" s="85"/>
      <c r="AN859" s="85"/>
      <c r="AO859" s="85"/>
      <c r="AP859" s="85"/>
      <c r="AQ859" s="85"/>
      <c r="AR859" s="85"/>
      <c r="AS859" s="85"/>
    </row>
    <row r="860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  <c r="AG860" s="85"/>
      <c r="AH860" s="85"/>
      <c r="AI860" s="85"/>
      <c r="AJ860" s="85"/>
      <c r="AK860" s="85"/>
      <c r="AL860" s="85"/>
      <c r="AM860" s="85"/>
      <c r="AN860" s="85"/>
      <c r="AO860" s="85"/>
      <c r="AP860" s="85"/>
      <c r="AQ860" s="85"/>
      <c r="AR860" s="85"/>
      <c r="AS860" s="85"/>
    </row>
    <row r="86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  <c r="AG861" s="85"/>
      <c r="AH861" s="85"/>
      <c r="AI861" s="85"/>
      <c r="AJ861" s="85"/>
      <c r="AK861" s="85"/>
      <c r="AL861" s="85"/>
      <c r="AM861" s="85"/>
      <c r="AN861" s="85"/>
      <c r="AO861" s="85"/>
      <c r="AP861" s="85"/>
      <c r="AQ861" s="85"/>
      <c r="AR861" s="85"/>
      <c r="AS861" s="85"/>
    </row>
    <row r="862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  <c r="AG862" s="85"/>
      <c r="AH862" s="85"/>
      <c r="AI862" s="85"/>
      <c r="AJ862" s="85"/>
      <c r="AK862" s="85"/>
      <c r="AL862" s="85"/>
      <c r="AM862" s="85"/>
      <c r="AN862" s="85"/>
      <c r="AO862" s="85"/>
      <c r="AP862" s="85"/>
      <c r="AQ862" s="85"/>
      <c r="AR862" s="85"/>
      <c r="AS862" s="85"/>
    </row>
    <row r="863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  <c r="AG863" s="85"/>
      <c r="AH863" s="85"/>
      <c r="AI863" s="85"/>
      <c r="AJ863" s="85"/>
      <c r="AK863" s="85"/>
      <c r="AL863" s="85"/>
      <c r="AM863" s="85"/>
      <c r="AN863" s="85"/>
      <c r="AO863" s="85"/>
      <c r="AP863" s="85"/>
      <c r="AQ863" s="85"/>
      <c r="AR863" s="85"/>
      <c r="AS863" s="85"/>
    </row>
    <row r="864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  <c r="AG864" s="85"/>
      <c r="AH864" s="85"/>
      <c r="AI864" s="85"/>
      <c r="AJ864" s="85"/>
      <c r="AK864" s="85"/>
      <c r="AL864" s="85"/>
      <c r="AM864" s="85"/>
      <c r="AN864" s="85"/>
      <c r="AO864" s="85"/>
      <c r="AP864" s="85"/>
      <c r="AQ864" s="85"/>
      <c r="AR864" s="85"/>
      <c r="AS864" s="85"/>
    </row>
    <row r="865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  <c r="AG865" s="85"/>
      <c r="AH865" s="85"/>
      <c r="AI865" s="85"/>
      <c r="AJ865" s="85"/>
      <c r="AK865" s="85"/>
      <c r="AL865" s="85"/>
      <c r="AM865" s="85"/>
      <c r="AN865" s="85"/>
      <c r="AO865" s="85"/>
      <c r="AP865" s="85"/>
      <c r="AQ865" s="85"/>
      <c r="AR865" s="85"/>
      <c r="AS865" s="85"/>
    </row>
    <row r="866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  <c r="AG866" s="85"/>
      <c r="AH866" s="85"/>
      <c r="AI866" s="85"/>
      <c r="AJ866" s="85"/>
      <c r="AK866" s="85"/>
      <c r="AL866" s="85"/>
      <c r="AM866" s="85"/>
      <c r="AN866" s="85"/>
      <c r="AO866" s="85"/>
      <c r="AP866" s="85"/>
      <c r="AQ866" s="85"/>
      <c r="AR866" s="85"/>
      <c r="AS866" s="85"/>
    </row>
    <row r="867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  <c r="AG867" s="85"/>
      <c r="AH867" s="85"/>
      <c r="AI867" s="85"/>
      <c r="AJ867" s="85"/>
      <c r="AK867" s="85"/>
      <c r="AL867" s="85"/>
      <c r="AM867" s="85"/>
      <c r="AN867" s="85"/>
      <c r="AO867" s="85"/>
      <c r="AP867" s="85"/>
      <c r="AQ867" s="85"/>
      <c r="AR867" s="85"/>
      <c r="AS867" s="85"/>
    </row>
    <row r="868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  <c r="AG868" s="85"/>
      <c r="AH868" s="85"/>
      <c r="AI868" s="85"/>
      <c r="AJ868" s="85"/>
      <c r="AK868" s="85"/>
      <c r="AL868" s="85"/>
      <c r="AM868" s="85"/>
      <c r="AN868" s="85"/>
      <c r="AO868" s="85"/>
      <c r="AP868" s="85"/>
      <c r="AQ868" s="85"/>
      <c r="AR868" s="85"/>
      <c r="AS868" s="85"/>
    </row>
    <row r="869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  <c r="AG869" s="85"/>
      <c r="AH869" s="85"/>
      <c r="AI869" s="85"/>
      <c r="AJ869" s="85"/>
      <c r="AK869" s="85"/>
      <c r="AL869" s="85"/>
      <c r="AM869" s="85"/>
      <c r="AN869" s="85"/>
      <c r="AO869" s="85"/>
      <c r="AP869" s="85"/>
      <c r="AQ869" s="85"/>
      <c r="AR869" s="85"/>
      <c r="AS869" s="85"/>
    </row>
    <row r="870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  <c r="AG870" s="85"/>
      <c r="AH870" s="85"/>
      <c r="AI870" s="85"/>
      <c r="AJ870" s="85"/>
      <c r="AK870" s="85"/>
      <c r="AL870" s="85"/>
      <c r="AM870" s="85"/>
      <c r="AN870" s="85"/>
      <c r="AO870" s="85"/>
      <c r="AP870" s="85"/>
      <c r="AQ870" s="85"/>
      <c r="AR870" s="85"/>
      <c r="AS870" s="85"/>
    </row>
    <row r="87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  <c r="AG871" s="85"/>
      <c r="AH871" s="85"/>
      <c r="AI871" s="85"/>
      <c r="AJ871" s="85"/>
      <c r="AK871" s="85"/>
      <c r="AL871" s="85"/>
      <c r="AM871" s="85"/>
      <c r="AN871" s="85"/>
      <c r="AO871" s="85"/>
      <c r="AP871" s="85"/>
      <c r="AQ871" s="85"/>
      <c r="AR871" s="85"/>
      <c r="AS871" s="85"/>
    </row>
    <row r="872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  <c r="AG872" s="85"/>
      <c r="AH872" s="85"/>
      <c r="AI872" s="85"/>
      <c r="AJ872" s="85"/>
      <c r="AK872" s="85"/>
      <c r="AL872" s="85"/>
      <c r="AM872" s="85"/>
      <c r="AN872" s="85"/>
      <c r="AO872" s="85"/>
      <c r="AP872" s="85"/>
      <c r="AQ872" s="85"/>
      <c r="AR872" s="85"/>
      <c r="AS872" s="85"/>
    </row>
    <row r="873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  <c r="AG873" s="85"/>
      <c r="AH873" s="85"/>
      <c r="AI873" s="85"/>
      <c r="AJ873" s="85"/>
      <c r="AK873" s="85"/>
      <c r="AL873" s="85"/>
      <c r="AM873" s="85"/>
      <c r="AN873" s="85"/>
      <c r="AO873" s="85"/>
      <c r="AP873" s="85"/>
      <c r="AQ873" s="85"/>
      <c r="AR873" s="85"/>
      <c r="AS873" s="85"/>
    </row>
    <row r="874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  <c r="AG874" s="85"/>
      <c r="AH874" s="85"/>
      <c r="AI874" s="85"/>
      <c r="AJ874" s="85"/>
      <c r="AK874" s="85"/>
      <c r="AL874" s="85"/>
      <c r="AM874" s="85"/>
      <c r="AN874" s="85"/>
      <c r="AO874" s="85"/>
      <c r="AP874" s="85"/>
      <c r="AQ874" s="85"/>
      <c r="AR874" s="85"/>
      <c r="AS874" s="85"/>
    </row>
    <row r="875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  <c r="AG875" s="85"/>
      <c r="AH875" s="85"/>
      <c r="AI875" s="85"/>
      <c r="AJ875" s="85"/>
      <c r="AK875" s="85"/>
      <c r="AL875" s="85"/>
      <c r="AM875" s="85"/>
      <c r="AN875" s="85"/>
      <c r="AO875" s="85"/>
      <c r="AP875" s="85"/>
      <c r="AQ875" s="85"/>
      <c r="AR875" s="85"/>
      <c r="AS875" s="85"/>
    </row>
    <row r="876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  <c r="AG876" s="85"/>
      <c r="AH876" s="85"/>
      <c r="AI876" s="85"/>
      <c r="AJ876" s="85"/>
      <c r="AK876" s="85"/>
      <c r="AL876" s="85"/>
      <c r="AM876" s="85"/>
      <c r="AN876" s="85"/>
      <c r="AO876" s="85"/>
      <c r="AP876" s="85"/>
      <c r="AQ876" s="85"/>
      <c r="AR876" s="85"/>
      <c r="AS876" s="85"/>
    </row>
    <row r="877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  <c r="AG877" s="85"/>
      <c r="AH877" s="85"/>
      <c r="AI877" s="85"/>
      <c r="AJ877" s="85"/>
      <c r="AK877" s="85"/>
      <c r="AL877" s="85"/>
      <c r="AM877" s="85"/>
      <c r="AN877" s="85"/>
      <c r="AO877" s="85"/>
      <c r="AP877" s="85"/>
      <c r="AQ877" s="85"/>
      <c r="AR877" s="85"/>
      <c r="AS877" s="85"/>
    </row>
    <row r="878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  <c r="AG878" s="85"/>
      <c r="AH878" s="85"/>
      <c r="AI878" s="85"/>
      <c r="AJ878" s="85"/>
      <c r="AK878" s="85"/>
      <c r="AL878" s="85"/>
      <c r="AM878" s="85"/>
      <c r="AN878" s="85"/>
      <c r="AO878" s="85"/>
      <c r="AP878" s="85"/>
      <c r="AQ878" s="85"/>
      <c r="AR878" s="85"/>
      <c r="AS878" s="85"/>
    </row>
    <row r="879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  <c r="AG879" s="85"/>
      <c r="AH879" s="85"/>
      <c r="AI879" s="85"/>
      <c r="AJ879" s="85"/>
      <c r="AK879" s="85"/>
      <c r="AL879" s="85"/>
      <c r="AM879" s="85"/>
      <c r="AN879" s="85"/>
      <c r="AO879" s="85"/>
      <c r="AP879" s="85"/>
      <c r="AQ879" s="85"/>
      <c r="AR879" s="85"/>
      <c r="AS879" s="85"/>
    </row>
    <row r="880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  <c r="AG880" s="85"/>
      <c r="AH880" s="85"/>
      <c r="AI880" s="85"/>
      <c r="AJ880" s="85"/>
      <c r="AK880" s="85"/>
      <c r="AL880" s="85"/>
      <c r="AM880" s="85"/>
      <c r="AN880" s="85"/>
      <c r="AO880" s="85"/>
      <c r="AP880" s="85"/>
      <c r="AQ880" s="85"/>
      <c r="AR880" s="85"/>
      <c r="AS880" s="85"/>
    </row>
    <row r="88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  <c r="AG881" s="85"/>
      <c r="AH881" s="85"/>
      <c r="AI881" s="85"/>
      <c r="AJ881" s="85"/>
      <c r="AK881" s="85"/>
      <c r="AL881" s="85"/>
      <c r="AM881" s="85"/>
      <c r="AN881" s="85"/>
      <c r="AO881" s="85"/>
      <c r="AP881" s="85"/>
      <c r="AQ881" s="85"/>
      <c r="AR881" s="85"/>
      <c r="AS881" s="85"/>
    </row>
    <row r="882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  <c r="AG882" s="85"/>
      <c r="AH882" s="85"/>
      <c r="AI882" s="85"/>
      <c r="AJ882" s="85"/>
      <c r="AK882" s="85"/>
      <c r="AL882" s="85"/>
      <c r="AM882" s="85"/>
      <c r="AN882" s="85"/>
      <c r="AO882" s="85"/>
      <c r="AP882" s="85"/>
      <c r="AQ882" s="85"/>
      <c r="AR882" s="85"/>
      <c r="AS882" s="85"/>
    </row>
    <row r="883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  <c r="AG883" s="85"/>
      <c r="AH883" s="85"/>
      <c r="AI883" s="85"/>
      <c r="AJ883" s="85"/>
      <c r="AK883" s="85"/>
      <c r="AL883" s="85"/>
      <c r="AM883" s="85"/>
      <c r="AN883" s="85"/>
      <c r="AO883" s="85"/>
      <c r="AP883" s="85"/>
      <c r="AQ883" s="85"/>
      <c r="AR883" s="85"/>
      <c r="AS883" s="85"/>
    </row>
    <row r="884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  <c r="AG884" s="85"/>
      <c r="AH884" s="85"/>
      <c r="AI884" s="85"/>
      <c r="AJ884" s="85"/>
      <c r="AK884" s="85"/>
      <c r="AL884" s="85"/>
      <c r="AM884" s="85"/>
      <c r="AN884" s="85"/>
      <c r="AO884" s="85"/>
      <c r="AP884" s="85"/>
      <c r="AQ884" s="85"/>
      <c r="AR884" s="85"/>
      <c r="AS884" s="85"/>
    </row>
    <row r="885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  <c r="AG885" s="85"/>
      <c r="AH885" s="85"/>
      <c r="AI885" s="85"/>
      <c r="AJ885" s="85"/>
      <c r="AK885" s="85"/>
      <c r="AL885" s="85"/>
      <c r="AM885" s="85"/>
      <c r="AN885" s="85"/>
      <c r="AO885" s="85"/>
      <c r="AP885" s="85"/>
      <c r="AQ885" s="85"/>
      <c r="AR885" s="85"/>
      <c r="AS885" s="85"/>
    </row>
    <row r="886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  <c r="AG886" s="85"/>
      <c r="AH886" s="85"/>
      <c r="AI886" s="85"/>
      <c r="AJ886" s="85"/>
      <c r="AK886" s="85"/>
      <c r="AL886" s="85"/>
      <c r="AM886" s="85"/>
      <c r="AN886" s="85"/>
      <c r="AO886" s="85"/>
      <c r="AP886" s="85"/>
      <c r="AQ886" s="85"/>
      <c r="AR886" s="85"/>
      <c r="AS886" s="85"/>
    </row>
    <row r="887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  <c r="AG887" s="85"/>
      <c r="AH887" s="85"/>
      <c r="AI887" s="85"/>
      <c r="AJ887" s="85"/>
      <c r="AK887" s="85"/>
      <c r="AL887" s="85"/>
      <c r="AM887" s="85"/>
      <c r="AN887" s="85"/>
      <c r="AO887" s="85"/>
      <c r="AP887" s="85"/>
      <c r="AQ887" s="85"/>
      <c r="AR887" s="85"/>
      <c r="AS887" s="85"/>
    </row>
    <row r="888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  <c r="AG888" s="85"/>
      <c r="AH888" s="85"/>
      <c r="AI888" s="85"/>
      <c r="AJ888" s="85"/>
      <c r="AK888" s="85"/>
      <c r="AL888" s="85"/>
      <c r="AM888" s="85"/>
      <c r="AN888" s="85"/>
      <c r="AO888" s="85"/>
      <c r="AP888" s="85"/>
      <c r="AQ888" s="85"/>
      <c r="AR888" s="85"/>
      <c r="AS888" s="85"/>
    </row>
    <row r="889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  <c r="AG889" s="85"/>
      <c r="AH889" s="85"/>
      <c r="AI889" s="85"/>
      <c r="AJ889" s="85"/>
      <c r="AK889" s="85"/>
      <c r="AL889" s="85"/>
      <c r="AM889" s="85"/>
      <c r="AN889" s="85"/>
      <c r="AO889" s="85"/>
      <c r="AP889" s="85"/>
      <c r="AQ889" s="85"/>
      <c r="AR889" s="85"/>
      <c r="AS889" s="85"/>
    </row>
    <row r="890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  <c r="AG890" s="85"/>
      <c r="AH890" s="85"/>
      <c r="AI890" s="85"/>
      <c r="AJ890" s="85"/>
      <c r="AK890" s="85"/>
      <c r="AL890" s="85"/>
      <c r="AM890" s="85"/>
      <c r="AN890" s="85"/>
      <c r="AO890" s="85"/>
      <c r="AP890" s="85"/>
      <c r="AQ890" s="85"/>
      <c r="AR890" s="85"/>
      <c r="AS890" s="85"/>
    </row>
    <row r="89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  <c r="AG891" s="85"/>
      <c r="AH891" s="85"/>
      <c r="AI891" s="85"/>
      <c r="AJ891" s="85"/>
      <c r="AK891" s="85"/>
      <c r="AL891" s="85"/>
      <c r="AM891" s="85"/>
      <c r="AN891" s="85"/>
      <c r="AO891" s="85"/>
      <c r="AP891" s="85"/>
      <c r="AQ891" s="85"/>
      <c r="AR891" s="85"/>
      <c r="AS891" s="85"/>
    </row>
    <row r="892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  <c r="AG892" s="85"/>
      <c r="AH892" s="85"/>
      <c r="AI892" s="85"/>
      <c r="AJ892" s="85"/>
      <c r="AK892" s="85"/>
      <c r="AL892" s="85"/>
      <c r="AM892" s="85"/>
      <c r="AN892" s="85"/>
      <c r="AO892" s="85"/>
      <c r="AP892" s="85"/>
      <c r="AQ892" s="85"/>
      <c r="AR892" s="85"/>
      <c r="AS892" s="85"/>
    </row>
    <row r="893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  <c r="AG893" s="85"/>
      <c r="AH893" s="85"/>
      <c r="AI893" s="85"/>
      <c r="AJ893" s="85"/>
      <c r="AK893" s="85"/>
      <c r="AL893" s="85"/>
      <c r="AM893" s="85"/>
      <c r="AN893" s="85"/>
      <c r="AO893" s="85"/>
      <c r="AP893" s="85"/>
      <c r="AQ893" s="85"/>
      <c r="AR893" s="85"/>
      <c r="AS893" s="85"/>
    </row>
    <row r="894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  <c r="AG894" s="85"/>
      <c r="AH894" s="85"/>
      <c r="AI894" s="85"/>
      <c r="AJ894" s="85"/>
      <c r="AK894" s="85"/>
      <c r="AL894" s="85"/>
      <c r="AM894" s="85"/>
      <c r="AN894" s="85"/>
      <c r="AO894" s="85"/>
      <c r="AP894" s="85"/>
      <c r="AQ894" s="85"/>
      <c r="AR894" s="85"/>
      <c r="AS894" s="85"/>
    </row>
    <row r="895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  <c r="AG895" s="85"/>
      <c r="AH895" s="85"/>
      <c r="AI895" s="85"/>
      <c r="AJ895" s="85"/>
      <c r="AK895" s="85"/>
      <c r="AL895" s="85"/>
      <c r="AM895" s="85"/>
      <c r="AN895" s="85"/>
      <c r="AO895" s="85"/>
      <c r="AP895" s="85"/>
      <c r="AQ895" s="85"/>
      <c r="AR895" s="85"/>
      <c r="AS895" s="85"/>
    </row>
    <row r="896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  <c r="AG896" s="85"/>
      <c r="AH896" s="85"/>
      <c r="AI896" s="85"/>
      <c r="AJ896" s="85"/>
      <c r="AK896" s="85"/>
      <c r="AL896" s="85"/>
      <c r="AM896" s="85"/>
      <c r="AN896" s="85"/>
      <c r="AO896" s="85"/>
      <c r="AP896" s="85"/>
      <c r="AQ896" s="85"/>
      <c r="AR896" s="85"/>
      <c r="AS896" s="85"/>
    </row>
    <row r="897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  <c r="AG897" s="85"/>
      <c r="AH897" s="85"/>
      <c r="AI897" s="85"/>
      <c r="AJ897" s="85"/>
      <c r="AK897" s="85"/>
      <c r="AL897" s="85"/>
      <c r="AM897" s="85"/>
      <c r="AN897" s="85"/>
      <c r="AO897" s="85"/>
      <c r="AP897" s="85"/>
      <c r="AQ897" s="85"/>
      <c r="AR897" s="85"/>
      <c r="AS897" s="85"/>
    </row>
    <row r="898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  <c r="AG898" s="85"/>
      <c r="AH898" s="85"/>
      <c r="AI898" s="85"/>
      <c r="AJ898" s="85"/>
      <c r="AK898" s="85"/>
      <c r="AL898" s="85"/>
      <c r="AM898" s="85"/>
      <c r="AN898" s="85"/>
      <c r="AO898" s="85"/>
      <c r="AP898" s="85"/>
      <c r="AQ898" s="85"/>
      <c r="AR898" s="85"/>
      <c r="AS898" s="85"/>
    </row>
    <row r="899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  <c r="AG899" s="85"/>
      <c r="AH899" s="85"/>
      <c r="AI899" s="85"/>
      <c r="AJ899" s="85"/>
      <c r="AK899" s="85"/>
      <c r="AL899" s="85"/>
      <c r="AM899" s="85"/>
      <c r="AN899" s="85"/>
      <c r="AO899" s="85"/>
      <c r="AP899" s="85"/>
      <c r="AQ899" s="85"/>
      <c r="AR899" s="85"/>
      <c r="AS899" s="85"/>
    </row>
    <row r="900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  <c r="AG900" s="85"/>
      <c r="AH900" s="85"/>
      <c r="AI900" s="85"/>
      <c r="AJ900" s="85"/>
      <c r="AK900" s="85"/>
      <c r="AL900" s="85"/>
      <c r="AM900" s="85"/>
      <c r="AN900" s="85"/>
      <c r="AO900" s="85"/>
      <c r="AP900" s="85"/>
      <c r="AQ900" s="85"/>
      <c r="AR900" s="85"/>
      <c r="AS900" s="85"/>
    </row>
    <row r="90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  <c r="AG901" s="85"/>
      <c r="AH901" s="85"/>
      <c r="AI901" s="85"/>
      <c r="AJ901" s="85"/>
      <c r="AK901" s="85"/>
      <c r="AL901" s="85"/>
      <c r="AM901" s="85"/>
      <c r="AN901" s="85"/>
      <c r="AO901" s="85"/>
      <c r="AP901" s="85"/>
      <c r="AQ901" s="85"/>
      <c r="AR901" s="85"/>
      <c r="AS901" s="85"/>
    </row>
    <row r="902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  <c r="AG902" s="85"/>
      <c r="AH902" s="85"/>
      <c r="AI902" s="85"/>
      <c r="AJ902" s="85"/>
      <c r="AK902" s="85"/>
      <c r="AL902" s="85"/>
      <c r="AM902" s="85"/>
      <c r="AN902" s="85"/>
      <c r="AO902" s="85"/>
      <c r="AP902" s="85"/>
      <c r="AQ902" s="85"/>
      <c r="AR902" s="85"/>
      <c r="AS902" s="85"/>
    </row>
    <row r="903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  <c r="AG903" s="85"/>
      <c r="AH903" s="85"/>
      <c r="AI903" s="85"/>
      <c r="AJ903" s="85"/>
      <c r="AK903" s="85"/>
      <c r="AL903" s="85"/>
      <c r="AM903" s="85"/>
      <c r="AN903" s="85"/>
      <c r="AO903" s="85"/>
      <c r="AP903" s="85"/>
      <c r="AQ903" s="85"/>
      <c r="AR903" s="85"/>
      <c r="AS903" s="85"/>
    </row>
    <row r="904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  <c r="AG904" s="85"/>
      <c r="AH904" s="85"/>
      <c r="AI904" s="85"/>
      <c r="AJ904" s="85"/>
      <c r="AK904" s="85"/>
      <c r="AL904" s="85"/>
      <c r="AM904" s="85"/>
      <c r="AN904" s="85"/>
      <c r="AO904" s="85"/>
      <c r="AP904" s="85"/>
      <c r="AQ904" s="85"/>
      <c r="AR904" s="85"/>
      <c r="AS904" s="85"/>
    </row>
    <row r="905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  <c r="AG905" s="85"/>
      <c r="AH905" s="85"/>
      <c r="AI905" s="85"/>
      <c r="AJ905" s="85"/>
      <c r="AK905" s="85"/>
      <c r="AL905" s="85"/>
      <c r="AM905" s="85"/>
      <c r="AN905" s="85"/>
      <c r="AO905" s="85"/>
      <c r="AP905" s="85"/>
      <c r="AQ905" s="85"/>
      <c r="AR905" s="85"/>
      <c r="AS905" s="85"/>
    </row>
    <row r="906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  <c r="AG906" s="85"/>
      <c r="AH906" s="85"/>
      <c r="AI906" s="85"/>
      <c r="AJ906" s="85"/>
      <c r="AK906" s="85"/>
      <c r="AL906" s="85"/>
      <c r="AM906" s="85"/>
      <c r="AN906" s="85"/>
      <c r="AO906" s="85"/>
      <c r="AP906" s="85"/>
      <c r="AQ906" s="85"/>
      <c r="AR906" s="85"/>
      <c r="AS906" s="85"/>
    </row>
    <row r="907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  <c r="AG907" s="85"/>
      <c r="AH907" s="85"/>
      <c r="AI907" s="85"/>
      <c r="AJ907" s="85"/>
      <c r="AK907" s="85"/>
      <c r="AL907" s="85"/>
      <c r="AM907" s="85"/>
      <c r="AN907" s="85"/>
      <c r="AO907" s="85"/>
      <c r="AP907" s="85"/>
      <c r="AQ907" s="85"/>
      <c r="AR907" s="85"/>
      <c r="AS907" s="85"/>
    </row>
    <row r="908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  <c r="AG908" s="85"/>
      <c r="AH908" s="85"/>
      <c r="AI908" s="85"/>
      <c r="AJ908" s="85"/>
      <c r="AK908" s="85"/>
      <c r="AL908" s="85"/>
      <c r="AM908" s="85"/>
      <c r="AN908" s="85"/>
      <c r="AO908" s="85"/>
      <c r="AP908" s="85"/>
      <c r="AQ908" s="85"/>
      <c r="AR908" s="85"/>
      <c r="AS908" s="85"/>
    </row>
    <row r="909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  <c r="AG909" s="85"/>
      <c r="AH909" s="85"/>
      <c r="AI909" s="85"/>
      <c r="AJ909" s="85"/>
      <c r="AK909" s="85"/>
      <c r="AL909" s="85"/>
      <c r="AM909" s="85"/>
      <c r="AN909" s="85"/>
      <c r="AO909" s="85"/>
      <c r="AP909" s="85"/>
      <c r="AQ909" s="85"/>
      <c r="AR909" s="85"/>
      <c r="AS909" s="85"/>
    </row>
    <row r="910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  <c r="AG910" s="85"/>
      <c r="AH910" s="85"/>
      <c r="AI910" s="85"/>
      <c r="AJ910" s="85"/>
      <c r="AK910" s="85"/>
      <c r="AL910" s="85"/>
      <c r="AM910" s="85"/>
      <c r="AN910" s="85"/>
      <c r="AO910" s="85"/>
      <c r="AP910" s="85"/>
      <c r="AQ910" s="85"/>
      <c r="AR910" s="85"/>
      <c r="AS910" s="85"/>
    </row>
    <row r="91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  <c r="AG911" s="85"/>
      <c r="AH911" s="85"/>
      <c r="AI911" s="85"/>
      <c r="AJ911" s="85"/>
      <c r="AK911" s="85"/>
      <c r="AL911" s="85"/>
      <c r="AM911" s="85"/>
      <c r="AN911" s="85"/>
      <c r="AO911" s="85"/>
      <c r="AP911" s="85"/>
      <c r="AQ911" s="85"/>
      <c r="AR911" s="85"/>
      <c r="AS911" s="85"/>
    </row>
    <row r="912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  <c r="AG912" s="85"/>
      <c r="AH912" s="85"/>
      <c r="AI912" s="85"/>
      <c r="AJ912" s="85"/>
      <c r="AK912" s="85"/>
      <c r="AL912" s="85"/>
      <c r="AM912" s="85"/>
      <c r="AN912" s="85"/>
      <c r="AO912" s="85"/>
      <c r="AP912" s="85"/>
      <c r="AQ912" s="85"/>
      <c r="AR912" s="85"/>
      <c r="AS912" s="85"/>
    </row>
    <row r="913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  <c r="AG913" s="85"/>
      <c r="AH913" s="85"/>
      <c r="AI913" s="85"/>
      <c r="AJ913" s="85"/>
      <c r="AK913" s="85"/>
      <c r="AL913" s="85"/>
      <c r="AM913" s="85"/>
      <c r="AN913" s="85"/>
      <c r="AO913" s="85"/>
      <c r="AP913" s="85"/>
      <c r="AQ913" s="85"/>
      <c r="AR913" s="85"/>
      <c r="AS913" s="85"/>
    </row>
    <row r="914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  <c r="AG914" s="85"/>
      <c r="AH914" s="85"/>
      <c r="AI914" s="85"/>
      <c r="AJ914" s="85"/>
      <c r="AK914" s="85"/>
      <c r="AL914" s="85"/>
      <c r="AM914" s="85"/>
      <c r="AN914" s="85"/>
      <c r="AO914" s="85"/>
      <c r="AP914" s="85"/>
      <c r="AQ914" s="85"/>
      <c r="AR914" s="85"/>
      <c r="AS914" s="85"/>
    </row>
    <row r="915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  <c r="AG915" s="85"/>
      <c r="AH915" s="85"/>
      <c r="AI915" s="85"/>
      <c r="AJ915" s="85"/>
      <c r="AK915" s="85"/>
      <c r="AL915" s="85"/>
      <c r="AM915" s="85"/>
      <c r="AN915" s="85"/>
      <c r="AO915" s="85"/>
      <c r="AP915" s="85"/>
      <c r="AQ915" s="85"/>
      <c r="AR915" s="85"/>
      <c r="AS915" s="85"/>
    </row>
    <row r="916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  <c r="AG916" s="85"/>
      <c r="AH916" s="85"/>
      <c r="AI916" s="85"/>
      <c r="AJ916" s="85"/>
      <c r="AK916" s="85"/>
      <c r="AL916" s="85"/>
      <c r="AM916" s="85"/>
      <c r="AN916" s="85"/>
      <c r="AO916" s="85"/>
      <c r="AP916" s="85"/>
      <c r="AQ916" s="85"/>
      <c r="AR916" s="85"/>
      <c r="AS916" s="85"/>
    </row>
    <row r="917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  <c r="AG917" s="85"/>
      <c r="AH917" s="85"/>
      <c r="AI917" s="85"/>
      <c r="AJ917" s="85"/>
      <c r="AK917" s="85"/>
      <c r="AL917" s="85"/>
      <c r="AM917" s="85"/>
      <c r="AN917" s="85"/>
      <c r="AO917" s="85"/>
      <c r="AP917" s="85"/>
      <c r="AQ917" s="85"/>
      <c r="AR917" s="85"/>
      <c r="AS917" s="85"/>
    </row>
    <row r="918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  <c r="AG918" s="85"/>
      <c r="AH918" s="85"/>
      <c r="AI918" s="85"/>
      <c r="AJ918" s="85"/>
      <c r="AK918" s="85"/>
      <c r="AL918" s="85"/>
      <c r="AM918" s="85"/>
      <c r="AN918" s="85"/>
      <c r="AO918" s="85"/>
      <c r="AP918" s="85"/>
      <c r="AQ918" s="85"/>
      <c r="AR918" s="85"/>
      <c r="AS918" s="85"/>
    </row>
    <row r="919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  <c r="AG919" s="85"/>
      <c r="AH919" s="85"/>
      <c r="AI919" s="85"/>
      <c r="AJ919" s="85"/>
      <c r="AK919" s="85"/>
      <c r="AL919" s="85"/>
      <c r="AM919" s="85"/>
      <c r="AN919" s="85"/>
      <c r="AO919" s="85"/>
      <c r="AP919" s="85"/>
      <c r="AQ919" s="85"/>
      <c r="AR919" s="85"/>
      <c r="AS919" s="85"/>
    </row>
    <row r="920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  <c r="AG920" s="85"/>
      <c r="AH920" s="85"/>
      <c r="AI920" s="85"/>
      <c r="AJ920" s="85"/>
      <c r="AK920" s="85"/>
      <c r="AL920" s="85"/>
      <c r="AM920" s="85"/>
      <c r="AN920" s="85"/>
      <c r="AO920" s="85"/>
      <c r="AP920" s="85"/>
      <c r="AQ920" s="85"/>
      <c r="AR920" s="85"/>
      <c r="AS920" s="85"/>
    </row>
    <row r="92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  <c r="AG921" s="85"/>
      <c r="AH921" s="85"/>
      <c r="AI921" s="85"/>
      <c r="AJ921" s="85"/>
      <c r="AK921" s="85"/>
      <c r="AL921" s="85"/>
      <c r="AM921" s="85"/>
      <c r="AN921" s="85"/>
      <c r="AO921" s="85"/>
      <c r="AP921" s="85"/>
      <c r="AQ921" s="85"/>
      <c r="AR921" s="85"/>
      <c r="AS921" s="85"/>
    </row>
    <row r="922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  <c r="AG922" s="85"/>
      <c r="AH922" s="85"/>
      <c r="AI922" s="85"/>
      <c r="AJ922" s="85"/>
      <c r="AK922" s="85"/>
      <c r="AL922" s="85"/>
      <c r="AM922" s="85"/>
      <c r="AN922" s="85"/>
      <c r="AO922" s="85"/>
      <c r="AP922" s="85"/>
      <c r="AQ922" s="85"/>
      <c r="AR922" s="85"/>
      <c r="AS922" s="85"/>
    </row>
    <row r="923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  <c r="AG923" s="85"/>
      <c r="AH923" s="85"/>
      <c r="AI923" s="85"/>
      <c r="AJ923" s="85"/>
      <c r="AK923" s="85"/>
      <c r="AL923" s="85"/>
      <c r="AM923" s="85"/>
      <c r="AN923" s="85"/>
      <c r="AO923" s="85"/>
      <c r="AP923" s="85"/>
      <c r="AQ923" s="85"/>
      <c r="AR923" s="85"/>
      <c r="AS923" s="85"/>
    </row>
    <row r="924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  <c r="AG924" s="85"/>
      <c r="AH924" s="85"/>
      <c r="AI924" s="85"/>
      <c r="AJ924" s="85"/>
      <c r="AK924" s="85"/>
      <c r="AL924" s="85"/>
      <c r="AM924" s="85"/>
      <c r="AN924" s="85"/>
      <c r="AO924" s="85"/>
      <c r="AP924" s="85"/>
      <c r="AQ924" s="85"/>
      <c r="AR924" s="85"/>
      <c r="AS924" s="85"/>
    </row>
    <row r="925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  <c r="AG925" s="85"/>
      <c r="AH925" s="85"/>
      <c r="AI925" s="85"/>
      <c r="AJ925" s="85"/>
      <c r="AK925" s="85"/>
      <c r="AL925" s="85"/>
      <c r="AM925" s="85"/>
      <c r="AN925" s="85"/>
      <c r="AO925" s="85"/>
      <c r="AP925" s="85"/>
      <c r="AQ925" s="85"/>
      <c r="AR925" s="85"/>
      <c r="AS925" s="85"/>
    </row>
    <row r="926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  <c r="AG926" s="85"/>
      <c r="AH926" s="85"/>
      <c r="AI926" s="85"/>
      <c r="AJ926" s="85"/>
      <c r="AK926" s="85"/>
      <c r="AL926" s="85"/>
      <c r="AM926" s="85"/>
      <c r="AN926" s="85"/>
      <c r="AO926" s="85"/>
      <c r="AP926" s="85"/>
      <c r="AQ926" s="85"/>
      <c r="AR926" s="85"/>
      <c r="AS926" s="85"/>
    </row>
    <row r="927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  <c r="AG927" s="85"/>
      <c r="AH927" s="85"/>
      <c r="AI927" s="85"/>
      <c r="AJ927" s="85"/>
      <c r="AK927" s="85"/>
      <c r="AL927" s="85"/>
      <c r="AM927" s="85"/>
      <c r="AN927" s="85"/>
      <c r="AO927" s="85"/>
      <c r="AP927" s="85"/>
      <c r="AQ927" s="85"/>
      <c r="AR927" s="85"/>
      <c r="AS927" s="85"/>
    </row>
    <row r="928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  <c r="AG928" s="85"/>
      <c r="AH928" s="85"/>
      <c r="AI928" s="85"/>
      <c r="AJ928" s="85"/>
      <c r="AK928" s="85"/>
      <c r="AL928" s="85"/>
      <c r="AM928" s="85"/>
      <c r="AN928" s="85"/>
      <c r="AO928" s="85"/>
      <c r="AP928" s="85"/>
      <c r="AQ928" s="85"/>
      <c r="AR928" s="85"/>
      <c r="AS928" s="85"/>
    </row>
    <row r="929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  <c r="AG929" s="85"/>
      <c r="AH929" s="85"/>
      <c r="AI929" s="85"/>
      <c r="AJ929" s="85"/>
      <c r="AK929" s="85"/>
      <c r="AL929" s="85"/>
      <c r="AM929" s="85"/>
      <c r="AN929" s="85"/>
      <c r="AO929" s="85"/>
      <c r="AP929" s="85"/>
      <c r="AQ929" s="85"/>
      <c r="AR929" s="85"/>
      <c r="AS929" s="85"/>
    </row>
    <row r="930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  <c r="AG930" s="85"/>
      <c r="AH930" s="85"/>
      <c r="AI930" s="85"/>
      <c r="AJ930" s="85"/>
      <c r="AK930" s="85"/>
      <c r="AL930" s="85"/>
      <c r="AM930" s="85"/>
      <c r="AN930" s="85"/>
      <c r="AO930" s="85"/>
      <c r="AP930" s="85"/>
      <c r="AQ930" s="85"/>
      <c r="AR930" s="85"/>
      <c r="AS930" s="85"/>
    </row>
    <row r="93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  <c r="AG931" s="85"/>
      <c r="AH931" s="85"/>
      <c r="AI931" s="85"/>
      <c r="AJ931" s="85"/>
      <c r="AK931" s="85"/>
      <c r="AL931" s="85"/>
      <c r="AM931" s="85"/>
      <c r="AN931" s="85"/>
      <c r="AO931" s="85"/>
      <c r="AP931" s="85"/>
      <c r="AQ931" s="85"/>
      <c r="AR931" s="85"/>
      <c r="AS931" s="85"/>
    </row>
    <row r="932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  <c r="AG932" s="85"/>
      <c r="AH932" s="85"/>
      <c r="AI932" s="85"/>
      <c r="AJ932" s="85"/>
      <c r="AK932" s="85"/>
      <c r="AL932" s="85"/>
      <c r="AM932" s="85"/>
      <c r="AN932" s="85"/>
      <c r="AO932" s="85"/>
      <c r="AP932" s="85"/>
      <c r="AQ932" s="85"/>
      <c r="AR932" s="85"/>
      <c r="AS932" s="85"/>
    </row>
    <row r="933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  <c r="AG933" s="85"/>
      <c r="AH933" s="85"/>
      <c r="AI933" s="85"/>
      <c r="AJ933" s="85"/>
      <c r="AK933" s="85"/>
      <c r="AL933" s="85"/>
      <c r="AM933" s="85"/>
      <c r="AN933" s="85"/>
      <c r="AO933" s="85"/>
      <c r="AP933" s="85"/>
      <c r="AQ933" s="85"/>
      <c r="AR933" s="85"/>
      <c r="AS933" s="85"/>
    </row>
    <row r="934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  <c r="AG934" s="85"/>
      <c r="AH934" s="85"/>
      <c r="AI934" s="85"/>
      <c r="AJ934" s="85"/>
      <c r="AK934" s="85"/>
      <c r="AL934" s="85"/>
      <c r="AM934" s="85"/>
      <c r="AN934" s="85"/>
      <c r="AO934" s="85"/>
      <c r="AP934" s="85"/>
      <c r="AQ934" s="85"/>
      <c r="AR934" s="85"/>
      <c r="AS934" s="85"/>
    </row>
    <row r="935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  <c r="AG935" s="85"/>
      <c r="AH935" s="85"/>
      <c r="AI935" s="85"/>
      <c r="AJ935" s="85"/>
      <c r="AK935" s="85"/>
      <c r="AL935" s="85"/>
      <c r="AM935" s="85"/>
      <c r="AN935" s="85"/>
      <c r="AO935" s="85"/>
      <c r="AP935" s="85"/>
      <c r="AQ935" s="85"/>
      <c r="AR935" s="85"/>
      <c r="AS935" s="85"/>
    </row>
    <row r="936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  <c r="AG936" s="85"/>
      <c r="AH936" s="85"/>
      <c r="AI936" s="85"/>
      <c r="AJ936" s="85"/>
      <c r="AK936" s="85"/>
      <c r="AL936" s="85"/>
      <c r="AM936" s="85"/>
      <c r="AN936" s="85"/>
      <c r="AO936" s="85"/>
      <c r="AP936" s="85"/>
      <c r="AQ936" s="85"/>
      <c r="AR936" s="85"/>
      <c r="AS936" s="85"/>
    </row>
    <row r="937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  <c r="AG937" s="85"/>
      <c r="AH937" s="85"/>
      <c r="AI937" s="85"/>
      <c r="AJ937" s="85"/>
      <c r="AK937" s="85"/>
      <c r="AL937" s="85"/>
      <c r="AM937" s="85"/>
      <c r="AN937" s="85"/>
      <c r="AO937" s="85"/>
      <c r="AP937" s="85"/>
      <c r="AQ937" s="85"/>
      <c r="AR937" s="85"/>
      <c r="AS937" s="85"/>
    </row>
    <row r="938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  <c r="AG938" s="85"/>
      <c r="AH938" s="85"/>
      <c r="AI938" s="85"/>
      <c r="AJ938" s="85"/>
      <c r="AK938" s="85"/>
      <c r="AL938" s="85"/>
      <c r="AM938" s="85"/>
      <c r="AN938" s="85"/>
      <c r="AO938" s="85"/>
      <c r="AP938" s="85"/>
      <c r="AQ938" s="85"/>
      <c r="AR938" s="85"/>
      <c r="AS938" s="85"/>
    </row>
    <row r="939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  <c r="AG939" s="85"/>
      <c r="AH939" s="85"/>
      <c r="AI939" s="85"/>
      <c r="AJ939" s="85"/>
      <c r="AK939" s="85"/>
      <c r="AL939" s="85"/>
      <c r="AM939" s="85"/>
      <c r="AN939" s="85"/>
      <c r="AO939" s="85"/>
      <c r="AP939" s="85"/>
      <c r="AQ939" s="85"/>
      <c r="AR939" s="85"/>
      <c r="AS939" s="85"/>
    </row>
    <row r="940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  <c r="AG940" s="85"/>
      <c r="AH940" s="85"/>
      <c r="AI940" s="85"/>
      <c r="AJ940" s="85"/>
      <c r="AK940" s="85"/>
      <c r="AL940" s="85"/>
      <c r="AM940" s="85"/>
      <c r="AN940" s="85"/>
      <c r="AO940" s="85"/>
      <c r="AP940" s="85"/>
      <c r="AQ940" s="85"/>
      <c r="AR940" s="85"/>
      <c r="AS940" s="85"/>
    </row>
    <row r="94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  <c r="AG941" s="85"/>
      <c r="AH941" s="85"/>
      <c r="AI941" s="85"/>
      <c r="AJ941" s="85"/>
      <c r="AK941" s="85"/>
      <c r="AL941" s="85"/>
      <c r="AM941" s="85"/>
      <c r="AN941" s="85"/>
      <c r="AO941" s="85"/>
      <c r="AP941" s="85"/>
      <c r="AQ941" s="85"/>
      <c r="AR941" s="85"/>
      <c r="AS941" s="85"/>
    </row>
    <row r="942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  <c r="AG942" s="85"/>
      <c r="AH942" s="85"/>
      <c r="AI942" s="85"/>
      <c r="AJ942" s="85"/>
      <c r="AK942" s="85"/>
      <c r="AL942" s="85"/>
      <c r="AM942" s="85"/>
      <c r="AN942" s="85"/>
      <c r="AO942" s="85"/>
      <c r="AP942" s="85"/>
      <c r="AQ942" s="85"/>
      <c r="AR942" s="85"/>
      <c r="AS942" s="85"/>
    </row>
    <row r="943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  <c r="AG943" s="85"/>
      <c r="AH943" s="85"/>
      <c r="AI943" s="85"/>
      <c r="AJ943" s="85"/>
      <c r="AK943" s="85"/>
      <c r="AL943" s="85"/>
      <c r="AM943" s="85"/>
      <c r="AN943" s="85"/>
      <c r="AO943" s="85"/>
      <c r="AP943" s="85"/>
      <c r="AQ943" s="85"/>
      <c r="AR943" s="85"/>
      <c r="AS943" s="85"/>
    </row>
    <row r="944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  <c r="AG944" s="85"/>
      <c r="AH944" s="85"/>
      <c r="AI944" s="85"/>
      <c r="AJ944" s="85"/>
      <c r="AK944" s="85"/>
      <c r="AL944" s="85"/>
      <c r="AM944" s="85"/>
      <c r="AN944" s="85"/>
      <c r="AO944" s="85"/>
      <c r="AP944" s="85"/>
      <c r="AQ944" s="85"/>
      <c r="AR944" s="85"/>
      <c r="AS944" s="85"/>
    </row>
    <row r="945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  <c r="AG945" s="85"/>
      <c r="AH945" s="85"/>
      <c r="AI945" s="85"/>
      <c r="AJ945" s="85"/>
      <c r="AK945" s="85"/>
      <c r="AL945" s="85"/>
      <c r="AM945" s="85"/>
      <c r="AN945" s="85"/>
      <c r="AO945" s="85"/>
      <c r="AP945" s="85"/>
      <c r="AQ945" s="85"/>
      <c r="AR945" s="85"/>
      <c r="AS945" s="85"/>
    </row>
    <row r="946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  <c r="AG946" s="85"/>
      <c r="AH946" s="85"/>
      <c r="AI946" s="85"/>
      <c r="AJ946" s="85"/>
      <c r="AK946" s="85"/>
      <c r="AL946" s="85"/>
      <c r="AM946" s="85"/>
      <c r="AN946" s="85"/>
      <c r="AO946" s="85"/>
      <c r="AP946" s="85"/>
      <c r="AQ946" s="85"/>
      <c r="AR946" s="85"/>
      <c r="AS946" s="85"/>
    </row>
    <row r="947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  <c r="AG947" s="85"/>
      <c r="AH947" s="85"/>
      <c r="AI947" s="85"/>
      <c r="AJ947" s="85"/>
      <c r="AK947" s="85"/>
      <c r="AL947" s="85"/>
      <c r="AM947" s="85"/>
      <c r="AN947" s="85"/>
      <c r="AO947" s="85"/>
      <c r="AP947" s="85"/>
      <c r="AQ947" s="85"/>
      <c r="AR947" s="85"/>
      <c r="AS947" s="85"/>
    </row>
    <row r="948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  <c r="AG948" s="85"/>
      <c r="AH948" s="85"/>
      <c r="AI948" s="85"/>
      <c r="AJ948" s="85"/>
      <c r="AK948" s="85"/>
      <c r="AL948" s="85"/>
      <c r="AM948" s="85"/>
      <c r="AN948" s="85"/>
      <c r="AO948" s="85"/>
      <c r="AP948" s="85"/>
      <c r="AQ948" s="85"/>
      <c r="AR948" s="85"/>
      <c r="AS948" s="85"/>
    </row>
    <row r="949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  <c r="AG949" s="85"/>
      <c r="AH949" s="85"/>
      <c r="AI949" s="85"/>
      <c r="AJ949" s="85"/>
      <c r="AK949" s="85"/>
      <c r="AL949" s="85"/>
      <c r="AM949" s="85"/>
      <c r="AN949" s="85"/>
      <c r="AO949" s="85"/>
      <c r="AP949" s="85"/>
      <c r="AQ949" s="85"/>
      <c r="AR949" s="85"/>
      <c r="AS949" s="85"/>
    </row>
    <row r="950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  <c r="AG950" s="85"/>
      <c r="AH950" s="85"/>
      <c r="AI950" s="85"/>
      <c r="AJ950" s="85"/>
      <c r="AK950" s="85"/>
      <c r="AL950" s="85"/>
      <c r="AM950" s="85"/>
      <c r="AN950" s="85"/>
      <c r="AO950" s="85"/>
      <c r="AP950" s="85"/>
      <c r="AQ950" s="85"/>
      <c r="AR950" s="85"/>
      <c r="AS950" s="85"/>
    </row>
    <row r="95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  <c r="AG951" s="85"/>
      <c r="AH951" s="85"/>
      <c r="AI951" s="85"/>
      <c r="AJ951" s="85"/>
      <c r="AK951" s="85"/>
      <c r="AL951" s="85"/>
      <c r="AM951" s="85"/>
      <c r="AN951" s="85"/>
      <c r="AO951" s="85"/>
      <c r="AP951" s="85"/>
      <c r="AQ951" s="85"/>
      <c r="AR951" s="85"/>
      <c r="AS951" s="85"/>
    </row>
    <row r="952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  <c r="AG952" s="85"/>
      <c r="AH952" s="85"/>
      <c r="AI952" s="85"/>
      <c r="AJ952" s="85"/>
      <c r="AK952" s="85"/>
      <c r="AL952" s="85"/>
      <c r="AM952" s="85"/>
      <c r="AN952" s="85"/>
      <c r="AO952" s="85"/>
      <c r="AP952" s="85"/>
      <c r="AQ952" s="85"/>
      <c r="AR952" s="85"/>
      <c r="AS952" s="85"/>
    </row>
    <row r="953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  <c r="AG953" s="85"/>
      <c r="AH953" s="85"/>
      <c r="AI953" s="85"/>
      <c r="AJ953" s="85"/>
      <c r="AK953" s="85"/>
      <c r="AL953" s="85"/>
      <c r="AM953" s="85"/>
      <c r="AN953" s="85"/>
      <c r="AO953" s="85"/>
      <c r="AP953" s="85"/>
      <c r="AQ953" s="85"/>
      <c r="AR953" s="85"/>
      <c r="AS953" s="85"/>
    </row>
    <row r="954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  <c r="AG954" s="85"/>
      <c r="AH954" s="85"/>
      <c r="AI954" s="85"/>
      <c r="AJ954" s="85"/>
      <c r="AK954" s="85"/>
      <c r="AL954" s="85"/>
      <c r="AM954" s="85"/>
      <c r="AN954" s="85"/>
      <c r="AO954" s="85"/>
      <c r="AP954" s="85"/>
      <c r="AQ954" s="85"/>
      <c r="AR954" s="85"/>
      <c r="AS954" s="85"/>
    </row>
    <row r="955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  <c r="AG955" s="85"/>
      <c r="AH955" s="85"/>
      <c r="AI955" s="85"/>
      <c r="AJ955" s="85"/>
      <c r="AK955" s="85"/>
      <c r="AL955" s="85"/>
      <c r="AM955" s="85"/>
      <c r="AN955" s="85"/>
      <c r="AO955" s="85"/>
      <c r="AP955" s="85"/>
      <c r="AQ955" s="85"/>
      <c r="AR955" s="85"/>
      <c r="AS955" s="85"/>
    </row>
    <row r="956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  <c r="AG956" s="85"/>
      <c r="AH956" s="85"/>
      <c r="AI956" s="85"/>
      <c r="AJ956" s="85"/>
      <c r="AK956" s="85"/>
      <c r="AL956" s="85"/>
      <c r="AM956" s="85"/>
      <c r="AN956" s="85"/>
      <c r="AO956" s="85"/>
      <c r="AP956" s="85"/>
      <c r="AQ956" s="85"/>
      <c r="AR956" s="85"/>
      <c r="AS956" s="85"/>
    </row>
    <row r="957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  <c r="AG957" s="85"/>
      <c r="AH957" s="85"/>
      <c r="AI957" s="85"/>
      <c r="AJ957" s="85"/>
      <c r="AK957" s="85"/>
      <c r="AL957" s="85"/>
      <c r="AM957" s="85"/>
      <c r="AN957" s="85"/>
      <c r="AO957" s="85"/>
      <c r="AP957" s="85"/>
      <c r="AQ957" s="85"/>
      <c r="AR957" s="85"/>
      <c r="AS957" s="85"/>
    </row>
    <row r="958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  <c r="AG958" s="85"/>
      <c r="AH958" s="85"/>
      <c r="AI958" s="85"/>
      <c r="AJ958" s="85"/>
      <c r="AK958" s="85"/>
      <c r="AL958" s="85"/>
      <c r="AM958" s="85"/>
      <c r="AN958" s="85"/>
      <c r="AO958" s="85"/>
      <c r="AP958" s="85"/>
      <c r="AQ958" s="85"/>
      <c r="AR958" s="85"/>
      <c r="AS958" s="85"/>
    </row>
    <row r="959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  <c r="AG959" s="85"/>
      <c r="AH959" s="85"/>
      <c r="AI959" s="85"/>
      <c r="AJ959" s="85"/>
      <c r="AK959" s="85"/>
      <c r="AL959" s="85"/>
      <c r="AM959" s="85"/>
      <c r="AN959" s="85"/>
      <c r="AO959" s="85"/>
      <c r="AP959" s="85"/>
      <c r="AQ959" s="85"/>
      <c r="AR959" s="85"/>
      <c r="AS959" s="85"/>
    </row>
    <row r="960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  <c r="AG960" s="85"/>
      <c r="AH960" s="85"/>
      <c r="AI960" s="85"/>
      <c r="AJ960" s="85"/>
      <c r="AK960" s="85"/>
      <c r="AL960" s="85"/>
      <c r="AM960" s="85"/>
      <c r="AN960" s="85"/>
      <c r="AO960" s="85"/>
      <c r="AP960" s="85"/>
      <c r="AQ960" s="85"/>
      <c r="AR960" s="85"/>
      <c r="AS960" s="85"/>
    </row>
    <row r="96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  <c r="AG961" s="85"/>
      <c r="AH961" s="85"/>
      <c r="AI961" s="85"/>
      <c r="AJ961" s="85"/>
      <c r="AK961" s="85"/>
      <c r="AL961" s="85"/>
      <c r="AM961" s="85"/>
      <c r="AN961" s="85"/>
      <c r="AO961" s="85"/>
      <c r="AP961" s="85"/>
      <c r="AQ961" s="85"/>
      <c r="AR961" s="85"/>
      <c r="AS961" s="85"/>
    </row>
    <row r="962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  <c r="AG962" s="85"/>
      <c r="AH962" s="85"/>
      <c r="AI962" s="85"/>
      <c r="AJ962" s="85"/>
      <c r="AK962" s="85"/>
      <c r="AL962" s="85"/>
      <c r="AM962" s="85"/>
      <c r="AN962" s="85"/>
      <c r="AO962" s="85"/>
      <c r="AP962" s="85"/>
      <c r="AQ962" s="85"/>
      <c r="AR962" s="85"/>
      <c r="AS962" s="85"/>
    </row>
    <row r="963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  <c r="AG963" s="85"/>
      <c r="AH963" s="85"/>
      <c r="AI963" s="85"/>
      <c r="AJ963" s="85"/>
      <c r="AK963" s="85"/>
      <c r="AL963" s="85"/>
      <c r="AM963" s="85"/>
      <c r="AN963" s="85"/>
      <c r="AO963" s="85"/>
      <c r="AP963" s="85"/>
      <c r="AQ963" s="85"/>
      <c r="AR963" s="85"/>
      <c r="AS963" s="85"/>
    </row>
    <row r="964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  <c r="AG964" s="85"/>
      <c r="AH964" s="85"/>
      <c r="AI964" s="85"/>
      <c r="AJ964" s="85"/>
      <c r="AK964" s="85"/>
      <c r="AL964" s="85"/>
      <c r="AM964" s="85"/>
      <c r="AN964" s="85"/>
      <c r="AO964" s="85"/>
      <c r="AP964" s="85"/>
      <c r="AQ964" s="85"/>
      <c r="AR964" s="85"/>
      <c r="AS964" s="85"/>
    </row>
    <row r="965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  <c r="AG965" s="85"/>
      <c r="AH965" s="85"/>
      <c r="AI965" s="85"/>
      <c r="AJ965" s="85"/>
      <c r="AK965" s="85"/>
      <c r="AL965" s="85"/>
      <c r="AM965" s="85"/>
      <c r="AN965" s="85"/>
      <c r="AO965" s="85"/>
      <c r="AP965" s="85"/>
      <c r="AQ965" s="85"/>
      <c r="AR965" s="85"/>
      <c r="AS965" s="85"/>
    </row>
    <row r="966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  <c r="AG966" s="85"/>
      <c r="AH966" s="85"/>
      <c r="AI966" s="85"/>
      <c r="AJ966" s="85"/>
      <c r="AK966" s="85"/>
      <c r="AL966" s="85"/>
      <c r="AM966" s="85"/>
      <c r="AN966" s="85"/>
      <c r="AO966" s="85"/>
      <c r="AP966" s="85"/>
      <c r="AQ966" s="85"/>
      <c r="AR966" s="85"/>
      <c r="AS966" s="85"/>
    </row>
    <row r="967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  <c r="AG967" s="85"/>
      <c r="AH967" s="85"/>
      <c r="AI967" s="85"/>
      <c r="AJ967" s="85"/>
      <c r="AK967" s="85"/>
      <c r="AL967" s="85"/>
      <c r="AM967" s="85"/>
      <c r="AN967" s="85"/>
      <c r="AO967" s="85"/>
      <c r="AP967" s="85"/>
      <c r="AQ967" s="85"/>
      <c r="AR967" s="85"/>
      <c r="AS967" s="85"/>
    </row>
    <row r="968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  <c r="AG968" s="85"/>
      <c r="AH968" s="85"/>
      <c r="AI968" s="85"/>
      <c r="AJ968" s="85"/>
      <c r="AK968" s="85"/>
      <c r="AL968" s="85"/>
      <c r="AM968" s="85"/>
      <c r="AN968" s="85"/>
      <c r="AO968" s="85"/>
      <c r="AP968" s="85"/>
      <c r="AQ968" s="85"/>
      <c r="AR968" s="85"/>
      <c r="AS968" s="85"/>
    </row>
    <row r="969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  <c r="AG969" s="85"/>
      <c r="AH969" s="85"/>
      <c r="AI969" s="85"/>
      <c r="AJ969" s="85"/>
      <c r="AK969" s="85"/>
      <c r="AL969" s="85"/>
      <c r="AM969" s="85"/>
      <c r="AN969" s="85"/>
      <c r="AO969" s="85"/>
      <c r="AP969" s="85"/>
      <c r="AQ969" s="85"/>
      <c r="AR969" s="85"/>
      <c r="AS969" s="85"/>
    </row>
    <row r="970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  <c r="AG970" s="85"/>
      <c r="AH970" s="85"/>
      <c r="AI970" s="85"/>
      <c r="AJ970" s="85"/>
      <c r="AK970" s="85"/>
      <c r="AL970" s="85"/>
      <c r="AM970" s="85"/>
      <c r="AN970" s="85"/>
      <c r="AO970" s="85"/>
      <c r="AP970" s="85"/>
      <c r="AQ970" s="85"/>
      <c r="AR970" s="85"/>
      <c r="AS970" s="85"/>
    </row>
    <row r="97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  <c r="AG971" s="85"/>
      <c r="AH971" s="85"/>
      <c r="AI971" s="85"/>
      <c r="AJ971" s="85"/>
      <c r="AK971" s="85"/>
      <c r="AL971" s="85"/>
      <c r="AM971" s="85"/>
      <c r="AN971" s="85"/>
      <c r="AO971" s="85"/>
      <c r="AP971" s="85"/>
      <c r="AQ971" s="85"/>
      <c r="AR971" s="85"/>
      <c r="AS971" s="85"/>
    </row>
    <row r="972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  <c r="AG972" s="85"/>
      <c r="AH972" s="85"/>
      <c r="AI972" s="85"/>
      <c r="AJ972" s="85"/>
      <c r="AK972" s="85"/>
      <c r="AL972" s="85"/>
      <c r="AM972" s="85"/>
      <c r="AN972" s="85"/>
      <c r="AO972" s="85"/>
      <c r="AP972" s="85"/>
      <c r="AQ972" s="85"/>
      <c r="AR972" s="85"/>
      <c r="AS972" s="85"/>
    </row>
    <row r="973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  <c r="AG973" s="85"/>
      <c r="AH973" s="85"/>
      <c r="AI973" s="85"/>
      <c r="AJ973" s="85"/>
      <c r="AK973" s="85"/>
      <c r="AL973" s="85"/>
      <c r="AM973" s="85"/>
      <c r="AN973" s="85"/>
      <c r="AO973" s="85"/>
      <c r="AP973" s="85"/>
      <c r="AQ973" s="85"/>
      <c r="AR973" s="85"/>
      <c r="AS973" s="85"/>
    </row>
    <row r="974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  <c r="AG974" s="85"/>
      <c r="AH974" s="85"/>
      <c r="AI974" s="85"/>
      <c r="AJ974" s="85"/>
      <c r="AK974" s="85"/>
      <c r="AL974" s="85"/>
      <c r="AM974" s="85"/>
      <c r="AN974" s="85"/>
      <c r="AO974" s="85"/>
      <c r="AP974" s="85"/>
      <c r="AQ974" s="85"/>
      <c r="AR974" s="85"/>
      <c r="AS974" s="85"/>
    </row>
    <row r="975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  <c r="AG975" s="85"/>
      <c r="AH975" s="85"/>
      <c r="AI975" s="85"/>
      <c r="AJ975" s="85"/>
      <c r="AK975" s="85"/>
      <c r="AL975" s="85"/>
      <c r="AM975" s="85"/>
      <c r="AN975" s="85"/>
      <c r="AO975" s="85"/>
      <c r="AP975" s="85"/>
      <c r="AQ975" s="85"/>
      <c r="AR975" s="85"/>
      <c r="AS975" s="85"/>
    </row>
    <row r="976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  <c r="AG976" s="85"/>
      <c r="AH976" s="85"/>
      <c r="AI976" s="85"/>
      <c r="AJ976" s="85"/>
      <c r="AK976" s="85"/>
      <c r="AL976" s="85"/>
      <c r="AM976" s="85"/>
      <c r="AN976" s="85"/>
      <c r="AO976" s="85"/>
      <c r="AP976" s="85"/>
      <c r="AQ976" s="85"/>
      <c r="AR976" s="85"/>
      <c r="AS976" s="85"/>
    </row>
    <row r="977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  <c r="AG977" s="85"/>
      <c r="AH977" s="85"/>
      <c r="AI977" s="85"/>
      <c r="AJ977" s="85"/>
      <c r="AK977" s="85"/>
      <c r="AL977" s="85"/>
      <c r="AM977" s="85"/>
      <c r="AN977" s="85"/>
      <c r="AO977" s="85"/>
      <c r="AP977" s="85"/>
      <c r="AQ977" s="85"/>
      <c r="AR977" s="85"/>
      <c r="AS977" s="85"/>
    </row>
    <row r="978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  <c r="AG978" s="85"/>
      <c r="AH978" s="85"/>
      <c r="AI978" s="85"/>
      <c r="AJ978" s="85"/>
      <c r="AK978" s="85"/>
      <c r="AL978" s="85"/>
      <c r="AM978" s="85"/>
      <c r="AN978" s="85"/>
      <c r="AO978" s="85"/>
      <c r="AP978" s="85"/>
      <c r="AQ978" s="85"/>
      <c r="AR978" s="85"/>
      <c r="AS978" s="85"/>
    </row>
    <row r="979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  <c r="AG979" s="85"/>
      <c r="AH979" s="85"/>
      <c r="AI979" s="85"/>
      <c r="AJ979" s="85"/>
      <c r="AK979" s="85"/>
      <c r="AL979" s="85"/>
      <c r="AM979" s="85"/>
      <c r="AN979" s="85"/>
      <c r="AO979" s="85"/>
      <c r="AP979" s="85"/>
      <c r="AQ979" s="85"/>
      <c r="AR979" s="85"/>
      <c r="AS979" s="85"/>
    </row>
    <row r="980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  <c r="AG980" s="85"/>
      <c r="AH980" s="85"/>
      <c r="AI980" s="85"/>
      <c r="AJ980" s="85"/>
      <c r="AK980" s="85"/>
      <c r="AL980" s="85"/>
      <c r="AM980" s="85"/>
      <c r="AN980" s="85"/>
      <c r="AO980" s="85"/>
      <c r="AP980" s="85"/>
      <c r="AQ980" s="85"/>
      <c r="AR980" s="85"/>
      <c r="AS980" s="85"/>
    </row>
    <row r="98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  <c r="AG981" s="85"/>
      <c r="AH981" s="85"/>
      <c r="AI981" s="85"/>
      <c r="AJ981" s="85"/>
      <c r="AK981" s="85"/>
      <c r="AL981" s="85"/>
      <c r="AM981" s="85"/>
      <c r="AN981" s="85"/>
      <c r="AO981" s="85"/>
      <c r="AP981" s="85"/>
      <c r="AQ981" s="85"/>
      <c r="AR981" s="85"/>
      <c r="AS981" s="85"/>
    </row>
    <row r="982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  <c r="AG982" s="85"/>
      <c r="AH982" s="85"/>
      <c r="AI982" s="85"/>
      <c r="AJ982" s="85"/>
      <c r="AK982" s="85"/>
      <c r="AL982" s="85"/>
      <c r="AM982" s="85"/>
      <c r="AN982" s="85"/>
      <c r="AO982" s="85"/>
      <c r="AP982" s="85"/>
      <c r="AQ982" s="85"/>
      <c r="AR982" s="85"/>
      <c r="AS982" s="85"/>
    </row>
    <row r="983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  <c r="AG983" s="85"/>
      <c r="AH983" s="85"/>
      <c r="AI983" s="85"/>
      <c r="AJ983" s="85"/>
      <c r="AK983" s="85"/>
      <c r="AL983" s="85"/>
      <c r="AM983" s="85"/>
      <c r="AN983" s="85"/>
      <c r="AO983" s="85"/>
      <c r="AP983" s="85"/>
      <c r="AQ983" s="85"/>
      <c r="AR983" s="85"/>
      <c r="AS983" s="85"/>
    </row>
    <row r="984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  <c r="AG984" s="85"/>
      <c r="AH984" s="85"/>
      <c r="AI984" s="85"/>
      <c r="AJ984" s="85"/>
      <c r="AK984" s="85"/>
      <c r="AL984" s="85"/>
      <c r="AM984" s="85"/>
      <c r="AN984" s="85"/>
      <c r="AO984" s="85"/>
      <c r="AP984" s="85"/>
      <c r="AQ984" s="85"/>
      <c r="AR984" s="85"/>
      <c r="AS984" s="85"/>
    </row>
    <row r="985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  <c r="AG985" s="85"/>
      <c r="AH985" s="85"/>
      <c r="AI985" s="85"/>
      <c r="AJ985" s="85"/>
      <c r="AK985" s="85"/>
      <c r="AL985" s="85"/>
      <c r="AM985" s="85"/>
      <c r="AN985" s="85"/>
      <c r="AO985" s="85"/>
      <c r="AP985" s="85"/>
      <c r="AQ985" s="85"/>
      <c r="AR985" s="85"/>
      <c r="AS985" s="85"/>
    </row>
    <row r="986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  <c r="AG986" s="85"/>
      <c r="AH986" s="85"/>
      <c r="AI986" s="85"/>
      <c r="AJ986" s="85"/>
      <c r="AK986" s="85"/>
      <c r="AL986" s="85"/>
      <c r="AM986" s="85"/>
      <c r="AN986" s="85"/>
      <c r="AO986" s="85"/>
      <c r="AP986" s="85"/>
      <c r="AQ986" s="85"/>
      <c r="AR986" s="85"/>
      <c r="AS986" s="85"/>
    </row>
    <row r="987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  <c r="AG987" s="85"/>
      <c r="AH987" s="85"/>
      <c r="AI987" s="85"/>
      <c r="AJ987" s="85"/>
      <c r="AK987" s="85"/>
      <c r="AL987" s="85"/>
      <c r="AM987" s="85"/>
      <c r="AN987" s="85"/>
      <c r="AO987" s="85"/>
      <c r="AP987" s="85"/>
      <c r="AQ987" s="85"/>
      <c r="AR987" s="85"/>
      <c r="AS987" s="85"/>
    </row>
    <row r="988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  <c r="AG988" s="85"/>
      <c r="AH988" s="85"/>
      <c r="AI988" s="85"/>
      <c r="AJ988" s="85"/>
      <c r="AK988" s="85"/>
      <c r="AL988" s="85"/>
      <c r="AM988" s="85"/>
      <c r="AN988" s="85"/>
      <c r="AO988" s="85"/>
      <c r="AP988" s="85"/>
      <c r="AQ988" s="85"/>
      <c r="AR988" s="85"/>
      <c r="AS988" s="85"/>
    </row>
    <row r="989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  <c r="AG989" s="85"/>
      <c r="AH989" s="85"/>
      <c r="AI989" s="85"/>
      <c r="AJ989" s="85"/>
      <c r="AK989" s="85"/>
      <c r="AL989" s="85"/>
      <c r="AM989" s="85"/>
      <c r="AN989" s="85"/>
      <c r="AO989" s="85"/>
      <c r="AP989" s="85"/>
      <c r="AQ989" s="85"/>
      <c r="AR989" s="85"/>
      <c r="AS989" s="85"/>
    </row>
    <row r="990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  <c r="AG990" s="85"/>
      <c r="AH990" s="85"/>
      <c r="AI990" s="85"/>
      <c r="AJ990" s="85"/>
      <c r="AK990" s="85"/>
      <c r="AL990" s="85"/>
      <c r="AM990" s="85"/>
      <c r="AN990" s="85"/>
      <c r="AO990" s="85"/>
      <c r="AP990" s="85"/>
      <c r="AQ990" s="85"/>
      <c r="AR990" s="85"/>
      <c r="AS990" s="85"/>
    </row>
    <row r="99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  <c r="AG991" s="85"/>
      <c r="AH991" s="85"/>
      <c r="AI991" s="85"/>
      <c r="AJ991" s="85"/>
      <c r="AK991" s="85"/>
      <c r="AL991" s="85"/>
      <c r="AM991" s="85"/>
      <c r="AN991" s="85"/>
      <c r="AO991" s="85"/>
      <c r="AP991" s="85"/>
      <c r="AQ991" s="85"/>
      <c r="AR991" s="85"/>
      <c r="AS991" s="85"/>
    </row>
    <row r="992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  <c r="AG992" s="85"/>
      <c r="AH992" s="85"/>
      <c r="AI992" s="85"/>
      <c r="AJ992" s="85"/>
      <c r="AK992" s="85"/>
      <c r="AL992" s="85"/>
      <c r="AM992" s="85"/>
      <c r="AN992" s="85"/>
      <c r="AO992" s="85"/>
      <c r="AP992" s="85"/>
      <c r="AQ992" s="85"/>
      <c r="AR992" s="85"/>
      <c r="AS992" s="85"/>
    </row>
    <row r="993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  <c r="AG993" s="85"/>
      <c r="AH993" s="85"/>
      <c r="AI993" s="85"/>
      <c r="AJ993" s="85"/>
      <c r="AK993" s="85"/>
      <c r="AL993" s="85"/>
      <c r="AM993" s="85"/>
      <c r="AN993" s="85"/>
      <c r="AO993" s="85"/>
      <c r="AP993" s="85"/>
      <c r="AQ993" s="85"/>
      <c r="AR993" s="85"/>
      <c r="AS993" s="85"/>
    </row>
    <row r="994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  <c r="AG994" s="85"/>
      <c r="AH994" s="85"/>
      <c r="AI994" s="85"/>
      <c r="AJ994" s="85"/>
      <c r="AK994" s="85"/>
      <c r="AL994" s="85"/>
      <c r="AM994" s="85"/>
      <c r="AN994" s="85"/>
      <c r="AO994" s="85"/>
      <c r="AP994" s="85"/>
      <c r="AQ994" s="85"/>
      <c r="AR994" s="85"/>
      <c r="AS994" s="85"/>
    </row>
    <row r="995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  <c r="AG995" s="85"/>
      <c r="AH995" s="85"/>
      <c r="AI995" s="85"/>
      <c r="AJ995" s="85"/>
      <c r="AK995" s="85"/>
      <c r="AL995" s="85"/>
      <c r="AM995" s="85"/>
      <c r="AN995" s="85"/>
      <c r="AO995" s="85"/>
      <c r="AP995" s="85"/>
      <c r="AQ995" s="85"/>
      <c r="AR995" s="85"/>
      <c r="AS995" s="85"/>
    </row>
    <row r="996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  <c r="AG996" s="85"/>
      <c r="AH996" s="85"/>
      <c r="AI996" s="85"/>
      <c r="AJ996" s="85"/>
      <c r="AK996" s="85"/>
      <c r="AL996" s="85"/>
      <c r="AM996" s="85"/>
      <c r="AN996" s="85"/>
      <c r="AO996" s="85"/>
      <c r="AP996" s="85"/>
      <c r="AQ996" s="85"/>
      <c r="AR996" s="85"/>
      <c r="AS996" s="85"/>
    </row>
    <row r="997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  <c r="AG997" s="85"/>
      <c r="AH997" s="85"/>
      <c r="AI997" s="85"/>
      <c r="AJ997" s="85"/>
      <c r="AK997" s="85"/>
      <c r="AL997" s="85"/>
      <c r="AM997" s="85"/>
      <c r="AN997" s="85"/>
      <c r="AO997" s="85"/>
      <c r="AP997" s="85"/>
      <c r="AQ997" s="85"/>
      <c r="AR997" s="85"/>
      <c r="AS997" s="85"/>
    </row>
    <row r="998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  <c r="AG998" s="85"/>
      <c r="AH998" s="85"/>
      <c r="AI998" s="85"/>
      <c r="AJ998" s="85"/>
      <c r="AK998" s="85"/>
      <c r="AL998" s="85"/>
      <c r="AM998" s="85"/>
      <c r="AN998" s="85"/>
      <c r="AO998" s="85"/>
      <c r="AP998" s="85"/>
      <c r="AQ998" s="85"/>
      <c r="AR998" s="85"/>
      <c r="AS998" s="85"/>
    </row>
    <row r="999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  <c r="AG999" s="85"/>
      <c r="AH999" s="85"/>
      <c r="AI999" s="85"/>
      <c r="AJ999" s="85"/>
      <c r="AK999" s="85"/>
      <c r="AL999" s="85"/>
      <c r="AM999" s="85"/>
      <c r="AN999" s="85"/>
      <c r="AO999" s="85"/>
      <c r="AP999" s="85"/>
      <c r="AQ999" s="85"/>
      <c r="AR999" s="85"/>
      <c r="AS999" s="85"/>
    </row>
    <row r="1000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  <c r="AG1000" s="85"/>
      <c r="AH1000" s="85"/>
      <c r="AI1000" s="85"/>
      <c r="AJ1000" s="85"/>
      <c r="AK1000" s="85"/>
      <c r="AL1000" s="85"/>
      <c r="AM1000" s="85"/>
      <c r="AN1000" s="85"/>
      <c r="AO1000" s="85"/>
      <c r="AP1000" s="85"/>
      <c r="AQ1000" s="85"/>
      <c r="AR1000" s="85"/>
      <c r="AS1000" s="85"/>
    </row>
  </sheetData>
  <mergeCells count="20">
    <mergeCell ref="AG1:AJ1"/>
    <mergeCell ref="AK1:AN1"/>
    <mergeCell ref="AO1:AR1"/>
    <mergeCell ref="E1:H1"/>
    <mergeCell ref="I1:L1"/>
    <mergeCell ref="M1:P1"/>
    <mergeCell ref="Q1:T1"/>
    <mergeCell ref="U1:X1"/>
    <mergeCell ref="Y1:AB1"/>
    <mergeCell ref="AC1:AF1"/>
    <mergeCell ref="AG2:AJ2"/>
    <mergeCell ref="AK2:AN2"/>
    <mergeCell ref="AO2:AR2"/>
    <mergeCell ref="E2:H2"/>
    <mergeCell ref="I2:L2"/>
    <mergeCell ref="M2:P2"/>
    <mergeCell ref="Q2:T2"/>
    <mergeCell ref="U2:X2"/>
    <mergeCell ref="Y2:AB2"/>
    <mergeCell ref="AC2:AF2"/>
  </mergeCells>
  <conditionalFormatting sqref="G5:AR20">
    <cfRule type="cellIs" dxfId="4" priority="1" operator="equal">
      <formula>"y"</formula>
    </cfRule>
  </conditionalFormatting>
  <conditionalFormatting sqref="G5:AR20">
    <cfRule type="cellIs" dxfId="5" priority="2" operator="equal">
      <formula>"n"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2.63" defaultRowHeight="15.0"/>
  <cols>
    <col customWidth="1" min="4" max="4" width="12.0"/>
  </cols>
  <sheetData>
    <row r="1">
      <c r="A1" s="85"/>
      <c r="B1" s="85"/>
      <c r="C1" s="85"/>
      <c r="D1" s="85"/>
      <c r="E1" s="86" t="s">
        <v>287</v>
      </c>
      <c r="F1" s="87"/>
      <c r="G1" s="87"/>
      <c r="H1" s="88"/>
      <c r="I1" s="86" t="s">
        <v>288</v>
      </c>
      <c r="J1" s="87"/>
      <c r="K1" s="87"/>
      <c r="L1" s="87"/>
      <c r="M1" s="88"/>
      <c r="N1" s="86" t="s">
        <v>289</v>
      </c>
      <c r="O1" s="87"/>
      <c r="P1" s="87"/>
      <c r="Q1" s="87"/>
      <c r="R1" s="88"/>
      <c r="S1" s="86" t="s">
        <v>290</v>
      </c>
      <c r="T1" s="87"/>
      <c r="U1" s="87"/>
      <c r="V1" s="87"/>
      <c r="W1" s="88"/>
      <c r="X1" s="86" t="s">
        <v>291</v>
      </c>
      <c r="Y1" s="87"/>
      <c r="Z1" s="87"/>
      <c r="AA1" s="87"/>
      <c r="AB1" s="88"/>
      <c r="AC1" s="86" t="s">
        <v>292</v>
      </c>
      <c r="AD1" s="87"/>
      <c r="AE1" s="87"/>
      <c r="AF1" s="87"/>
      <c r="AG1" s="88"/>
      <c r="AH1" s="86" t="s">
        <v>293</v>
      </c>
      <c r="AI1" s="87"/>
      <c r="AJ1" s="87"/>
      <c r="AK1" s="87"/>
      <c r="AL1" s="88"/>
      <c r="AM1" s="86" t="s">
        <v>294</v>
      </c>
      <c r="AN1" s="87"/>
      <c r="AO1" s="87"/>
      <c r="AP1" s="87"/>
      <c r="AQ1" s="88"/>
      <c r="AR1" s="86" t="s">
        <v>295</v>
      </c>
      <c r="AS1" s="87"/>
      <c r="AT1" s="87"/>
      <c r="AU1" s="87"/>
      <c r="AV1" s="88"/>
      <c r="AW1" s="86" t="s">
        <v>296</v>
      </c>
      <c r="AX1" s="87"/>
      <c r="AY1" s="87"/>
      <c r="AZ1" s="87"/>
      <c r="BA1" s="88"/>
      <c r="BB1" s="85"/>
    </row>
    <row r="2">
      <c r="A2" s="85"/>
      <c r="B2" s="85"/>
      <c r="C2" s="85"/>
      <c r="D2" s="85"/>
      <c r="E2" s="89">
        <v>43983.0</v>
      </c>
      <c r="H2" s="90"/>
      <c r="I2" s="89">
        <v>43990.0</v>
      </c>
      <c r="M2" s="90"/>
      <c r="N2" s="89">
        <v>43991.0</v>
      </c>
      <c r="R2" s="90"/>
      <c r="S2" s="89">
        <v>43992.0</v>
      </c>
      <c r="W2" s="90"/>
      <c r="X2" s="89">
        <v>43993.0</v>
      </c>
      <c r="AB2" s="90"/>
      <c r="AC2" s="89">
        <v>43994.0</v>
      </c>
      <c r="AG2" s="90"/>
      <c r="AH2" s="89">
        <v>43995.0</v>
      </c>
      <c r="AL2" s="90"/>
      <c r="AM2" s="89">
        <v>43996.0</v>
      </c>
      <c r="AQ2" s="90"/>
      <c r="AR2" s="89">
        <v>43997.0</v>
      </c>
      <c r="AV2" s="90"/>
      <c r="AW2" s="89">
        <v>43998.0</v>
      </c>
      <c r="BA2" s="90"/>
      <c r="BB2" s="85"/>
    </row>
    <row r="3">
      <c r="A3" s="108"/>
      <c r="B3" s="108"/>
      <c r="C3" s="108"/>
      <c r="D3" s="108"/>
      <c r="E3" s="109"/>
      <c r="F3" s="108"/>
      <c r="G3" s="110" t="s">
        <v>297</v>
      </c>
      <c r="H3" s="111" t="s">
        <v>297</v>
      </c>
      <c r="I3" s="112" t="s">
        <v>335</v>
      </c>
      <c r="J3" s="110" t="s">
        <v>41</v>
      </c>
      <c r="K3" s="110" t="s">
        <v>297</v>
      </c>
      <c r="L3" s="110" t="s">
        <v>297</v>
      </c>
      <c r="M3" s="111" t="s">
        <v>297</v>
      </c>
      <c r="N3" s="112" t="s">
        <v>336</v>
      </c>
      <c r="O3" s="110" t="s">
        <v>337</v>
      </c>
      <c r="P3" s="110" t="s">
        <v>297</v>
      </c>
      <c r="Q3" s="110" t="s">
        <v>297</v>
      </c>
      <c r="R3" s="111" t="s">
        <v>297</v>
      </c>
      <c r="S3" s="109"/>
      <c r="T3" s="108"/>
      <c r="U3" s="110" t="s">
        <v>297</v>
      </c>
      <c r="V3" s="110" t="s">
        <v>297</v>
      </c>
      <c r="W3" s="111" t="s">
        <v>297</v>
      </c>
      <c r="X3" s="109"/>
      <c r="Y3" s="108"/>
      <c r="Z3" s="110" t="s">
        <v>297</v>
      </c>
      <c r="AA3" s="110" t="s">
        <v>297</v>
      </c>
      <c r="AB3" s="111" t="s">
        <v>297</v>
      </c>
      <c r="AC3" s="109"/>
      <c r="AD3" s="108"/>
      <c r="AE3" s="110" t="s">
        <v>297</v>
      </c>
      <c r="AF3" s="110" t="s">
        <v>297</v>
      </c>
      <c r="AG3" s="111" t="s">
        <v>297</v>
      </c>
      <c r="AH3" s="109"/>
      <c r="AI3" s="108"/>
      <c r="AJ3" s="110" t="s">
        <v>297</v>
      </c>
      <c r="AK3" s="110" t="s">
        <v>297</v>
      </c>
      <c r="AL3" s="111" t="s">
        <v>297</v>
      </c>
      <c r="AM3" s="109"/>
      <c r="AN3" s="108"/>
      <c r="AO3" s="110" t="s">
        <v>297</v>
      </c>
      <c r="AP3" s="110" t="s">
        <v>297</v>
      </c>
      <c r="AQ3" s="111" t="s">
        <v>297</v>
      </c>
      <c r="AR3" s="109"/>
      <c r="AS3" s="108"/>
      <c r="AT3" s="110" t="s">
        <v>297</v>
      </c>
      <c r="AU3" s="110" t="s">
        <v>297</v>
      </c>
      <c r="AV3" s="111" t="s">
        <v>297</v>
      </c>
      <c r="AW3" s="109"/>
      <c r="AX3" s="108"/>
      <c r="AY3" s="110" t="s">
        <v>297</v>
      </c>
      <c r="AZ3" s="110" t="s">
        <v>297</v>
      </c>
      <c r="BA3" s="111" t="s">
        <v>297</v>
      </c>
      <c r="BB3" s="108"/>
    </row>
    <row r="4">
      <c r="A4" s="94"/>
      <c r="B4" s="97" t="s">
        <v>298</v>
      </c>
      <c r="C4" s="99"/>
      <c r="D4" s="97" t="s">
        <v>299</v>
      </c>
      <c r="E4" s="98" t="s">
        <v>300</v>
      </c>
      <c r="F4" s="99"/>
      <c r="G4" s="100">
        <v>43986.0</v>
      </c>
      <c r="H4" s="101">
        <v>43987.0</v>
      </c>
      <c r="I4" s="98" t="s">
        <v>338</v>
      </c>
      <c r="J4" s="97" t="s">
        <v>339</v>
      </c>
      <c r="K4" s="100">
        <f>I2</f>
        <v>43990</v>
      </c>
      <c r="L4" s="100">
        <f>G4+7</f>
        <v>43993</v>
      </c>
      <c r="M4" s="101">
        <f>L4+1</f>
        <v>43994</v>
      </c>
      <c r="N4" s="98" t="str">
        <f t="shared" ref="N4:O4" si="1">I4</f>
        <v>assignment 1</v>
      </c>
      <c r="O4" s="97" t="str">
        <f t="shared" si="1"/>
        <v>assignment 2</v>
      </c>
      <c r="P4" s="100">
        <f>N2</f>
        <v>43991</v>
      </c>
      <c r="Q4" s="100">
        <f>L4+7</f>
        <v>44000</v>
      </c>
      <c r="R4" s="101">
        <f>Q4+1</f>
        <v>44001</v>
      </c>
      <c r="S4" s="98" t="str">
        <f t="shared" ref="S4:T4" si="2">N4</f>
        <v>assignment 1</v>
      </c>
      <c r="T4" s="97" t="str">
        <f t="shared" si="2"/>
        <v>assignment 2</v>
      </c>
      <c r="U4" s="100">
        <f>S2</f>
        <v>43992</v>
      </c>
      <c r="V4" s="100">
        <f>Q4+7</f>
        <v>44007</v>
      </c>
      <c r="W4" s="101">
        <f>V4+1</f>
        <v>44008</v>
      </c>
      <c r="X4" s="98" t="str">
        <f t="shared" ref="X4:Y4" si="3">S4</f>
        <v>assignment 1</v>
      </c>
      <c r="Y4" s="97" t="str">
        <f t="shared" si="3"/>
        <v>assignment 2</v>
      </c>
      <c r="Z4" s="100">
        <f>X2</f>
        <v>43993</v>
      </c>
      <c r="AA4" s="100">
        <f>V4+7</f>
        <v>44014</v>
      </c>
      <c r="AB4" s="101">
        <f>AA4+1</f>
        <v>44015</v>
      </c>
      <c r="AC4" s="98" t="str">
        <f t="shared" ref="AC4:AD4" si="4">X4</f>
        <v>assignment 1</v>
      </c>
      <c r="AD4" s="97" t="str">
        <f t="shared" si="4"/>
        <v>assignment 2</v>
      </c>
      <c r="AE4" s="100">
        <f>AC2</f>
        <v>43994</v>
      </c>
      <c r="AF4" s="100">
        <f>AA4+7</f>
        <v>44021</v>
      </c>
      <c r="AG4" s="101">
        <f>AF4+1</f>
        <v>44022</v>
      </c>
      <c r="AH4" s="98" t="str">
        <f t="shared" ref="AH4:AI4" si="5">AC4</f>
        <v>assignment 1</v>
      </c>
      <c r="AI4" s="97" t="str">
        <f t="shared" si="5"/>
        <v>assignment 2</v>
      </c>
      <c r="AJ4" s="100">
        <f>AH2</f>
        <v>43995</v>
      </c>
      <c r="AK4" s="100">
        <f>AF4+7</f>
        <v>44028</v>
      </c>
      <c r="AL4" s="101">
        <f>AK4+1</f>
        <v>44029</v>
      </c>
      <c r="AM4" s="98" t="str">
        <f t="shared" ref="AM4:AN4" si="6">AH4</f>
        <v>assignment 1</v>
      </c>
      <c r="AN4" s="97" t="str">
        <f t="shared" si="6"/>
        <v>assignment 2</v>
      </c>
      <c r="AO4" s="100">
        <f>AM2</f>
        <v>43996</v>
      </c>
      <c r="AP4" s="100">
        <f>AK4+7</f>
        <v>44035</v>
      </c>
      <c r="AQ4" s="101">
        <f>AP4+1</f>
        <v>44036</v>
      </c>
      <c r="AR4" s="98" t="str">
        <f t="shared" ref="AR4:AS4" si="7">AM4</f>
        <v>assignment 1</v>
      </c>
      <c r="AS4" s="97" t="str">
        <f t="shared" si="7"/>
        <v>assignment 2</v>
      </c>
      <c r="AT4" s="100">
        <f>AR2</f>
        <v>43997</v>
      </c>
      <c r="AU4" s="100">
        <f>AP4+7</f>
        <v>44042</v>
      </c>
      <c r="AV4" s="101">
        <f>AU4+1</f>
        <v>44043</v>
      </c>
      <c r="AW4" s="98" t="str">
        <f t="shared" ref="AW4:AX4" si="8">AR4</f>
        <v>assignment 1</v>
      </c>
      <c r="AX4" s="97" t="str">
        <f t="shared" si="8"/>
        <v>assignment 2</v>
      </c>
      <c r="AY4" s="100">
        <f>AW2</f>
        <v>43998</v>
      </c>
      <c r="AZ4" s="100">
        <f>AU4+7</f>
        <v>44049</v>
      </c>
      <c r="BA4" s="101">
        <f>AZ4+1</f>
        <v>44050</v>
      </c>
      <c r="BB4" s="102"/>
    </row>
    <row r="5">
      <c r="A5" s="92">
        <v>1.0</v>
      </c>
      <c r="B5" s="103" t="s">
        <v>340</v>
      </c>
      <c r="C5" s="103" t="s">
        <v>73</v>
      </c>
      <c r="D5" s="103" t="s">
        <v>72</v>
      </c>
      <c r="E5" s="105" t="s">
        <v>118</v>
      </c>
      <c r="F5" s="85"/>
      <c r="G5" s="92" t="s">
        <v>49</v>
      </c>
      <c r="H5" s="93" t="s">
        <v>49</v>
      </c>
      <c r="I5" s="105" t="s">
        <v>118</v>
      </c>
      <c r="J5" s="92" t="s">
        <v>118</v>
      </c>
      <c r="K5" s="92" t="s">
        <v>118</v>
      </c>
      <c r="L5" s="92" t="s">
        <v>118</v>
      </c>
      <c r="M5" s="93" t="s">
        <v>118</v>
      </c>
      <c r="N5" s="91"/>
      <c r="O5" s="85"/>
      <c r="P5" s="92" t="s">
        <v>118</v>
      </c>
      <c r="Q5" s="92" t="s">
        <v>118</v>
      </c>
      <c r="R5" s="93" t="s">
        <v>118</v>
      </c>
      <c r="S5" s="91"/>
      <c r="T5" s="85"/>
      <c r="U5" s="92"/>
      <c r="V5" s="85"/>
      <c r="W5" s="104"/>
      <c r="X5" s="91"/>
      <c r="Y5" s="85"/>
      <c r="Z5" s="92"/>
      <c r="AA5" s="85"/>
      <c r="AB5" s="104"/>
      <c r="AC5" s="91"/>
      <c r="AD5" s="85"/>
      <c r="AE5" s="92"/>
      <c r="AF5" s="85"/>
      <c r="AG5" s="104"/>
      <c r="AH5" s="91"/>
      <c r="AI5" s="85"/>
      <c r="AJ5" s="92"/>
      <c r="AK5" s="85"/>
      <c r="AL5" s="104"/>
      <c r="AM5" s="91"/>
      <c r="AN5" s="85"/>
      <c r="AO5" s="92"/>
      <c r="AP5" s="85"/>
      <c r="AQ5" s="104"/>
      <c r="AR5" s="91"/>
      <c r="AS5" s="85"/>
      <c r="AT5" s="92"/>
      <c r="AU5" s="85"/>
      <c r="AV5" s="104"/>
      <c r="AW5" s="91"/>
      <c r="AX5" s="85"/>
      <c r="AY5" s="92"/>
      <c r="AZ5" s="85"/>
      <c r="BA5" s="104"/>
      <c r="BB5" s="85"/>
    </row>
    <row r="6">
      <c r="A6" s="92">
        <v>2.0</v>
      </c>
      <c r="B6" s="103" t="s">
        <v>341</v>
      </c>
      <c r="C6" s="103" t="s">
        <v>237</v>
      </c>
      <c r="D6" s="103" t="s">
        <v>75</v>
      </c>
      <c r="E6" s="105" t="s">
        <v>118</v>
      </c>
      <c r="F6" s="85"/>
      <c r="G6" s="92" t="s">
        <v>49</v>
      </c>
      <c r="H6" s="93" t="s">
        <v>49</v>
      </c>
      <c r="I6" s="105" t="s">
        <v>118</v>
      </c>
      <c r="J6" s="92" t="s">
        <v>118</v>
      </c>
      <c r="K6" s="92" t="s">
        <v>118</v>
      </c>
      <c r="L6" s="92" t="s">
        <v>118</v>
      </c>
      <c r="M6" s="93" t="s">
        <v>118</v>
      </c>
      <c r="N6" s="91"/>
      <c r="O6" s="85"/>
      <c r="P6" s="92" t="s">
        <v>118</v>
      </c>
      <c r="Q6" s="92" t="s">
        <v>118</v>
      </c>
      <c r="R6" s="93" t="s">
        <v>118</v>
      </c>
      <c r="S6" s="91"/>
      <c r="T6" s="85"/>
      <c r="U6" s="92"/>
      <c r="V6" s="85"/>
      <c r="W6" s="104"/>
      <c r="X6" s="91"/>
      <c r="Y6" s="85"/>
      <c r="Z6" s="92"/>
      <c r="AA6" s="85"/>
      <c r="AB6" s="104"/>
      <c r="AC6" s="91"/>
      <c r="AD6" s="85"/>
      <c r="AE6" s="92"/>
      <c r="AF6" s="85"/>
      <c r="AG6" s="104"/>
      <c r="AH6" s="91"/>
      <c r="AI6" s="85"/>
      <c r="AJ6" s="92"/>
      <c r="AK6" s="85"/>
      <c r="AL6" s="104"/>
      <c r="AM6" s="91"/>
      <c r="AN6" s="85"/>
      <c r="AO6" s="92"/>
      <c r="AP6" s="85"/>
      <c r="AQ6" s="104"/>
      <c r="AR6" s="91"/>
      <c r="AS6" s="85"/>
      <c r="AT6" s="92"/>
      <c r="AU6" s="85"/>
      <c r="AV6" s="104"/>
      <c r="AW6" s="91"/>
      <c r="AX6" s="85"/>
      <c r="AY6" s="92"/>
      <c r="AZ6" s="85"/>
      <c r="BA6" s="104"/>
      <c r="BB6" s="85"/>
    </row>
    <row r="7">
      <c r="A7" s="92">
        <v>3.0</v>
      </c>
      <c r="B7" s="103" t="s">
        <v>342</v>
      </c>
      <c r="C7" s="103" t="s">
        <v>343</v>
      </c>
      <c r="D7" s="103" t="s">
        <v>77</v>
      </c>
      <c r="E7" s="105" t="s">
        <v>118</v>
      </c>
      <c r="F7" s="85"/>
      <c r="G7" s="92" t="s">
        <v>49</v>
      </c>
      <c r="H7" s="93" t="s">
        <v>49</v>
      </c>
      <c r="I7" s="91"/>
      <c r="J7" s="85"/>
      <c r="K7" s="92" t="s">
        <v>118</v>
      </c>
      <c r="L7" s="92" t="s">
        <v>120</v>
      </c>
      <c r="M7" s="93" t="s">
        <v>118</v>
      </c>
      <c r="N7" s="91"/>
      <c r="O7" s="85"/>
      <c r="P7" s="92" t="s">
        <v>120</v>
      </c>
      <c r="Q7" s="92" t="s">
        <v>118</v>
      </c>
      <c r="R7" s="93" t="s">
        <v>118</v>
      </c>
      <c r="S7" s="91"/>
      <c r="T7" s="85"/>
      <c r="U7" s="92"/>
      <c r="V7" s="85"/>
      <c r="W7" s="104"/>
      <c r="X7" s="91"/>
      <c r="Y7" s="85"/>
      <c r="Z7" s="92"/>
      <c r="AA7" s="85"/>
      <c r="AB7" s="104"/>
      <c r="AC7" s="91"/>
      <c r="AD7" s="85"/>
      <c r="AE7" s="92"/>
      <c r="AF7" s="85"/>
      <c r="AG7" s="104"/>
      <c r="AH7" s="91"/>
      <c r="AI7" s="85"/>
      <c r="AJ7" s="92"/>
      <c r="AK7" s="85"/>
      <c r="AL7" s="104"/>
      <c r="AM7" s="91"/>
      <c r="AN7" s="85"/>
      <c r="AO7" s="92"/>
      <c r="AP7" s="85"/>
      <c r="AQ7" s="104"/>
      <c r="AR7" s="91"/>
      <c r="AS7" s="85"/>
      <c r="AT7" s="92"/>
      <c r="AU7" s="85"/>
      <c r="AV7" s="104"/>
      <c r="AW7" s="91"/>
      <c r="AX7" s="85"/>
      <c r="AY7" s="92"/>
      <c r="AZ7" s="85"/>
      <c r="BA7" s="104"/>
      <c r="BB7" s="85"/>
    </row>
    <row r="8">
      <c r="A8" s="92">
        <v>4.0</v>
      </c>
      <c r="B8" s="103" t="s">
        <v>344</v>
      </c>
      <c r="C8" s="103" t="s">
        <v>345</v>
      </c>
      <c r="D8" s="103" t="s">
        <v>80</v>
      </c>
      <c r="E8" s="105" t="s">
        <v>118</v>
      </c>
      <c r="F8" s="85"/>
      <c r="G8" s="92" t="s">
        <v>49</v>
      </c>
      <c r="H8" s="93" t="s">
        <v>49</v>
      </c>
      <c r="I8" s="105" t="s">
        <v>118</v>
      </c>
      <c r="J8" s="92" t="s">
        <v>118</v>
      </c>
      <c r="K8" s="92" t="s">
        <v>120</v>
      </c>
      <c r="L8" s="92" t="s">
        <v>118</v>
      </c>
      <c r="M8" s="93" t="s">
        <v>118</v>
      </c>
      <c r="N8" s="91"/>
      <c r="O8" s="85"/>
      <c r="P8" s="92" t="s">
        <v>118</v>
      </c>
      <c r="Q8" s="92" t="s">
        <v>118</v>
      </c>
      <c r="R8" s="104"/>
      <c r="S8" s="91"/>
      <c r="T8" s="85"/>
      <c r="U8" s="92"/>
      <c r="V8" s="85"/>
      <c r="W8" s="104"/>
      <c r="X8" s="91"/>
      <c r="Y8" s="85"/>
      <c r="Z8" s="92"/>
      <c r="AA8" s="85"/>
      <c r="AB8" s="104"/>
      <c r="AC8" s="91"/>
      <c r="AD8" s="85"/>
      <c r="AE8" s="92"/>
      <c r="AF8" s="85"/>
      <c r="AG8" s="104"/>
      <c r="AH8" s="91"/>
      <c r="AI8" s="85"/>
      <c r="AJ8" s="92"/>
      <c r="AK8" s="85"/>
      <c r="AL8" s="104"/>
      <c r="AM8" s="91"/>
      <c r="AN8" s="85"/>
      <c r="AO8" s="92"/>
      <c r="AP8" s="85"/>
      <c r="AQ8" s="104"/>
      <c r="AR8" s="91"/>
      <c r="AS8" s="85"/>
      <c r="AT8" s="92"/>
      <c r="AU8" s="85"/>
      <c r="AV8" s="104"/>
      <c r="AW8" s="91"/>
      <c r="AX8" s="85"/>
      <c r="AY8" s="92"/>
      <c r="AZ8" s="85"/>
      <c r="BA8" s="104"/>
      <c r="BB8" s="85"/>
    </row>
    <row r="9">
      <c r="A9" s="92">
        <v>5.0</v>
      </c>
      <c r="B9" s="103" t="s">
        <v>346</v>
      </c>
      <c r="C9" s="103" t="s">
        <v>347</v>
      </c>
      <c r="D9" s="103" t="s">
        <v>82</v>
      </c>
      <c r="E9" s="105" t="s">
        <v>118</v>
      </c>
      <c r="F9" s="85"/>
      <c r="G9" s="92" t="s">
        <v>49</v>
      </c>
      <c r="H9" s="93" t="s">
        <v>49</v>
      </c>
      <c r="I9" s="91"/>
      <c r="J9" s="85"/>
      <c r="K9" s="92" t="s">
        <v>120</v>
      </c>
      <c r="L9" s="92" t="s">
        <v>118</v>
      </c>
      <c r="M9" s="93" t="s">
        <v>118</v>
      </c>
      <c r="N9" s="91"/>
      <c r="O9" s="85"/>
      <c r="P9" s="92" t="s">
        <v>118</v>
      </c>
      <c r="Q9" s="92" t="s">
        <v>120</v>
      </c>
      <c r="R9" s="93" t="s">
        <v>118</v>
      </c>
      <c r="S9" s="91"/>
      <c r="T9" s="85"/>
      <c r="U9" s="92"/>
      <c r="V9" s="85"/>
      <c r="W9" s="104"/>
      <c r="X9" s="91"/>
      <c r="Y9" s="85"/>
      <c r="Z9" s="92"/>
      <c r="AA9" s="85"/>
      <c r="AB9" s="104"/>
      <c r="AC9" s="91"/>
      <c r="AD9" s="85"/>
      <c r="AE9" s="92"/>
      <c r="AF9" s="85"/>
      <c r="AG9" s="104"/>
      <c r="AH9" s="91"/>
      <c r="AI9" s="85"/>
      <c r="AJ9" s="92"/>
      <c r="AK9" s="85"/>
      <c r="AL9" s="104"/>
      <c r="AM9" s="91"/>
      <c r="AN9" s="85"/>
      <c r="AO9" s="92"/>
      <c r="AP9" s="85"/>
      <c r="AQ9" s="104"/>
      <c r="AR9" s="91"/>
      <c r="AS9" s="85"/>
      <c r="AT9" s="92"/>
      <c r="AU9" s="85"/>
      <c r="AV9" s="104"/>
      <c r="AW9" s="91"/>
      <c r="AX9" s="85"/>
      <c r="AY9" s="92"/>
      <c r="AZ9" s="85"/>
      <c r="BA9" s="104"/>
      <c r="BB9" s="85"/>
    </row>
    <row r="10">
      <c r="A10" s="85"/>
      <c r="B10" s="113"/>
      <c r="C10" s="113"/>
      <c r="D10" s="113"/>
      <c r="E10" s="91"/>
      <c r="F10" s="85"/>
      <c r="G10" s="85"/>
      <c r="H10" s="104"/>
      <c r="I10" s="91"/>
      <c r="J10" s="85"/>
      <c r="K10" s="85"/>
      <c r="L10" s="85"/>
      <c r="M10" s="104"/>
      <c r="N10" s="91"/>
      <c r="O10" s="85"/>
      <c r="P10" s="85"/>
      <c r="Q10" s="85"/>
      <c r="R10" s="104"/>
      <c r="S10" s="91"/>
      <c r="T10" s="85"/>
      <c r="U10" s="85"/>
      <c r="V10" s="85"/>
      <c r="W10" s="104"/>
      <c r="X10" s="91"/>
      <c r="Y10" s="85"/>
      <c r="Z10" s="85"/>
      <c r="AA10" s="85"/>
      <c r="AB10" s="104"/>
      <c r="AC10" s="91"/>
      <c r="AD10" s="85"/>
      <c r="AE10" s="85"/>
      <c r="AF10" s="85"/>
      <c r="AG10" s="104"/>
      <c r="AH10" s="91"/>
      <c r="AI10" s="85"/>
      <c r="AJ10" s="85"/>
      <c r="AK10" s="85"/>
      <c r="AL10" s="104"/>
      <c r="AM10" s="91"/>
      <c r="AN10" s="85"/>
      <c r="AO10" s="85"/>
      <c r="AP10" s="85"/>
      <c r="AQ10" s="104"/>
      <c r="AR10" s="91"/>
      <c r="AS10" s="85"/>
      <c r="AT10" s="85"/>
      <c r="AU10" s="85"/>
      <c r="AV10" s="104"/>
      <c r="AW10" s="91"/>
      <c r="AX10" s="85"/>
      <c r="AY10" s="85"/>
      <c r="AZ10" s="85"/>
      <c r="BA10" s="104"/>
      <c r="BB10" s="85"/>
    </row>
    <row r="11">
      <c r="A11" s="98" t="s">
        <v>334</v>
      </c>
      <c r="B11" s="99"/>
      <c r="C11" s="99"/>
      <c r="D11" s="99"/>
      <c r="E11" s="98">
        <v>0.0</v>
      </c>
      <c r="F11" s="99"/>
      <c r="G11" s="97">
        <f t="shared" ref="G11:BA11" si="9">COUNTIF(G5:G9,"y")</f>
        <v>5</v>
      </c>
      <c r="H11" s="106">
        <f t="shared" si="9"/>
        <v>5</v>
      </c>
      <c r="I11" s="97">
        <f t="shared" si="9"/>
        <v>3</v>
      </c>
      <c r="J11" s="97">
        <f t="shared" si="9"/>
        <v>3</v>
      </c>
      <c r="K11" s="97">
        <f t="shared" si="9"/>
        <v>3</v>
      </c>
      <c r="L11" s="97">
        <f t="shared" si="9"/>
        <v>4</v>
      </c>
      <c r="M11" s="106">
        <f t="shared" si="9"/>
        <v>5</v>
      </c>
      <c r="N11" s="97">
        <f t="shared" si="9"/>
        <v>0</v>
      </c>
      <c r="O11" s="97">
        <f t="shared" si="9"/>
        <v>0</v>
      </c>
      <c r="P11" s="97">
        <f t="shared" si="9"/>
        <v>4</v>
      </c>
      <c r="Q11" s="97">
        <f t="shared" si="9"/>
        <v>4</v>
      </c>
      <c r="R11" s="106">
        <f t="shared" si="9"/>
        <v>4</v>
      </c>
      <c r="S11" s="97">
        <f t="shared" si="9"/>
        <v>0</v>
      </c>
      <c r="T11" s="97">
        <f t="shared" si="9"/>
        <v>0</v>
      </c>
      <c r="U11" s="97">
        <f t="shared" si="9"/>
        <v>0</v>
      </c>
      <c r="V11" s="97">
        <f t="shared" si="9"/>
        <v>0</v>
      </c>
      <c r="W11" s="106">
        <f t="shared" si="9"/>
        <v>0</v>
      </c>
      <c r="X11" s="97">
        <f t="shared" si="9"/>
        <v>0</v>
      </c>
      <c r="Y11" s="97">
        <f t="shared" si="9"/>
        <v>0</v>
      </c>
      <c r="Z11" s="97">
        <f t="shared" si="9"/>
        <v>0</v>
      </c>
      <c r="AA11" s="97">
        <f t="shared" si="9"/>
        <v>0</v>
      </c>
      <c r="AB11" s="106">
        <f t="shared" si="9"/>
        <v>0</v>
      </c>
      <c r="AC11" s="97">
        <f t="shared" si="9"/>
        <v>0</v>
      </c>
      <c r="AD11" s="97">
        <f t="shared" si="9"/>
        <v>0</v>
      </c>
      <c r="AE11" s="97">
        <f t="shared" si="9"/>
        <v>0</v>
      </c>
      <c r="AF11" s="97">
        <f t="shared" si="9"/>
        <v>0</v>
      </c>
      <c r="AG11" s="106">
        <f t="shared" si="9"/>
        <v>0</v>
      </c>
      <c r="AH11" s="97">
        <f t="shared" si="9"/>
        <v>0</v>
      </c>
      <c r="AI11" s="97">
        <f t="shared" si="9"/>
        <v>0</v>
      </c>
      <c r="AJ11" s="97">
        <f t="shared" si="9"/>
        <v>0</v>
      </c>
      <c r="AK11" s="97">
        <f t="shared" si="9"/>
        <v>0</v>
      </c>
      <c r="AL11" s="106">
        <f t="shared" si="9"/>
        <v>0</v>
      </c>
      <c r="AM11" s="97">
        <f t="shared" si="9"/>
        <v>0</v>
      </c>
      <c r="AN11" s="97">
        <f t="shared" si="9"/>
        <v>0</v>
      </c>
      <c r="AO11" s="97">
        <f t="shared" si="9"/>
        <v>0</v>
      </c>
      <c r="AP11" s="97">
        <f t="shared" si="9"/>
        <v>0</v>
      </c>
      <c r="AQ11" s="106">
        <f t="shared" si="9"/>
        <v>0</v>
      </c>
      <c r="AR11" s="97">
        <f t="shared" si="9"/>
        <v>0</v>
      </c>
      <c r="AS11" s="97">
        <f t="shared" si="9"/>
        <v>0</v>
      </c>
      <c r="AT11" s="97">
        <f t="shared" si="9"/>
        <v>0</v>
      </c>
      <c r="AU11" s="97">
        <f t="shared" si="9"/>
        <v>0</v>
      </c>
      <c r="AV11" s="106">
        <f t="shared" si="9"/>
        <v>0</v>
      </c>
      <c r="AW11" s="97">
        <f t="shared" si="9"/>
        <v>0</v>
      </c>
      <c r="AX11" s="97">
        <f t="shared" si="9"/>
        <v>0</v>
      </c>
      <c r="AY11" s="97">
        <f t="shared" si="9"/>
        <v>0</v>
      </c>
      <c r="AZ11" s="97">
        <f t="shared" si="9"/>
        <v>0</v>
      </c>
      <c r="BA11" s="106">
        <f t="shared" si="9"/>
        <v>0</v>
      </c>
      <c r="BB11" s="102"/>
    </row>
    <row r="12">
      <c r="A12" s="85"/>
      <c r="B12" s="85"/>
      <c r="C12" s="85"/>
      <c r="D12" s="85"/>
      <c r="E12" s="92" t="s">
        <v>68</v>
      </c>
      <c r="F12" s="107">
        <f>MAX(E11:H11)</f>
        <v>5</v>
      </c>
      <c r="G12" s="85"/>
      <c r="H12" s="85"/>
      <c r="I12" s="92" t="s">
        <v>68</v>
      </c>
      <c r="J12" s="107">
        <f>MAX(I11:M11)</f>
        <v>5</v>
      </c>
      <c r="K12" s="85"/>
      <c r="L12" s="85"/>
      <c r="M12" s="85"/>
      <c r="N12" s="92" t="s">
        <v>68</v>
      </c>
      <c r="O12" s="107">
        <f>MAX(N11:R11)</f>
        <v>4</v>
      </c>
      <c r="P12" s="85"/>
      <c r="Q12" s="85"/>
      <c r="R12" s="85"/>
      <c r="S12" s="92" t="s">
        <v>68</v>
      </c>
      <c r="T12" s="107">
        <f>MAX(S11:W11)</f>
        <v>0</v>
      </c>
      <c r="U12" s="85"/>
      <c r="V12" s="85"/>
      <c r="W12" s="85"/>
      <c r="X12" s="92" t="s">
        <v>68</v>
      </c>
      <c r="Y12" s="107">
        <f>MAX(X11:AB11)</f>
        <v>0</v>
      </c>
      <c r="Z12" s="85"/>
      <c r="AA12" s="85"/>
      <c r="AB12" s="85"/>
      <c r="AC12" s="92" t="s">
        <v>68</v>
      </c>
      <c r="AD12" s="107">
        <f>MAX(AC11:AG11)</f>
        <v>0</v>
      </c>
      <c r="AE12" s="85"/>
      <c r="AF12" s="85"/>
      <c r="AG12" s="85"/>
      <c r="AH12" s="92" t="s">
        <v>68</v>
      </c>
      <c r="AI12" s="107">
        <f>MAX(AH11:AL11)</f>
        <v>0</v>
      </c>
      <c r="AJ12" s="85"/>
      <c r="AK12" s="85"/>
      <c r="AL12" s="85"/>
      <c r="AM12" s="92" t="s">
        <v>68</v>
      </c>
      <c r="AN12" s="107">
        <f>MAX(AM11:AQ11)</f>
        <v>0</v>
      </c>
      <c r="AO12" s="85"/>
      <c r="AP12" s="85"/>
      <c r="AQ12" s="85"/>
      <c r="AR12" s="92" t="s">
        <v>68</v>
      </c>
      <c r="AS12" s="107">
        <f>MAX(AR11:AV11)</f>
        <v>0</v>
      </c>
      <c r="AT12" s="85"/>
      <c r="AU12" s="85"/>
      <c r="AV12" s="85"/>
      <c r="AW12" s="92" t="s">
        <v>68</v>
      </c>
      <c r="AX12" s="107">
        <f>MAX(AW11:BA11)</f>
        <v>0</v>
      </c>
      <c r="AY12" s="85"/>
      <c r="AZ12" s="85"/>
      <c r="BA12" s="85"/>
      <c r="BB12" s="85"/>
    </row>
    <row r="13">
      <c r="A13" s="85"/>
      <c r="B13" s="85"/>
      <c r="C13" s="85"/>
      <c r="D13" s="85"/>
      <c r="E13" s="92"/>
      <c r="F13" s="107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85"/>
      <c r="AV13" s="85"/>
      <c r="AW13" s="85"/>
      <c r="AX13" s="85"/>
      <c r="AY13" s="85"/>
      <c r="AZ13" s="85"/>
      <c r="BA13" s="85"/>
      <c r="BB13" s="85"/>
    </row>
    <row r="14">
      <c r="A14" s="85"/>
      <c r="B14" s="85"/>
      <c r="C14" s="85"/>
      <c r="D14" s="85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</row>
    <row r="15">
      <c r="A15" s="85"/>
      <c r="B15" s="85"/>
      <c r="C15" s="85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</row>
    <row r="16">
      <c r="A16" s="85"/>
      <c r="B16" s="85"/>
      <c r="C16" s="85"/>
      <c r="D16" s="85"/>
      <c r="E16" s="85"/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5"/>
      <c r="AW16" s="85"/>
      <c r="AX16" s="85"/>
      <c r="AY16" s="85"/>
      <c r="AZ16" s="85"/>
      <c r="BA16" s="85"/>
      <c r="BB16" s="85"/>
    </row>
    <row r="17">
      <c r="A17" s="85"/>
      <c r="B17" s="85"/>
      <c r="C17" s="85"/>
      <c r="D17" s="85"/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85"/>
      <c r="AV17" s="85"/>
      <c r="AW17" s="85"/>
      <c r="AX17" s="85"/>
      <c r="AY17" s="85"/>
      <c r="AZ17" s="85"/>
      <c r="BA17" s="85"/>
      <c r="BB17" s="85"/>
    </row>
    <row r="18">
      <c r="A18" s="85"/>
      <c r="B18" s="85"/>
      <c r="C18" s="85"/>
      <c r="D18" s="85"/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5"/>
      <c r="AW18" s="85"/>
      <c r="AX18" s="85"/>
      <c r="AY18" s="85"/>
      <c r="AZ18" s="85"/>
      <c r="BA18" s="85"/>
      <c r="BB18" s="85"/>
    </row>
    <row r="19">
      <c r="A19" s="85"/>
      <c r="B19" s="85"/>
      <c r="C19" s="85"/>
      <c r="D19" s="85"/>
      <c r="E19" s="85"/>
      <c r="F19" s="85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  <c r="AR19" s="85"/>
      <c r="AS19" s="85"/>
      <c r="AT19" s="85"/>
      <c r="AU19" s="85"/>
      <c r="AV19" s="85"/>
      <c r="AW19" s="85"/>
      <c r="AX19" s="85"/>
      <c r="AY19" s="85"/>
      <c r="AZ19" s="85"/>
      <c r="BA19" s="85"/>
      <c r="BB19" s="85"/>
    </row>
    <row r="20">
      <c r="A20" s="85"/>
      <c r="B20" s="85"/>
      <c r="C20" s="85"/>
      <c r="D20" s="85"/>
      <c r="E20" s="85"/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85"/>
      <c r="AU20" s="85"/>
      <c r="AV20" s="85"/>
      <c r="AW20" s="85"/>
      <c r="AX20" s="85"/>
      <c r="AY20" s="85"/>
      <c r="AZ20" s="85"/>
      <c r="BA20" s="85"/>
      <c r="BB20" s="85"/>
    </row>
    <row r="21">
      <c r="A21" s="85"/>
      <c r="B21" s="85"/>
      <c r="C21" s="85"/>
      <c r="D21" s="85"/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85"/>
      <c r="AU21" s="85"/>
      <c r="AV21" s="85"/>
      <c r="AW21" s="85"/>
      <c r="AX21" s="85"/>
      <c r="AY21" s="85"/>
      <c r="AZ21" s="85"/>
      <c r="BA21" s="85"/>
      <c r="BB21" s="85"/>
    </row>
    <row r="22">
      <c r="A22" s="85"/>
      <c r="B22" s="85"/>
      <c r="C22" s="85"/>
      <c r="D22" s="85"/>
      <c r="E22" s="85"/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85"/>
      <c r="AU22" s="85"/>
      <c r="AV22" s="85"/>
      <c r="AW22" s="85"/>
      <c r="AX22" s="85"/>
      <c r="AY22" s="85"/>
      <c r="AZ22" s="85"/>
      <c r="BA22" s="85"/>
      <c r="BB22" s="85"/>
    </row>
    <row r="23">
      <c r="A23" s="85"/>
      <c r="B23" s="85"/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5"/>
      <c r="AW23" s="85"/>
      <c r="AX23" s="85"/>
      <c r="AY23" s="85"/>
      <c r="AZ23" s="85"/>
      <c r="BA23" s="85"/>
      <c r="BB23" s="85"/>
    </row>
    <row r="24">
      <c r="A24" s="85"/>
      <c r="B24" s="85"/>
      <c r="C24" s="85"/>
      <c r="D24" s="85"/>
      <c r="E24" s="85"/>
      <c r="F24" s="85"/>
      <c r="G24" s="85"/>
      <c r="H24" s="85"/>
      <c r="I24" s="85"/>
      <c r="J24" s="85"/>
      <c r="K24" s="92" t="s">
        <v>118</v>
      </c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5"/>
      <c r="BA24" s="85"/>
      <c r="BB24" s="85"/>
    </row>
    <row r="25">
      <c r="A25" s="85"/>
      <c r="B25" s="85"/>
      <c r="C25" s="85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85"/>
      <c r="AU25" s="85"/>
      <c r="AV25" s="85"/>
      <c r="AW25" s="85"/>
      <c r="AX25" s="85"/>
      <c r="AY25" s="85"/>
      <c r="AZ25" s="85"/>
      <c r="BA25" s="85"/>
      <c r="BB25" s="85"/>
    </row>
    <row r="26">
      <c r="A26" s="85"/>
      <c r="B26" s="85"/>
      <c r="C26" s="85"/>
      <c r="D26" s="85"/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85"/>
      <c r="AU26" s="85"/>
      <c r="AV26" s="85"/>
      <c r="AW26" s="85"/>
      <c r="AX26" s="85"/>
      <c r="AY26" s="85"/>
      <c r="AZ26" s="85"/>
      <c r="BA26" s="85"/>
      <c r="BB26" s="85"/>
    </row>
    <row r="27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</row>
    <row r="28">
      <c r="A28" s="85"/>
      <c r="B28" s="85"/>
      <c r="C28" s="85"/>
      <c r="D28" s="85"/>
      <c r="E28" s="85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85"/>
      <c r="AU28" s="85"/>
      <c r="AV28" s="85"/>
      <c r="AW28" s="85"/>
      <c r="AX28" s="85"/>
      <c r="AY28" s="85"/>
      <c r="AZ28" s="85"/>
      <c r="BA28" s="85"/>
      <c r="BB28" s="85"/>
    </row>
    <row r="29">
      <c r="A29" s="85"/>
      <c r="B29" s="85"/>
      <c r="C29" s="85"/>
      <c r="D29" s="85"/>
      <c r="E29" s="85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5"/>
      <c r="AN29" s="85"/>
      <c r="AO29" s="85"/>
      <c r="AP29" s="85"/>
      <c r="AQ29" s="85"/>
      <c r="AR29" s="85"/>
      <c r="AS29" s="85"/>
      <c r="AT29" s="85"/>
      <c r="AU29" s="85"/>
      <c r="AV29" s="85"/>
      <c r="AW29" s="85"/>
      <c r="AX29" s="85"/>
      <c r="AY29" s="85"/>
      <c r="AZ29" s="85"/>
      <c r="BA29" s="85"/>
      <c r="BB29" s="85"/>
    </row>
    <row r="30">
      <c r="A30" s="85"/>
      <c r="B30" s="85"/>
      <c r="C30" s="85"/>
      <c r="D30" s="85"/>
      <c r="E30" s="85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85"/>
      <c r="AU30" s="85"/>
      <c r="AV30" s="85"/>
      <c r="AW30" s="85"/>
      <c r="AX30" s="85"/>
      <c r="AY30" s="85"/>
      <c r="AZ30" s="85"/>
      <c r="BA30" s="85"/>
      <c r="BB30" s="85"/>
    </row>
    <row r="31">
      <c r="A31" s="85"/>
      <c r="B31" s="85"/>
      <c r="C31" s="85"/>
      <c r="D31" s="85"/>
      <c r="E31" s="85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85"/>
      <c r="AU31" s="85"/>
      <c r="AV31" s="85"/>
      <c r="AW31" s="85"/>
      <c r="AX31" s="85"/>
      <c r="AY31" s="85"/>
      <c r="AZ31" s="85"/>
      <c r="BA31" s="85"/>
      <c r="BB31" s="85"/>
    </row>
    <row r="32">
      <c r="A32" s="85"/>
      <c r="B32" s="85"/>
      <c r="C32" s="85"/>
      <c r="D32" s="85"/>
      <c r="E32" s="85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85"/>
      <c r="AM32" s="85"/>
      <c r="AN32" s="85"/>
      <c r="AO32" s="85"/>
      <c r="AP32" s="85"/>
      <c r="AQ32" s="85"/>
      <c r="AR32" s="85"/>
      <c r="AS32" s="85"/>
      <c r="AT32" s="85"/>
      <c r="AU32" s="85"/>
      <c r="AV32" s="85"/>
      <c r="AW32" s="85"/>
      <c r="AX32" s="85"/>
      <c r="AY32" s="85"/>
      <c r="AZ32" s="85"/>
      <c r="BA32" s="85"/>
      <c r="BB32" s="85"/>
    </row>
    <row r="33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85"/>
      <c r="AU33" s="85"/>
      <c r="AV33" s="85"/>
      <c r="AW33" s="85"/>
      <c r="AX33" s="85"/>
      <c r="AY33" s="85"/>
      <c r="AZ33" s="85"/>
      <c r="BA33" s="85"/>
      <c r="BB33" s="85"/>
    </row>
    <row r="34">
      <c r="A34" s="85"/>
      <c r="B34" s="85"/>
      <c r="C34" s="85"/>
      <c r="D34" s="85"/>
      <c r="E34" s="85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85"/>
      <c r="AM34" s="85"/>
      <c r="AN34" s="85"/>
      <c r="AO34" s="85"/>
      <c r="AP34" s="85"/>
      <c r="AQ34" s="85"/>
      <c r="AR34" s="85"/>
      <c r="AS34" s="85"/>
      <c r="AT34" s="85"/>
      <c r="AU34" s="85"/>
      <c r="AV34" s="85"/>
      <c r="AW34" s="85"/>
      <c r="AX34" s="85"/>
      <c r="AY34" s="85"/>
      <c r="AZ34" s="85"/>
      <c r="BA34" s="85"/>
      <c r="BB34" s="85"/>
    </row>
    <row r="35">
      <c r="A35" s="85"/>
      <c r="B35" s="85"/>
      <c r="C35" s="85"/>
      <c r="D35" s="85"/>
      <c r="E35" s="85"/>
      <c r="F35" s="85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85"/>
      <c r="AM35" s="85"/>
      <c r="AN35" s="85"/>
      <c r="AO35" s="85"/>
      <c r="AP35" s="85"/>
      <c r="AQ35" s="85"/>
      <c r="AR35" s="85"/>
      <c r="AS35" s="85"/>
      <c r="AT35" s="85"/>
      <c r="AU35" s="85"/>
      <c r="AV35" s="85"/>
      <c r="AW35" s="85"/>
      <c r="AX35" s="85"/>
      <c r="AY35" s="85"/>
      <c r="AZ35" s="85"/>
      <c r="BA35" s="85"/>
      <c r="BB35" s="85"/>
    </row>
    <row r="36">
      <c r="A36" s="85"/>
      <c r="B36" s="85"/>
      <c r="C36" s="85"/>
      <c r="D36" s="85"/>
      <c r="E36" s="85"/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  <c r="BB36" s="85"/>
    </row>
    <row r="37">
      <c r="A37" s="85"/>
      <c r="B37" s="85"/>
      <c r="C37" s="85"/>
      <c r="D37" s="85"/>
      <c r="E37" s="85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85"/>
      <c r="AM37" s="85"/>
      <c r="AN37" s="85"/>
      <c r="AO37" s="85"/>
      <c r="AP37" s="85"/>
      <c r="AQ37" s="85"/>
      <c r="AR37" s="85"/>
      <c r="AS37" s="85"/>
      <c r="AT37" s="85"/>
      <c r="AU37" s="85"/>
      <c r="AV37" s="85"/>
      <c r="AW37" s="85"/>
      <c r="AX37" s="85"/>
      <c r="AY37" s="85"/>
      <c r="AZ37" s="85"/>
      <c r="BA37" s="85"/>
      <c r="BB37" s="85"/>
    </row>
    <row r="38">
      <c r="A38" s="85"/>
      <c r="B38" s="85"/>
      <c r="C38" s="85"/>
      <c r="D38" s="85"/>
      <c r="E38" s="85"/>
      <c r="F38" s="85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85"/>
      <c r="AM38" s="85"/>
      <c r="AN38" s="85"/>
      <c r="AO38" s="85"/>
      <c r="AP38" s="85"/>
      <c r="AQ38" s="85"/>
      <c r="AR38" s="85"/>
      <c r="AS38" s="85"/>
      <c r="AT38" s="85"/>
      <c r="AU38" s="85"/>
      <c r="AV38" s="85"/>
      <c r="AW38" s="85"/>
      <c r="AX38" s="85"/>
      <c r="AY38" s="85"/>
      <c r="AZ38" s="85"/>
      <c r="BA38" s="85"/>
      <c r="BB38" s="85"/>
    </row>
    <row r="39">
      <c r="A39" s="85"/>
      <c r="B39" s="85"/>
      <c r="C39" s="85"/>
      <c r="D39" s="85"/>
      <c r="E39" s="85"/>
      <c r="F39" s="85"/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85"/>
      <c r="AM39" s="85"/>
      <c r="AN39" s="85"/>
      <c r="AO39" s="85"/>
      <c r="AP39" s="85"/>
      <c r="AQ39" s="85"/>
      <c r="AR39" s="85"/>
      <c r="AS39" s="85"/>
      <c r="AT39" s="85"/>
      <c r="AU39" s="85"/>
      <c r="AV39" s="85"/>
      <c r="AW39" s="85"/>
      <c r="AX39" s="85"/>
      <c r="AY39" s="85"/>
      <c r="AZ39" s="85"/>
      <c r="BA39" s="85"/>
      <c r="BB39" s="85"/>
    </row>
    <row r="40">
      <c r="A40" s="85"/>
      <c r="B40" s="85"/>
      <c r="C40" s="85"/>
      <c r="D40" s="85"/>
      <c r="E40" s="85"/>
      <c r="F40" s="85"/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85"/>
      <c r="AM40" s="85"/>
      <c r="AN40" s="85"/>
      <c r="AO40" s="85"/>
      <c r="AP40" s="85"/>
      <c r="AQ40" s="85"/>
      <c r="AR40" s="85"/>
      <c r="AS40" s="85"/>
      <c r="AT40" s="85"/>
      <c r="AU40" s="85"/>
      <c r="AV40" s="85"/>
      <c r="AW40" s="85"/>
      <c r="AX40" s="85"/>
      <c r="AY40" s="85"/>
      <c r="AZ40" s="85"/>
      <c r="BA40" s="85"/>
      <c r="BB40" s="85"/>
    </row>
    <row r="41">
      <c r="A41" s="85"/>
      <c r="B41" s="85"/>
      <c r="C41" s="85"/>
      <c r="D41" s="85"/>
      <c r="E41" s="85"/>
      <c r="F41" s="85"/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85"/>
      <c r="AM41" s="85"/>
      <c r="AN41" s="85"/>
      <c r="AO41" s="85"/>
      <c r="AP41" s="85"/>
      <c r="AQ41" s="85"/>
      <c r="AR41" s="85"/>
      <c r="AS41" s="85"/>
      <c r="AT41" s="85"/>
      <c r="AU41" s="85"/>
      <c r="AV41" s="85"/>
      <c r="AW41" s="85"/>
      <c r="AX41" s="85"/>
      <c r="AY41" s="85"/>
      <c r="AZ41" s="85"/>
      <c r="BA41" s="85"/>
      <c r="BB41" s="85"/>
    </row>
    <row r="42">
      <c r="A42" s="85"/>
      <c r="B42" s="85"/>
      <c r="C42" s="85"/>
      <c r="D42" s="85"/>
      <c r="E42" s="85"/>
      <c r="F42" s="85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85"/>
      <c r="AM42" s="85"/>
      <c r="AN42" s="85"/>
      <c r="AO42" s="85"/>
      <c r="AP42" s="85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</row>
    <row r="43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85"/>
      <c r="AM43" s="85"/>
      <c r="AN43" s="85"/>
      <c r="AO43" s="85"/>
      <c r="AP43" s="85"/>
      <c r="AQ43" s="85"/>
      <c r="AR43" s="85"/>
      <c r="AS43" s="85"/>
      <c r="AT43" s="85"/>
      <c r="AU43" s="85"/>
      <c r="AV43" s="85"/>
      <c r="AW43" s="85"/>
      <c r="AX43" s="85"/>
      <c r="AY43" s="85"/>
      <c r="AZ43" s="85"/>
      <c r="BA43" s="85"/>
      <c r="BB43" s="85"/>
    </row>
    <row r="44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85"/>
      <c r="AM44" s="85"/>
      <c r="AN44" s="85"/>
      <c r="AO44" s="85"/>
      <c r="AP44" s="85"/>
      <c r="AQ44" s="85"/>
      <c r="AR44" s="85"/>
      <c r="AS44" s="85"/>
      <c r="AT44" s="85"/>
      <c r="AU44" s="85"/>
      <c r="AV44" s="85"/>
      <c r="AW44" s="85"/>
      <c r="AX44" s="85"/>
      <c r="AY44" s="85"/>
      <c r="AZ44" s="85"/>
      <c r="BA44" s="85"/>
      <c r="BB44" s="85"/>
    </row>
    <row r="45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85"/>
      <c r="AM45" s="85"/>
      <c r="AN45" s="85"/>
      <c r="AO45" s="85"/>
      <c r="AP45" s="85"/>
      <c r="AQ45" s="85"/>
      <c r="AR45" s="85"/>
      <c r="AS45" s="85"/>
      <c r="AT45" s="85"/>
      <c r="AU45" s="85"/>
      <c r="AV45" s="85"/>
      <c r="AW45" s="85"/>
      <c r="AX45" s="85"/>
      <c r="AY45" s="85"/>
      <c r="AZ45" s="85"/>
      <c r="BA45" s="85"/>
      <c r="BB45" s="85"/>
    </row>
    <row r="46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85"/>
      <c r="AM46" s="85"/>
      <c r="AN46" s="85"/>
      <c r="AO46" s="85"/>
      <c r="AP46" s="85"/>
      <c r="AQ46" s="85"/>
      <c r="AR46" s="85"/>
      <c r="AS46" s="85"/>
      <c r="AT46" s="85"/>
      <c r="AU46" s="85"/>
      <c r="AV46" s="85"/>
      <c r="AW46" s="85"/>
      <c r="AX46" s="85"/>
      <c r="AY46" s="85"/>
      <c r="AZ46" s="85"/>
      <c r="BA46" s="85"/>
      <c r="BB46" s="85"/>
    </row>
    <row r="47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85"/>
      <c r="AM47" s="85"/>
      <c r="AN47" s="85"/>
      <c r="AO47" s="85"/>
      <c r="AP47" s="85"/>
      <c r="AQ47" s="85"/>
      <c r="AR47" s="85"/>
      <c r="AS47" s="85"/>
      <c r="AT47" s="85"/>
      <c r="AU47" s="85"/>
      <c r="AV47" s="85"/>
      <c r="AW47" s="85"/>
      <c r="AX47" s="85"/>
      <c r="AY47" s="85"/>
      <c r="AZ47" s="85"/>
      <c r="BA47" s="85"/>
      <c r="BB47" s="85"/>
    </row>
    <row r="48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85"/>
      <c r="AM48" s="85"/>
      <c r="AN48" s="85"/>
      <c r="AO48" s="85"/>
      <c r="AP48" s="85"/>
      <c r="AQ48" s="85"/>
      <c r="AR48" s="85"/>
      <c r="AS48" s="85"/>
      <c r="AT48" s="85"/>
      <c r="AU48" s="85"/>
      <c r="AV48" s="85"/>
      <c r="AW48" s="85"/>
      <c r="AX48" s="85"/>
      <c r="AY48" s="85"/>
      <c r="AZ48" s="85"/>
      <c r="BA48" s="85"/>
      <c r="BB48" s="85"/>
    </row>
    <row r="49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  <c r="AG49" s="85"/>
      <c r="AH49" s="85"/>
      <c r="AI49" s="85"/>
      <c r="AJ49" s="85"/>
      <c r="AK49" s="85"/>
      <c r="AL49" s="85"/>
      <c r="AM49" s="85"/>
      <c r="AN49" s="85"/>
      <c r="AO49" s="85"/>
      <c r="AP49" s="85"/>
      <c r="AQ49" s="85"/>
      <c r="AR49" s="85"/>
      <c r="AS49" s="85"/>
      <c r="AT49" s="85"/>
      <c r="AU49" s="85"/>
      <c r="AV49" s="85"/>
      <c r="AW49" s="85"/>
      <c r="AX49" s="85"/>
      <c r="AY49" s="85"/>
      <c r="AZ49" s="85"/>
      <c r="BA49" s="85"/>
      <c r="BB49" s="85"/>
    </row>
    <row r="50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  <c r="AG50" s="85"/>
      <c r="AH50" s="85"/>
      <c r="AI50" s="85"/>
      <c r="AJ50" s="85"/>
      <c r="AK50" s="85"/>
      <c r="AL50" s="85"/>
      <c r="AM50" s="85"/>
      <c r="AN50" s="85"/>
      <c r="AO50" s="85"/>
      <c r="AP50" s="85"/>
      <c r="AQ50" s="85"/>
      <c r="AR50" s="85"/>
      <c r="AS50" s="85"/>
      <c r="AT50" s="85"/>
      <c r="AU50" s="85"/>
      <c r="AV50" s="85"/>
      <c r="AW50" s="85"/>
      <c r="AX50" s="85"/>
      <c r="AY50" s="85"/>
      <c r="AZ50" s="85"/>
      <c r="BA50" s="85"/>
      <c r="BB50" s="85"/>
    </row>
    <row r="5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  <c r="AG51" s="85"/>
      <c r="AH51" s="85"/>
      <c r="AI51" s="85"/>
      <c r="AJ51" s="85"/>
      <c r="AK51" s="85"/>
      <c r="AL51" s="85"/>
      <c r="AM51" s="85"/>
      <c r="AN51" s="85"/>
      <c r="AO51" s="85"/>
      <c r="AP51" s="85"/>
      <c r="AQ51" s="85"/>
      <c r="AR51" s="85"/>
      <c r="AS51" s="85"/>
      <c r="AT51" s="85"/>
      <c r="AU51" s="85"/>
      <c r="AV51" s="85"/>
      <c r="AW51" s="85"/>
      <c r="AX51" s="85"/>
      <c r="AY51" s="85"/>
      <c r="AZ51" s="85"/>
      <c r="BA51" s="85"/>
      <c r="BB51" s="85"/>
    </row>
    <row r="52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  <c r="AG52" s="85"/>
      <c r="AH52" s="85"/>
      <c r="AI52" s="85"/>
      <c r="AJ52" s="85"/>
      <c r="AK52" s="85"/>
      <c r="AL52" s="85"/>
      <c r="AM52" s="85"/>
      <c r="AN52" s="85"/>
      <c r="AO52" s="85"/>
      <c r="AP52" s="85"/>
      <c r="AQ52" s="85"/>
      <c r="AR52" s="85"/>
      <c r="AS52" s="85"/>
      <c r="AT52" s="85"/>
      <c r="AU52" s="85"/>
      <c r="AV52" s="85"/>
      <c r="AW52" s="85"/>
      <c r="AX52" s="85"/>
      <c r="AY52" s="85"/>
      <c r="AZ52" s="85"/>
      <c r="BA52" s="85"/>
      <c r="BB52" s="85"/>
    </row>
    <row r="53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  <c r="AG53" s="85"/>
      <c r="AH53" s="85"/>
      <c r="AI53" s="85"/>
      <c r="AJ53" s="85"/>
      <c r="AK53" s="85"/>
      <c r="AL53" s="85"/>
      <c r="AM53" s="85"/>
      <c r="AN53" s="85"/>
      <c r="AO53" s="85"/>
      <c r="AP53" s="85"/>
      <c r="AQ53" s="85"/>
      <c r="AR53" s="85"/>
      <c r="AS53" s="85"/>
      <c r="AT53" s="85"/>
      <c r="AU53" s="85"/>
      <c r="AV53" s="85"/>
      <c r="AW53" s="85"/>
      <c r="AX53" s="85"/>
      <c r="AY53" s="85"/>
      <c r="AZ53" s="85"/>
      <c r="BA53" s="85"/>
      <c r="BB53" s="85"/>
    </row>
    <row r="54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  <c r="AG54" s="85"/>
      <c r="AH54" s="85"/>
      <c r="AI54" s="85"/>
      <c r="AJ54" s="85"/>
      <c r="AK54" s="85"/>
      <c r="AL54" s="85"/>
      <c r="AM54" s="85"/>
      <c r="AN54" s="85"/>
      <c r="AO54" s="85"/>
      <c r="AP54" s="85"/>
      <c r="AQ54" s="85"/>
      <c r="AR54" s="85"/>
      <c r="AS54" s="85"/>
      <c r="AT54" s="85"/>
      <c r="AU54" s="85"/>
      <c r="AV54" s="85"/>
      <c r="AW54" s="85"/>
      <c r="AX54" s="85"/>
      <c r="AY54" s="85"/>
      <c r="AZ54" s="85"/>
      <c r="BA54" s="85"/>
      <c r="BB54" s="85"/>
    </row>
    <row r="55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  <c r="AI55" s="85"/>
      <c r="AJ55" s="85"/>
      <c r="AK55" s="85"/>
      <c r="AL55" s="85"/>
      <c r="AM55" s="85"/>
      <c r="AN55" s="85"/>
      <c r="AO55" s="85"/>
      <c r="AP55" s="85"/>
      <c r="AQ55" s="85"/>
      <c r="AR55" s="85"/>
      <c r="AS55" s="85"/>
      <c r="AT55" s="85"/>
      <c r="AU55" s="85"/>
      <c r="AV55" s="85"/>
      <c r="AW55" s="85"/>
      <c r="AX55" s="85"/>
      <c r="AY55" s="85"/>
      <c r="AZ55" s="85"/>
      <c r="BA55" s="85"/>
      <c r="BB55" s="85"/>
    </row>
    <row r="56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  <c r="AE56" s="85"/>
      <c r="AF56" s="85"/>
      <c r="AG56" s="85"/>
      <c r="AH56" s="85"/>
      <c r="AI56" s="85"/>
      <c r="AJ56" s="85"/>
      <c r="AK56" s="85"/>
      <c r="AL56" s="85"/>
      <c r="AM56" s="85"/>
      <c r="AN56" s="85"/>
      <c r="AO56" s="85"/>
      <c r="AP56" s="85"/>
      <c r="AQ56" s="85"/>
      <c r="AR56" s="85"/>
      <c r="AS56" s="85"/>
      <c r="AT56" s="85"/>
      <c r="AU56" s="85"/>
      <c r="AV56" s="85"/>
      <c r="AW56" s="85"/>
      <c r="AX56" s="85"/>
      <c r="AY56" s="85"/>
      <c r="AZ56" s="85"/>
      <c r="BA56" s="85"/>
      <c r="BB56" s="85"/>
    </row>
    <row r="57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  <c r="AE57" s="85"/>
      <c r="AF57" s="85"/>
      <c r="AG57" s="85"/>
      <c r="AH57" s="85"/>
      <c r="AI57" s="85"/>
      <c r="AJ57" s="85"/>
      <c r="AK57" s="85"/>
      <c r="AL57" s="85"/>
      <c r="AM57" s="85"/>
      <c r="AN57" s="85"/>
      <c r="AO57" s="85"/>
      <c r="AP57" s="85"/>
      <c r="AQ57" s="85"/>
      <c r="AR57" s="85"/>
      <c r="AS57" s="85"/>
      <c r="AT57" s="85"/>
      <c r="AU57" s="85"/>
      <c r="AV57" s="85"/>
      <c r="AW57" s="85"/>
      <c r="AX57" s="85"/>
      <c r="AY57" s="85"/>
      <c r="AZ57" s="85"/>
      <c r="BA57" s="85"/>
      <c r="BB57" s="85"/>
    </row>
    <row r="58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  <c r="AE58" s="85"/>
      <c r="AF58" s="85"/>
      <c r="AG58" s="85"/>
      <c r="AH58" s="85"/>
      <c r="AI58" s="85"/>
      <c r="AJ58" s="85"/>
      <c r="AK58" s="85"/>
      <c r="AL58" s="85"/>
      <c r="AM58" s="85"/>
      <c r="AN58" s="85"/>
      <c r="AO58" s="85"/>
      <c r="AP58" s="85"/>
      <c r="AQ58" s="85"/>
      <c r="AR58" s="85"/>
      <c r="AS58" s="85"/>
      <c r="AT58" s="85"/>
      <c r="AU58" s="85"/>
      <c r="AV58" s="85"/>
      <c r="AW58" s="85"/>
      <c r="AX58" s="85"/>
      <c r="AY58" s="85"/>
      <c r="AZ58" s="85"/>
      <c r="BA58" s="85"/>
      <c r="BB58" s="85"/>
    </row>
    <row r="59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  <c r="AE59" s="85"/>
      <c r="AF59" s="85"/>
      <c r="AG59" s="85"/>
      <c r="AH59" s="85"/>
      <c r="AI59" s="85"/>
      <c r="AJ59" s="85"/>
      <c r="AK59" s="85"/>
      <c r="AL59" s="85"/>
      <c r="AM59" s="85"/>
      <c r="AN59" s="85"/>
      <c r="AO59" s="85"/>
      <c r="AP59" s="85"/>
      <c r="AQ59" s="85"/>
      <c r="AR59" s="85"/>
      <c r="AS59" s="85"/>
      <c r="AT59" s="85"/>
      <c r="AU59" s="85"/>
      <c r="AV59" s="85"/>
      <c r="AW59" s="85"/>
      <c r="AX59" s="85"/>
      <c r="AY59" s="85"/>
      <c r="AZ59" s="85"/>
      <c r="BA59" s="85"/>
      <c r="BB59" s="85"/>
    </row>
    <row r="60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  <c r="AE60" s="85"/>
      <c r="AF60" s="85"/>
      <c r="AG60" s="85"/>
      <c r="AH60" s="85"/>
      <c r="AI60" s="85"/>
      <c r="AJ60" s="85"/>
      <c r="AK60" s="85"/>
      <c r="AL60" s="85"/>
      <c r="AM60" s="85"/>
      <c r="AN60" s="85"/>
      <c r="AO60" s="85"/>
      <c r="AP60" s="85"/>
      <c r="AQ60" s="85"/>
      <c r="AR60" s="85"/>
      <c r="AS60" s="85"/>
      <c r="AT60" s="85"/>
      <c r="AU60" s="85"/>
      <c r="AV60" s="85"/>
      <c r="AW60" s="85"/>
      <c r="AX60" s="85"/>
      <c r="AY60" s="85"/>
      <c r="AZ60" s="85"/>
      <c r="BA60" s="85"/>
      <c r="BB60" s="85"/>
    </row>
    <row r="6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  <c r="AE61" s="85"/>
      <c r="AF61" s="85"/>
      <c r="AG61" s="85"/>
      <c r="AH61" s="85"/>
      <c r="AI61" s="85"/>
      <c r="AJ61" s="85"/>
      <c r="AK61" s="85"/>
      <c r="AL61" s="85"/>
      <c r="AM61" s="85"/>
      <c r="AN61" s="85"/>
      <c r="AO61" s="85"/>
      <c r="AP61" s="85"/>
      <c r="AQ61" s="85"/>
      <c r="AR61" s="85"/>
      <c r="AS61" s="85"/>
      <c r="AT61" s="85"/>
      <c r="AU61" s="85"/>
      <c r="AV61" s="85"/>
      <c r="AW61" s="85"/>
      <c r="AX61" s="85"/>
      <c r="AY61" s="85"/>
      <c r="AZ61" s="85"/>
      <c r="BA61" s="85"/>
      <c r="BB61" s="85"/>
    </row>
    <row r="62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  <c r="AE62" s="85"/>
      <c r="AF62" s="85"/>
      <c r="AG62" s="85"/>
      <c r="AH62" s="85"/>
      <c r="AI62" s="85"/>
      <c r="AJ62" s="85"/>
      <c r="AK62" s="85"/>
      <c r="AL62" s="85"/>
      <c r="AM62" s="85"/>
      <c r="AN62" s="85"/>
      <c r="AO62" s="85"/>
      <c r="AP62" s="85"/>
      <c r="AQ62" s="85"/>
      <c r="AR62" s="85"/>
      <c r="AS62" s="85"/>
      <c r="AT62" s="85"/>
      <c r="AU62" s="85"/>
      <c r="AV62" s="85"/>
      <c r="AW62" s="85"/>
      <c r="AX62" s="85"/>
      <c r="AY62" s="85"/>
      <c r="AZ62" s="85"/>
      <c r="BA62" s="85"/>
      <c r="BB62" s="85"/>
    </row>
    <row r="63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  <c r="AG63" s="85"/>
      <c r="AH63" s="85"/>
      <c r="AI63" s="85"/>
      <c r="AJ63" s="85"/>
      <c r="AK63" s="85"/>
      <c r="AL63" s="85"/>
      <c r="AM63" s="85"/>
      <c r="AN63" s="85"/>
      <c r="AO63" s="85"/>
      <c r="AP63" s="85"/>
      <c r="AQ63" s="85"/>
      <c r="AR63" s="85"/>
      <c r="AS63" s="85"/>
      <c r="AT63" s="85"/>
      <c r="AU63" s="85"/>
      <c r="AV63" s="85"/>
      <c r="AW63" s="85"/>
      <c r="AX63" s="85"/>
      <c r="AY63" s="85"/>
      <c r="AZ63" s="85"/>
      <c r="BA63" s="85"/>
      <c r="BB63" s="85"/>
    </row>
    <row r="64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  <c r="AG64" s="85"/>
      <c r="AH64" s="85"/>
      <c r="AI64" s="85"/>
      <c r="AJ64" s="85"/>
      <c r="AK64" s="85"/>
      <c r="AL64" s="85"/>
      <c r="AM64" s="85"/>
      <c r="AN64" s="85"/>
      <c r="AO64" s="85"/>
      <c r="AP64" s="85"/>
      <c r="AQ64" s="85"/>
      <c r="AR64" s="85"/>
      <c r="AS64" s="85"/>
      <c r="AT64" s="85"/>
      <c r="AU64" s="85"/>
      <c r="AV64" s="85"/>
      <c r="AW64" s="85"/>
      <c r="AX64" s="85"/>
      <c r="AY64" s="85"/>
      <c r="AZ64" s="85"/>
      <c r="BA64" s="85"/>
      <c r="BB64" s="85"/>
    </row>
    <row r="65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  <c r="AG65" s="85"/>
      <c r="AH65" s="85"/>
      <c r="AI65" s="85"/>
      <c r="AJ65" s="85"/>
      <c r="AK65" s="85"/>
      <c r="AL65" s="85"/>
      <c r="AM65" s="85"/>
      <c r="AN65" s="85"/>
      <c r="AO65" s="85"/>
      <c r="AP65" s="85"/>
      <c r="AQ65" s="85"/>
      <c r="AR65" s="85"/>
      <c r="AS65" s="85"/>
      <c r="AT65" s="85"/>
      <c r="AU65" s="85"/>
      <c r="AV65" s="85"/>
      <c r="AW65" s="85"/>
      <c r="AX65" s="85"/>
      <c r="AY65" s="85"/>
      <c r="AZ65" s="85"/>
      <c r="BA65" s="85"/>
      <c r="BB65" s="85"/>
    </row>
    <row r="66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  <c r="AG66" s="85"/>
      <c r="AH66" s="85"/>
      <c r="AI66" s="85"/>
      <c r="AJ66" s="85"/>
      <c r="AK66" s="85"/>
      <c r="AL66" s="85"/>
      <c r="AM66" s="85"/>
      <c r="AN66" s="85"/>
      <c r="AO66" s="85"/>
      <c r="AP66" s="85"/>
      <c r="AQ66" s="85"/>
      <c r="AR66" s="85"/>
      <c r="AS66" s="85"/>
      <c r="AT66" s="85"/>
      <c r="AU66" s="85"/>
      <c r="AV66" s="85"/>
      <c r="AW66" s="85"/>
      <c r="AX66" s="85"/>
      <c r="AY66" s="85"/>
      <c r="AZ66" s="85"/>
      <c r="BA66" s="85"/>
      <c r="BB66" s="85"/>
    </row>
    <row r="67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  <c r="AG67" s="85"/>
      <c r="AH67" s="85"/>
      <c r="AI67" s="85"/>
      <c r="AJ67" s="85"/>
      <c r="AK67" s="85"/>
      <c r="AL67" s="85"/>
      <c r="AM67" s="85"/>
      <c r="AN67" s="85"/>
      <c r="AO67" s="85"/>
      <c r="AP67" s="85"/>
      <c r="AQ67" s="85"/>
      <c r="AR67" s="85"/>
      <c r="AS67" s="85"/>
      <c r="AT67" s="85"/>
      <c r="AU67" s="85"/>
      <c r="AV67" s="85"/>
      <c r="AW67" s="85"/>
      <c r="AX67" s="85"/>
      <c r="AY67" s="85"/>
      <c r="AZ67" s="85"/>
      <c r="BA67" s="85"/>
      <c r="BB67" s="85"/>
    </row>
    <row r="68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  <c r="AG68" s="85"/>
      <c r="AH68" s="85"/>
      <c r="AI68" s="85"/>
      <c r="AJ68" s="85"/>
      <c r="AK68" s="85"/>
      <c r="AL68" s="85"/>
      <c r="AM68" s="85"/>
      <c r="AN68" s="85"/>
      <c r="AO68" s="85"/>
      <c r="AP68" s="85"/>
      <c r="AQ68" s="85"/>
      <c r="AR68" s="85"/>
      <c r="AS68" s="85"/>
      <c r="AT68" s="85"/>
      <c r="AU68" s="85"/>
      <c r="AV68" s="85"/>
      <c r="AW68" s="85"/>
      <c r="AX68" s="85"/>
      <c r="AY68" s="85"/>
      <c r="AZ68" s="85"/>
      <c r="BA68" s="85"/>
      <c r="BB68" s="85"/>
    </row>
    <row r="69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  <c r="AG69" s="85"/>
      <c r="AH69" s="85"/>
      <c r="AI69" s="85"/>
      <c r="AJ69" s="85"/>
      <c r="AK69" s="85"/>
      <c r="AL69" s="85"/>
      <c r="AM69" s="85"/>
      <c r="AN69" s="85"/>
      <c r="AO69" s="85"/>
      <c r="AP69" s="85"/>
      <c r="AQ69" s="85"/>
      <c r="AR69" s="85"/>
      <c r="AS69" s="85"/>
      <c r="AT69" s="85"/>
      <c r="AU69" s="85"/>
      <c r="AV69" s="85"/>
      <c r="AW69" s="85"/>
      <c r="AX69" s="85"/>
      <c r="AY69" s="85"/>
      <c r="AZ69" s="85"/>
      <c r="BA69" s="85"/>
      <c r="BB69" s="85"/>
    </row>
    <row r="70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  <c r="AG70" s="85"/>
      <c r="AH70" s="85"/>
      <c r="AI70" s="85"/>
      <c r="AJ70" s="85"/>
      <c r="AK70" s="85"/>
      <c r="AL70" s="85"/>
      <c r="AM70" s="85"/>
      <c r="AN70" s="85"/>
      <c r="AO70" s="85"/>
      <c r="AP70" s="85"/>
      <c r="AQ70" s="85"/>
      <c r="AR70" s="85"/>
      <c r="AS70" s="85"/>
      <c r="AT70" s="85"/>
      <c r="AU70" s="85"/>
      <c r="AV70" s="85"/>
      <c r="AW70" s="85"/>
      <c r="AX70" s="85"/>
      <c r="AY70" s="85"/>
      <c r="AZ70" s="85"/>
      <c r="BA70" s="85"/>
      <c r="BB70" s="85"/>
    </row>
    <row r="7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  <c r="AG71" s="85"/>
      <c r="AH71" s="85"/>
      <c r="AI71" s="85"/>
      <c r="AJ71" s="85"/>
      <c r="AK71" s="85"/>
      <c r="AL71" s="85"/>
      <c r="AM71" s="85"/>
      <c r="AN71" s="85"/>
      <c r="AO71" s="85"/>
      <c r="AP71" s="85"/>
      <c r="AQ71" s="85"/>
      <c r="AR71" s="85"/>
      <c r="AS71" s="85"/>
      <c r="AT71" s="85"/>
      <c r="AU71" s="85"/>
      <c r="AV71" s="85"/>
      <c r="AW71" s="85"/>
      <c r="AX71" s="85"/>
      <c r="AY71" s="85"/>
      <c r="AZ71" s="85"/>
      <c r="BA71" s="85"/>
      <c r="BB71" s="85"/>
    </row>
    <row r="72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  <c r="AG72" s="85"/>
      <c r="AH72" s="85"/>
      <c r="AI72" s="85"/>
      <c r="AJ72" s="85"/>
      <c r="AK72" s="85"/>
      <c r="AL72" s="85"/>
      <c r="AM72" s="85"/>
      <c r="AN72" s="85"/>
      <c r="AO72" s="85"/>
      <c r="AP72" s="85"/>
      <c r="AQ72" s="85"/>
      <c r="AR72" s="85"/>
      <c r="AS72" s="85"/>
      <c r="AT72" s="85"/>
      <c r="AU72" s="85"/>
      <c r="AV72" s="85"/>
      <c r="AW72" s="85"/>
      <c r="AX72" s="85"/>
      <c r="AY72" s="85"/>
      <c r="AZ72" s="85"/>
      <c r="BA72" s="85"/>
      <c r="BB72" s="85"/>
    </row>
    <row r="73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  <c r="AG73" s="85"/>
      <c r="AH73" s="85"/>
      <c r="AI73" s="85"/>
      <c r="AJ73" s="85"/>
      <c r="AK73" s="85"/>
      <c r="AL73" s="85"/>
      <c r="AM73" s="85"/>
      <c r="AN73" s="85"/>
      <c r="AO73" s="85"/>
      <c r="AP73" s="85"/>
      <c r="AQ73" s="85"/>
      <c r="AR73" s="85"/>
      <c r="AS73" s="85"/>
      <c r="AT73" s="85"/>
      <c r="AU73" s="85"/>
      <c r="AV73" s="85"/>
      <c r="AW73" s="85"/>
      <c r="AX73" s="85"/>
      <c r="AY73" s="85"/>
      <c r="AZ73" s="85"/>
      <c r="BA73" s="85"/>
      <c r="BB73" s="85"/>
    </row>
    <row r="74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  <c r="AG74" s="85"/>
      <c r="AH74" s="85"/>
      <c r="AI74" s="85"/>
      <c r="AJ74" s="85"/>
      <c r="AK74" s="85"/>
      <c r="AL74" s="85"/>
      <c r="AM74" s="85"/>
      <c r="AN74" s="85"/>
      <c r="AO74" s="85"/>
      <c r="AP74" s="85"/>
      <c r="AQ74" s="85"/>
      <c r="AR74" s="85"/>
      <c r="AS74" s="85"/>
      <c r="AT74" s="85"/>
      <c r="AU74" s="85"/>
      <c r="AV74" s="85"/>
      <c r="AW74" s="85"/>
      <c r="AX74" s="85"/>
      <c r="AY74" s="85"/>
      <c r="AZ74" s="85"/>
      <c r="BA74" s="85"/>
      <c r="BB74" s="85"/>
    </row>
    <row r="75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  <c r="AG75" s="85"/>
      <c r="AH75" s="85"/>
      <c r="AI75" s="85"/>
      <c r="AJ75" s="85"/>
      <c r="AK75" s="85"/>
      <c r="AL75" s="85"/>
      <c r="AM75" s="85"/>
      <c r="AN75" s="85"/>
      <c r="AO75" s="85"/>
      <c r="AP75" s="85"/>
      <c r="AQ75" s="85"/>
      <c r="AR75" s="85"/>
      <c r="AS75" s="85"/>
      <c r="AT75" s="85"/>
      <c r="AU75" s="85"/>
      <c r="AV75" s="85"/>
      <c r="AW75" s="85"/>
      <c r="AX75" s="85"/>
      <c r="AY75" s="85"/>
      <c r="AZ75" s="85"/>
      <c r="BA75" s="85"/>
      <c r="BB75" s="85"/>
    </row>
    <row r="76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  <c r="AG76" s="85"/>
      <c r="AH76" s="85"/>
      <c r="AI76" s="85"/>
      <c r="AJ76" s="85"/>
      <c r="AK76" s="85"/>
      <c r="AL76" s="85"/>
      <c r="AM76" s="85"/>
      <c r="AN76" s="85"/>
      <c r="AO76" s="85"/>
      <c r="AP76" s="85"/>
      <c r="AQ76" s="85"/>
      <c r="AR76" s="85"/>
      <c r="AS76" s="85"/>
      <c r="AT76" s="85"/>
      <c r="AU76" s="85"/>
      <c r="AV76" s="85"/>
      <c r="AW76" s="85"/>
      <c r="AX76" s="85"/>
      <c r="AY76" s="85"/>
      <c r="AZ76" s="85"/>
      <c r="BA76" s="85"/>
      <c r="BB76" s="85"/>
    </row>
    <row r="77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  <c r="AG77" s="85"/>
      <c r="AH77" s="85"/>
      <c r="AI77" s="85"/>
      <c r="AJ77" s="85"/>
      <c r="AK77" s="85"/>
      <c r="AL77" s="85"/>
      <c r="AM77" s="85"/>
      <c r="AN77" s="85"/>
      <c r="AO77" s="85"/>
      <c r="AP77" s="85"/>
      <c r="AQ77" s="85"/>
      <c r="AR77" s="85"/>
      <c r="AS77" s="85"/>
      <c r="AT77" s="85"/>
      <c r="AU77" s="85"/>
      <c r="AV77" s="85"/>
      <c r="AW77" s="85"/>
      <c r="AX77" s="85"/>
      <c r="AY77" s="85"/>
      <c r="AZ77" s="85"/>
      <c r="BA77" s="85"/>
      <c r="BB77" s="85"/>
    </row>
    <row r="78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  <c r="AG78" s="85"/>
      <c r="AH78" s="85"/>
      <c r="AI78" s="85"/>
      <c r="AJ78" s="85"/>
      <c r="AK78" s="85"/>
      <c r="AL78" s="85"/>
      <c r="AM78" s="85"/>
      <c r="AN78" s="85"/>
      <c r="AO78" s="85"/>
      <c r="AP78" s="85"/>
      <c r="AQ78" s="85"/>
      <c r="AR78" s="85"/>
      <c r="AS78" s="85"/>
      <c r="AT78" s="85"/>
      <c r="AU78" s="85"/>
      <c r="AV78" s="85"/>
      <c r="AW78" s="85"/>
      <c r="AX78" s="85"/>
      <c r="AY78" s="85"/>
      <c r="AZ78" s="85"/>
      <c r="BA78" s="85"/>
      <c r="BB78" s="85"/>
    </row>
    <row r="79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  <c r="AG79" s="85"/>
      <c r="AH79" s="85"/>
      <c r="AI79" s="85"/>
      <c r="AJ79" s="85"/>
      <c r="AK79" s="85"/>
      <c r="AL79" s="85"/>
      <c r="AM79" s="85"/>
      <c r="AN79" s="85"/>
      <c r="AO79" s="85"/>
      <c r="AP79" s="85"/>
      <c r="AQ79" s="85"/>
      <c r="AR79" s="85"/>
      <c r="AS79" s="85"/>
      <c r="AT79" s="85"/>
      <c r="AU79" s="85"/>
      <c r="AV79" s="85"/>
      <c r="AW79" s="85"/>
      <c r="AX79" s="85"/>
      <c r="AY79" s="85"/>
      <c r="AZ79" s="85"/>
      <c r="BA79" s="85"/>
      <c r="BB79" s="85"/>
    </row>
    <row r="80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  <c r="AG80" s="85"/>
      <c r="AH80" s="85"/>
      <c r="AI80" s="85"/>
      <c r="AJ80" s="85"/>
      <c r="AK80" s="85"/>
      <c r="AL80" s="85"/>
      <c r="AM80" s="85"/>
      <c r="AN80" s="85"/>
      <c r="AO80" s="85"/>
      <c r="AP80" s="85"/>
      <c r="AQ80" s="85"/>
      <c r="AR80" s="85"/>
      <c r="AS80" s="85"/>
      <c r="AT80" s="85"/>
      <c r="AU80" s="85"/>
      <c r="AV80" s="85"/>
      <c r="AW80" s="85"/>
      <c r="AX80" s="85"/>
      <c r="AY80" s="85"/>
      <c r="AZ80" s="85"/>
      <c r="BA80" s="85"/>
      <c r="BB80" s="85"/>
    </row>
    <row r="8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  <c r="AG81" s="85"/>
      <c r="AH81" s="85"/>
      <c r="AI81" s="85"/>
      <c r="AJ81" s="85"/>
      <c r="AK81" s="85"/>
      <c r="AL81" s="85"/>
      <c r="AM81" s="85"/>
      <c r="AN81" s="85"/>
      <c r="AO81" s="85"/>
      <c r="AP81" s="85"/>
      <c r="AQ81" s="85"/>
      <c r="AR81" s="85"/>
      <c r="AS81" s="85"/>
      <c r="AT81" s="85"/>
      <c r="AU81" s="85"/>
      <c r="AV81" s="85"/>
      <c r="AW81" s="85"/>
      <c r="AX81" s="85"/>
      <c r="AY81" s="85"/>
      <c r="AZ81" s="85"/>
      <c r="BA81" s="85"/>
      <c r="BB81" s="85"/>
    </row>
    <row r="82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</row>
    <row r="83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  <c r="AG83" s="85"/>
      <c r="AH83" s="85"/>
      <c r="AI83" s="85"/>
      <c r="AJ83" s="85"/>
      <c r="AK83" s="85"/>
      <c r="AL83" s="85"/>
      <c r="AM83" s="85"/>
      <c r="AN83" s="85"/>
      <c r="AO83" s="85"/>
      <c r="AP83" s="85"/>
      <c r="AQ83" s="85"/>
      <c r="AR83" s="85"/>
      <c r="AS83" s="85"/>
      <c r="AT83" s="85"/>
      <c r="AU83" s="85"/>
      <c r="AV83" s="85"/>
      <c r="AW83" s="85"/>
      <c r="AX83" s="85"/>
      <c r="AY83" s="85"/>
      <c r="AZ83" s="85"/>
      <c r="BA83" s="85"/>
      <c r="BB83" s="85"/>
    </row>
    <row r="84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  <c r="AG84" s="85"/>
      <c r="AH84" s="85"/>
      <c r="AI84" s="85"/>
      <c r="AJ84" s="85"/>
      <c r="AK84" s="85"/>
      <c r="AL84" s="85"/>
      <c r="AM84" s="85"/>
      <c r="AN84" s="85"/>
      <c r="AO84" s="85"/>
      <c r="AP84" s="85"/>
      <c r="AQ84" s="85"/>
      <c r="AR84" s="85"/>
      <c r="AS84" s="85"/>
      <c r="AT84" s="85"/>
      <c r="AU84" s="85"/>
      <c r="AV84" s="85"/>
      <c r="AW84" s="85"/>
      <c r="AX84" s="85"/>
      <c r="AY84" s="85"/>
      <c r="AZ84" s="85"/>
      <c r="BA84" s="85"/>
      <c r="BB84" s="85"/>
    </row>
    <row r="85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  <c r="AG85" s="85"/>
      <c r="AH85" s="85"/>
      <c r="AI85" s="85"/>
      <c r="AJ85" s="85"/>
      <c r="AK85" s="85"/>
      <c r="AL85" s="85"/>
      <c r="AM85" s="85"/>
      <c r="AN85" s="85"/>
      <c r="AO85" s="85"/>
      <c r="AP85" s="85"/>
      <c r="AQ85" s="85"/>
      <c r="AR85" s="85"/>
      <c r="AS85" s="85"/>
      <c r="AT85" s="85"/>
      <c r="AU85" s="85"/>
      <c r="AV85" s="85"/>
      <c r="AW85" s="85"/>
      <c r="AX85" s="85"/>
      <c r="AY85" s="85"/>
      <c r="AZ85" s="85"/>
      <c r="BA85" s="85"/>
      <c r="BB85" s="85"/>
    </row>
    <row r="86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  <c r="AG86" s="85"/>
      <c r="AH86" s="85"/>
      <c r="AI86" s="85"/>
      <c r="AJ86" s="85"/>
      <c r="AK86" s="85"/>
      <c r="AL86" s="85"/>
      <c r="AM86" s="85"/>
      <c r="AN86" s="85"/>
      <c r="AO86" s="85"/>
      <c r="AP86" s="85"/>
      <c r="AQ86" s="85"/>
      <c r="AR86" s="85"/>
      <c r="AS86" s="85"/>
      <c r="AT86" s="85"/>
      <c r="AU86" s="85"/>
      <c r="AV86" s="85"/>
      <c r="AW86" s="85"/>
      <c r="AX86" s="85"/>
      <c r="AY86" s="85"/>
      <c r="AZ86" s="85"/>
      <c r="BA86" s="85"/>
      <c r="BB86" s="85"/>
    </row>
    <row r="87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  <c r="AG87" s="85"/>
      <c r="AH87" s="85"/>
      <c r="AI87" s="85"/>
      <c r="AJ87" s="85"/>
      <c r="AK87" s="85"/>
      <c r="AL87" s="85"/>
      <c r="AM87" s="85"/>
      <c r="AN87" s="85"/>
      <c r="AO87" s="85"/>
      <c r="AP87" s="85"/>
      <c r="AQ87" s="85"/>
      <c r="AR87" s="85"/>
      <c r="AS87" s="85"/>
      <c r="AT87" s="85"/>
      <c r="AU87" s="85"/>
      <c r="AV87" s="85"/>
      <c r="AW87" s="85"/>
      <c r="AX87" s="85"/>
      <c r="AY87" s="85"/>
      <c r="AZ87" s="85"/>
      <c r="BA87" s="85"/>
      <c r="BB87" s="85"/>
    </row>
    <row r="88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  <c r="AG88" s="85"/>
      <c r="AH88" s="85"/>
      <c r="AI88" s="85"/>
      <c r="AJ88" s="85"/>
      <c r="AK88" s="85"/>
      <c r="AL88" s="85"/>
      <c r="AM88" s="85"/>
      <c r="AN88" s="85"/>
      <c r="AO88" s="85"/>
      <c r="AP88" s="85"/>
      <c r="AQ88" s="85"/>
      <c r="AR88" s="85"/>
      <c r="AS88" s="85"/>
      <c r="AT88" s="85"/>
      <c r="AU88" s="85"/>
      <c r="AV88" s="85"/>
      <c r="AW88" s="85"/>
      <c r="AX88" s="85"/>
      <c r="AY88" s="85"/>
      <c r="AZ88" s="85"/>
      <c r="BA88" s="85"/>
      <c r="BB88" s="85"/>
    </row>
    <row r="89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  <c r="AG89" s="85"/>
      <c r="AH89" s="85"/>
      <c r="AI89" s="85"/>
      <c r="AJ89" s="85"/>
      <c r="AK89" s="85"/>
      <c r="AL89" s="85"/>
      <c r="AM89" s="85"/>
      <c r="AN89" s="85"/>
      <c r="AO89" s="85"/>
      <c r="AP89" s="85"/>
      <c r="AQ89" s="85"/>
      <c r="AR89" s="85"/>
      <c r="AS89" s="85"/>
      <c r="AT89" s="85"/>
      <c r="AU89" s="85"/>
      <c r="AV89" s="85"/>
      <c r="AW89" s="85"/>
      <c r="AX89" s="85"/>
      <c r="AY89" s="85"/>
      <c r="AZ89" s="85"/>
      <c r="BA89" s="85"/>
      <c r="BB89" s="85"/>
    </row>
    <row r="90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  <c r="AG90" s="85"/>
      <c r="AH90" s="85"/>
      <c r="AI90" s="85"/>
      <c r="AJ90" s="85"/>
      <c r="AK90" s="85"/>
      <c r="AL90" s="85"/>
      <c r="AM90" s="85"/>
      <c r="AN90" s="85"/>
      <c r="AO90" s="85"/>
      <c r="AP90" s="85"/>
      <c r="AQ90" s="85"/>
      <c r="AR90" s="85"/>
      <c r="AS90" s="85"/>
      <c r="AT90" s="85"/>
      <c r="AU90" s="85"/>
      <c r="AV90" s="85"/>
      <c r="AW90" s="85"/>
      <c r="AX90" s="85"/>
      <c r="AY90" s="85"/>
      <c r="AZ90" s="85"/>
      <c r="BA90" s="85"/>
      <c r="BB90" s="85"/>
    </row>
    <row r="9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  <c r="AG91" s="85"/>
      <c r="AH91" s="85"/>
      <c r="AI91" s="85"/>
      <c r="AJ91" s="85"/>
      <c r="AK91" s="85"/>
      <c r="AL91" s="85"/>
      <c r="AM91" s="85"/>
      <c r="AN91" s="85"/>
      <c r="AO91" s="85"/>
      <c r="AP91" s="85"/>
      <c r="AQ91" s="85"/>
      <c r="AR91" s="85"/>
      <c r="AS91" s="85"/>
      <c r="AT91" s="85"/>
      <c r="AU91" s="85"/>
      <c r="AV91" s="85"/>
      <c r="AW91" s="85"/>
      <c r="AX91" s="85"/>
      <c r="AY91" s="85"/>
      <c r="AZ91" s="85"/>
      <c r="BA91" s="85"/>
      <c r="BB91" s="85"/>
    </row>
    <row r="92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  <c r="AG92" s="85"/>
      <c r="AH92" s="85"/>
      <c r="AI92" s="85"/>
      <c r="AJ92" s="85"/>
      <c r="AK92" s="85"/>
      <c r="AL92" s="85"/>
      <c r="AM92" s="85"/>
      <c r="AN92" s="85"/>
      <c r="AO92" s="85"/>
      <c r="AP92" s="85"/>
      <c r="AQ92" s="85"/>
      <c r="AR92" s="85"/>
      <c r="AS92" s="85"/>
      <c r="AT92" s="85"/>
      <c r="AU92" s="85"/>
      <c r="AV92" s="85"/>
      <c r="AW92" s="85"/>
      <c r="AX92" s="85"/>
      <c r="AY92" s="85"/>
      <c r="AZ92" s="85"/>
      <c r="BA92" s="85"/>
      <c r="BB92" s="85"/>
    </row>
    <row r="93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  <c r="AG93" s="85"/>
      <c r="AH93" s="85"/>
      <c r="AI93" s="85"/>
      <c r="AJ93" s="85"/>
      <c r="AK93" s="85"/>
      <c r="AL93" s="85"/>
      <c r="AM93" s="85"/>
      <c r="AN93" s="85"/>
      <c r="AO93" s="85"/>
      <c r="AP93" s="85"/>
      <c r="AQ93" s="85"/>
      <c r="AR93" s="85"/>
      <c r="AS93" s="85"/>
      <c r="AT93" s="85"/>
      <c r="AU93" s="85"/>
      <c r="AV93" s="85"/>
      <c r="AW93" s="85"/>
      <c r="AX93" s="85"/>
      <c r="AY93" s="85"/>
      <c r="AZ93" s="85"/>
      <c r="BA93" s="85"/>
      <c r="BB93" s="85"/>
    </row>
    <row r="94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  <c r="AG94" s="85"/>
      <c r="AH94" s="85"/>
      <c r="AI94" s="85"/>
      <c r="AJ94" s="85"/>
      <c r="AK94" s="85"/>
      <c r="AL94" s="85"/>
      <c r="AM94" s="85"/>
      <c r="AN94" s="85"/>
      <c r="AO94" s="85"/>
      <c r="AP94" s="85"/>
      <c r="AQ94" s="85"/>
      <c r="AR94" s="85"/>
      <c r="AS94" s="85"/>
      <c r="AT94" s="85"/>
      <c r="AU94" s="85"/>
      <c r="AV94" s="85"/>
      <c r="AW94" s="85"/>
      <c r="AX94" s="85"/>
      <c r="AY94" s="85"/>
      <c r="AZ94" s="85"/>
      <c r="BA94" s="85"/>
      <c r="BB94" s="85"/>
    </row>
    <row r="95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  <c r="AG95" s="85"/>
      <c r="AH95" s="85"/>
      <c r="AI95" s="85"/>
      <c r="AJ95" s="85"/>
      <c r="AK95" s="85"/>
      <c r="AL95" s="85"/>
      <c r="AM95" s="85"/>
      <c r="AN95" s="85"/>
      <c r="AO95" s="85"/>
      <c r="AP95" s="85"/>
      <c r="AQ95" s="85"/>
      <c r="AR95" s="85"/>
      <c r="AS95" s="85"/>
      <c r="AT95" s="85"/>
      <c r="AU95" s="85"/>
      <c r="AV95" s="85"/>
      <c r="AW95" s="85"/>
      <c r="AX95" s="85"/>
      <c r="AY95" s="85"/>
      <c r="AZ95" s="85"/>
      <c r="BA95" s="85"/>
      <c r="BB95" s="85"/>
    </row>
    <row r="96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  <c r="AG96" s="85"/>
      <c r="AH96" s="85"/>
      <c r="AI96" s="85"/>
      <c r="AJ96" s="85"/>
      <c r="AK96" s="85"/>
      <c r="AL96" s="85"/>
      <c r="AM96" s="85"/>
      <c r="AN96" s="85"/>
      <c r="AO96" s="85"/>
      <c r="AP96" s="85"/>
      <c r="AQ96" s="85"/>
      <c r="AR96" s="85"/>
      <c r="AS96" s="85"/>
      <c r="AT96" s="85"/>
      <c r="AU96" s="85"/>
      <c r="AV96" s="85"/>
      <c r="AW96" s="85"/>
      <c r="AX96" s="85"/>
      <c r="AY96" s="85"/>
      <c r="AZ96" s="85"/>
      <c r="BA96" s="85"/>
      <c r="BB96" s="85"/>
    </row>
    <row r="97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  <c r="AG97" s="85"/>
      <c r="AH97" s="85"/>
      <c r="AI97" s="85"/>
      <c r="AJ97" s="85"/>
      <c r="AK97" s="85"/>
      <c r="AL97" s="85"/>
      <c r="AM97" s="85"/>
      <c r="AN97" s="85"/>
      <c r="AO97" s="85"/>
      <c r="AP97" s="85"/>
      <c r="AQ97" s="85"/>
      <c r="AR97" s="85"/>
      <c r="AS97" s="85"/>
      <c r="AT97" s="85"/>
      <c r="AU97" s="85"/>
      <c r="AV97" s="85"/>
      <c r="AW97" s="85"/>
      <c r="AX97" s="85"/>
      <c r="AY97" s="85"/>
      <c r="AZ97" s="85"/>
      <c r="BA97" s="85"/>
      <c r="BB97" s="85"/>
    </row>
    <row r="98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  <c r="AG98" s="85"/>
      <c r="AH98" s="85"/>
      <c r="AI98" s="85"/>
      <c r="AJ98" s="85"/>
      <c r="AK98" s="85"/>
      <c r="AL98" s="85"/>
      <c r="AM98" s="85"/>
      <c r="AN98" s="85"/>
      <c r="AO98" s="85"/>
      <c r="AP98" s="85"/>
      <c r="AQ98" s="85"/>
      <c r="AR98" s="85"/>
      <c r="AS98" s="85"/>
      <c r="AT98" s="85"/>
      <c r="AU98" s="85"/>
      <c r="AV98" s="85"/>
      <c r="AW98" s="85"/>
      <c r="AX98" s="85"/>
      <c r="AY98" s="85"/>
      <c r="AZ98" s="85"/>
      <c r="BA98" s="85"/>
      <c r="BB98" s="85"/>
    </row>
    <row r="99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  <c r="AG99" s="85"/>
      <c r="AH99" s="85"/>
      <c r="AI99" s="85"/>
      <c r="AJ99" s="85"/>
      <c r="AK99" s="85"/>
      <c r="AL99" s="85"/>
      <c r="AM99" s="85"/>
      <c r="AN99" s="85"/>
      <c r="AO99" s="85"/>
      <c r="AP99" s="85"/>
      <c r="AQ99" s="85"/>
      <c r="AR99" s="85"/>
      <c r="AS99" s="85"/>
      <c r="AT99" s="85"/>
      <c r="AU99" s="85"/>
      <c r="AV99" s="85"/>
      <c r="AW99" s="85"/>
      <c r="AX99" s="85"/>
      <c r="AY99" s="85"/>
      <c r="AZ99" s="85"/>
      <c r="BA99" s="85"/>
      <c r="BB99" s="85"/>
    </row>
    <row r="100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  <c r="AG100" s="85"/>
      <c r="AH100" s="85"/>
      <c r="AI100" s="85"/>
      <c r="AJ100" s="85"/>
      <c r="AK100" s="85"/>
      <c r="AL100" s="85"/>
      <c r="AM100" s="85"/>
      <c r="AN100" s="85"/>
      <c r="AO100" s="85"/>
      <c r="AP100" s="85"/>
      <c r="AQ100" s="85"/>
      <c r="AR100" s="85"/>
      <c r="AS100" s="85"/>
      <c r="AT100" s="85"/>
      <c r="AU100" s="85"/>
      <c r="AV100" s="85"/>
      <c r="AW100" s="85"/>
      <c r="AX100" s="85"/>
      <c r="AY100" s="85"/>
      <c r="AZ100" s="85"/>
      <c r="BA100" s="85"/>
      <c r="BB100" s="85"/>
    </row>
    <row r="10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  <c r="AG101" s="85"/>
      <c r="AH101" s="85"/>
      <c r="AI101" s="85"/>
      <c r="AJ101" s="85"/>
      <c r="AK101" s="85"/>
      <c r="AL101" s="85"/>
      <c r="AM101" s="85"/>
      <c r="AN101" s="85"/>
      <c r="AO101" s="85"/>
      <c r="AP101" s="85"/>
      <c r="AQ101" s="85"/>
      <c r="AR101" s="85"/>
      <c r="AS101" s="85"/>
      <c r="AT101" s="85"/>
      <c r="AU101" s="85"/>
      <c r="AV101" s="85"/>
      <c r="AW101" s="85"/>
      <c r="AX101" s="85"/>
      <c r="AY101" s="85"/>
      <c r="AZ101" s="85"/>
      <c r="BA101" s="85"/>
      <c r="BB101" s="85"/>
    </row>
    <row r="102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  <c r="AG102" s="85"/>
      <c r="AH102" s="85"/>
      <c r="AI102" s="85"/>
      <c r="AJ102" s="85"/>
      <c r="AK102" s="85"/>
      <c r="AL102" s="85"/>
      <c r="AM102" s="85"/>
      <c r="AN102" s="85"/>
      <c r="AO102" s="85"/>
      <c r="AP102" s="85"/>
      <c r="AQ102" s="85"/>
      <c r="AR102" s="85"/>
      <c r="AS102" s="85"/>
      <c r="AT102" s="85"/>
      <c r="AU102" s="85"/>
      <c r="AV102" s="85"/>
      <c r="AW102" s="85"/>
      <c r="AX102" s="85"/>
      <c r="AY102" s="85"/>
      <c r="AZ102" s="85"/>
      <c r="BA102" s="85"/>
      <c r="BB102" s="85"/>
    </row>
    <row r="103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  <c r="AG103" s="85"/>
      <c r="AH103" s="85"/>
      <c r="AI103" s="85"/>
      <c r="AJ103" s="85"/>
      <c r="AK103" s="85"/>
      <c r="AL103" s="85"/>
      <c r="AM103" s="85"/>
      <c r="AN103" s="85"/>
      <c r="AO103" s="85"/>
      <c r="AP103" s="85"/>
      <c r="AQ103" s="85"/>
      <c r="AR103" s="85"/>
      <c r="AS103" s="85"/>
      <c r="AT103" s="85"/>
      <c r="AU103" s="85"/>
      <c r="AV103" s="85"/>
      <c r="AW103" s="85"/>
      <c r="AX103" s="85"/>
      <c r="AY103" s="85"/>
      <c r="AZ103" s="85"/>
      <c r="BA103" s="85"/>
      <c r="BB103" s="85"/>
    </row>
    <row r="104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  <c r="AG104" s="85"/>
      <c r="AH104" s="85"/>
      <c r="AI104" s="85"/>
      <c r="AJ104" s="85"/>
      <c r="AK104" s="85"/>
      <c r="AL104" s="85"/>
      <c r="AM104" s="85"/>
      <c r="AN104" s="85"/>
      <c r="AO104" s="85"/>
      <c r="AP104" s="85"/>
      <c r="AQ104" s="85"/>
      <c r="AR104" s="85"/>
      <c r="AS104" s="85"/>
      <c r="AT104" s="85"/>
      <c r="AU104" s="85"/>
      <c r="AV104" s="85"/>
      <c r="AW104" s="85"/>
      <c r="AX104" s="85"/>
      <c r="AY104" s="85"/>
      <c r="AZ104" s="85"/>
      <c r="BA104" s="85"/>
      <c r="BB104" s="85"/>
    </row>
    <row r="105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  <c r="AG105" s="85"/>
      <c r="AH105" s="85"/>
      <c r="AI105" s="85"/>
      <c r="AJ105" s="85"/>
      <c r="AK105" s="85"/>
      <c r="AL105" s="85"/>
      <c r="AM105" s="85"/>
      <c r="AN105" s="85"/>
      <c r="AO105" s="85"/>
      <c r="AP105" s="85"/>
      <c r="AQ105" s="85"/>
      <c r="AR105" s="85"/>
      <c r="AS105" s="85"/>
      <c r="AT105" s="85"/>
      <c r="AU105" s="85"/>
      <c r="AV105" s="85"/>
      <c r="AW105" s="85"/>
      <c r="AX105" s="85"/>
      <c r="AY105" s="85"/>
      <c r="AZ105" s="85"/>
      <c r="BA105" s="85"/>
      <c r="BB105" s="85"/>
    </row>
    <row r="106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  <c r="AG106" s="85"/>
      <c r="AH106" s="85"/>
      <c r="AI106" s="85"/>
      <c r="AJ106" s="85"/>
      <c r="AK106" s="85"/>
      <c r="AL106" s="85"/>
      <c r="AM106" s="85"/>
      <c r="AN106" s="85"/>
      <c r="AO106" s="85"/>
      <c r="AP106" s="85"/>
      <c r="AQ106" s="85"/>
      <c r="AR106" s="85"/>
      <c r="AS106" s="85"/>
      <c r="AT106" s="85"/>
      <c r="AU106" s="85"/>
      <c r="AV106" s="85"/>
      <c r="AW106" s="85"/>
      <c r="AX106" s="85"/>
      <c r="AY106" s="85"/>
      <c r="AZ106" s="85"/>
      <c r="BA106" s="85"/>
      <c r="BB106" s="85"/>
    </row>
    <row r="107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  <c r="AG107" s="85"/>
      <c r="AH107" s="85"/>
      <c r="AI107" s="85"/>
      <c r="AJ107" s="85"/>
      <c r="AK107" s="85"/>
      <c r="AL107" s="85"/>
      <c r="AM107" s="85"/>
      <c r="AN107" s="85"/>
      <c r="AO107" s="85"/>
      <c r="AP107" s="85"/>
      <c r="AQ107" s="85"/>
      <c r="AR107" s="85"/>
      <c r="AS107" s="85"/>
      <c r="AT107" s="85"/>
      <c r="AU107" s="85"/>
      <c r="AV107" s="85"/>
      <c r="AW107" s="85"/>
      <c r="AX107" s="85"/>
      <c r="AY107" s="85"/>
      <c r="AZ107" s="85"/>
      <c r="BA107" s="85"/>
      <c r="BB107" s="85"/>
    </row>
    <row r="108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5"/>
      <c r="AX108" s="85"/>
      <c r="AY108" s="85"/>
      <c r="AZ108" s="85"/>
      <c r="BA108" s="85"/>
      <c r="BB108" s="85"/>
    </row>
    <row r="109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  <c r="AG109" s="85"/>
      <c r="AH109" s="85"/>
      <c r="AI109" s="85"/>
      <c r="AJ109" s="85"/>
      <c r="AK109" s="85"/>
      <c r="AL109" s="85"/>
      <c r="AM109" s="85"/>
      <c r="AN109" s="85"/>
      <c r="AO109" s="85"/>
      <c r="AP109" s="85"/>
      <c r="AQ109" s="85"/>
      <c r="AR109" s="85"/>
      <c r="AS109" s="85"/>
      <c r="AT109" s="85"/>
      <c r="AU109" s="85"/>
      <c r="AV109" s="85"/>
      <c r="AW109" s="85"/>
      <c r="AX109" s="85"/>
      <c r="AY109" s="85"/>
      <c r="AZ109" s="85"/>
      <c r="BA109" s="85"/>
      <c r="BB109" s="85"/>
    </row>
    <row r="110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  <c r="AG110" s="85"/>
      <c r="AH110" s="85"/>
      <c r="AI110" s="85"/>
      <c r="AJ110" s="85"/>
      <c r="AK110" s="85"/>
      <c r="AL110" s="85"/>
      <c r="AM110" s="85"/>
      <c r="AN110" s="85"/>
      <c r="AO110" s="85"/>
      <c r="AP110" s="85"/>
      <c r="AQ110" s="85"/>
      <c r="AR110" s="85"/>
      <c r="AS110" s="85"/>
      <c r="AT110" s="85"/>
      <c r="AU110" s="85"/>
      <c r="AV110" s="85"/>
      <c r="AW110" s="85"/>
      <c r="AX110" s="85"/>
      <c r="AY110" s="85"/>
      <c r="AZ110" s="85"/>
      <c r="BA110" s="85"/>
      <c r="BB110" s="85"/>
    </row>
    <row r="11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  <c r="AG111" s="85"/>
      <c r="AH111" s="85"/>
      <c r="AI111" s="85"/>
      <c r="AJ111" s="85"/>
      <c r="AK111" s="85"/>
      <c r="AL111" s="85"/>
      <c r="AM111" s="85"/>
      <c r="AN111" s="85"/>
      <c r="AO111" s="85"/>
      <c r="AP111" s="85"/>
      <c r="AQ111" s="85"/>
      <c r="AR111" s="85"/>
      <c r="AS111" s="85"/>
      <c r="AT111" s="85"/>
      <c r="AU111" s="85"/>
      <c r="AV111" s="85"/>
      <c r="AW111" s="85"/>
      <c r="AX111" s="85"/>
      <c r="AY111" s="85"/>
      <c r="AZ111" s="85"/>
      <c r="BA111" s="85"/>
      <c r="BB111" s="85"/>
    </row>
    <row r="112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  <c r="AG112" s="85"/>
      <c r="AH112" s="85"/>
      <c r="AI112" s="85"/>
      <c r="AJ112" s="85"/>
      <c r="AK112" s="85"/>
      <c r="AL112" s="85"/>
      <c r="AM112" s="85"/>
      <c r="AN112" s="85"/>
      <c r="AO112" s="85"/>
      <c r="AP112" s="85"/>
      <c r="AQ112" s="85"/>
      <c r="AR112" s="85"/>
      <c r="AS112" s="85"/>
      <c r="AT112" s="85"/>
      <c r="AU112" s="85"/>
      <c r="AV112" s="85"/>
      <c r="AW112" s="85"/>
      <c r="AX112" s="85"/>
      <c r="AY112" s="85"/>
      <c r="AZ112" s="85"/>
      <c r="BA112" s="85"/>
      <c r="BB112" s="85"/>
    </row>
    <row r="113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  <c r="AG113" s="85"/>
      <c r="AH113" s="85"/>
      <c r="AI113" s="85"/>
      <c r="AJ113" s="85"/>
      <c r="AK113" s="85"/>
      <c r="AL113" s="85"/>
      <c r="AM113" s="85"/>
      <c r="AN113" s="85"/>
      <c r="AO113" s="85"/>
      <c r="AP113" s="85"/>
      <c r="AQ113" s="85"/>
      <c r="AR113" s="85"/>
      <c r="AS113" s="85"/>
      <c r="AT113" s="85"/>
      <c r="AU113" s="85"/>
      <c r="AV113" s="85"/>
      <c r="AW113" s="85"/>
      <c r="AX113" s="85"/>
      <c r="AY113" s="85"/>
      <c r="AZ113" s="85"/>
      <c r="BA113" s="85"/>
      <c r="BB113" s="85"/>
    </row>
    <row r="114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  <c r="AG114" s="85"/>
      <c r="AH114" s="85"/>
      <c r="AI114" s="85"/>
      <c r="AJ114" s="85"/>
      <c r="AK114" s="85"/>
      <c r="AL114" s="85"/>
      <c r="AM114" s="85"/>
      <c r="AN114" s="85"/>
      <c r="AO114" s="85"/>
      <c r="AP114" s="85"/>
      <c r="AQ114" s="85"/>
      <c r="AR114" s="85"/>
      <c r="AS114" s="85"/>
      <c r="AT114" s="85"/>
      <c r="AU114" s="85"/>
      <c r="AV114" s="85"/>
      <c r="AW114" s="85"/>
      <c r="AX114" s="85"/>
      <c r="AY114" s="85"/>
      <c r="AZ114" s="85"/>
      <c r="BA114" s="85"/>
      <c r="BB114" s="85"/>
    </row>
    <row r="115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  <c r="AG115" s="85"/>
      <c r="AH115" s="85"/>
      <c r="AI115" s="85"/>
      <c r="AJ115" s="85"/>
      <c r="AK115" s="85"/>
      <c r="AL115" s="85"/>
      <c r="AM115" s="85"/>
      <c r="AN115" s="85"/>
      <c r="AO115" s="85"/>
      <c r="AP115" s="85"/>
      <c r="AQ115" s="85"/>
      <c r="AR115" s="85"/>
      <c r="AS115" s="85"/>
      <c r="AT115" s="85"/>
      <c r="AU115" s="85"/>
      <c r="AV115" s="85"/>
      <c r="AW115" s="85"/>
      <c r="AX115" s="85"/>
      <c r="AY115" s="85"/>
      <c r="AZ115" s="85"/>
      <c r="BA115" s="85"/>
      <c r="BB115" s="85"/>
    </row>
    <row r="116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  <c r="AG116" s="85"/>
      <c r="AH116" s="85"/>
      <c r="AI116" s="85"/>
      <c r="AJ116" s="85"/>
      <c r="AK116" s="85"/>
      <c r="AL116" s="85"/>
      <c r="AM116" s="85"/>
      <c r="AN116" s="85"/>
      <c r="AO116" s="85"/>
      <c r="AP116" s="85"/>
      <c r="AQ116" s="85"/>
      <c r="AR116" s="85"/>
      <c r="AS116" s="85"/>
      <c r="AT116" s="85"/>
      <c r="AU116" s="85"/>
      <c r="AV116" s="85"/>
      <c r="AW116" s="85"/>
      <c r="AX116" s="85"/>
      <c r="AY116" s="85"/>
      <c r="AZ116" s="85"/>
      <c r="BA116" s="85"/>
      <c r="BB116" s="85"/>
    </row>
    <row r="117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  <c r="AG117" s="85"/>
      <c r="AH117" s="85"/>
      <c r="AI117" s="85"/>
      <c r="AJ117" s="85"/>
      <c r="AK117" s="85"/>
      <c r="AL117" s="85"/>
      <c r="AM117" s="85"/>
      <c r="AN117" s="85"/>
      <c r="AO117" s="85"/>
      <c r="AP117" s="85"/>
      <c r="AQ117" s="85"/>
      <c r="AR117" s="85"/>
      <c r="AS117" s="85"/>
      <c r="AT117" s="85"/>
      <c r="AU117" s="85"/>
      <c r="AV117" s="85"/>
      <c r="AW117" s="85"/>
      <c r="AX117" s="85"/>
      <c r="AY117" s="85"/>
      <c r="AZ117" s="85"/>
      <c r="BA117" s="85"/>
      <c r="BB117" s="85"/>
    </row>
    <row r="118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  <c r="AG118" s="85"/>
      <c r="AH118" s="85"/>
      <c r="AI118" s="85"/>
      <c r="AJ118" s="85"/>
      <c r="AK118" s="85"/>
      <c r="AL118" s="85"/>
      <c r="AM118" s="85"/>
      <c r="AN118" s="85"/>
      <c r="AO118" s="85"/>
      <c r="AP118" s="85"/>
      <c r="AQ118" s="85"/>
      <c r="AR118" s="85"/>
      <c r="AS118" s="85"/>
      <c r="AT118" s="85"/>
      <c r="AU118" s="85"/>
      <c r="AV118" s="85"/>
      <c r="AW118" s="85"/>
      <c r="AX118" s="85"/>
      <c r="AY118" s="85"/>
      <c r="AZ118" s="85"/>
      <c r="BA118" s="85"/>
      <c r="BB118" s="85"/>
    </row>
    <row r="119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  <c r="AG119" s="85"/>
      <c r="AH119" s="85"/>
      <c r="AI119" s="85"/>
      <c r="AJ119" s="85"/>
      <c r="AK119" s="85"/>
      <c r="AL119" s="85"/>
      <c r="AM119" s="85"/>
      <c r="AN119" s="85"/>
      <c r="AO119" s="85"/>
      <c r="AP119" s="85"/>
      <c r="AQ119" s="85"/>
      <c r="AR119" s="85"/>
      <c r="AS119" s="85"/>
      <c r="AT119" s="85"/>
      <c r="AU119" s="85"/>
      <c r="AV119" s="85"/>
      <c r="AW119" s="85"/>
      <c r="AX119" s="85"/>
      <c r="AY119" s="85"/>
      <c r="AZ119" s="85"/>
      <c r="BA119" s="85"/>
      <c r="BB119" s="85"/>
    </row>
    <row r="120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  <c r="AG120" s="85"/>
      <c r="AH120" s="85"/>
      <c r="AI120" s="85"/>
      <c r="AJ120" s="85"/>
      <c r="AK120" s="85"/>
      <c r="AL120" s="85"/>
      <c r="AM120" s="85"/>
      <c r="AN120" s="85"/>
      <c r="AO120" s="85"/>
      <c r="AP120" s="85"/>
      <c r="AQ120" s="85"/>
      <c r="AR120" s="85"/>
      <c r="AS120" s="85"/>
      <c r="AT120" s="85"/>
      <c r="AU120" s="85"/>
      <c r="AV120" s="85"/>
      <c r="AW120" s="85"/>
      <c r="AX120" s="85"/>
      <c r="AY120" s="85"/>
      <c r="AZ120" s="85"/>
      <c r="BA120" s="85"/>
      <c r="BB120" s="85"/>
    </row>
    <row r="12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  <c r="AG121" s="85"/>
      <c r="AH121" s="85"/>
      <c r="AI121" s="85"/>
      <c r="AJ121" s="85"/>
      <c r="AK121" s="85"/>
      <c r="AL121" s="85"/>
      <c r="AM121" s="85"/>
      <c r="AN121" s="85"/>
      <c r="AO121" s="85"/>
      <c r="AP121" s="85"/>
      <c r="AQ121" s="85"/>
      <c r="AR121" s="85"/>
      <c r="AS121" s="85"/>
      <c r="AT121" s="85"/>
      <c r="AU121" s="85"/>
      <c r="AV121" s="85"/>
      <c r="AW121" s="85"/>
      <c r="AX121" s="85"/>
      <c r="AY121" s="85"/>
      <c r="AZ121" s="85"/>
      <c r="BA121" s="85"/>
      <c r="BB121" s="85"/>
    </row>
    <row r="122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  <c r="AG122" s="85"/>
      <c r="AH122" s="85"/>
      <c r="AI122" s="85"/>
      <c r="AJ122" s="85"/>
      <c r="AK122" s="85"/>
      <c r="AL122" s="85"/>
      <c r="AM122" s="85"/>
      <c r="AN122" s="85"/>
      <c r="AO122" s="85"/>
      <c r="AP122" s="85"/>
      <c r="AQ122" s="85"/>
      <c r="AR122" s="85"/>
      <c r="AS122" s="85"/>
      <c r="AT122" s="85"/>
      <c r="AU122" s="85"/>
      <c r="AV122" s="85"/>
      <c r="AW122" s="85"/>
      <c r="AX122" s="85"/>
      <c r="AY122" s="85"/>
      <c r="AZ122" s="85"/>
      <c r="BA122" s="85"/>
      <c r="BB122" s="85"/>
    </row>
    <row r="123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  <c r="AG123" s="85"/>
      <c r="AH123" s="85"/>
      <c r="AI123" s="85"/>
      <c r="AJ123" s="85"/>
      <c r="AK123" s="85"/>
      <c r="AL123" s="85"/>
      <c r="AM123" s="85"/>
      <c r="AN123" s="85"/>
      <c r="AO123" s="85"/>
      <c r="AP123" s="85"/>
      <c r="AQ123" s="85"/>
      <c r="AR123" s="85"/>
      <c r="AS123" s="85"/>
      <c r="AT123" s="85"/>
      <c r="AU123" s="85"/>
      <c r="AV123" s="85"/>
      <c r="AW123" s="85"/>
      <c r="AX123" s="85"/>
      <c r="AY123" s="85"/>
      <c r="AZ123" s="85"/>
      <c r="BA123" s="85"/>
      <c r="BB123" s="85"/>
    </row>
    <row r="124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  <c r="AG124" s="85"/>
      <c r="AH124" s="85"/>
      <c r="AI124" s="85"/>
      <c r="AJ124" s="85"/>
      <c r="AK124" s="85"/>
      <c r="AL124" s="85"/>
      <c r="AM124" s="85"/>
      <c r="AN124" s="85"/>
      <c r="AO124" s="85"/>
      <c r="AP124" s="85"/>
      <c r="AQ124" s="85"/>
      <c r="AR124" s="85"/>
      <c r="AS124" s="85"/>
      <c r="AT124" s="85"/>
      <c r="AU124" s="85"/>
      <c r="AV124" s="85"/>
      <c r="AW124" s="85"/>
      <c r="AX124" s="85"/>
      <c r="AY124" s="85"/>
      <c r="AZ124" s="85"/>
      <c r="BA124" s="85"/>
      <c r="BB124" s="85"/>
    </row>
    <row r="125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  <c r="AG125" s="85"/>
      <c r="AH125" s="85"/>
      <c r="AI125" s="85"/>
      <c r="AJ125" s="85"/>
      <c r="AK125" s="85"/>
      <c r="AL125" s="85"/>
      <c r="AM125" s="85"/>
      <c r="AN125" s="85"/>
      <c r="AO125" s="85"/>
      <c r="AP125" s="85"/>
      <c r="AQ125" s="85"/>
      <c r="AR125" s="85"/>
      <c r="AS125" s="85"/>
      <c r="AT125" s="85"/>
      <c r="AU125" s="85"/>
      <c r="AV125" s="85"/>
      <c r="AW125" s="85"/>
      <c r="AX125" s="85"/>
      <c r="AY125" s="85"/>
      <c r="AZ125" s="85"/>
      <c r="BA125" s="85"/>
      <c r="BB125" s="85"/>
    </row>
    <row r="126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  <c r="AG126" s="85"/>
      <c r="AH126" s="85"/>
      <c r="AI126" s="85"/>
      <c r="AJ126" s="85"/>
      <c r="AK126" s="85"/>
      <c r="AL126" s="85"/>
      <c r="AM126" s="85"/>
      <c r="AN126" s="85"/>
      <c r="AO126" s="85"/>
      <c r="AP126" s="85"/>
      <c r="AQ126" s="85"/>
      <c r="AR126" s="85"/>
      <c r="AS126" s="85"/>
      <c r="AT126" s="85"/>
      <c r="AU126" s="85"/>
      <c r="AV126" s="85"/>
      <c r="AW126" s="85"/>
      <c r="AX126" s="85"/>
      <c r="AY126" s="85"/>
      <c r="AZ126" s="85"/>
      <c r="BA126" s="85"/>
      <c r="BB126" s="85"/>
    </row>
    <row r="127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  <c r="AG127" s="85"/>
      <c r="AH127" s="85"/>
      <c r="AI127" s="85"/>
      <c r="AJ127" s="85"/>
      <c r="AK127" s="85"/>
      <c r="AL127" s="85"/>
      <c r="AM127" s="85"/>
      <c r="AN127" s="85"/>
      <c r="AO127" s="85"/>
      <c r="AP127" s="85"/>
      <c r="AQ127" s="85"/>
      <c r="AR127" s="85"/>
      <c r="AS127" s="85"/>
      <c r="AT127" s="85"/>
      <c r="AU127" s="85"/>
      <c r="AV127" s="85"/>
      <c r="AW127" s="85"/>
      <c r="AX127" s="85"/>
      <c r="AY127" s="85"/>
      <c r="AZ127" s="85"/>
      <c r="BA127" s="85"/>
      <c r="BB127" s="85"/>
    </row>
    <row r="128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  <c r="AG128" s="85"/>
      <c r="AH128" s="85"/>
      <c r="AI128" s="85"/>
      <c r="AJ128" s="85"/>
      <c r="AK128" s="85"/>
      <c r="AL128" s="85"/>
      <c r="AM128" s="85"/>
      <c r="AN128" s="85"/>
      <c r="AO128" s="85"/>
      <c r="AP128" s="85"/>
      <c r="AQ128" s="85"/>
      <c r="AR128" s="85"/>
      <c r="AS128" s="85"/>
      <c r="AT128" s="85"/>
      <c r="AU128" s="85"/>
      <c r="AV128" s="85"/>
      <c r="AW128" s="85"/>
      <c r="AX128" s="85"/>
      <c r="AY128" s="85"/>
      <c r="AZ128" s="85"/>
      <c r="BA128" s="85"/>
      <c r="BB128" s="85"/>
    </row>
    <row r="129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  <c r="AG129" s="85"/>
      <c r="AH129" s="85"/>
      <c r="AI129" s="85"/>
      <c r="AJ129" s="85"/>
      <c r="AK129" s="85"/>
      <c r="AL129" s="85"/>
      <c r="AM129" s="85"/>
      <c r="AN129" s="85"/>
      <c r="AO129" s="85"/>
      <c r="AP129" s="85"/>
      <c r="AQ129" s="85"/>
      <c r="AR129" s="85"/>
      <c r="AS129" s="85"/>
      <c r="AT129" s="85"/>
      <c r="AU129" s="85"/>
      <c r="AV129" s="85"/>
      <c r="AW129" s="85"/>
      <c r="AX129" s="85"/>
      <c r="AY129" s="85"/>
      <c r="AZ129" s="85"/>
      <c r="BA129" s="85"/>
      <c r="BB129" s="85"/>
    </row>
    <row r="130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  <c r="AG130" s="85"/>
      <c r="AH130" s="85"/>
      <c r="AI130" s="85"/>
      <c r="AJ130" s="85"/>
      <c r="AK130" s="85"/>
      <c r="AL130" s="85"/>
      <c r="AM130" s="85"/>
      <c r="AN130" s="85"/>
      <c r="AO130" s="85"/>
      <c r="AP130" s="85"/>
      <c r="AQ130" s="85"/>
      <c r="AR130" s="85"/>
      <c r="AS130" s="85"/>
      <c r="AT130" s="85"/>
      <c r="AU130" s="85"/>
      <c r="AV130" s="85"/>
      <c r="AW130" s="85"/>
      <c r="AX130" s="85"/>
      <c r="AY130" s="85"/>
      <c r="AZ130" s="85"/>
      <c r="BA130" s="85"/>
      <c r="BB130" s="85"/>
    </row>
    <row r="13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  <c r="AG131" s="85"/>
      <c r="AH131" s="85"/>
      <c r="AI131" s="85"/>
      <c r="AJ131" s="85"/>
      <c r="AK131" s="85"/>
      <c r="AL131" s="85"/>
      <c r="AM131" s="85"/>
      <c r="AN131" s="85"/>
      <c r="AO131" s="85"/>
      <c r="AP131" s="85"/>
      <c r="AQ131" s="85"/>
      <c r="AR131" s="85"/>
      <c r="AS131" s="85"/>
      <c r="AT131" s="85"/>
      <c r="AU131" s="85"/>
      <c r="AV131" s="85"/>
      <c r="AW131" s="85"/>
      <c r="AX131" s="85"/>
      <c r="AY131" s="85"/>
      <c r="AZ131" s="85"/>
      <c r="BA131" s="85"/>
      <c r="BB131" s="85"/>
    </row>
    <row r="132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  <c r="AG132" s="85"/>
      <c r="AH132" s="85"/>
      <c r="AI132" s="85"/>
      <c r="AJ132" s="85"/>
      <c r="AK132" s="85"/>
      <c r="AL132" s="85"/>
      <c r="AM132" s="85"/>
      <c r="AN132" s="85"/>
      <c r="AO132" s="85"/>
      <c r="AP132" s="85"/>
      <c r="AQ132" s="85"/>
      <c r="AR132" s="85"/>
      <c r="AS132" s="85"/>
      <c r="AT132" s="85"/>
      <c r="AU132" s="85"/>
      <c r="AV132" s="85"/>
      <c r="AW132" s="85"/>
      <c r="AX132" s="85"/>
      <c r="AY132" s="85"/>
      <c r="AZ132" s="85"/>
      <c r="BA132" s="85"/>
      <c r="BB132" s="85"/>
    </row>
    <row r="133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  <c r="AG133" s="85"/>
      <c r="AH133" s="85"/>
      <c r="AI133" s="85"/>
      <c r="AJ133" s="85"/>
      <c r="AK133" s="85"/>
      <c r="AL133" s="85"/>
      <c r="AM133" s="85"/>
      <c r="AN133" s="85"/>
      <c r="AO133" s="85"/>
      <c r="AP133" s="85"/>
      <c r="AQ133" s="85"/>
      <c r="AR133" s="85"/>
      <c r="AS133" s="85"/>
      <c r="AT133" s="85"/>
      <c r="AU133" s="85"/>
      <c r="AV133" s="85"/>
      <c r="AW133" s="85"/>
      <c r="AX133" s="85"/>
      <c r="AY133" s="85"/>
      <c r="AZ133" s="85"/>
      <c r="BA133" s="85"/>
      <c r="BB133" s="85"/>
    </row>
    <row r="134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  <c r="AG134" s="85"/>
      <c r="AH134" s="85"/>
      <c r="AI134" s="85"/>
      <c r="AJ134" s="85"/>
      <c r="AK134" s="85"/>
      <c r="AL134" s="85"/>
      <c r="AM134" s="85"/>
      <c r="AN134" s="85"/>
      <c r="AO134" s="85"/>
      <c r="AP134" s="85"/>
      <c r="AQ134" s="85"/>
      <c r="AR134" s="85"/>
      <c r="AS134" s="85"/>
      <c r="AT134" s="85"/>
      <c r="AU134" s="85"/>
      <c r="AV134" s="85"/>
      <c r="AW134" s="85"/>
      <c r="AX134" s="85"/>
      <c r="AY134" s="85"/>
      <c r="AZ134" s="85"/>
      <c r="BA134" s="85"/>
      <c r="BB134" s="85"/>
    </row>
    <row r="135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  <c r="AG135" s="85"/>
      <c r="AH135" s="85"/>
      <c r="AI135" s="85"/>
      <c r="AJ135" s="85"/>
      <c r="AK135" s="85"/>
      <c r="AL135" s="85"/>
      <c r="AM135" s="85"/>
      <c r="AN135" s="85"/>
      <c r="AO135" s="85"/>
      <c r="AP135" s="85"/>
      <c r="AQ135" s="85"/>
      <c r="AR135" s="85"/>
      <c r="AS135" s="85"/>
      <c r="AT135" s="85"/>
      <c r="AU135" s="85"/>
      <c r="AV135" s="85"/>
      <c r="AW135" s="85"/>
      <c r="AX135" s="85"/>
      <c r="AY135" s="85"/>
      <c r="AZ135" s="85"/>
      <c r="BA135" s="85"/>
      <c r="BB135" s="85"/>
    </row>
    <row r="136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  <c r="AG136" s="85"/>
      <c r="AH136" s="85"/>
      <c r="AI136" s="85"/>
      <c r="AJ136" s="85"/>
      <c r="AK136" s="85"/>
      <c r="AL136" s="85"/>
      <c r="AM136" s="85"/>
      <c r="AN136" s="85"/>
      <c r="AO136" s="85"/>
      <c r="AP136" s="85"/>
      <c r="AQ136" s="85"/>
      <c r="AR136" s="85"/>
      <c r="AS136" s="85"/>
      <c r="AT136" s="85"/>
      <c r="AU136" s="85"/>
      <c r="AV136" s="85"/>
      <c r="AW136" s="85"/>
      <c r="AX136" s="85"/>
      <c r="AY136" s="85"/>
      <c r="AZ136" s="85"/>
      <c r="BA136" s="85"/>
      <c r="BB136" s="85"/>
    </row>
    <row r="137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5"/>
      <c r="AK137" s="85"/>
      <c r="AL137" s="85"/>
      <c r="AM137" s="85"/>
      <c r="AN137" s="85"/>
      <c r="AO137" s="85"/>
      <c r="AP137" s="85"/>
      <c r="AQ137" s="85"/>
      <c r="AR137" s="85"/>
      <c r="AS137" s="85"/>
      <c r="AT137" s="85"/>
      <c r="AU137" s="85"/>
      <c r="AV137" s="85"/>
      <c r="AW137" s="85"/>
      <c r="AX137" s="85"/>
      <c r="AY137" s="85"/>
      <c r="AZ137" s="85"/>
      <c r="BA137" s="85"/>
      <c r="BB137" s="85"/>
    </row>
    <row r="138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  <c r="AG138" s="85"/>
      <c r="AH138" s="85"/>
      <c r="AI138" s="85"/>
      <c r="AJ138" s="85"/>
      <c r="AK138" s="85"/>
      <c r="AL138" s="85"/>
      <c r="AM138" s="85"/>
      <c r="AN138" s="85"/>
      <c r="AO138" s="85"/>
      <c r="AP138" s="85"/>
      <c r="AQ138" s="85"/>
      <c r="AR138" s="85"/>
      <c r="AS138" s="85"/>
      <c r="AT138" s="85"/>
      <c r="AU138" s="85"/>
      <c r="AV138" s="85"/>
      <c r="AW138" s="85"/>
      <c r="AX138" s="85"/>
      <c r="AY138" s="85"/>
      <c r="AZ138" s="85"/>
      <c r="BA138" s="85"/>
      <c r="BB138" s="85"/>
    </row>
    <row r="139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  <c r="AG139" s="85"/>
      <c r="AH139" s="85"/>
      <c r="AI139" s="85"/>
      <c r="AJ139" s="85"/>
      <c r="AK139" s="85"/>
      <c r="AL139" s="85"/>
      <c r="AM139" s="85"/>
      <c r="AN139" s="85"/>
      <c r="AO139" s="85"/>
      <c r="AP139" s="85"/>
      <c r="AQ139" s="85"/>
      <c r="AR139" s="85"/>
      <c r="AS139" s="85"/>
      <c r="AT139" s="85"/>
      <c r="AU139" s="85"/>
      <c r="AV139" s="85"/>
      <c r="AW139" s="85"/>
      <c r="AX139" s="85"/>
      <c r="AY139" s="85"/>
      <c r="AZ139" s="85"/>
      <c r="BA139" s="85"/>
      <c r="BB139" s="85"/>
    </row>
    <row r="140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  <c r="AG140" s="85"/>
      <c r="AH140" s="85"/>
      <c r="AI140" s="85"/>
      <c r="AJ140" s="85"/>
      <c r="AK140" s="85"/>
      <c r="AL140" s="85"/>
      <c r="AM140" s="85"/>
      <c r="AN140" s="85"/>
      <c r="AO140" s="85"/>
      <c r="AP140" s="85"/>
      <c r="AQ140" s="85"/>
      <c r="AR140" s="85"/>
      <c r="AS140" s="85"/>
      <c r="AT140" s="85"/>
      <c r="AU140" s="85"/>
      <c r="AV140" s="85"/>
      <c r="AW140" s="85"/>
      <c r="AX140" s="85"/>
      <c r="AY140" s="85"/>
      <c r="AZ140" s="85"/>
      <c r="BA140" s="85"/>
      <c r="BB140" s="85"/>
    </row>
    <row r="14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  <c r="AG141" s="85"/>
      <c r="AH141" s="85"/>
      <c r="AI141" s="85"/>
      <c r="AJ141" s="85"/>
      <c r="AK141" s="85"/>
      <c r="AL141" s="85"/>
      <c r="AM141" s="85"/>
      <c r="AN141" s="85"/>
      <c r="AO141" s="85"/>
      <c r="AP141" s="85"/>
      <c r="AQ141" s="85"/>
      <c r="AR141" s="85"/>
      <c r="AS141" s="85"/>
      <c r="AT141" s="85"/>
      <c r="AU141" s="85"/>
      <c r="AV141" s="85"/>
      <c r="AW141" s="85"/>
      <c r="AX141" s="85"/>
      <c r="AY141" s="85"/>
      <c r="AZ141" s="85"/>
      <c r="BA141" s="85"/>
      <c r="BB141" s="85"/>
    </row>
    <row r="142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  <c r="AG142" s="85"/>
      <c r="AH142" s="85"/>
      <c r="AI142" s="85"/>
      <c r="AJ142" s="85"/>
      <c r="AK142" s="85"/>
      <c r="AL142" s="85"/>
      <c r="AM142" s="85"/>
      <c r="AN142" s="85"/>
      <c r="AO142" s="85"/>
      <c r="AP142" s="85"/>
      <c r="AQ142" s="85"/>
      <c r="AR142" s="85"/>
      <c r="AS142" s="85"/>
      <c r="AT142" s="85"/>
      <c r="AU142" s="85"/>
      <c r="AV142" s="85"/>
      <c r="AW142" s="85"/>
      <c r="AX142" s="85"/>
      <c r="AY142" s="85"/>
      <c r="AZ142" s="85"/>
      <c r="BA142" s="85"/>
      <c r="BB142" s="85"/>
    </row>
    <row r="143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  <c r="AG143" s="85"/>
      <c r="AH143" s="85"/>
      <c r="AI143" s="85"/>
      <c r="AJ143" s="85"/>
      <c r="AK143" s="85"/>
      <c r="AL143" s="85"/>
      <c r="AM143" s="85"/>
      <c r="AN143" s="85"/>
      <c r="AO143" s="85"/>
      <c r="AP143" s="85"/>
      <c r="AQ143" s="85"/>
      <c r="AR143" s="85"/>
      <c r="AS143" s="85"/>
      <c r="AT143" s="85"/>
      <c r="AU143" s="85"/>
      <c r="AV143" s="85"/>
      <c r="AW143" s="85"/>
      <c r="AX143" s="85"/>
      <c r="AY143" s="85"/>
      <c r="AZ143" s="85"/>
      <c r="BA143" s="85"/>
      <c r="BB143" s="85"/>
    </row>
    <row r="144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5"/>
      <c r="AU144" s="85"/>
      <c r="AV144" s="85"/>
      <c r="AW144" s="85"/>
      <c r="AX144" s="85"/>
      <c r="AY144" s="85"/>
      <c r="AZ144" s="85"/>
      <c r="BA144" s="85"/>
      <c r="BB144" s="85"/>
    </row>
    <row r="145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  <c r="AG145" s="85"/>
      <c r="AH145" s="85"/>
      <c r="AI145" s="85"/>
      <c r="AJ145" s="85"/>
      <c r="AK145" s="85"/>
      <c r="AL145" s="85"/>
      <c r="AM145" s="85"/>
      <c r="AN145" s="85"/>
      <c r="AO145" s="85"/>
      <c r="AP145" s="85"/>
      <c r="AQ145" s="85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</row>
    <row r="146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  <c r="AG146" s="85"/>
      <c r="AH146" s="85"/>
      <c r="AI146" s="85"/>
      <c r="AJ146" s="85"/>
      <c r="AK146" s="85"/>
      <c r="AL146" s="85"/>
      <c r="AM146" s="85"/>
      <c r="AN146" s="85"/>
      <c r="AO146" s="85"/>
      <c r="AP146" s="85"/>
      <c r="AQ146" s="85"/>
      <c r="AR146" s="85"/>
      <c r="AS146" s="85"/>
      <c r="AT146" s="85"/>
      <c r="AU146" s="85"/>
      <c r="AV146" s="85"/>
      <c r="AW146" s="85"/>
      <c r="AX146" s="85"/>
      <c r="AY146" s="85"/>
      <c r="AZ146" s="85"/>
      <c r="BA146" s="85"/>
      <c r="BB146" s="85"/>
    </row>
    <row r="147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  <c r="AG147" s="85"/>
      <c r="AH147" s="85"/>
      <c r="AI147" s="85"/>
      <c r="AJ147" s="85"/>
      <c r="AK147" s="85"/>
      <c r="AL147" s="85"/>
      <c r="AM147" s="85"/>
      <c r="AN147" s="85"/>
      <c r="AO147" s="85"/>
      <c r="AP147" s="85"/>
      <c r="AQ147" s="85"/>
      <c r="AR147" s="85"/>
      <c r="AS147" s="85"/>
      <c r="AT147" s="85"/>
      <c r="AU147" s="85"/>
      <c r="AV147" s="85"/>
      <c r="AW147" s="85"/>
      <c r="AX147" s="85"/>
      <c r="AY147" s="85"/>
      <c r="AZ147" s="85"/>
      <c r="BA147" s="85"/>
      <c r="BB147" s="85"/>
    </row>
    <row r="148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  <c r="AG148" s="85"/>
      <c r="AH148" s="85"/>
      <c r="AI148" s="85"/>
      <c r="AJ148" s="85"/>
      <c r="AK148" s="85"/>
      <c r="AL148" s="85"/>
      <c r="AM148" s="85"/>
      <c r="AN148" s="85"/>
      <c r="AO148" s="85"/>
      <c r="AP148" s="85"/>
      <c r="AQ148" s="85"/>
      <c r="AR148" s="85"/>
      <c r="AS148" s="85"/>
      <c r="AT148" s="85"/>
      <c r="AU148" s="85"/>
      <c r="AV148" s="85"/>
      <c r="AW148" s="85"/>
      <c r="AX148" s="85"/>
      <c r="AY148" s="85"/>
      <c r="AZ148" s="85"/>
      <c r="BA148" s="85"/>
      <c r="BB148" s="85"/>
    </row>
    <row r="149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  <c r="AG149" s="85"/>
      <c r="AH149" s="85"/>
      <c r="AI149" s="85"/>
      <c r="AJ149" s="85"/>
      <c r="AK149" s="85"/>
      <c r="AL149" s="85"/>
      <c r="AM149" s="85"/>
      <c r="AN149" s="85"/>
      <c r="AO149" s="85"/>
      <c r="AP149" s="85"/>
      <c r="AQ149" s="85"/>
      <c r="AR149" s="85"/>
      <c r="AS149" s="85"/>
      <c r="AT149" s="85"/>
      <c r="AU149" s="85"/>
      <c r="AV149" s="85"/>
      <c r="AW149" s="85"/>
      <c r="AX149" s="85"/>
      <c r="AY149" s="85"/>
      <c r="AZ149" s="85"/>
      <c r="BA149" s="85"/>
      <c r="BB149" s="85"/>
    </row>
    <row r="150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  <c r="AG150" s="85"/>
      <c r="AH150" s="85"/>
      <c r="AI150" s="85"/>
      <c r="AJ150" s="85"/>
      <c r="AK150" s="85"/>
      <c r="AL150" s="85"/>
      <c r="AM150" s="85"/>
      <c r="AN150" s="85"/>
      <c r="AO150" s="85"/>
      <c r="AP150" s="85"/>
      <c r="AQ150" s="85"/>
      <c r="AR150" s="85"/>
      <c r="AS150" s="85"/>
      <c r="AT150" s="85"/>
      <c r="AU150" s="85"/>
      <c r="AV150" s="85"/>
      <c r="AW150" s="85"/>
      <c r="AX150" s="85"/>
      <c r="AY150" s="85"/>
      <c r="AZ150" s="85"/>
      <c r="BA150" s="85"/>
      <c r="BB150" s="85"/>
    </row>
    <row r="15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  <c r="AG151" s="85"/>
      <c r="AH151" s="85"/>
      <c r="AI151" s="85"/>
      <c r="AJ151" s="85"/>
      <c r="AK151" s="85"/>
      <c r="AL151" s="85"/>
      <c r="AM151" s="85"/>
      <c r="AN151" s="85"/>
      <c r="AO151" s="85"/>
      <c r="AP151" s="85"/>
      <c r="AQ151" s="85"/>
      <c r="AR151" s="85"/>
      <c r="AS151" s="85"/>
      <c r="AT151" s="85"/>
      <c r="AU151" s="85"/>
      <c r="AV151" s="85"/>
      <c r="AW151" s="85"/>
      <c r="AX151" s="85"/>
      <c r="AY151" s="85"/>
      <c r="AZ151" s="85"/>
      <c r="BA151" s="85"/>
      <c r="BB151" s="85"/>
    </row>
    <row r="152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  <c r="AG152" s="85"/>
      <c r="AH152" s="85"/>
      <c r="AI152" s="85"/>
      <c r="AJ152" s="85"/>
      <c r="AK152" s="85"/>
      <c r="AL152" s="85"/>
      <c r="AM152" s="85"/>
      <c r="AN152" s="85"/>
      <c r="AO152" s="85"/>
      <c r="AP152" s="85"/>
      <c r="AQ152" s="85"/>
      <c r="AR152" s="85"/>
      <c r="AS152" s="85"/>
      <c r="AT152" s="85"/>
      <c r="AU152" s="85"/>
      <c r="AV152" s="85"/>
      <c r="AW152" s="85"/>
      <c r="AX152" s="85"/>
      <c r="AY152" s="85"/>
      <c r="AZ152" s="85"/>
      <c r="BA152" s="85"/>
      <c r="BB152" s="85"/>
    </row>
    <row r="153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  <c r="AG153" s="85"/>
      <c r="AH153" s="85"/>
      <c r="AI153" s="85"/>
      <c r="AJ153" s="85"/>
      <c r="AK153" s="85"/>
      <c r="AL153" s="85"/>
      <c r="AM153" s="85"/>
      <c r="AN153" s="85"/>
      <c r="AO153" s="85"/>
      <c r="AP153" s="85"/>
      <c r="AQ153" s="85"/>
      <c r="AR153" s="85"/>
      <c r="AS153" s="85"/>
      <c r="AT153" s="85"/>
      <c r="AU153" s="85"/>
      <c r="AV153" s="85"/>
      <c r="AW153" s="85"/>
      <c r="AX153" s="85"/>
      <c r="AY153" s="85"/>
      <c r="AZ153" s="85"/>
      <c r="BA153" s="85"/>
      <c r="BB153" s="85"/>
    </row>
    <row r="154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  <c r="AG154" s="85"/>
      <c r="AH154" s="85"/>
      <c r="AI154" s="85"/>
      <c r="AJ154" s="85"/>
      <c r="AK154" s="85"/>
      <c r="AL154" s="85"/>
      <c r="AM154" s="85"/>
      <c r="AN154" s="85"/>
      <c r="AO154" s="85"/>
      <c r="AP154" s="85"/>
      <c r="AQ154" s="85"/>
      <c r="AR154" s="85"/>
      <c r="AS154" s="85"/>
      <c r="AT154" s="85"/>
      <c r="AU154" s="85"/>
      <c r="AV154" s="85"/>
      <c r="AW154" s="85"/>
      <c r="AX154" s="85"/>
      <c r="AY154" s="85"/>
      <c r="AZ154" s="85"/>
      <c r="BA154" s="85"/>
      <c r="BB154" s="85"/>
    </row>
    <row r="155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  <c r="AG155" s="85"/>
      <c r="AH155" s="85"/>
      <c r="AI155" s="85"/>
      <c r="AJ155" s="85"/>
      <c r="AK155" s="85"/>
      <c r="AL155" s="85"/>
      <c r="AM155" s="85"/>
      <c r="AN155" s="85"/>
      <c r="AO155" s="85"/>
      <c r="AP155" s="85"/>
      <c r="AQ155" s="85"/>
      <c r="AR155" s="85"/>
      <c r="AS155" s="85"/>
      <c r="AT155" s="85"/>
      <c r="AU155" s="85"/>
      <c r="AV155" s="85"/>
      <c r="AW155" s="85"/>
      <c r="AX155" s="85"/>
      <c r="AY155" s="85"/>
      <c r="AZ155" s="85"/>
      <c r="BA155" s="85"/>
      <c r="BB155" s="85"/>
    </row>
    <row r="156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  <c r="AG156" s="85"/>
      <c r="AH156" s="85"/>
      <c r="AI156" s="85"/>
      <c r="AJ156" s="85"/>
      <c r="AK156" s="85"/>
      <c r="AL156" s="85"/>
      <c r="AM156" s="85"/>
      <c r="AN156" s="85"/>
      <c r="AO156" s="85"/>
      <c r="AP156" s="85"/>
      <c r="AQ156" s="85"/>
      <c r="AR156" s="85"/>
      <c r="AS156" s="85"/>
      <c r="AT156" s="85"/>
      <c r="AU156" s="85"/>
      <c r="AV156" s="85"/>
      <c r="AW156" s="85"/>
      <c r="AX156" s="85"/>
      <c r="AY156" s="85"/>
      <c r="AZ156" s="85"/>
      <c r="BA156" s="85"/>
      <c r="BB156" s="85"/>
    </row>
    <row r="157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  <c r="AG157" s="85"/>
      <c r="AH157" s="85"/>
      <c r="AI157" s="85"/>
      <c r="AJ157" s="85"/>
      <c r="AK157" s="85"/>
      <c r="AL157" s="85"/>
      <c r="AM157" s="85"/>
      <c r="AN157" s="85"/>
      <c r="AO157" s="85"/>
      <c r="AP157" s="85"/>
      <c r="AQ157" s="85"/>
      <c r="AR157" s="85"/>
      <c r="AS157" s="85"/>
      <c r="AT157" s="85"/>
      <c r="AU157" s="85"/>
      <c r="AV157" s="85"/>
      <c r="AW157" s="85"/>
      <c r="AX157" s="85"/>
      <c r="AY157" s="85"/>
      <c r="AZ157" s="85"/>
      <c r="BA157" s="85"/>
      <c r="BB157" s="85"/>
    </row>
    <row r="158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  <c r="AG158" s="85"/>
      <c r="AH158" s="85"/>
      <c r="AI158" s="85"/>
      <c r="AJ158" s="85"/>
      <c r="AK158" s="85"/>
      <c r="AL158" s="85"/>
      <c r="AM158" s="85"/>
      <c r="AN158" s="85"/>
      <c r="AO158" s="85"/>
      <c r="AP158" s="85"/>
      <c r="AQ158" s="85"/>
      <c r="AR158" s="85"/>
      <c r="AS158" s="85"/>
      <c r="AT158" s="85"/>
      <c r="AU158" s="85"/>
      <c r="AV158" s="85"/>
      <c r="AW158" s="85"/>
      <c r="AX158" s="85"/>
      <c r="AY158" s="85"/>
      <c r="AZ158" s="85"/>
      <c r="BA158" s="85"/>
      <c r="BB158" s="85"/>
    </row>
    <row r="159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  <c r="AG159" s="85"/>
      <c r="AH159" s="85"/>
      <c r="AI159" s="85"/>
      <c r="AJ159" s="85"/>
      <c r="AK159" s="85"/>
      <c r="AL159" s="85"/>
      <c r="AM159" s="85"/>
      <c r="AN159" s="85"/>
      <c r="AO159" s="85"/>
      <c r="AP159" s="85"/>
      <c r="AQ159" s="85"/>
      <c r="AR159" s="85"/>
      <c r="AS159" s="85"/>
      <c r="AT159" s="85"/>
      <c r="AU159" s="85"/>
      <c r="AV159" s="85"/>
      <c r="AW159" s="85"/>
      <c r="AX159" s="85"/>
      <c r="AY159" s="85"/>
      <c r="AZ159" s="85"/>
      <c r="BA159" s="85"/>
      <c r="BB159" s="85"/>
    </row>
    <row r="160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  <c r="AG160" s="85"/>
      <c r="AH160" s="85"/>
      <c r="AI160" s="85"/>
      <c r="AJ160" s="85"/>
      <c r="AK160" s="85"/>
      <c r="AL160" s="85"/>
      <c r="AM160" s="85"/>
      <c r="AN160" s="85"/>
      <c r="AO160" s="85"/>
      <c r="AP160" s="85"/>
      <c r="AQ160" s="85"/>
      <c r="AR160" s="85"/>
      <c r="AS160" s="85"/>
      <c r="AT160" s="85"/>
      <c r="AU160" s="85"/>
      <c r="AV160" s="85"/>
      <c r="AW160" s="85"/>
      <c r="AX160" s="85"/>
      <c r="AY160" s="85"/>
      <c r="AZ160" s="85"/>
      <c r="BA160" s="85"/>
      <c r="BB160" s="85"/>
    </row>
    <row r="16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  <c r="AG161" s="85"/>
      <c r="AH161" s="85"/>
      <c r="AI161" s="85"/>
      <c r="AJ161" s="85"/>
      <c r="AK161" s="85"/>
      <c r="AL161" s="85"/>
      <c r="AM161" s="85"/>
      <c r="AN161" s="85"/>
      <c r="AO161" s="85"/>
      <c r="AP161" s="85"/>
      <c r="AQ161" s="85"/>
      <c r="AR161" s="85"/>
      <c r="AS161" s="85"/>
      <c r="AT161" s="85"/>
      <c r="AU161" s="85"/>
      <c r="AV161" s="85"/>
      <c r="AW161" s="85"/>
      <c r="AX161" s="85"/>
      <c r="AY161" s="85"/>
      <c r="AZ161" s="85"/>
      <c r="BA161" s="85"/>
      <c r="BB161" s="85"/>
    </row>
    <row r="162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  <c r="AG162" s="85"/>
      <c r="AH162" s="85"/>
      <c r="AI162" s="85"/>
      <c r="AJ162" s="85"/>
      <c r="AK162" s="85"/>
      <c r="AL162" s="85"/>
      <c r="AM162" s="85"/>
      <c r="AN162" s="85"/>
      <c r="AO162" s="85"/>
      <c r="AP162" s="85"/>
      <c r="AQ162" s="85"/>
      <c r="AR162" s="85"/>
      <c r="AS162" s="85"/>
      <c r="AT162" s="85"/>
      <c r="AU162" s="85"/>
      <c r="AV162" s="85"/>
      <c r="AW162" s="85"/>
      <c r="AX162" s="85"/>
      <c r="AY162" s="85"/>
      <c r="AZ162" s="85"/>
      <c r="BA162" s="85"/>
      <c r="BB162" s="85"/>
    </row>
    <row r="163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  <c r="AG163" s="85"/>
      <c r="AH163" s="85"/>
      <c r="AI163" s="85"/>
      <c r="AJ163" s="85"/>
      <c r="AK163" s="85"/>
      <c r="AL163" s="85"/>
      <c r="AM163" s="85"/>
      <c r="AN163" s="85"/>
      <c r="AO163" s="85"/>
      <c r="AP163" s="85"/>
      <c r="AQ163" s="85"/>
      <c r="AR163" s="85"/>
      <c r="AS163" s="85"/>
      <c r="AT163" s="85"/>
      <c r="AU163" s="85"/>
      <c r="AV163" s="85"/>
      <c r="AW163" s="85"/>
      <c r="AX163" s="85"/>
      <c r="AY163" s="85"/>
      <c r="AZ163" s="85"/>
      <c r="BA163" s="85"/>
      <c r="BB163" s="85"/>
    </row>
    <row r="164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  <c r="AG164" s="85"/>
      <c r="AH164" s="85"/>
      <c r="AI164" s="85"/>
      <c r="AJ164" s="85"/>
      <c r="AK164" s="85"/>
      <c r="AL164" s="85"/>
      <c r="AM164" s="85"/>
      <c r="AN164" s="85"/>
      <c r="AO164" s="85"/>
      <c r="AP164" s="85"/>
      <c r="AQ164" s="85"/>
      <c r="AR164" s="85"/>
      <c r="AS164" s="85"/>
      <c r="AT164" s="85"/>
      <c r="AU164" s="85"/>
      <c r="AV164" s="85"/>
      <c r="AW164" s="85"/>
      <c r="AX164" s="85"/>
      <c r="AY164" s="85"/>
      <c r="AZ164" s="85"/>
      <c r="BA164" s="85"/>
      <c r="BB164" s="85"/>
    </row>
    <row r="165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  <c r="AG165" s="85"/>
      <c r="AH165" s="85"/>
      <c r="AI165" s="85"/>
      <c r="AJ165" s="85"/>
      <c r="AK165" s="85"/>
      <c r="AL165" s="85"/>
      <c r="AM165" s="85"/>
      <c r="AN165" s="85"/>
      <c r="AO165" s="85"/>
      <c r="AP165" s="85"/>
      <c r="AQ165" s="85"/>
      <c r="AR165" s="85"/>
      <c r="AS165" s="85"/>
      <c r="AT165" s="85"/>
      <c r="AU165" s="85"/>
      <c r="AV165" s="85"/>
      <c r="AW165" s="85"/>
      <c r="AX165" s="85"/>
      <c r="AY165" s="85"/>
      <c r="AZ165" s="85"/>
      <c r="BA165" s="85"/>
      <c r="BB165" s="85"/>
    </row>
    <row r="166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  <c r="AG166" s="85"/>
      <c r="AH166" s="85"/>
      <c r="AI166" s="85"/>
      <c r="AJ166" s="85"/>
      <c r="AK166" s="85"/>
      <c r="AL166" s="85"/>
      <c r="AM166" s="85"/>
      <c r="AN166" s="85"/>
      <c r="AO166" s="85"/>
      <c r="AP166" s="85"/>
      <c r="AQ166" s="85"/>
      <c r="AR166" s="85"/>
      <c r="AS166" s="85"/>
      <c r="AT166" s="85"/>
      <c r="AU166" s="85"/>
      <c r="AV166" s="85"/>
      <c r="AW166" s="85"/>
      <c r="AX166" s="85"/>
      <c r="AY166" s="85"/>
      <c r="AZ166" s="85"/>
      <c r="BA166" s="85"/>
      <c r="BB166" s="85"/>
    </row>
    <row r="167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  <c r="AG167" s="85"/>
      <c r="AH167" s="85"/>
      <c r="AI167" s="85"/>
      <c r="AJ167" s="85"/>
      <c r="AK167" s="85"/>
      <c r="AL167" s="85"/>
      <c r="AM167" s="85"/>
      <c r="AN167" s="85"/>
      <c r="AO167" s="85"/>
      <c r="AP167" s="85"/>
      <c r="AQ167" s="85"/>
      <c r="AR167" s="85"/>
      <c r="AS167" s="85"/>
      <c r="AT167" s="85"/>
      <c r="AU167" s="85"/>
      <c r="AV167" s="85"/>
      <c r="AW167" s="85"/>
      <c r="AX167" s="85"/>
      <c r="AY167" s="85"/>
      <c r="AZ167" s="85"/>
      <c r="BA167" s="85"/>
      <c r="BB167" s="85"/>
    </row>
    <row r="168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  <c r="AG168" s="85"/>
      <c r="AH168" s="85"/>
      <c r="AI168" s="85"/>
      <c r="AJ168" s="85"/>
      <c r="AK168" s="85"/>
      <c r="AL168" s="85"/>
      <c r="AM168" s="85"/>
      <c r="AN168" s="85"/>
      <c r="AO168" s="85"/>
      <c r="AP168" s="85"/>
      <c r="AQ168" s="85"/>
      <c r="AR168" s="85"/>
      <c r="AS168" s="85"/>
      <c r="AT168" s="85"/>
      <c r="AU168" s="85"/>
      <c r="AV168" s="85"/>
      <c r="AW168" s="85"/>
      <c r="AX168" s="85"/>
      <c r="AY168" s="85"/>
      <c r="AZ168" s="85"/>
      <c r="BA168" s="85"/>
      <c r="BB168" s="85"/>
    </row>
    <row r="169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  <c r="AG169" s="85"/>
      <c r="AH169" s="85"/>
      <c r="AI169" s="85"/>
      <c r="AJ169" s="85"/>
      <c r="AK169" s="85"/>
      <c r="AL169" s="85"/>
      <c r="AM169" s="85"/>
      <c r="AN169" s="85"/>
      <c r="AO169" s="85"/>
      <c r="AP169" s="85"/>
      <c r="AQ169" s="85"/>
      <c r="AR169" s="85"/>
      <c r="AS169" s="85"/>
      <c r="AT169" s="85"/>
      <c r="AU169" s="85"/>
      <c r="AV169" s="85"/>
      <c r="AW169" s="85"/>
      <c r="AX169" s="85"/>
      <c r="AY169" s="85"/>
      <c r="AZ169" s="85"/>
      <c r="BA169" s="85"/>
      <c r="BB169" s="85"/>
    </row>
    <row r="170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  <c r="AG170" s="85"/>
      <c r="AH170" s="85"/>
      <c r="AI170" s="85"/>
      <c r="AJ170" s="85"/>
      <c r="AK170" s="85"/>
      <c r="AL170" s="85"/>
      <c r="AM170" s="85"/>
      <c r="AN170" s="85"/>
      <c r="AO170" s="85"/>
      <c r="AP170" s="85"/>
      <c r="AQ170" s="85"/>
      <c r="AR170" s="85"/>
      <c r="AS170" s="85"/>
      <c r="AT170" s="85"/>
      <c r="AU170" s="85"/>
      <c r="AV170" s="85"/>
      <c r="AW170" s="85"/>
      <c r="AX170" s="85"/>
      <c r="AY170" s="85"/>
      <c r="AZ170" s="85"/>
      <c r="BA170" s="85"/>
      <c r="BB170" s="85"/>
    </row>
    <row r="17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  <c r="AG171" s="85"/>
      <c r="AH171" s="85"/>
      <c r="AI171" s="85"/>
      <c r="AJ171" s="85"/>
      <c r="AK171" s="85"/>
      <c r="AL171" s="85"/>
      <c r="AM171" s="85"/>
      <c r="AN171" s="85"/>
      <c r="AO171" s="85"/>
      <c r="AP171" s="85"/>
      <c r="AQ171" s="85"/>
      <c r="AR171" s="85"/>
      <c r="AS171" s="85"/>
      <c r="AT171" s="85"/>
      <c r="AU171" s="85"/>
      <c r="AV171" s="85"/>
      <c r="AW171" s="85"/>
      <c r="AX171" s="85"/>
      <c r="AY171" s="85"/>
      <c r="AZ171" s="85"/>
      <c r="BA171" s="85"/>
      <c r="BB171" s="85"/>
    </row>
    <row r="172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  <c r="AG172" s="85"/>
      <c r="AH172" s="85"/>
      <c r="AI172" s="85"/>
      <c r="AJ172" s="85"/>
      <c r="AK172" s="85"/>
      <c r="AL172" s="85"/>
      <c r="AM172" s="85"/>
      <c r="AN172" s="85"/>
      <c r="AO172" s="85"/>
      <c r="AP172" s="85"/>
      <c r="AQ172" s="85"/>
      <c r="AR172" s="85"/>
      <c r="AS172" s="85"/>
      <c r="AT172" s="85"/>
      <c r="AU172" s="85"/>
      <c r="AV172" s="85"/>
      <c r="AW172" s="85"/>
      <c r="AX172" s="85"/>
      <c r="AY172" s="85"/>
      <c r="AZ172" s="85"/>
      <c r="BA172" s="85"/>
      <c r="BB172" s="85"/>
    </row>
    <row r="173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  <c r="AG173" s="85"/>
      <c r="AH173" s="85"/>
      <c r="AI173" s="85"/>
      <c r="AJ173" s="85"/>
      <c r="AK173" s="85"/>
      <c r="AL173" s="85"/>
      <c r="AM173" s="85"/>
      <c r="AN173" s="85"/>
      <c r="AO173" s="85"/>
      <c r="AP173" s="85"/>
      <c r="AQ173" s="85"/>
      <c r="AR173" s="85"/>
      <c r="AS173" s="85"/>
      <c r="AT173" s="85"/>
      <c r="AU173" s="85"/>
      <c r="AV173" s="85"/>
      <c r="AW173" s="85"/>
      <c r="AX173" s="85"/>
      <c r="AY173" s="85"/>
      <c r="AZ173" s="85"/>
      <c r="BA173" s="85"/>
      <c r="BB173" s="85"/>
    </row>
    <row r="174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  <c r="AG174" s="85"/>
      <c r="AH174" s="85"/>
      <c r="AI174" s="85"/>
      <c r="AJ174" s="85"/>
      <c r="AK174" s="85"/>
      <c r="AL174" s="85"/>
      <c r="AM174" s="85"/>
      <c r="AN174" s="85"/>
      <c r="AO174" s="85"/>
      <c r="AP174" s="85"/>
      <c r="AQ174" s="85"/>
      <c r="AR174" s="85"/>
      <c r="AS174" s="85"/>
      <c r="AT174" s="85"/>
      <c r="AU174" s="85"/>
      <c r="AV174" s="85"/>
      <c r="AW174" s="85"/>
      <c r="AX174" s="85"/>
      <c r="AY174" s="85"/>
      <c r="AZ174" s="85"/>
      <c r="BA174" s="85"/>
      <c r="BB174" s="85"/>
    </row>
    <row r="175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  <c r="AG175" s="85"/>
      <c r="AH175" s="85"/>
      <c r="AI175" s="85"/>
      <c r="AJ175" s="85"/>
      <c r="AK175" s="85"/>
      <c r="AL175" s="85"/>
      <c r="AM175" s="85"/>
      <c r="AN175" s="85"/>
      <c r="AO175" s="85"/>
      <c r="AP175" s="85"/>
      <c r="AQ175" s="85"/>
      <c r="AR175" s="85"/>
      <c r="AS175" s="85"/>
      <c r="AT175" s="85"/>
      <c r="AU175" s="85"/>
      <c r="AV175" s="85"/>
      <c r="AW175" s="85"/>
      <c r="AX175" s="85"/>
      <c r="AY175" s="85"/>
      <c r="AZ175" s="85"/>
      <c r="BA175" s="85"/>
      <c r="BB175" s="85"/>
    </row>
    <row r="176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  <c r="AG176" s="85"/>
      <c r="AH176" s="85"/>
      <c r="AI176" s="85"/>
      <c r="AJ176" s="85"/>
      <c r="AK176" s="85"/>
      <c r="AL176" s="85"/>
      <c r="AM176" s="85"/>
      <c r="AN176" s="85"/>
      <c r="AO176" s="85"/>
      <c r="AP176" s="85"/>
      <c r="AQ176" s="85"/>
      <c r="AR176" s="85"/>
      <c r="AS176" s="85"/>
      <c r="AT176" s="85"/>
      <c r="AU176" s="85"/>
      <c r="AV176" s="85"/>
      <c r="AW176" s="85"/>
      <c r="AX176" s="85"/>
      <c r="AY176" s="85"/>
      <c r="AZ176" s="85"/>
      <c r="BA176" s="85"/>
      <c r="BB176" s="85"/>
    </row>
    <row r="177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  <c r="AG177" s="85"/>
      <c r="AH177" s="85"/>
      <c r="AI177" s="85"/>
      <c r="AJ177" s="85"/>
      <c r="AK177" s="85"/>
      <c r="AL177" s="85"/>
      <c r="AM177" s="85"/>
      <c r="AN177" s="85"/>
      <c r="AO177" s="85"/>
      <c r="AP177" s="85"/>
      <c r="AQ177" s="85"/>
      <c r="AR177" s="85"/>
      <c r="AS177" s="85"/>
      <c r="AT177" s="85"/>
      <c r="AU177" s="85"/>
      <c r="AV177" s="85"/>
      <c r="AW177" s="85"/>
      <c r="AX177" s="85"/>
      <c r="AY177" s="85"/>
      <c r="AZ177" s="85"/>
      <c r="BA177" s="85"/>
      <c r="BB177" s="85"/>
    </row>
    <row r="178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  <c r="AG178" s="85"/>
      <c r="AH178" s="85"/>
      <c r="AI178" s="85"/>
      <c r="AJ178" s="85"/>
      <c r="AK178" s="85"/>
      <c r="AL178" s="85"/>
      <c r="AM178" s="85"/>
      <c r="AN178" s="85"/>
      <c r="AO178" s="85"/>
      <c r="AP178" s="85"/>
      <c r="AQ178" s="85"/>
      <c r="AR178" s="85"/>
      <c r="AS178" s="85"/>
      <c r="AT178" s="85"/>
      <c r="AU178" s="85"/>
      <c r="AV178" s="85"/>
      <c r="AW178" s="85"/>
      <c r="AX178" s="85"/>
      <c r="AY178" s="85"/>
      <c r="AZ178" s="85"/>
      <c r="BA178" s="85"/>
      <c r="BB178" s="85"/>
    </row>
    <row r="179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  <c r="AG179" s="85"/>
      <c r="AH179" s="85"/>
      <c r="AI179" s="85"/>
      <c r="AJ179" s="85"/>
      <c r="AK179" s="85"/>
      <c r="AL179" s="85"/>
      <c r="AM179" s="85"/>
      <c r="AN179" s="85"/>
      <c r="AO179" s="85"/>
      <c r="AP179" s="85"/>
      <c r="AQ179" s="85"/>
      <c r="AR179" s="85"/>
      <c r="AS179" s="85"/>
      <c r="AT179" s="85"/>
      <c r="AU179" s="85"/>
      <c r="AV179" s="85"/>
      <c r="AW179" s="85"/>
      <c r="AX179" s="85"/>
      <c r="AY179" s="85"/>
      <c r="AZ179" s="85"/>
      <c r="BA179" s="85"/>
      <c r="BB179" s="85"/>
    </row>
    <row r="180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  <c r="AG180" s="85"/>
      <c r="AH180" s="85"/>
      <c r="AI180" s="85"/>
      <c r="AJ180" s="85"/>
      <c r="AK180" s="85"/>
      <c r="AL180" s="85"/>
      <c r="AM180" s="85"/>
      <c r="AN180" s="85"/>
      <c r="AO180" s="85"/>
      <c r="AP180" s="85"/>
      <c r="AQ180" s="85"/>
      <c r="AR180" s="85"/>
      <c r="AS180" s="85"/>
      <c r="AT180" s="85"/>
      <c r="AU180" s="85"/>
      <c r="AV180" s="85"/>
      <c r="AW180" s="85"/>
      <c r="AX180" s="85"/>
      <c r="AY180" s="85"/>
      <c r="AZ180" s="85"/>
      <c r="BA180" s="85"/>
      <c r="BB180" s="85"/>
    </row>
    <row r="18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  <c r="AG181" s="85"/>
      <c r="AH181" s="85"/>
      <c r="AI181" s="85"/>
      <c r="AJ181" s="85"/>
      <c r="AK181" s="85"/>
      <c r="AL181" s="85"/>
      <c r="AM181" s="85"/>
      <c r="AN181" s="85"/>
      <c r="AO181" s="85"/>
      <c r="AP181" s="85"/>
      <c r="AQ181" s="85"/>
      <c r="AR181" s="85"/>
      <c r="AS181" s="85"/>
      <c r="AT181" s="85"/>
      <c r="AU181" s="85"/>
      <c r="AV181" s="85"/>
      <c r="AW181" s="85"/>
      <c r="AX181" s="85"/>
      <c r="AY181" s="85"/>
      <c r="AZ181" s="85"/>
      <c r="BA181" s="85"/>
      <c r="BB181" s="85"/>
    </row>
    <row r="182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  <c r="AG182" s="85"/>
      <c r="AH182" s="85"/>
      <c r="AI182" s="85"/>
      <c r="AJ182" s="85"/>
      <c r="AK182" s="85"/>
      <c r="AL182" s="85"/>
      <c r="AM182" s="85"/>
      <c r="AN182" s="85"/>
      <c r="AO182" s="85"/>
      <c r="AP182" s="85"/>
      <c r="AQ182" s="85"/>
      <c r="AR182" s="85"/>
      <c r="AS182" s="85"/>
      <c r="AT182" s="85"/>
      <c r="AU182" s="85"/>
      <c r="AV182" s="85"/>
      <c r="AW182" s="85"/>
      <c r="AX182" s="85"/>
      <c r="AY182" s="85"/>
      <c r="AZ182" s="85"/>
      <c r="BA182" s="85"/>
      <c r="BB182" s="85"/>
    </row>
    <row r="183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  <c r="AG183" s="85"/>
      <c r="AH183" s="85"/>
      <c r="AI183" s="85"/>
      <c r="AJ183" s="85"/>
      <c r="AK183" s="85"/>
      <c r="AL183" s="85"/>
      <c r="AM183" s="85"/>
      <c r="AN183" s="85"/>
      <c r="AO183" s="85"/>
      <c r="AP183" s="85"/>
      <c r="AQ183" s="85"/>
      <c r="AR183" s="85"/>
      <c r="AS183" s="85"/>
      <c r="AT183" s="85"/>
      <c r="AU183" s="85"/>
      <c r="AV183" s="85"/>
      <c r="AW183" s="85"/>
      <c r="AX183" s="85"/>
      <c r="AY183" s="85"/>
      <c r="AZ183" s="85"/>
      <c r="BA183" s="85"/>
      <c r="BB183" s="85"/>
    </row>
    <row r="184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  <c r="AG184" s="85"/>
      <c r="AH184" s="85"/>
      <c r="AI184" s="85"/>
      <c r="AJ184" s="85"/>
      <c r="AK184" s="85"/>
      <c r="AL184" s="85"/>
      <c r="AM184" s="85"/>
      <c r="AN184" s="85"/>
      <c r="AO184" s="85"/>
      <c r="AP184" s="85"/>
      <c r="AQ184" s="85"/>
      <c r="AR184" s="85"/>
      <c r="AS184" s="85"/>
      <c r="AT184" s="85"/>
      <c r="AU184" s="85"/>
      <c r="AV184" s="85"/>
      <c r="AW184" s="85"/>
      <c r="AX184" s="85"/>
      <c r="AY184" s="85"/>
      <c r="AZ184" s="85"/>
      <c r="BA184" s="85"/>
      <c r="BB184" s="85"/>
    </row>
    <row r="185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  <c r="AG185" s="85"/>
      <c r="AH185" s="85"/>
      <c r="AI185" s="85"/>
      <c r="AJ185" s="85"/>
      <c r="AK185" s="85"/>
      <c r="AL185" s="85"/>
      <c r="AM185" s="85"/>
      <c r="AN185" s="85"/>
      <c r="AO185" s="85"/>
      <c r="AP185" s="85"/>
      <c r="AQ185" s="85"/>
      <c r="AR185" s="85"/>
      <c r="AS185" s="85"/>
      <c r="AT185" s="85"/>
      <c r="AU185" s="85"/>
      <c r="AV185" s="85"/>
      <c r="AW185" s="85"/>
      <c r="AX185" s="85"/>
      <c r="AY185" s="85"/>
      <c r="AZ185" s="85"/>
      <c r="BA185" s="85"/>
      <c r="BB185" s="85"/>
    </row>
    <row r="186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5"/>
      <c r="AP186" s="85"/>
      <c r="AQ186" s="85"/>
      <c r="AR186" s="85"/>
      <c r="AS186" s="85"/>
      <c r="AT186" s="85"/>
      <c r="AU186" s="85"/>
      <c r="AV186" s="85"/>
      <c r="AW186" s="85"/>
      <c r="AX186" s="85"/>
      <c r="AY186" s="85"/>
      <c r="AZ186" s="85"/>
      <c r="BA186" s="85"/>
      <c r="BB186" s="85"/>
    </row>
    <row r="187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5"/>
      <c r="AP187" s="85"/>
      <c r="AQ187" s="85"/>
      <c r="AR187" s="85"/>
      <c r="AS187" s="85"/>
      <c r="AT187" s="85"/>
      <c r="AU187" s="85"/>
      <c r="AV187" s="85"/>
      <c r="AW187" s="85"/>
      <c r="AX187" s="85"/>
      <c r="AY187" s="85"/>
      <c r="AZ187" s="85"/>
      <c r="BA187" s="85"/>
      <c r="BB187" s="85"/>
    </row>
    <row r="188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  <c r="AG188" s="85"/>
      <c r="AH188" s="85"/>
      <c r="AI188" s="85"/>
      <c r="AJ188" s="85"/>
      <c r="AK188" s="85"/>
      <c r="AL188" s="85"/>
      <c r="AM188" s="85"/>
      <c r="AN188" s="85"/>
      <c r="AO188" s="85"/>
      <c r="AP188" s="85"/>
      <c r="AQ188" s="85"/>
      <c r="AR188" s="85"/>
      <c r="AS188" s="85"/>
      <c r="AT188" s="85"/>
      <c r="AU188" s="85"/>
      <c r="AV188" s="85"/>
      <c r="AW188" s="85"/>
      <c r="AX188" s="85"/>
      <c r="AY188" s="85"/>
      <c r="AZ188" s="85"/>
      <c r="BA188" s="85"/>
      <c r="BB188" s="85"/>
    </row>
    <row r="189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  <c r="AG189" s="85"/>
      <c r="AH189" s="85"/>
      <c r="AI189" s="85"/>
      <c r="AJ189" s="85"/>
      <c r="AK189" s="85"/>
      <c r="AL189" s="85"/>
      <c r="AM189" s="85"/>
      <c r="AN189" s="85"/>
      <c r="AO189" s="85"/>
      <c r="AP189" s="85"/>
      <c r="AQ189" s="85"/>
      <c r="AR189" s="85"/>
      <c r="AS189" s="85"/>
      <c r="AT189" s="85"/>
      <c r="AU189" s="85"/>
      <c r="AV189" s="85"/>
      <c r="AW189" s="85"/>
      <c r="AX189" s="85"/>
      <c r="AY189" s="85"/>
      <c r="AZ189" s="85"/>
      <c r="BA189" s="85"/>
      <c r="BB189" s="85"/>
    </row>
    <row r="190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  <c r="AG190" s="85"/>
      <c r="AH190" s="85"/>
      <c r="AI190" s="85"/>
      <c r="AJ190" s="85"/>
      <c r="AK190" s="85"/>
      <c r="AL190" s="85"/>
      <c r="AM190" s="85"/>
      <c r="AN190" s="85"/>
      <c r="AO190" s="85"/>
      <c r="AP190" s="85"/>
      <c r="AQ190" s="85"/>
      <c r="AR190" s="85"/>
      <c r="AS190" s="85"/>
      <c r="AT190" s="85"/>
      <c r="AU190" s="85"/>
      <c r="AV190" s="85"/>
      <c r="AW190" s="85"/>
      <c r="AX190" s="85"/>
      <c r="AY190" s="85"/>
      <c r="AZ190" s="85"/>
      <c r="BA190" s="85"/>
      <c r="BB190" s="85"/>
    </row>
    <row r="19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  <c r="AG191" s="85"/>
      <c r="AH191" s="85"/>
      <c r="AI191" s="85"/>
      <c r="AJ191" s="85"/>
      <c r="AK191" s="85"/>
      <c r="AL191" s="85"/>
      <c r="AM191" s="85"/>
      <c r="AN191" s="85"/>
      <c r="AO191" s="85"/>
      <c r="AP191" s="85"/>
      <c r="AQ191" s="85"/>
      <c r="AR191" s="85"/>
      <c r="AS191" s="85"/>
      <c r="AT191" s="85"/>
      <c r="AU191" s="85"/>
      <c r="AV191" s="85"/>
      <c r="AW191" s="85"/>
      <c r="AX191" s="85"/>
      <c r="AY191" s="85"/>
      <c r="AZ191" s="85"/>
      <c r="BA191" s="85"/>
      <c r="BB191" s="85"/>
    </row>
    <row r="192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  <c r="AG192" s="85"/>
      <c r="AH192" s="85"/>
      <c r="AI192" s="85"/>
      <c r="AJ192" s="85"/>
      <c r="AK192" s="85"/>
      <c r="AL192" s="85"/>
      <c r="AM192" s="85"/>
      <c r="AN192" s="85"/>
      <c r="AO192" s="85"/>
      <c r="AP192" s="85"/>
      <c r="AQ192" s="85"/>
      <c r="AR192" s="85"/>
      <c r="AS192" s="85"/>
      <c r="AT192" s="85"/>
      <c r="AU192" s="85"/>
      <c r="AV192" s="85"/>
      <c r="AW192" s="85"/>
      <c r="AX192" s="85"/>
      <c r="AY192" s="85"/>
      <c r="AZ192" s="85"/>
      <c r="BA192" s="85"/>
      <c r="BB192" s="85"/>
    </row>
    <row r="193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  <c r="AG193" s="85"/>
      <c r="AH193" s="85"/>
      <c r="AI193" s="85"/>
      <c r="AJ193" s="85"/>
      <c r="AK193" s="85"/>
      <c r="AL193" s="85"/>
      <c r="AM193" s="85"/>
      <c r="AN193" s="85"/>
      <c r="AO193" s="85"/>
      <c r="AP193" s="85"/>
      <c r="AQ193" s="85"/>
      <c r="AR193" s="85"/>
      <c r="AS193" s="85"/>
      <c r="AT193" s="85"/>
      <c r="AU193" s="85"/>
      <c r="AV193" s="85"/>
      <c r="AW193" s="85"/>
      <c r="AX193" s="85"/>
      <c r="AY193" s="85"/>
      <c r="AZ193" s="85"/>
      <c r="BA193" s="85"/>
      <c r="BB193" s="85"/>
    </row>
    <row r="194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  <c r="AG194" s="85"/>
      <c r="AH194" s="85"/>
      <c r="AI194" s="85"/>
      <c r="AJ194" s="85"/>
      <c r="AK194" s="85"/>
      <c r="AL194" s="85"/>
      <c r="AM194" s="85"/>
      <c r="AN194" s="85"/>
      <c r="AO194" s="85"/>
      <c r="AP194" s="85"/>
      <c r="AQ194" s="85"/>
      <c r="AR194" s="85"/>
      <c r="AS194" s="85"/>
      <c r="AT194" s="85"/>
      <c r="AU194" s="85"/>
      <c r="AV194" s="85"/>
      <c r="AW194" s="85"/>
      <c r="AX194" s="85"/>
      <c r="AY194" s="85"/>
      <c r="AZ194" s="85"/>
      <c r="BA194" s="85"/>
      <c r="BB194" s="85"/>
    </row>
    <row r="195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  <c r="AG195" s="85"/>
      <c r="AH195" s="85"/>
      <c r="AI195" s="85"/>
      <c r="AJ195" s="85"/>
      <c r="AK195" s="85"/>
      <c r="AL195" s="85"/>
      <c r="AM195" s="85"/>
      <c r="AN195" s="85"/>
      <c r="AO195" s="85"/>
      <c r="AP195" s="85"/>
      <c r="AQ195" s="85"/>
      <c r="AR195" s="85"/>
      <c r="AS195" s="85"/>
      <c r="AT195" s="85"/>
      <c r="AU195" s="85"/>
      <c r="AV195" s="85"/>
      <c r="AW195" s="85"/>
      <c r="AX195" s="85"/>
      <c r="AY195" s="85"/>
      <c r="AZ195" s="85"/>
      <c r="BA195" s="85"/>
      <c r="BB195" s="85"/>
    </row>
    <row r="196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  <c r="AG196" s="85"/>
      <c r="AH196" s="85"/>
      <c r="AI196" s="85"/>
      <c r="AJ196" s="85"/>
      <c r="AK196" s="85"/>
      <c r="AL196" s="85"/>
      <c r="AM196" s="85"/>
      <c r="AN196" s="85"/>
      <c r="AO196" s="85"/>
      <c r="AP196" s="85"/>
      <c r="AQ196" s="85"/>
      <c r="AR196" s="85"/>
      <c r="AS196" s="85"/>
      <c r="AT196" s="85"/>
      <c r="AU196" s="85"/>
      <c r="AV196" s="85"/>
      <c r="AW196" s="85"/>
      <c r="AX196" s="85"/>
      <c r="AY196" s="85"/>
      <c r="AZ196" s="85"/>
      <c r="BA196" s="85"/>
      <c r="BB196" s="85"/>
    </row>
    <row r="197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  <c r="AG197" s="85"/>
      <c r="AH197" s="85"/>
      <c r="AI197" s="85"/>
      <c r="AJ197" s="85"/>
      <c r="AK197" s="85"/>
      <c r="AL197" s="85"/>
      <c r="AM197" s="85"/>
      <c r="AN197" s="85"/>
      <c r="AO197" s="85"/>
      <c r="AP197" s="85"/>
      <c r="AQ197" s="85"/>
      <c r="AR197" s="85"/>
      <c r="AS197" s="85"/>
      <c r="AT197" s="85"/>
      <c r="AU197" s="85"/>
      <c r="AV197" s="85"/>
      <c r="AW197" s="85"/>
      <c r="AX197" s="85"/>
      <c r="AY197" s="85"/>
      <c r="AZ197" s="85"/>
      <c r="BA197" s="85"/>
      <c r="BB197" s="85"/>
    </row>
    <row r="198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  <c r="AG198" s="85"/>
      <c r="AH198" s="85"/>
      <c r="AI198" s="85"/>
      <c r="AJ198" s="85"/>
      <c r="AK198" s="85"/>
      <c r="AL198" s="85"/>
      <c r="AM198" s="85"/>
      <c r="AN198" s="85"/>
      <c r="AO198" s="85"/>
      <c r="AP198" s="85"/>
      <c r="AQ198" s="85"/>
      <c r="AR198" s="85"/>
      <c r="AS198" s="85"/>
      <c r="AT198" s="85"/>
      <c r="AU198" s="85"/>
      <c r="AV198" s="85"/>
      <c r="AW198" s="85"/>
      <c r="AX198" s="85"/>
      <c r="AY198" s="85"/>
      <c r="AZ198" s="85"/>
      <c r="BA198" s="85"/>
      <c r="BB198" s="85"/>
    </row>
    <row r="199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  <c r="AG199" s="85"/>
      <c r="AH199" s="85"/>
      <c r="AI199" s="85"/>
      <c r="AJ199" s="85"/>
      <c r="AK199" s="85"/>
      <c r="AL199" s="85"/>
      <c r="AM199" s="85"/>
      <c r="AN199" s="85"/>
      <c r="AO199" s="85"/>
      <c r="AP199" s="85"/>
      <c r="AQ199" s="85"/>
      <c r="AR199" s="85"/>
      <c r="AS199" s="85"/>
      <c r="AT199" s="85"/>
      <c r="AU199" s="85"/>
      <c r="AV199" s="85"/>
      <c r="AW199" s="85"/>
      <c r="AX199" s="85"/>
      <c r="AY199" s="85"/>
      <c r="AZ199" s="85"/>
      <c r="BA199" s="85"/>
      <c r="BB199" s="85"/>
    </row>
    <row r="200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  <c r="AG200" s="85"/>
      <c r="AH200" s="85"/>
      <c r="AI200" s="85"/>
      <c r="AJ200" s="85"/>
      <c r="AK200" s="85"/>
      <c r="AL200" s="85"/>
      <c r="AM200" s="85"/>
      <c r="AN200" s="85"/>
      <c r="AO200" s="85"/>
      <c r="AP200" s="85"/>
      <c r="AQ200" s="85"/>
      <c r="AR200" s="85"/>
      <c r="AS200" s="85"/>
      <c r="AT200" s="85"/>
      <c r="AU200" s="85"/>
      <c r="AV200" s="85"/>
      <c r="AW200" s="85"/>
      <c r="AX200" s="85"/>
      <c r="AY200" s="85"/>
      <c r="AZ200" s="85"/>
      <c r="BA200" s="85"/>
      <c r="BB200" s="85"/>
    </row>
    <row r="20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  <c r="AG201" s="85"/>
      <c r="AH201" s="85"/>
      <c r="AI201" s="85"/>
      <c r="AJ201" s="85"/>
      <c r="AK201" s="85"/>
      <c r="AL201" s="85"/>
      <c r="AM201" s="85"/>
      <c r="AN201" s="85"/>
      <c r="AO201" s="85"/>
      <c r="AP201" s="85"/>
      <c r="AQ201" s="85"/>
      <c r="AR201" s="85"/>
      <c r="AS201" s="85"/>
      <c r="AT201" s="85"/>
      <c r="AU201" s="85"/>
      <c r="AV201" s="85"/>
      <c r="AW201" s="85"/>
      <c r="AX201" s="85"/>
      <c r="AY201" s="85"/>
      <c r="AZ201" s="85"/>
      <c r="BA201" s="85"/>
      <c r="BB201" s="85"/>
    </row>
    <row r="202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  <c r="AG202" s="85"/>
      <c r="AH202" s="85"/>
      <c r="AI202" s="85"/>
      <c r="AJ202" s="85"/>
      <c r="AK202" s="85"/>
      <c r="AL202" s="85"/>
      <c r="AM202" s="85"/>
      <c r="AN202" s="85"/>
      <c r="AO202" s="85"/>
      <c r="AP202" s="85"/>
      <c r="AQ202" s="85"/>
      <c r="AR202" s="85"/>
      <c r="AS202" s="85"/>
      <c r="AT202" s="85"/>
      <c r="AU202" s="85"/>
      <c r="AV202" s="85"/>
      <c r="AW202" s="85"/>
      <c r="AX202" s="85"/>
      <c r="AY202" s="85"/>
      <c r="AZ202" s="85"/>
      <c r="BA202" s="85"/>
      <c r="BB202" s="85"/>
    </row>
    <row r="203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  <c r="AG203" s="85"/>
      <c r="AH203" s="85"/>
      <c r="AI203" s="85"/>
      <c r="AJ203" s="85"/>
      <c r="AK203" s="85"/>
      <c r="AL203" s="85"/>
      <c r="AM203" s="85"/>
      <c r="AN203" s="85"/>
      <c r="AO203" s="85"/>
      <c r="AP203" s="85"/>
      <c r="AQ203" s="85"/>
      <c r="AR203" s="85"/>
      <c r="AS203" s="85"/>
      <c r="AT203" s="85"/>
      <c r="AU203" s="85"/>
      <c r="AV203" s="85"/>
      <c r="AW203" s="85"/>
      <c r="AX203" s="85"/>
      <c r="AY203" s="85"/>
      <c r="AZ203" s="85"/>
      <c r="BA203" s="85"/>
      <c r="BB203" s="85"/>
    </row>
    <row r="204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  <c r="AG204" s="85"/>
      <c r="AH204" s="85"/>
      <c r="AI204" s="85"/>
      <c r="AJ204" s="85"/>
      <c r="AK204" s="85"/>
      <c r="AL204" s="85"/>
      <c r="AM204" s="85"/>
      <c r="AN204" s="85"/>
      <c r="AO204" s="85"/>
      <c r="AP204" s="85"/>
      <c r="AQ204" s="85"/>
      <c r="AR204" s="85"/>
      <c r="AS204" s="85"/>
      <c r="AT204" s="85"/>
      <c r="AU204" s="85"/>
      <c r="AV204" s="85"/>
      <c r="AW204" s="85"/>
      <c r="AX204" s="85"/>
      <c r="AY204" s="85"/>
      <c r="AZ204" s="85"/>
      <c r="BA204" s="85"/>
      <c r="BB204" s="85"/>
    </row>
    <row r="205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  <c r="AG205" s="85"/>
      <c r="AH205" s="85"/>
      <c r="AI205" s="85"/>
      <c r="AJ205" s="85"/>
      <c r="AK205" s="85"/>
      <c r="AL205" s="85"/>
      <c r="AM205" s="85"/>
      <c r="AN205" s="85"/>
      <c r="AO205" s="85"/>
      <c r="AP205" s="85"/>
      <c r="AQ205" s="85"/>
      <c r="AR205" s="85"/>
      <c r="AS205" s="85"/>
      <c r="AT205" s="85"/>
      <c r="AU205" s="85"/>
      <c r="AV205" s="85"/>
      <c r="AW205" s="85"/>
      <c r="AX205" s="85"/>
      <c r="AY205" s="85"/>
      <c r="AZ205" s="85"/>
      <c r="BA205" s="85"/>
      <c r="BB205" s="85"/>
    </row>
    <row r="206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  <c r="AG206" s="85"/>
      <c r="AH206" s="85"/>
      <c r="AI206" s="85"/>
      <c r="AJ206" s="85"/>
      <c r="AK206" s="85"/>
      <c r="AL206" s="85"/>
      <c r="AM206" s="85"/>
      <c r="AN206" s="85"/>
      <c r="AO206" s="85"/>
      <c r="AP206" s="85"/>
      <c r="AQ206" s="85"/>
      <c r="AR206" s="85"/>
      <c r="AS206" s="85"/>
      <c r="AT206" s="85"/>
      <c r="AU206" s="85"/>
      <c r="AV206" s="85"/>
      <c r="AW206" s="85"/>
      <c r="AX206" s="85"/>
      <c r="AY206" s="85"/>
      <c r="AZ206" s="85"/>
      <c r="BA206" s="85"/>
      <c r="BB206" s="85"/>
    </row>
    <row r="207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  <c r="AG207" s="85"/>
      <c r="AH207" s="85"/>
      <c r="AI207" s="85"/>
      <c r="AJ207" s="85"/>
      <c r="AK207" s="85"/>
      <c r="AL207" s="85"/>
      <c r="AM207" s="85"/>
      <c r="AN207" s="85"/>
      <c r="AO207" s="85"/>
      <c r="AP207" s="85"/>
      <c r="AQ207" s="85"/>
      <c r="AR207" s="85"/>
      <c r="AS207" s="85"/>
      <c r="AT207" s="85"/>
      <c r="AU207" s="85"/>
      <c r="AV207" s="85"/>
      <c r="AW207" s="85"/>
      <c r="AX207" s="85"/>
      <c r="AY207" s="85"/>
      <c r="AZ207" s="85"/>
      <c r="BA207" s="85"/>
      <c r="BB207" s="85"/>
    </row>
    <row r="208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  <c r="AG208" s="85"/>
      <c r="AH208" s="85"/>
      <c r="AI208" s="85"/>
      <c r="AJ208" s="85"/>
      <c r="AK208" s="85"/>
      <c r="AL208" s="85"/>
      <c r="AM208" s="85"/>
      <c r="AN208" s="85"/>
      <c r="AO208" s="85"/>
      <c r="AP208" s="85"/>
      <c r="AQ208" s="85"/>
      <c r="AR208" s="85"/>
      <c r="AS208" s="85"/>
      <c r="AT208" s="85"/>
      <c r="AU208" s="85"/>
      <c r="AV208" s="85"/>
      <c r="AW208" s="85"/>
      <c r="AX208" s="85"/>
      <c r="AY208" s="85"/>
      <c r="AZ208" s="85"/>
      <c r="BA208" s="85"/>
      <c r="BB208" s="85"/>
    </row>
    <row r="209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  <c r="AG209" s="85"/>
      <c r="AH209" s="85"/>
      <c r="AI209" s="85"/>
      <c r="AJ209" s="85"/>
      <c r="AK209" s="85"/>
      <c r="AL209" s="85"/>
      <c r="AM209" s="85"/>
      <c r="AN209" s="85"/>
      <c r="AO209" s="85"/>
      <c r="AP209" s="85"/>
      <c r="AQ209" s="85"/>
      <c r="AR209" s="85"/>
      <c r="AS209" s="85"/>
      <c r="AT209" s="85"/>
      <c r="AU209" s="85"/>
      <c r="AV209" s="85"/>
      <c r="AW209" s="85"/>
      <c r="AX209" s="85"/>
      <c r="AY209" s="85"/>
      <c r="AZ209" s="85"/>
      <c r="BA209" s="85"/>
      <c r="BB209" s="85"/>
    </row>
    <row r="210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  <c r="AG210" s="85"/>
      <c r="AH210" s="85"/>
      <c r="AI210" s="85"/>
      <c r="AJ210" s="85"/>
      <c r="AK210" s="85"/>
      <c r="AL210" s="85"/>
      <c r="AM210" s="85"/>
      <c r="AN210" s="85"/>
      <c r="AO210" s="85"/>
      <c r="AP210" s="85"/>
      <c r="AQ210" s="85"/>
      <c r="AR210" s="85"/>
      <c r="AS210" s="85"/>
      <c r="AT210" s="85"/>
      <c r="AU210" s="85"/>
      <c r="AV210" s="85"/>
      <c r="AW210" s="85"/>
      <c r="AX210" s="85"/>
      <c r="AY210" s="85"/>
      <c r="AZ210" s="85"/>
      <c r="BA210" s="85"/>
      <c r="BB210" s="85"/>
    </row>
    <row r="21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  <c r="AG211" s="85"/>
      <c r="AH211" s="85"/>
      <c r="AI211" s="85"/>
      <c r="AJ211" s="85"/>
      <c r="AK211" s="85"/>
      <c r="AL211" s="85"/>
      <c r="AM211" s="85"/>
      <c r="AN211" s="85"/>
      <c r="AO211" s="85"/>
      <c r="AP211" s="85"/>
      <c r="AQ211" s="85"/>
      <c r="AR211" s="85"/>
      <c r="AS211" s="85"/>
      <c r="AT211" s="85"/>
      <c r="AU211" s="85"/>
      <c r="AV211" s="85"/>
      <c r="AW211" s="85"/>
      <c r="AX211" s="85"/>
      <c r="AY211" s="85"/>
      <c r="AZ211" s="85"/>
      <c r="BA211" s="85"/>
      <c r="BB211" s="85"/>
    </row>
    <row r="212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  <c r="AG212" s="85"/>
      <c r="AH212" s="85"/>
      <c r="AI212" s="85"/>
      <c r="AJ212" s="85"/>
      <c r="AK212" s="85"/>
      <c r="AL212" s="85"/>
      <c r="AM212" s="85"/>
      <c r="AN212" s="85"/>
      <c r="AO212" s="85"/>
      <c r="AP212" s="85"/>
      <c r="AQ212" s="85"/>
      <c r="AR212" s="85"/>
      <c r="AS212" s="85"/>
      <c r="AT212" s="85"/>
      <c r="AU212" s="85"/>
      <c r="AV212" s="85"/>
      <c r="AW212" s="85"/>
      <c r="AX212" s="85"/>
      <c r="AY212" s="85"/>
      <c r="AZ212" s="85"/>
      <c r="BA212" s="85"/>
      <c r="BB212" s="85"/>
    </row>
    <row r="213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  <c r="AG213" s="85"/>
      <c r="AH213" s="85"/>
      <c r="AI213" s="85"/>
      <c r="AJ213" s="85"/>
      <c r="AK213" s="85"/>
      <c r="AL213" s="85"/>
      <c r="AM213" s="85"/>
      <c r="AN213" s="85"/>
      <c r="AO213" s="85"/>
      <c r="AP213" s="85"/>
      <c r="AQ213" s="85"/>
      <c r="AR213" s="85"/>
      <c r="AS213" s="85"/>
      <c r="AT213" s="85"/>
      <c r="AU213" s="85"/>
      <c r="AV213" s="85"/>
      <c r="AW213" s="85"/>
      <c r="AX213" s="85"/>
      <c r="AY213" s="85"/>
      <c r="AZ213" s="85"/>
      <c r="BA213" s="85"/>
      <c r="BB213" s="85"/>
    </row>
    <row r="214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  <c r="AG214" s="85"/>
      <c r="AH214" s="85"/>
      <c r="AI214" s="85"/>
      <c r="AJ214" s="85"/>
      <c r="AK214" s="85"/>
      <c r="AL214" s="85"/>
      <c r="AM214" s="85"/>
      <c r="AN214" s="85"/>
      <c r="AO214" s="85"/>
      <c r="AP214" s="85"/>
      <c r="AQ214" s="85"/>
      <c r="AR214" s="85"/>
      <c r="AS214" s="85"/>
      <c r="AT214" s="85"/>
      <c r="AU214" s="85"/>
      <c r="AV214" s="85"/>
      <c r="AW214" s="85"/>
      <c r="AX214" s="85"/>
      <c r="AY214" s="85"/>
      <c r="AZ214" s="85"/>
      <c r="BA214" s="85"/>
      <c r="BB214" s="85"/>
    </row>
    <row r="215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  <c r="AG215" s="85"/>
      <c r="AH215" s="85"/>
      <c r="AI215" s="85"/>
      <c r="AJ215" s="85"/>
      <c r="AK215" s="85"/>
      <c r="AL215" s="85"/>
      <c r="AM215" s="85"/>
      <c r="AN215" s="85"/>
      <c r="AO215" s="85"/>
      <c r="AP215" s="85"/>
      <c r="AQ215" s="85"/>
      <c r="AR215" s="85"/>
      <c r="AS215" s="85"/>
      <c r="AT215" s="85"/>
      <c r="AU215" s="85"/>
      <c r="AV215" s="85"/>
      <c r="AW215" s="85"/>
      <c r="AX215" s="85"/>
      <c r="AY215" s="85"/>
      <c r="AZ215" s="85"/>
      <c r="BA215" s="85"/>
      <c r="BB215" s="85"/>
    </row>
    <row r="216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  <c r="AG216" s="85"/>
      <c r="AH216" s="85"/>
      <c r="AI216" s="85"/>
      <c r="AJ216" s="85"/>
      <c r="AK216" s="85"/>
      <c r="AL216" s="85"/>
      <c r="AM216" s="85"/>
      <c r="AN216" s="85"/>
      <c r="AO216" s="85"/>
      <c r="AP216" s="85"/>
      <c r="AQ216" s="85"/>
      <c r="AR216" s="85"/>
      <c r="AS216" s="85"/>
      <c r="AT216" s="85"/>
      <c r="AU216" s="85"/>
      <c r="AV216" s="85"/>
      <c r="AW216" s="85"/>
      <c r="AX216" s="85"/>
      <c r="AY216" s="85"/>
      <c r="AZ216" s="85"/>
      <c r="BA216" s="85"/>
      <c r="BB216" s="85"/>
    </row>
    <row r="217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  <c r="AG217" s="85"/>
      <c r="AH217" s="85"/>
      <c r="AI217" s="85"/>
      <c r="AJ217" s="85"/>
      <c r="AK217" s="85"/>
      <c r="AL217" s="85"/>
      <c r="AM217" s="85"/>
      <c r="AN217" s="85"/>
      <c r="AO217" s="85"/>
      <c r="AP217" s="85"/>
      <c r="AQ217" s="85"/>
      <c r="AR217" s="85"/>
      <c r="AS217" s="85"/>
      <c r="AT217" s="85"/>
      <c r="AU217" s="85"/>
      <c r="AV217" s="85"/>
      <c r="AW217" s="85"/>
      <c r="AX217" s="85"/>
      <c r="AY217" s="85"/>
      <c r="AZ217" s="85"/>
      <c r="BA217" s="85"/>
      <c r="BB217" s="85"/>
    </row>
    <row r="218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  <c r="AG218" s="85"/>
      <c r="AH218" s="85"/>
      <c r="AI218" s="85"/>
      <c r="AJ218" s="85"/>
      <c r="AK218" s="85"/>
      <c r="AL218" s="85"/>
      <c r="AM218" s="85"/>
      <c r="AN218" s="85"/>
      <c r="AO218" s="85"/>
      <c r="AP218" s="85"/>
      <c r="AQ218" s="85"/>
      <c r="AR218" s="85"/>
      <c r="AS218" s="85"/>
      <c r="AT218" s="85"/>
      <c r="AU218" s="85"/>
      <c r="AV218" s="85"/>
      <c r="AW218" s="85"/>
      <c r="AX218" s="85"/>
      <c r="AY218" s="85"/>
      <c r="AZ218" s="85"/>
      <c r="BA218" s="85"/>
      <c r="BB218" s="85"/>
    </row>
    <row r="219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  <c r="AG219" s="85"/>
      <c r="AH219" s="85"/>
      <c r="AI219" s="85"/>
      <c r="AJ219" s="85"/>
      <c r="AK219" s="85"/>
      <c r="AL219" s="85"/>
      <c r="AM219" s="85"/>
      <c r="AN219" s="85"/>
      <c r="AO219" s="85"/>
      <c r="AP219" s="85"/>
      <c r="AQ219" s="85"/>
      <c r="AR219" s="85"/>
      <c r="AS219" s="85"/>
      <c r="AT219" s="85"/>
      <c r="AU219" s="85"/>
      <c r="AV219" s="85"/>
      <c r="AW219" s="85"/>
      <c r="AX219" s="85"/>
      <c r="AY219" s="85"/>
      <c r="AZ219" s="85"/>
      <c r="BA219" s="85"/>
      <c r="BB219" s="85"/>
    </row>
    <row r="220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  <c r="AG220" s="85"/>
      <c r="AH220" s="85"/>
      <c r="AI220" s="85"/>
      <c r="AJ220" s="85"/>
      <c r="AK220" s="85"/>
      <c r="AL220" s="85"/>
      <c r="AM220" s="85"/>
      <c r="AN220" s="85"/>
      <c r="AO220" s="85"/>
      <c r="AP220" s="85"/>
      <c r="AQ220" s="85"/>
      <c r="AR220" s="85"/>
      <c r="AS220" s="85"/>
      <c r="AT220" s="85"/>
      <c r="AU220" s="85"/>
      <c r="AV220" s="85"/>
      <c r="AW220" s="85"/>
      <c r="AX220" s="85"/>
      <c r="AY220" s="85"/>
      <c r="AZ220" s="85"/>
      <c r="BA220" s="85"/>
      <c r="BB220" s="85"/>
    </row>
    <row r="22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  <c r="AG221" s="85"/>
      <c r="AH221" s="85"/>
      <c r="AI221" s="85"/>
      <c r="AJ221" s="85"/>
      <c r="AK221" s="85"/>
      <c r="AL221" s="85"/>
      <c r="AM221" s="85"/>
      <c r="AN221" s="85"/>
      <c r="AO221" s="85"/>
      <c r="AP221" s="85"/>
      <c r="AQ221" s="85"/>
      <c r="AR221" s="85"/>
      <c r="AS221" s="85"/>
      <c r="AT221" s="85"/>
      <c r="AU221" s="85"/>
      <c r="AV221" s="85"/>
      <c r="AW221" s="85"/>
      <c r="AX221" s="85"/>
      <c r="AY221" s="85"/>
      <c r="AZ221" s="85"/>
      <c r="BA221" s="85"/>
      <c r="BB221" s="85"/>
    </row>
    <row r="222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  <c r="AG222" s="85"/>
      <c r="AH222" s="85"/>
      <c r="AI222" s="85"/>
      <c r="AJ222" s="85"/>
      <c r="AK222" s="85"/>
      <c r="AL222" s="85"/>
      <c r="AM222" s="85"/>
      <c r="AN222" s="85"/>
      <c r="AO222" s="85"/>
      <c r="AP222" s="85"/>
      <c r="AQ222" s="85"/>
      <c r="AR222" s="85"/>
      <c r="AS222" s="85"/>
      <c r="AT222" s="85"/>
      <c r="AU222" s="85"/>
      <c r="AV222" s="85"/>
      <c r="AW222" s="85"/>
      <c r="AX222" s="85"/>
      <c r="AY222" s="85"/>
      <c r="AZ222" s="85"/>
      <c r="BA222" s="85"/>
      <c r="BB222" s="85"/>
    </row>
    <row r="223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  <c r="AG223" s="85"/>
      <c r="AH223" s="85"/>
      <c r="AI223" s="85"/>
      <c r="AJ223" s="85"/>
      <c r="AK223" s="85"/>
      <c r="AL223" s="85"/>
      <c r="AM223" s="85"/>
      <c r="AN223" s="85"/>
      <c r="AO223" s="85"/>
      <c r="AP223" s="85"/>
      <c r="AQ223" s="85"/>
      <c r="AR223" s="85"/>
      <c r="AS223" s="85"/>
      <c r="AT223" s="85"/>
      <c r="AU223" s="85"/>
      <c r="AV223" s="85"/>
      <c r="AW223" s="85"/>
      <c r="AX223" s="85"/>
      <c r="AY223" s="85"/>
      <c r="AZ223" s="85"/>
      <c r="BA223" s="85"/>
      <c r="BB223" s="85"/>
    </row>
    <row r="224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  <c r="AG224" s="85"/>
      <c r="AH224" s="85"/>
      <c r="AI224" s="85"/>
      <c r="AJ224" s="85"/>
      <c r="AK224" s="85"/>
      <c r="AL224" s="85"/>
      <c r="AM224" s="85"/>
      <c r="AN224" s="85"/>
      <c r="AO224" s="85"/>
      <c r="AP224" s="85"/>
      <c r="AQ224" s="85"/>
      <c r="AR224" s="85"/>
      <c r="AS224" s="85"/>
      <c r="AT224" s="85"/>
      <c r="AU224" s="85"/>
      <c r="AV224" s="85"/>
      <c r="AW224" s="85"/>
      <c r="AX224" s="85"/>
      <c r="AY224" s="85"/>
      <c r="AZ224" s="85"/>
      <c r="BA224" s="85"/>
      <c r="BB224" s="85"/>
    </row>
    <row r="225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  <c r="AG225" s="85"/>
      <c r="AH225" s="85"/>
      <c r="AI225" s="85"/>
      <c r="AJ225" s="85"/>
      <c r="AK225" s="85"/>
      <c r="AL225" s="85"/>
      <c r="AM225" s="85"/>
      <c r="AN225" s="85"/>
      <c r="AO225" s="85"/>
      <c r="AP225" s="85"/>
      <c r="AQ225" s="85"/>
      <c r="AR225" s="85"/>
      <c r="AS225" s="85"/>
      <c r="AT225" s="85"/>
      <c r="AU225" s="85"/>
      <c r="AV225" s="85"/>
      <c r="AW225" s="85"/>
      <c r="AX225" s="85"/>
      <c r="AY225" s="85"/>
      <c r="AZ225" s="85"/>
      <c r="BA225" s="85"/>
      <c r="BB225" s="85"/>
    </row>
    <row r="226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  <c r="AG226" s="85"/>
      <c r="AH226" s="85"/>
      <c r="AI226" s="85"/>
      <c r="AJ226" s="85"/>
      <c r="AK226" s="85"/>
      <c r="AL226" s="85"/>
      <c r="AM226" s="85"/>
      <c r="AN226" s="85"/>
      <c r="AO226" s="85"/>
      <c r="AP226" s="85"/>
      <c r="AQ226" s="85"/>
      <c r="AR226" s="85"/>
      <c r="AS226" s="85"/>
      <c r="AT226" s="85"/>
      <c r="AU226" s="85"/>
      <c r="AV226" s="85"/>
      <c r="AW226" s="85"/>
      <c r="AX226" s="85"/>
      <c r="AY226" s="85"/>
      <c r="AZ226" s="85"/>
      <c r="BA226" s="85"/>
      <c r="BB226" s="85"/>
    </row>
    <row r="227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  <c r="AG227" s="85"/>
      <c r="AH227" s="85"/>
      <c r="AI227" s="85"/>
      <c r="AJ227" s="85"/>
      <c r="AK227" s="85"/>
      <c r="AL227" s="85"/>
      <c r="AM227" s="85"/>
      <c r="AN227" s="85"/>
      <c r="AO227" s="85"/>
      <c r="AP227" s="85"/>
      <c r="AQ227" s="85"/>
      <c r="AR227" s="85"/>
      <c r="AS227" s="85"/>
      <c r="AT227" s="85"/>
      <c r="AU227" s="85"/>
      <c r="AV227" s="85"/>
      <c r="AW227" s="85"/>
      <c r="AX227" s="85"/>
      <c r="AY227" s="85"/>
      <c r="AZ227" s="85"/>
      <c r="BA227" s="85"/>
      <c r="BB227" s="85"/>
    </row>
    <row r="228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  <c r="AG228" s="85"/>
      <c r="AH228" s="85"/>
      <c r="AI228" s="85"/>
      <c r="AJ228" s="85"/>
      <c r="AK228" s="85"/>
      <c r="AL228" s="85"/>
      <c r="AM228" s="85"/>
      <c r="AN228" s="85"/>
      <c r="AO228" s="85"/>
      <c r="AP228" s="85"/>
      <c r="AQ228" s="85"/>
      <c r="AR228" s="85"/>
      <c r="AS228" s="85"/>
      <c r="AT228" s="85"/>
      <c r="AU228" s="85"/>
      <c r="AV228" s="85"/>
      <c r="AW228" s="85"/>
      <c r="AX228" s="85"/>
      <c r="AY228" s="85"/>
      <c r="AZ228" s="85"/>
      <c r="BA228" s="85"/>
      <c r="BB228" s="85"/>
    </row>
    <row r="229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  <c r="AG229" s="85"/>
      <c r="AH229" s="85"/>
      <c r="AI229" s="85"/>
      <c r="AJ229" s="85"/>
      <c r="AK229" s="85"/>
      <c r="AL229" s="85"/>
      <c r="AM229" s="85"/>
      <c r="AN229" s="85"/>
      <c r="AO229" s="85"/>
      <c r="AP229" s="85"/>
      <c r="AQ229" s="85"/>
      <c r="AR229" s="85"/>
      <c r="AS229" s="85"/>
      <c r="AT229" s="85"/>
      <c r="AU229" s="85"/>
      <c r="AV229" s="85"/>
      <c r="AW229" s="85"/>
      <c r="AX229" s="85"/>
      <c r="AY229" s="85"/>
      <c r="AZ229" s="85"/>
      <c r="BA229" s="85"/>
      <c r="BB229" s="85"/>
    </row>
    <row r="230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  <c r="AG230" s="85"/>
      <c r="AH230" s="85"/>
      <c r="AI230" s="85"/>
      <c r="AJ230" s="85"/>
      <c r="AK230" s="85"/>
      <c r="AL230" s="85"/>
      <c r="AM230" s="85"/>
      <c r="AN230" s="85"/>
      <c r="AO230" s="85"/>
      <c r="AP230" s="85"/>
      <c r="AQ230" s="85"/>
      <c r="AR230" s="85"/>
      <c r="AS230" s="85"/>
      <c r="AT230" s="85"/>
      <c r="AU230" s="85"/>
      <c r="AV230" s="85"/>
      <c r="AW230" s="85"/>
      <c r="AX230" s="85"/>
      <c r="AY230" s="85"/>
      <c r="AZ230" s="85"/>
      <c r="BA230" s="85"/>
      <c r="BB230" s="85"/>
    </row>
    <row r="23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  <c r="AG231" s="85"/>
      <c r="AH231" s="85"/>
      <c r="AI231" s="85"/>
      <c r="AJ231" s="85"/>
      <c r="AK231" s="85"/>
      <c r="AL231" s="85"/>
      <c r="AM231" s="85"/>
      <c r="AN231" s="85"/>
      <c r="AO231" s="85"/>
      <c r="AP231" s="85"/>
      <c r="AQ231" s="85"/>
      <c r="AR231" s="85"/>
      <c r="AS231" s="85"/>
      <c r="AT231" s="85"/>
      <c r="AU231" s="85"/>
      <c r="AV231" s="85"/>
      <c r="AW231" s="85"/>
      <c r="AX231" s="85"/>
      <c r="AY231" s="85"/>
      <c r="AZ231" s="85"/>
      <c r="BA231" s="85"/>
      <c r="BB231" s="85"/>
    </row>
    <row r="232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  <c r="AG232" s="85"/>
      <c r="AH232" s="85"/>
      <c r="AI232" s="85"/>
      <c r="AJ232" s="85"/>
      <c r="AK232" s="85"/>
      <c r="AL232" s="85"/>
      <c r="AM232" s="85"/>
      <c r="AN232" s="85"/>
      <c r="AO232" s="85"/>
      <c r="AP232" s="85"/>
      <c r="AQ232" s="85"/>
      <c r="AR232" s="85"/>
      <c r="AS232" s="85"/>
      <c r="AT232" s="85"/>
      <c r="AU232" s="85"/>
      <c r="AV232" s="85"/>
      <c r="AW232" s="85"/>
      <c r="AX232" s="85"/>
      <c r="AY232" s="85"/>
      <c r="AZ232" s="85"/>
      <c r="BA232" s="85"/>
      <c r="BB232" s="85"/>
    </row>
    <row r="233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  <c r="AG233" s="85"/>
      <c r="AH233" s="85"/>
      <c r="AI233" s="85"/>
      <c r="AJ233" s="85"/>
      <c r="AK233" s="85"/>
      <c r="AL233" s="85"/>
      <c r="AM233" s="85"/>
      <c r="AN233" s="85"/>
      <c r="AO233" s="85"/>
      <c r="AP233" s="85"/>
      <c r="AQ233" s="85"/>
      <c r="AR233" s="85"/>
      <c r="AS233" s="85"/>
      <c r="AT233" s="85"/>
      <c r="AU233" s="85"/>
      <c r="AV233" s="85"/>
      <c r="AW233" s="85"/>
      <c r="AX233" s="85"/>
      <c r="AY233" s="85"/>
      <c r="AZ233" s="85"/>
      <c r="BA233" s="85"/>
      <c r="BB233" s="85"/>
    </row>
    <row r="234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  <c r="AG234" s="85"/>
      <c r="AH234" s="85"/>
      <c r="AI234" s="85"/>
      <c r="AJ234" s="85"/>
      <c r="AK234" s="85"/>
      <c r="AL234" s="85"/>
      <c r="AM234" s="85"/>
      <c r="AN234" s="85"/>
      <c r="AO234" s="85"/>
      <c r="AP234" s="85"/>
      <c r="AQ234" s="85"/>
      <c r="AR234" s="85"/>
      <c r="AS234" s="85"/>
      <c r="AT234" s="85"/>
      <c r="AU234" s="85"/>
      <c r="AV234" s="85"/>
      <c r="AW234" s="85"/>
      <c r="AX234" s="85"/>
      <c r="AY234" s="85"/>
      <c r="AZ234" s="85"/>
      <c r="BA234" s="85"/>
      <c r="BB234" s="85"/>
    </row>
    <row r="235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  <c r="AG235" s="85"/>
      <c r="AH235" s="85"/>
      <c r="AI235" s="85"/>
      <c r="AJ235" s="85"/>
      <c r="AK235" s="85"/>
      <c r="AL235" s="85"/>
      <c r="AM235" s="85"/>
      <c r="AN235" s="85"/>
      <c r="AO235" s="85"/>
      <c r="AP235" s="85"/>
      <c r="AQ235" s="85"/>
      <c r="AR235" s="85"/>
      <c r="AS235" s="85"/>
      <c r="AT235" s="85"/>
      <c r="AU235" s="85"/>
      <c r="AV235" s="85"/>
      <c r="AW235" s="85"/>
      <c r="AX235" s="85"/>
      <c r="AY235" s="85"/>
      <c r="AZ235" s="85"/>
      <c r="BA235" s="85"/>
      <c r="BB235" s="85"/>
    </row>
    <row r="236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  <c r="AG236" s="85"/>
      <c r="AH236" s="85"/>
      <c r="AI236" s="85"/>
      <c r="AJ236" s="85"/>
      <c r="AK236" s="85"/>
      <c r="AL236" s="85"/>
      <c r="AM236" s="85"/>
      <c r="AN236" s="85"/>
      <c r="AO236" s="85"/>
      <c r="AP236" s="85"/>
      <c r="AQ236" s="85"/>
      <c r="AR236" s="85"/>
      <c r="AS236" s="85"/>
      <c r="AT236" s="85"/>
      <c r="AU236" s="85"/>
      <c r="AV236" s="85"/>
      <c r="AW236" s="85"/>
      <c r="AX236" s="85"/>
      <c r="AY236" s="85"/>
      <c r="AZ236" s="85"/>
      <c r="BA236" s="85"/>
      <c r="BB236" s="85"/>
    </row>
    <row r="237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  <c r="AG237" s="85"/>
      <c r="AH237" s="85"/>
      <c r="AI237" s="85"/>
      <c r="AJ237" s="85"/>
      <c r="AK237" s="85"/>
      <c r="AL237" s="85"/>
      <c r="AM237" s="85"/>
      <c r="AN237" s="85"/>
      <c r="AO237" s="85"/>
      <c r="AP237" s="85"/>
      <c r="AQ237" s="85"/>
      <c r="AR237" s="85"/>
      <c r="AS237" s="85"/>
      <c r="AT237" s="85"/>
      <c r="AU237" s="85"/>
      <c r="AV237" s="85"/>
      <c r="AW237" s="85"/>
      <c r="AX237" s="85"/>
      <c r="AY237" s="85"/>
      <c r="AZ237" s="85"/>
      <c r="BA237" s="85"/>
      <c r="BB237" s="85"/>
    </row>
    <row r="238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  <c r="AG238" s="85"/>
      <c r="AH238" s="85"/>
      <c r="AI238" s="85"/>
      <c r="AJ238" s="85"/>
      <c r="AK238" s="85"/>
      <c r="AL238" s="85"/>
      <c r="AM238" s="85"/>
      <c r="AN238" s="85"/>
      <c r="AO238" s="85"/>
      <c r="AP238" s="85"/>
      <c r="AQ238" s="85"/>
      <c r="AR238" s="85"/>
      <c r="AS238" s="85"/>
      <c r="AT238" s="85"/>
      <c r="AU238" s="85"/>
      <c r="AV238" s="85"/>
      <c r="AW238" s="85"/>
      <c r="AX238" s="85"/>
      <c r="AY238" s="85"/>
      <c r="AZ238" s="85"/>
      <c r="BA238" s="85"/>
      <c r="BB238" s="85"/>
    </row>
    <row r="239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  <c r="AG239" s="85"/>
      <c r="AH239" s="85"/>
      <c r="AI239" s="85"/>
      <c r="AJ239" s="85"/>
      <c r="AK239" s="85"/>
      <c r="AL239" s="85"/>
      <c r="AM239" s="85"/>
      <c r="AN239" s="85"/>
      <c r="AO239" s="85"/>
      <c r="AP239" s="85"/>
      <c r="AQ239" s="85"/>
      <c r="AR239" s="85"/>
      <c r="AS239" s="85"/>
      <c r="AT239" s="85"/>
      <c r="AU239" s="85"/>
      <c r="AV239" s="85"/>
      <c r="AW239" s="85"/>
      <c r="AX239" s="85"/>
      <c r="AY239" s="85"/>
      <c r="AZ239" s="85"/>
      <c r="BA239" s="85"/>
      <c r="BB239" s="85"/>
    </row>
    <row r="240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  <c r="AG240" s="85"/>
      <c r="AH240" s="85"/>
      <c r="AI240" s="85"/>
      <c r="AJ240" s="85"/>
      <c r="AK240" s="85"/>
      <c r="AL240" s="85"/>
      <c r="AM240" s="85"/>
      <c r="AN240" s="85"/>
      <c r="AO240" s="85"/>
      <c r="AP240" s="85"/>
      <c r="AQ240" s="85"/>
      <c r="AR240" s="85"/>
      <c r="AS240" s="85"/>
      <c r="AT240" s="85"/>
      <c r="AU240" s="85"/>
      <c r="AV240" s="85"/>
      <c r="AW240" s="85"/>
      <c r="AX240" s="85"/>
      <c r="AY240" s="85"/>
      <c r="AZ240" s="85"/>
      <c r="BA240" s="85"/>
      <c r="BB240" s="85"/>
    </row>
    <row r="24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  <c r="AG241" s="85"/>
      <c r="AH241" s="85"/>
      <c r="AI241" s="85"/>
      <c r="AJ241" s="85"/>
      <c r="AK241" s="85"/>
      <c r="AL241" s="85"/>
      <c r="AM241" s="85"/>
      <c r="AN241" s="85"/>
      <c r="AO241" s="85"/>
      <c r="AP241" s="85"/>
      <c r="AQ241" s="85"/>
      <c r="AR241" s="85"/>
      <c r="AS241" s="85"/>
      <c r="AT241" s="85"/>
      <c r="AU241" s="85"/>
      <c r="AV241" s="85"/>
      <c r="AW241" s="85"/>
      <c r="AX241" s="85"/>
      <c r="AY241" s="85"/>
      <c r="AZ241" s="85"/>
      <c r="BA241" s="85"/>
      <c r="BB241" s="85"/>
    </row>
    <row r="242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  <c r="AG242" s="85"/>
      <c r="AH242" s="85"/>
      <c r="AI242" s="85"/>
      <c r="AJ242" s="85"/>
      <c r="AK242" s="85"/>
      <c r="AL242" s="85"/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85"/>
      <c r="AY242" s="85"/>
      <c r="AZ242" s="85"/>
      <c r="BA242" s="85"/>
      <c r="BB242" s="85"/>
    </row>
    <row r="243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  <c r="AG243" s="85"/>
      <c r="AH243" s="85"/>
      <c r="AI243" s="85"/>
      <c r="AJ243" s="85"/>
      <c r="AK243" s="85"/>
      <c r="AL243" s="85"/>
      <c r="AM243" s="85"/>
      <c r="AN243" s="85"/>
      <c r="AO243" s="85"/>
      <c r="AP243" s="85"/>
      <c r="AQ243" s="85"/>
      <c r="AR243" s="85"/>
      <c r="AS243" s="85"/>
      <c r="AT243" s="85"/>
      <c r="AU243" s="85"/>
      <c r="AV243" s="85"/>
      <c r="AW243" s="85"/>
      <c r="AX243" s="85"/>
      <c r="AY243" s="85"/>
      <c r="AZ243" s="85"/>
      <c r="BA243" s="85"/>
      <c r="BB243" s="85"/>
    </row>
    <row r="244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  <c r="AG244" s="85"/>
      <c r="AH244" s="85"/>
      <c r="AI244" s="85"/>
      <c r="AJ244" s="85"/>
      <c r="AK244" s="85"/>
      <c r="AL244" s="85"/>
      <c r="AM244" s="85"/>
      <c r="AN244" s="85"/>
      <c r="AO244" s="85"/>
      <c r="AP244" s="85"/>
      <c r="AQ244" s="85"/>
      <c r="AR244" s="85"/>
      <c r="AS244" s="85"/>
      <c r="AT244" s="85"/>
      <c r="AU244" s="85"/>
      <c r="AV244" s="85"/>
      <c r="AW244" s="85"/>
      <c r="AX244" s="85"/>
      <c r="AY244" s="85"/>
      <c r="AZ244" s="85"/>
      <c r="BA244" s="85"/>
      <c r="BB244" s="85"/>
    </row>
    <row r="245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  <c r="AG245" s="85"/>
      <c r="AH245" s="85"/>
      <c r="AI245" s="85"/>
      <c r="AJ245" s="85"/>
      <c r="AK245" s="85"/>
      <c r="AL245" s="85"/>
      <c r="AM245" s="85"/>
      <c r="AN245" s="85"/>
      <c r="AO245" s="85"/>
      <c r="AP245" s="85"/>
      <c r="AQ245" s="85"/>
      <c r="AR245" s="85"/>
      <c r="AS245" s="85"/>
      <c r="AT245" s="85"/>
      <c r="AU245" s="85"/>
      <c r="AV245" s="85"/>
      <c r="AW245" s="85"/>
      <c r="AX245" s="85"/>
      <c r="AY245" s="85"/>
      <c r="AZ245" s="85"/>
      <c r="BA245" s="85"/>
      <c r="BB245" s="85"/>
    </row>
    <row r="246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  <c r="AG246" s="85"/>
      <c r="AH246" s="85"/>
      <c r="AI246" s="85"/>
      <c r="AJ246" s="85"/>
      <c r="AK246" s="85"/>
      <c r="AL246" s="85"/>
      <c r="AM246" s="85"/>
      <c r="AN246" s="85"/>
      <c r="AO246" s="85"/>
      <c r="AP246" s="85"/>
      <c r="AQ246" s="85"/>
      <c r="AR246" s="85"/>
      <c r="AS246" s="85"/>
      <c r="AT246" s="85"/>
      <c r="AU246" s="85"/>
      <c r="AV246" s="85"/>
      <c r="AW246" s="85"/>
      <c r="AX246" s="85"/>
      <c r="AY246" s="85"/>
      <c r="AZ246" s="85"/>
      <c r="BA246" s="85"/>
      <c r="BB246" s="85"/>
    </row>
    <row r="247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  <c r="AG247" s="85"/>
      <c r="AH247" s="85"/>
      <c r="AI247" s="85"/>
      <c r="AJ247" s="85"/>
      <c r="AK247" s="85"/>
      <c r="AL247" s="85"/>
      <c r="AM247" s="85"/>
      <c r="AN247" s="85"/>
      <c r="AO247" s="85"/>
      <c r="AP247" s="85"/>
      <c r="AQ247" s="85"/>
      <c r="AR247" s="85"/>
      <c r="AS247" s="85"/>
      <c r="AT247" s="85"/>
      <c r="AU247" s="85"/>
      <c r="AV247" s="85"/>
      <c r="AW247" s="85"/>
      <c r="AX247" s="85"/>
      <c r="AY247" s="85"/>
      <c r="AZ247" s="85"/>
      <c r="BA247" s="85"/>
      <c r="BB247" s="85"/>
    </row>
    <row r="248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  <c r="AG248" s="85"/>
      <c r="AH248" s="85"/>
      <c r="AI248" s="85"/>
      <c r="AJ248" s="85"/>
      <c r="AK248" s="85"/>
      <c r="AL248" s="85"/>
      <c r="AM248" s="85"/>
      <c r="AN248" s="85"/>
      <c r="AO248" s="85"/>
      <c r="AP248" s="85"/>
      <c r="AQ248" s="85"/>
      <c r="AR248" s="85"/>
      <c r="AS248" s="85"/>
      <c r="AT248" s="85"/>
      <c r="AU248" s="85"/>
      <c r="AV248" s="85"/>
      <c r="AW248" s="85"/>
      <c r="AX248" s="85"/>
      <c r="AY248" s="85"/>
      <c r="AZ248" s="85"/>
      <c r="BA248" s="85"/>
      <c r="BB248" s="85"/>
    </row>
    <row r="249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  <c r="AG249" s="85"/>
      <c r="AH249" s="85"/>
      <c r="AI249" s="85"/>
      <c r="AJ249" s="85"/>
      <c r="AK249" s="85"/>
      <c r="AL249" s="85"/>
      <c r="AM249" s="85"/>
      <c r="AN249" s="85"/>
      <c r="AO249" s="85"/>
      <c r="AP249" s="85"/>
      <c r="AQ249" s="85"/>
      <c r="AR249" s="85"/>
      <c r="AS249" s="85"/>
      <c r="AT249" s="85"/>
      <c r="AU249" s="85"/>
      <c r="AV249" s="85"/>
      <c r="AW249" s="85"/>
      <c r="AX249" s="85"/>
      <c r="AY249" s="85"/>
      <c r="AZ249" s="85"/>
      <c r="BA249" s="85"/>
      <c r="BB249" s="85"/>
    </row>
    <row r="250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  <c r="AG250" s="85"/>
      <c r="AH250" s="85"/>
      <c r="AI250" s="85"/>
      <c r="AJ250" s="85"/>
      <c r="AK250" s="85"/>
      <c r="AL250" s="85"/>
      <c r="AM250" s="85"/>
      <c r="AN250" s="85"/>
      <c r="AO250" s="85"/>
      <c r="AP250" s="85"/>
      <c r="AQ250" s="85"/>
      <c r="AR250" s="85"/>
      <c r="AS250" s="85"/>
      <c r="AT250" s="85"/>
      <c r="AU250" s="85"/>
      <c r="AV250" s="85"/>
      <c r="AW250" s="85"/>
      <c r="AX250" s="85"/>
      <c r="AY250" s="85"/>
      <c r="AZ250" s="85"/>
      <c r="BA250" s="85"/>
      <c r="BB250" s="85"/>
    </row>
    <row r="25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  <c r="AG251" s="85"/>
      <c r="AH251" s="85"/>
      <c r="AI251" s="85"/>
      <c r="AJ251" s="85"/>
      <c r="AK251" s="85"/>
      <c r="AL251" s="85"/>
      <c r="AM251" s="85"/>
      <c r="AN251" s="85"/>
      <c r="AO251" s="85"/>
      <c r="AP251" s="85"/>
      <c r="AQ251" s="85"/>
      <c r="AR251" s="85"/>
      <c r="AS251" s="85"/>
      <c r="AT251" s="85"/>
      <c r="AU251" s="85"/>
      <c r="AV251" s="85"/>
      <c r="AW251" s="85"/>
      <c r="AX251" s="85"/>
      <c r="AY251" s="85"/>
      <c r="AZ251" s="85"/>
      <c r="BA251" s="85"/>
      <c r="BB251" s="85"/>
    </row>
    <row r="252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  <c r="AG252" s="85"/>
      <c r="AH252" s="85"/>
      <c r="AI252" s="85"/>
      <c r="AJ252" s="85"/>
      <c r="AK252" s="85"/>
      <c r="AL252" s="85"/>
      <c r="AM252" s="85"/>
      <c r="AN252" s="85"/>
      <c r="AO252" s="85"/>
      <c r="AP252" s="85"/>
      <c r="AQ252" s="85"/>
      <c r="AR252" s="85"/>
      <c r="AS252" s="85"/>
      <c r="AT252" s="85"/>
      <c r="AU252" s="85"/>
      <c r="AV252" s="85"/>
      <c r="AW252" s="85"/>
      <c r="AX252" s="85"/>
      <c r="AY252" s="85"/>
      <c r="AZ252" s="85"/>
      <c r="BA252" s="85"/>
      <c r="BB252" s="85"/>
    </row>
    <row r="253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  <c r="AG253" s="85"/>
      <c r="AH253" s="85"/>
      <c r="AI253" s="85"/>
      <c r="AJ253" s="85"/>
      <c r="AK253" s="85"/>
      <c r="AL253" s="85"/>
      <c r="AM253" s="85"/>
      <c r="AN253" s="85"/>
      <c r="AO253" s="85"/>
      <c r="AP253" s="85"/>
      <c r="AQ253" s="85"/>
      <c r="AR253" s="85"/>
      <c r="AS253" s="85"/>
      <c r="AT253" s="85"/>
      <c r="AU253" s="85"/>
      <c r="AV253" s="85"/>
      <c r="AW253" s="85"/>
      <c r="AX253" s="85"/>
      <c r="AY253" s="85"/>
      <c r="AZ253" s="85"/>
      <c r="BA253" s="85"/>
      <c r="BB253" s="85"/>
    </row>
    <row r="254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  <c r="AG254" s="85"/>
      <c r="AH254" s="85"/>
      <c r="AI254" s="85"/>
      <c r="AJ254" s="85"/>
      <c r="AK254" s="85"/>
      <c r="AL254" s="85"/>
      <c r="AM254" s="85"/>
      <c r="AN254" s="85"/>
      <c r="AO254" s="85"/>
      <c r="AP254" s="85"/>
      <c r="AQ254" s="85"/>
      <c r="AR254" s="85"/>
      <c r="AS254" s="85"/>
      <c r="AT254" s="85"/>
      <c r="AU254" s="85"/>
      <c r="AV254" s="85"/>
      <c r="AW254" s="85"/>
      <c r="AX254" s="85"/>
      <c r="AY254" s="85"/>
      <c r="AZ254" s="85"/>
      <c r="BA254" s="85"/>
      <c r="BB254" s="85"/>
    </row>
    <row r="255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  <c r="AG255" s="85"/>
      <c r="AH255" s="85"/>
      <c r="AI255" s="85"/>
      <c r="AJ255" s="85"/>
      <c r="AK255" s="85"/>
      <c r="AL255" s="85"/>
      <c r="AM255" s="85"/>
      <c r="AN255" s="85"/>
      <c r="AO255" s="85"/>
      <c r="AP255" s="85"/>
      <c r="AQ255" s="85"/>
      <c r="AR255" s="85"/>
      <c r="AS255" s="85"/>
      <c r="AT255" s="85"/>
      <c r="AU255" s="85"/>
      <c r="AV255" s="85"/>
      <c r="AW255" s="85"/>
      <c r="AX255" s="85"/>
      <c r="AY255" s="85"/>
      <c r="AZ255" s="85"/>
      <c r="BA255" s="85"/>
      <c r="BB255" s="85"/>
    </row>
    <row r="256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  <c r="AG256" s="85"/>
      <c r="AH256" s="85"/>
      <c r="AI256" s="85"/>
      <c r="AJ256" s="85"/>
      <c r="AK256" s="85"/>
      <c r="AL256" s="85"/>
      <c r="AM256" s="85"/>
      <c r="AN256" s="85"/>
      <c r="AO256" s="85"/>
      <c r="AP256" s="85"/>
      <c r="AQ256" s="85"/>
      <c r="AR256" s="85"/>
      <c r="AS256" s="85"/>
      <c r="AT256" s="85"/>
      <c r="AU256" s="85"/>
      <c r="AV256" s="85"/>
      <c r="AW256" s="85"/>
      <c r="AX256" s="85"/>
      <c r="AY256" s="85"/>
      <c r="AZ256" s="85"/>
      <c r="BA256" s="85"/>
      <c r="BB256" s="85"/>
    </row>
    <row r="257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  <c r="AG257" s="85"/>
      <c r="AH257" s="85"/>
      <c r="AI257" s="85"/>
      <c r="AJ257" s="85"/>
      <c r="AK257" s="85"/>
      <c r="AL257" s="85"/>
      <c r="AM257" s="85"/>
      <c r="AN257" s="85"/>
      <c r="AO257" s="85"/>
      <c r="AP257" s="85"/>
      <c r="AQ257" s="85"/>
      <c r="AR257" s="85"/>
      <c r="AS257" s="85"/>
      <c r="AT257" s="85"/>
      <c r="AU257" s="85"/>
      <c r="AV257" s="85"/>
      <c r="AW257" s="85"/>
      <c r="AX257" s="85"/>
      <c r="AY257" s="85"/>
      <c r="AZ257" s="85"/>
      <c r="BA257" s="85"/>
      <c r="BB257" s="85"/>
    </row>
    <row r="258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  <c r="AG258" s="85"/>
      <c r="AH258" s="85"/>
      <c r="AI258" s="85"/>
      <c r="AJ258" s="85"/>
      <c r="AK258" s="85"/>
      <c r="AL258" s="85"/>
      <c r="AM258" s="85"/>
      <c r="AN258" s="85"/>
      <c r="AO258" s="85"/>
      <c r="AP258" s="85"/>
      <c r="AQ258" s="85"/>
      <c r="AR258" s="85"/>
      <c r="AS258" s="85"/>
      <c r="AT258" s="85"/>
      <c r="AU258" s="85"/>
      <c r="AV258" s="85"/>
      <c r="AW258" s="85"/>
      <c r="AX258" s="85"/>
      <c r="AY258" s="85"/>
      <c r="AZ258" s="85"/>
      <c r="BA258" s="85"/>
      <c r="BB258" s="85"/>
    </row>
    <row r="259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  <c r="AG259" s="85"/>
      <c r="AH259" s="85"/>
      <c r="AI259" s="85"/>
      <c r="AJ259" s="85"/>
      <c r="AK259" s="85"/>
      <c r="AL259" s="85"/>
      <c r="AM259" s="85"/>
      <c r="AN259" s="85"/>
      <c r="AO259" s="85"/>
      <c r="AP259" s="85"/>
      <c r="AQ259" s="85"/>
      <c r="AR259" s="85"/>
      <c r="AS259" s="85"/>
      <c r="AT259" s="85"/>
      <c r="AU259" s="85"/>
      <c r="AV259" s="85"/>
      <c r="AW259" s="85"/>
      <c r="AX259" s="85"/>
      <c r="AY259" s="85"/>
      <c r="AZ259" s="85"/>
      <c r="BA259" s="85"/>
      <c r="BB259" s="85"/>
    </row>
    <row r="260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  <c r="AG260" s="85"/>
      <c r="AH260" s="85"/>
      <c r="AI260" s="85"/>
      <c r="AJ260" s="85"/>
      <c r="AK260" s="85"/>
      <c r="AL260" s="85"/>
      <c r="AM260" s="85"/>
      <c r="AN260" s="85"/>
      <c r="AO260" s="85"/>
      <c r="AP260" s="85"/>
      <c r="AQ260" s="85"/>
      <c r="AR260" s="85"/>
      <c r="AS260" s="85"/>
      <c r="AT260" s="85"/>
      <c r="AU260" s="85"/>
      <c r="AV260" s="85"/>
      <c r="AW260" s="85"/>
      <c r="AX260" s="85"/>
      <c r="AY260" s="85"/>
      <c r="AZ260" s="85"/>
      <c r="BA260" s="85"/>
      <c r="BB260" s="85"/>
    </row>
    <row r="26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  <c r="AG261" s="85"/>
      <c r="AH261" s="85"/>
      <c r="AI261" s="85"/>
      <c r="AJ261" s="85"/>
      <c r="AK261" s="85"/>
      <c r="AL261" s="85"/>
      <c r="AM261" s="85"/>
      <c r="AN261" s="85"/>
      <c r="AO261" s="85"/>
      <c r="AP261" s="85"/>
      <c r="AQ261" s="85"/>
      <c r="AR261" s="85"/>
      <c r="AS261" s="85"/>
      <c r="AT261" s="85"/>
      <c r="AU261" s="85"/>
      <c r="AV261" s="85"/>
      <c r="AW261" s="85"/>
      <c r="AX261" s="85"/>
      <c r="AY261" s="85"/>
      <c r="AZ261" s="85"/>
      <c r="BA261" s="85"/>
      <c r="BB261" s="85"/>
    </row>
    <row r="262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  <c r="AG262" s="85"/>
      <c r="AH262" s="85"/>
      <c r="AI262" s="85"/>
      <c r="AJ262" s="85"/>
      <c r="AK262" s="85"/>
      <c r="AL262" s="85"/>
      <c r="AM262" s="85"/>
      <c r="AN262" s="85"/>
      <c r="AO262" s="85"/>
      <c r="AP262" s="85"/>
      <c r="AQ262" s="85"/>
      <c r="AR262" s="85"/>
      <c r="AS262" s="85"/>
      <c r="AT262" s="85"/>
      <c r="AU262" s="85"/>
      <c r="AV262" s="85"/>
      <c r="AW262" s="85"/>
      <c r="AX262" s="85"/>
      <c r="AY262" s="85"/>
      <c r="AZ262" s="85"/>
      <c r="BA262" s="85"/>
      <c r="BB262" s="85"/>
    </row>
    <row r="263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  <c r="AG263" s="85"/>
      <c r="AH263" s="85"/>
      <c r="AI263" s="85"/>
      <c r="AJ263" s="85"/>
      <c r="AK263" s="85"/>
      <c r="AL263" s="85"/>
      <c r="AM263" s="85"/>
      <c r="AN263" s="85"/>
      <c r="AO263" s="85"/>
      <c r="AP263" s="85"/>
      <c r="AQ263" s="85"/>
      <c r="AR263" s="85"/>
      <c r="AS263" s="85"/>
      <c r="AT263" s="85"/>
      <c r="AU263" s="85"/>
      <c r="AV263" s="85"/>
      <c r="AW263" s="85"/>
      <c r="AX263" s="85"/>
      <c r="AY263" s="85"/>
      <c r="AZ263" s="85"/>
      <c r="BA263" s="85"/>
      <c r="BB263" s="85"/>
    </row>
    <row r="264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  <c r="AG264" s="85"/>
      <c r="AH264" s="85"/>
      <c r="AI264" s="85"/>
      <c r="AJ264" s="85"/>
      <c r="AK264" s="85"/>
      <c r="AL264" s="85"/>
      <c r="AM264" s="85"/>
      <c r="AN264" s="85"/>
      <c r="AO264" s="85"/>
      <c r="AP264" s="85"/>
      <c r="AQ264" s="85"/>
      <c r="AR264" s="85"/>
      <c r="AS264" s="85"/>
      <c r="AT264" s="85"/>
      <c r="AU264" s="85"/>
      <c r="AV264" s="85"/>
      <c r="AW264" s="85"/>
      <c r="AX264" s="85"/>
      <c r="AY264" s="85"/>
      <c r="AZ264" s="85"/>
      <c r="BA264" s="85"/>
      <c r="BB264" s="85"/>
    </row>
    <row r="265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  <c r="AG265" s="85"/>
      <c r="AH265" s="85"/>
      <c r="AI265" s="85"/>
      <c r="AJ265" s="85"/>
      <c r="AK265" s="85"/>
      <c r="AL265" s="85"/>
      <c r="AM265" s="85"/>
      <c r="AN265" s="85"/>
      <c r="AO265" s="85"/>
      <c r="AP265" s="85"/>
      <c r="AQ265" s="85"/>
      <c r="AR265" s="85"/>
      <c r="AS265" s="85"/>
      <c r="AT265" s="85"/>
      <c r="AU265" s="85"/>
      <c r="AV265" s="85"/>
      <c r="AW265" s="85"/>
      <c r="AX265" s="85"/>
      <c r="AY265" s="85"/>
      <c r="AZ265" s="85"/>
      <c r="BA265" s="85"/>
      <c r="BB265" s="85"/>
    </row>
    <row r="266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  <c r="AG266" s="85"/>
      <c r="AH266" s="85"/>
      <c r="AI266" s="85"/>
      <c r="AJ266" s="85"/>
      <c r="AK266" s="85"/>
      <c r="AL266" s="85"/>
      <c r="AM266" s="85"/>
      <c r="AN266" s="85"/>
      <c r="AO266" s="85"/>
      <c r="AP266" s="85"/>
      <c r="AQ266" s="85"/>
      <c r="AR266" s="85"/>
      <c r="AS266" s="85"/>
      <c r="AT266" s="85"/>
      <c r="AU266" s="85"/>
      <c r="AV266" s="85"/>
      <c r="AW266" s="85"/>
      <c r="AX266" s="85"/>
      <c r="AY266" s="85"/>
      <c r="AZ266" s="85"/>
      <c r="BA266" s="85"/>
      <c r="BB266" s="85"/>
    </row>
    <row r="267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  <c r="AG267" s="85"/>
      <c r="AH267" s="85"/>
      <c r="AI267" s="85"/>
      <c r="AJ267" s="85"/>
      <c r="AK267" s="85"/>
      <c r="AL267" s="85"/>
      <c r="AM267" s="85"/>
      <c r="AN267" s="85"/>
      <c r="AO267" s="85"/>
      <c r="AP267" s="85"/>
      <c r="AQ267" s="85"/>
      <c r="AR267" s="85"/>
      <c r="AS267" s="85"/>
      <c r="AT267" s="85"/>
      <c r="AU267" s="85"/>
      <c r="AV267" s="85"/>
      <c r="AW267" s="85"/>
      <c r="AX267" s="85"/>
      <c r="AY267" s="85"/>
      <c r="AZ267" s="85"/>
      <c r="BA267" s="85"/>
      <c r="BB267" s="85"/>
    </row>
    <row r="268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  <c r="AG268" s="85"/>
      <c r="AH268" s="85"/>
      <c r="AI268" s="85"/>
      <c r="AJ268" s="85"/>
      <c r="AK268" s="85"/>
      <c r="AL268" s="85"/>
      <c r="AM268" s="85"/>
      <c r="AN268" s="85"/>
      <c r="AO268" s="85"/>
      <c r="AP268" s="85"/>
      <c r="AQ268" s="85"/>
      <c r="AR268" s="85"/>
      <c r="AS268" s="85"/>
      <c r="AT268" s="85"/>
      <c r="AU268" s="85"/>
      <c r="AV268" s="85"/>
      <c r="AW268" s="85"/>
      <c r="AX268" s="85"/>
      <c r="AY268" s="85"/>
      <c r="AZ268" s="85"/>
      <c r="BA268" s="85"/>
      <c r="BB268" s="85"/>
    </row>
    <row r="269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  <c r="AG269" s="85"/>
      <c r="AH269" s="85"/>
      <c r="AI269" s="85"/>
      <c r="AJ269" s="85"/>
      <c r="AK269" s="85"/>
      <c r="AL269" s="85"/>
      <c r="AM269" s="85"/>
      <c r="AN269" s="85"/>
      <c r="AO269" s="85"/>
      <c r="AP269" s="85"/>
      <c r="AQ269" s="85"/>
      <c r="AR269" s="85"/>
      <c r="AS269" s="85"/>
      <c r="AT269" s="85"/>
      <c r="AU269" s="85"/>
      <c r="AV269" s="85"/>
      <c r="AW269" s="85"/>
      <c r="AX269" s="85"/>
      <c r="AY269" s="85"/>
      <c r="AZ269" s="85"/>
      <c r="BA269" s="85"/>
      <c r="BB269" s="85"/>
    </row>
    <row r="270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  <c r="AG270" s="85"/>
      <c r="AH270" s="85"/>
      <c r="AI270" s="85"/>
      <c r="AJ270" s="85"/>
      <c r="AK270" s="85"/>
      <c r="AL270" s="85"/>
      <c r="AM270" s="85"/>
      <c r="AN270" s="85"/>
      <c r="AO270" s="85"/>
      <c r="AP270" s="85"/>
      <c r="AQ270" s="85"/>
      <c r="AR270" s="85"/>
      <c r="AS270" s="85"/>
      <c r="AT270" s="85"/>
      <c r="AU270" s="85"/>
      <c r="AV270" s="85"/>
      <c r="AW270" s="85"/>
      <c r="AX270" s="85"/>
      <c r="AY270" s="85"/>
      <c r="AZ270" s="85"/>
      <c r="BA270" s="85"/>
      <c r="BB270" s="85"/>
    </row>
    <row r="27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  <c r="AG271" s="85"/>
      <c r="AH271" s="85"/>
      <c r="AI271" s="85"/>
      <c r="AJ271" s="85"/>
      <c r="AK271" s="85"/>
      <c r="AL271" s="85"/>
      <c r="AM271" s="85"/>
      <c r="AN271" s="85"/>
      <c r="AO271" s="85"/>
      <c r="AP271" s="85"/>
      <c r="AQ271" s="85"/>
      <c r="AR271" s="85"/>
      <c r="AS271" s="85"/>
      <c r="AT271" s="85"/>
      <c r="AU271" s="85"/>
      <c r="AV271" s="85"/>
      <c r="AW271" s="85"/>
      <c r="AX271" s="85"/>
      <c r="AY271" s="85"/>
      <c r="AZ271" s="85"/>
      <c r="BA271" s="85"/>
      <c r="BB271" s="85"/>
    </row>
    <row r="272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  <c r="AG272" s="85"/>
      <c r="AH272" s="85"/>
      <c r="AI272" s="85"/>
      <c r="AJ272" s="85"/>
      <c r="AK272" s="85"/>
      <c r="AL272" s="85"/>
      <c r="AM272" s="85"/>
      <c r="AN272" s="85"/>
      <c r="AO272" s="85"/>
      <c r="AP272" s="85"/>
      <c r="AQ272" s="85"/>
      <c r="AR272" s="85"/>
      <c r="AS272" s="85"/>
      <c r="AT272" s="85"/>
      <c r="AU272" s="85"/>
      <c r="AV272" s="85"/>
      <c r="AW272" s="85"/>
      <c r="AX272" s="85"/>
      <c r="AY272" s="85"/>
      <c r="AZ272" s="85"/>
      <c r="BA272" s="85"/>
      <c r="BB272" s="85"/>
    </row>
    <row r="273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  <c r="AG273" s="85"/>
      <c r="AH273" s="85"/>
      <c r="AI273" s="85"/>
      <c r="AJ273" s="85"/>
      <c r="AK273" s="85"/>
      <c r="AL273" s="85"/>
      <c r="AM273" s="85"/>
      <c r="AN273" s="85"/>
      <c r="AO273" s="85"/>
      <c r="AP273" s="85"/>
      <c r="AQ273" s="85"/>
      <c r="AR273" s="85"/>
      <c r="AS273" s="85"/>
      <c r="AT273" s="85"/>
      <c r="AU273" s="85"/>
      <c r="AV273" s="85"/>
      <c r="AW273" s="85"/>
      <c r="AX273" s="85"/>
      <c r="AY273" s="85"/>
      <c r="AZ273" s="85"/>
      <c r="BA273" s="85"/>
      <c r="BB273" s="85"/>
    </row>
    <row r="274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  <c r="AG274" s="85"/>
      <c r="AH274" s="85"/>
      <c r="AI274" s="85"/>
      <c r="AJ274" s="85"/>
      <c r="AK274" s="85"/>
      <c r="AL274" s="85"/>
      <c r="AM274" s="85"/>
      <c r="AN274" s="85"/>
      <c r="AO274" s="85"/>
      <c r="AP274" s="85"/>
      <c r="AQ274" s="85"/>
      <c r="AR274" s="85"/>
      <c r="AS274" s="85"/>
      <c r="AT274" s="85"/>
      <c r="AU274" s="85"/>
      <c r="AV274" s="85"/>
      <c r="AW274" s="85"/>
      <c r="AX274" s="85"/>
      <c r="AY274" s="85"/>
      <c r="AZ274" s="85"/>
      <c r="BA274" s="85"/>
      <c r="BB274" s="85"/>
    </row>
    <row r="275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  <c r="AG275" s="85"/>
      <c r="AH275" s="85"/>
      <c r="AI275" s="85"/>
      <c r="AJ275" s="85"/>
      <c r="AK275" s="85"/>
      <c r="AL275" s="85"/>
      <c r="AM275" s="85"/>
      <c r="AN275" s="85"/>
      <c r="AO275" s="85"/>
      <c r="AP275" s="85"/>
      <c r="AQ275" s="85"/>
      <c r="AR275" s="85"/>
      <c r="AS275" s="85"/>
      <c r="AT275" s="85"/>
      <c r="AU275" s="85"/>
      <c r="AV275" s="85"/>
      <c r="AW275" s="85"/>
      <c r="AX275" s="85"/>
      <c r="AY275" s="85"/>
      <c r="AZ275" s="85"/>
      <c r="BA275" s="85"/>
      <c r="BB275" s="85"/>
    </row>
    <row r="276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  <c r="AG276" s="85"/>
      <c r="AH276" s="85"/>
      <c r="AI276" s="85"/>
      <c r="AJ276" s="85"/>
      <c r="AK276" s="85"/>
      <c r="AL276" s="85"/>
      <c r="AM276" s="85"/>
      <c r="AN276" s="85"/>
      <c r="AO276" s="85"/>
      <c r="AP276" s="85"/>
      <c r="AQ276" s="85"/>
      <c r="AR276" s="85"/>
      <c r="AS276" s="85"/>
      <c r="AT276" s="85"/>
      <c r="AU276" s="85"/>
      <c r="AV276" s="85"/>
      <c r="AW276" s="85"/>
      <c r="AX276" s="85"/>
      <c r="AY276" s="85"/>
      <c r="AZ276" s="85"/>
      <c r="BA276" s="85"/>
      <c r="BB276" s="85"/>
    </row>
    <row r="277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  <c r="AG277" s="85"/>
      <c r="AH277" s="85"/>
      <c r="AI277" s="85"/>
      <c r="AJ277" s="85"/>
      <c r="AK277" s="85"/>
      <c r="AL277" s="85"/>
      <c r="AM277" s="85"/>
      <c r="AN277" s="85"/>
      <c r="AO277" s="85"/>
      <c r="AP277" s="85"/>
      <c r="AQ277" s="85"/>
      <c r="AR277" s="85"/>
      <c r="AS277" s="85"/>
      <c r="AT277" s="85"/>
      <c r="AU277" s="85"/>
      <c r="AV277" s="85"/>
      <c r="AW277" s="85"/>
      <c r="AX277" s="85"/>
      <c r="AY277" s="85"/>
      <c r="AZ277" s="85"/>
      <c r="BA277" s="85"/>
      <c r="BB277" s="85"/>
    </row>
    <row r="278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  <c r="AG278" s="85"/>
      <c r="AH278" s="85"/>
      <c r="AI278" s="85"/>
      <c r="AJ278" s="85"/>
      <c r="AK278" s="85"/>
      <c r="AL278" s="85"/>
      <c r="AM278" s="85"/>
      <c r="AN278" s="85"/>
      <c r="AO278" s="85"/>
      <c r="AP278" s="85"/>
      <c r="AQ278" s="85"/>
      <c r="AR278" s="85"/>
      <c r="AS278" s="85"/>
      <c r="AT278" s="85"/>
      <c r="AU278" s="85"/>
      <c r="AV278" s="85"/>
      <c r="AW278" s="85"/>
      <c r="AX278" s="85"/>
      <c r="AY278" s="85"/>
      <c r="AZ278" s="85"/>
      <c r="BA278" s="85"/>
      <c r="BB278" s="85"/>
    </row>
    <row r="279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  <c r="AG279" s="85"/>
      <c r="AH279" s="85"/>
      <c r="AI279" s="85"/>
      <c r="AJ279" s="85"/>
      <c r="AK279" s="85"/>
      <c r="AL279" s="85"/>
      <c r="AM279" s="85"/>
      <c r="AN279" s="85"/>
      <c r="AO279" s="85"/>
      <c r="AP279" s="85"/>
      <c r="AQ279" s="85"/>
      <c r="AR279" s="85"/>
      <c r="AS279" s="85"/>
      <c r="AT279" s="85"/>
      <c r="AU279" s="85"/>
      <c r="AV279" s="85"/>
      <c r="AW279" s="85"/>
      <c r="AX279" s="85"/>
      <c r="AY279" s="85"/>
      <c r="AZ279" s="85"/>
      <c r="BA279" s="85"/>
      <c r="BB279" s="85"/>
    </row>
    <row r="280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  <c r="AG280" s="85"/>
      <c r="AH280" s="85"/>
      <c r="AI280" s="85"/>
      <c r="AJ280" s="85"/>
      <c r="AK280" s="85"/>
      <c r="AL280" s="85"/>
      <c r="AM280" s="85"/>
      <c r="AN280" s="85"/>
      <c r="AO280" s="85"/>
      <c r="AP280" s="85"/>
      <c r="AQ280" s="85"/>
      <c r="AR280" s="85"/>
      <c r="AS280" s="85"/>
      <c r="AT280" s="85"/>
      <c r="AU280" s="85"/>
      <c r="AV280" s="85"/>
      <c r="AW280" s="85"/>
      <c r="AX280" s="85"/>
      <c r="AY280" s="85"/>
      <c r="AZ280" s="85"/>
      <c r="BA280" s="85"/>
      <c r="BB280" s="85"/>
    </row>
    <row r="28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  <c r="AG281" s="85"/>
      <c r="AH281" s="85"/>
      <c r="AI281" s="85"/>
      <c r="AJ281" s="85"/>
      <c r="AK281" s="85"/>
      <c r="AL281" s="85"/>
      <c r="AM281" s="85"/>
      <c r="AN281" s="85"/>
      <c r="AO281" s="85"/>
      <c r="AP281" s="85"/>
      <c r="AQ281" s="85"/>
      <c r="AR281" s="85"/>
      <c r="AS281" s="85"/>
      <c r="AT281" s="85"/>
      <c r="AU281" s="85"/>
      <c r="AV281" s="85"/>
      <c r="AW281" s="85"/>
      <c r="AX281" s="85"/>
      <c r="AY281" s="85"/>
      <c r="AZ281" s="85"/>
      <c r="BA281" s="85"/>
      <c r="BB281" s="85"/>
    </row>
    <row r="282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  <c r="AG282" s="85"/>
      <c r="AH282" s="85"/>
      <c r="AI282" s="85"/>
      <c r="AJ282" s="85"/>
      <c r="AK282" s="85"/>
      <c r="AL282" s="85"/>
      <c r="AM282" s="85"/>
      <c r="AN282" s="85"/>
      <c r="AO282" s="85"/>
      <c r="AP282" s="85"/>
      <c r="AQ282" s="85"/>
      <c r="AR282" s="85"/>
      <c r="AS282" s="85"/>
      <c r="AT282" s="85"/>
      <c r="AU282" s="85"/>
      <c r="AV282" s="85"/>
      <c r="AW282" s="85"/>
      <c r="AX282" s="85"/>
      <c r="AY282" s="85"/>
      <c r="AZ282" s="85"/>
      <c r="BA282" s="85"/>
      <c r="BB282" s="85"/>
    </row>
    <row r="283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  <c r="AG283" s="85"/>
      <c r="AH283" s="85"/>
      <c r="AI283" s="85"/>
      <c r="AJ283" s="85"/>
      <c r="AK283" s="85"/>
      <c r="AL283" s="85"/>
      <c r="AM283" s="85"/>
      <c r="AN283" s="85"/>
      <c r="AO283" s="85"/>
      <c r="AP283" s="85"/>
      <c r="AQ283" s="85"/>
      <c r="AR283" s="85"/>
      <c r="AS283" s="85"/>
      <c r="AT283" s="85"/>
      <c r="AU283" s="85"/>
      <c r="AV283" s="85"/>
      <c r="AW283" s="85"/>
      <c r="AX283" s="85"/>
      <c r="AY283" s="85"/>
      <c r="AZ283" s="85"/>
      <c r="BA283" s="85"/>
      <c r="BB283" s="85"/>
    </row>
    <row r="284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  <c r="AG284" s="85"/>
      <c r="AH284" s="85"/>
      <c r="AI284" s="85"/>
      <c r="AJ284" s="85"/>
      <c r="AK284" s="85"/>
      <c r="AL284" s="85"/>
      <c r="AM284" s="85"/>
      <c r="AN284" s="85"/>
      <c r="AO284" s="85"/>
      <c r="AP284" s="85"/>
      <c r="AQ284" s="85"/>
      <c r="AR284" s="85"/>
      <c r="AS284" s="85"/>
      <c r="AT284" s="85"/>
      <c r="AU284" s="85"/>
      <c r="AV284" s="85"/>
      <c r="AW284" s="85"/>
      <c r="AX284" s="85"/>
      <c r="AY284" s="85"/>
      <c r="AZ284" s="85"/>
      <c r="BA284" s="85"/>
      <c r="BB284" s="85"/>
    </row>
    <row r="285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  <c r="AG285" s="85"/>
      <c r="AH285" s="85"/>
      <c r="AI285" s="85"/>
      <c r="AJ285" s="85"/>
      <c r="AK285" s="85"/>
      <c r="AL285" s="85"/>
      <c r="AM285" s="85"/>
      <c r="AN285" s="85"/>
      <c r="AO285" s="85"/>
      <c r="AP285" s="85"/>
      <c r="AQ285" s="85"/>
      <c r="AR285" s="85"/>
      <c r="AS285" s="85"/>
      <c r="AT285" s="85"/>
      <c r="AU285" s="85"/>
      <c r="AV285" s="85"/>
      <c r="AW285" s="85"/>
      <c r="AX285" s="85"/>
      <c r="AY285" s="85"/>
      <c r="AZ285" s="85"/>
      <c r="BA285" s="85"/>
      <c r="BB285" s="85"/>
    </row>
    <row r="286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  <c r="AG286" s="85"/>
      <c r="AH286" s="85"/>
      <c r="AI286" s="85"/>
      <c r="AJ286" s="85"/>
      <c r="AK286" s="85"/>
      <c r="AL286" s="85"/>
      <c r="AM286" s="85"/>
      <c r="AN286" s="85"/>
      <c r="AO286" s="85"/>
      <c r="AP286" s="85"/>
      <c r="AQ286" s="85"/>
      <c r="AR286" s="85"/>
      <c r="AS286" s="85"/>
      <c r="AT286" s="85"/>
      <c r="AU286" s="85"/>
      <c r="AV286" s="85"/>
      <c r="AW286" s="85"/>
      <c r="AX286" s="85"/>
      <c r="AY286" s="85"/>
      <c r="AZ286" s="85"/>
      <c r="BA286" s="85"/>
      <c r="BB286" s="85"/>
    </row>
    <row r="287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  <c r="AG287" s="85"/>
      <c r="AH287" s="85"/>
      <c r="AI287" s="85"/>
      <c r="AJ287" s="85"/>
      <c r="AK287" s="85"/>
      <c r="AL287" s="85"/>
      <c r="AM287" s="85"/>
      <c r="AN287" s="85"/>
      <c r="AO287" s="85"/>
      <c r="AP287" s="85"/>
      <c r="AQ287" s="85"/>
      <c r="AR287" s="85"/>
      <c r="AS287" s="85"/>
      <c r="AT287" s="85"/>
      <c r="AU287" s="85"/>
      <c r="AV287" s="85"/>
      <c r="AW287" s="85"/>
      <c r="AX287" s="85"/>
      <c r="AY287" s="85"/>
      <c r="AZ287" s="85"/>
      <c r="BA287" s="85"/>
      <c r="BB287" s="85"/>
    </row>
    <row r="288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  <c r="AG288" s="85"/>
      <c r="AH288" s="85"/>
      <c r="AI288" s="85"/>
      <c r="AJ288" s="85"/>
      <c r="AK288" s="85"/>
      <c r="AL288" s="85"/>
      <c r="AM288" s="85"/>
      <c r="AN288" s="85"/>
      <c r="AO288" s="85"/>
      <c r="AP288" s="85"/>
      <c r="AQ288" s="85"/>
      <c r="AR288" s="85"/>
      <c r="AS288" s="85"/>
      <c r="AT288" s="85"/>
      <c r="AU288" s="85"/>
      <c r="AV288" s="85"/>
      <c r="AW288" s="85"/>
      <c r="AX288" s="85"/>
      <c r="AY288" s="85"/>
      <c r="AZ288" s="85"/>
      <c r="BA288" s="85"/>
      <c r="BB288" s="85"/>
    </row>
    <row r="289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  <c r="AG289" s="85"/>
      <c r="AH289" s="85"/>
      <c r="AI289" s="85"/>
      <c r="AJ289" s="85"/>
      <c r="AK289" s="85"/>
      <c r="AL289" s="85"/>
      <c r="AM289" s="85"/>
      <c r="AN289" s="85"/>
      <c r="AO289" s="85"/>
      <c r="AP289" s="85"/>
      <c r="AQ289" s="85"/>
      <c r="AR289" s="85"/>
      <c r="AS289" s="85"/>
      <c r="AT289" s="85"/>
      <c r="AU289" s="85"/>
      <c r="AV289" s="85"/>
      <c r="AW289" s="85"/>
      <c r="AX289" s="85"/>
      <c r="AY289" s="85"/>
      <c r="AZ289" s="85"/>
      <c r="BA289" s="85"/>
      <c r="BB289" s="85"/>
    </row>
    <row r="290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  <c r="AG290" s="85"/>
      <c r="AH290" s="85"/>
      <c r="AI290" s="85"/>
      <c r="AJ290" s="85"/>
      <c r="AK290" s="85"/>
      <c r="AL290" s="85"/>
      <c r="AM290" s="85"/>
      <c r="AN290" s="85"/>
      <c r="AO290" s="85"/>
      <c r="AP290" s="85"/>
      <c r="AQ290" s="85"/>
      <c r="AR290" s="85"/>
      <c r="AS290" s="85"/>
      <c r="AT290" s="85"/>
      <c r="AU290" s="85"/>
      <c r="AV290" s="85"/>
      <c r="AW290" s="85"/>
      <c r="AX290" s="85"/>
      <c r="AY290" s="85"/>
      <c r="AZ290" s="85"/>
      <c r="BA290" s="85"/>
      <c r="BB290" s="85"/>
    </row>
    <row r="29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  <c r="AG291" s="85"/>
      <c r="AH291" s="85"/>
      <c r="AI291" s="85"/>
      <c r="AJ291" s="85"/>
      <c r="AK291" s="85"/>
      <c r="AL291" s="85"/>
      <c r="AM291" s="85"/>
      <c r="AN291" s="85"/>
      <c r="AO291" s="85"/>
      <c r="AP291" s="85"/>
      <c r="AQ291" s="85"/>
      <c r="AR291" s="85"/>
      <c r="AS291" s="85"/>
      <c r="AT291" s="85"/>
      <c r="AU291" s="85"/>
      <c r="AV291" s="85"/>
      <c r="AW291" s="85"/>
      <c r="AX291" s="85"/>
      <c r="AY291" s="85"/>
      <c r="AZ291" s="85"/>
      <c r="BA291" s="85"/>
      <c r="BB291" s="85"/>
    </row>
    <row r="292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  <c r="AG292" s="85"/>
      <c r="AH292" s="85"/>
      <c r="AI292" s="85"/>
      <c r="AJ292" s="85"/>
      <c r="AK292" s="85"/>
      <c r="AL292" s="85"/>
      <c r="AM292" s="85"/>
      <c r="AN292" s="85"/>
      <c r="AO292" s="85"/>
      <c r="AP292" s="85"/>
      <c r="AQ292" s="85"/>
      <c r="AR292" s="85"/>
      <c r="AS292" s="85"/>
      <c r="AT292" s="85"/>
      <c r="AU292" s="85"/>
      <c r="AV292" s="85"/>
      <c r="AW292" s="85"/>
      <c r="AX292" s="85"/>
      <c r="AY292" s="85"/>
      <c r="AZ292" s="85"/>
      <c r="BA292" s="85"/>
      <c r="BB292" s="85"/>
    </row>
    <row r="293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  <c r="AG293" s="85"/>
      <c r="AH293" s="85"/>
      <c r="AI293" s="85"/>
      <c r="AJ293" s="85"/>
      <c r="AK293" s="85"/>
      <c r="AL293" s="85"/>
      <c r="AM293" s="85"/>
      <c r="AN293" s="85"/>
      <c r="AO293" s="85"/>
      <c r="AP293" s="85"/>
      <c r="AQ293" s="85"/>
      <c r="AR293" s="85"/>
      <c r="AS293" s="85"/>
      <c r="AT293" s="85"/>
      <c r="AU293" s="85"/>
      <c r="AV293" s="85"/>
      <c r="AW293" s="85"/>
      <c r="AX293" s="85"/>
      <c r="AY293" s="85"/>
      <c r="AZ293" s="85"/>
      <c r="BA293" s="85"/>
      <c r="BB293" s="85"/>
    </row>
    <row r="294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  <c r="AG294" s="85"/>
      <c r="AH294" s="85"/>
      <c r="AI294" s="85"/>
      <c r="AJ294" s="85"/>
      <c r="AK294" s="85"/>
      <c r="AL294" s="85"/>
      <c r="AM294" s="85"/>
      <c r="AN294" s="85"/>
      <c r="AO294" s="85"/>
      <c r="AP294" s="85"/>
      <c r="AQ294" s="85"/>
      <c r="AR294" s="85"/>
      <c r="AS294" s="85"/>
      <c r="AT294" s="85"/>
      <c r="AU294" s="85"/>
      <c r="AV294" s="85"/>
      <c r="AW294" s="85"/>
      <c r="AX294" s="85"/>
      <c r="AY294" s="85"/>
      <c r="AZ294" s="85"/>
      <c r="BA294" s="85"/>
      <c r="BB294" s="85"/>
    </row>
    <row r="295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  <c r="AG295" s="85"/>
      <c r="AH295" s="85"/>
      <c r="AI295" s="85"/>
      <c r="AJ295" s="85"/>
      <c r="AK295" s="85"/>
      <c r="AL295" s="85"/>
      <c r="AM295" s="85"/>
      <c r="AN295" s="85"/>
      <c r="AO295" s="85"/>
      <c r="AP295" s="85"/>
      <c r="AQ295" s="85"/>
      <c r="AR295" s="85"/>
      <c r="AS295" s="85"/>
      <c r="AT295" s="85"/>
      <c r="AU295" s="85"/>
      <c r="AV295" s="85"/>
      <c r="AW295" s="85"/>
      <c r="AX295" s="85"/>
      <c r="AY295" s="85"/>
      <c r="AZ295" s="85"/>
      <c r="BA295" s="85"/>
      <c r="BB295" s="85"/>
    </row>
    <row r="296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  <c r="AG296" s="85"/>
      <c r="AH296" s="85"/>
      <c r="AI296" s="85"/>
      <c r="AJ296" s="85"/>
      <c r="AK296" s="85"/>
      <c r="AL296" s="85"/>
      <c r="AM296" s="85"/>
      <c r="AN296" s="85"/>
      <c r="AO296" s="85"/>
      <c r="AP296" s="85"/>
      <c r="AQ296" s="85"/>
      <c r="AR296" s="85"/>
      <c r="AS296" s="85"/>
      <c r="AT296" s="85"/>
      <c r="AU296" s="85"/>
      <c r="AV296" s="85"/>
      <c r="AW296" s="85"/>
      <c r="AX296" s="85"/>
      <c r="AY296" s="85"/>
      <c r="AZ296" s="85"/>
      <c r="BA296" s="85"/>
      <c r="BB296" s="85"/>
    </row>
    <row r="297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  <c r="AG297" s="85"/>
      <c r="AH297" s="85"/>
      <c r="AI297" s="85"/>
      <c r="AJ297" s="85"/>
      <c r="AK297" s="85"/>
      <c r="AL297" s="85"/>
      <c r="AM297" s="85"/>
      <c r="AN297" s="85"/>
      <c r="AO297" s="85"/>
      <c r="AP297" s="85"/>
      <c r="AQ297" s="85"/>
      <c r="AR297" s="85"/>
      <c r="AS297" s="85"/>
      <c r="AT297" s="85"/>
      <c r="AU297" s="85"/>
      <c r="AV297" s="85"/>
      <c r="AW297" s="85"/>
      <c r="AX297" s="85"/>
      <c r="AY297" s="85"/>
      <c r="AZ297" s="85"/>
      <c r="BA297" s="85"/>
      <c r="BB297" s="85"/>
    </row>
    <row r="298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  <c r="AG298" s="85"/>
      <c r="AH298" s="85"/>
      <c r="AI298" s="85"/>
      <c r="AJ298" s="85"/>
      <c r="AK298" s="85"/>
      <c r="AL298" s="85"/>
      <c r="AM298" s="85"/>
      <c r="AN298" s="85"/>
      <c r="AO298" s="85"/>
      <c r="AP298" s="85"/>
      <c r="AQ298" s="85"/>
      <c r="AR298" s="85"/>
      <c r="AS298" s="85"/>
      <c r="AT298" s="85"/>
      <c r="AU298" s="85"/>
      <c r="AV298" s="85"/>
      <c r="AW298" s="85"/>
      <c r="AX298" s="85"/>
      <c r="AY298" s="85"/>
      <c r="AZ298" s="85"/>
      <c r="BA298" s="85"/>
      <c r="BB298" s="85"/>
    </row>
    <row r="299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  <c r="AG299" s="85"/>
      <c r="AH299" s="85"/>
      <c r="AI299" s="85"/>
      <c r="AJ299" s="85"/>
      <c r="AK299" s="85"/>
      <c r="AL299" s="85"/>
      <c r="AM299" s="85"/>
      <c r="AN299" s="85"/>
      <c r="AO299" s="85"/>
      <c r="AP299" s="85"/>
      <c r="AQ299" s="85"/>
      <c r="AR299" s="85"/>
      <c r="AS299" s="85"/>
      <c r="AT299" s="85"/>
      <c r="AU299" s="85"/>
      <c r="AV299" s="85"/>
      <c r="AW299" s="85"/>
      <c r="AX299" s="85"/>
      <c r="AY299" s="85"/>
      <c r="AZ299" s="85"/>
      <c r="BA299" s="85"/>
      <c r="BB299" s="85"/>
    </row>
    <row r="300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  <c r="AG300" s="85"/>
      <c r="AH300" s="85"/>
      <c r="AI300" s="85"/>
      <c r="AJ300" s="85"/>
      <c r="AK300" s="85"/>
      <c r="AL300" s="85"/>
      <c r="AM300" s="85"/>
      <c r="AN300" s="85"/>
      <c r="AO300" s="85"/>
      <c r="AP300" s="85"/>
      <c r="AQ300" s="85"/>
      <c r="AR300" s="85"/>
      <c r="AS300" s="85"/>
      <c r="AT300" s="85"/>
      <c r="AU300" s="85"/>
      <c r="AV300" s="85"/>
      <c r="AW300" s="85"/>
      <c r="AX300" s="85"/>
      <c r="AY300" s="85"/>
      <c r="AZ300" s="85"/>
      <c r="BA300" s="85"/>
      <c r="BB300" s="85"/>
    </row>
    <row r="30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  <c r="AG301" s="85"/>
      <c r="AH301" s="85"/>
      <c r="AI301" s="85"/>
      <c r="AJ301" s="85"/>
      <c r="AK301" s="85"/>
      <c r="AL301" s="85"/>
      <c r="AM301" s="85"/>
      <c r="AN301" s="85"/>
      <c r="AO301" s="85"/>
      <c r="AP301" s="85"/>
      <c r="AQ301" s="85"/>
      <c r="AR301" s="85"/>
      <c r="AS301" s="85"/>
      <c r="AT301" s="85"/>
      <c r="AU301" s="85"/>
      <c r="AV301" s="85"/>
      <c r="AW301" s="85"/>
      <c r="AX301" s="85"/>
      <c r="AY301" s="85"/>
      <c r="AZ301" s="85"/>
      <c r="BA301" s="85"/>
      <c r="BB301" s="85"/>
    </row>
    <row r="302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  <c r="AG302" s="85"/>
      <c r="AH302" s="85"/>
      <c r="AI302" s="85"/>
      <c r="AJ302" s="85"/>
      <c r="AK302" s="85"/>
      <c r="AL302" s="85"/>
      <c r="AM302" s="85"/>
      <c r="AN302" s="85"/>
      <c r="AO302" s="85"/>
      <c r="AP302" s="85"/>
      <c r="AQ302" s="85"/>
      <c r="AR302" s="85"/>
      <c r="AS302" s="85"/>
      <c r="AT302" s="85"/>
      <c r="AU302" s="85"/>
      <c r="AV302" s="85"/>
      <c r="AW302" s="85"/>
      <c r="AX302" s="85"/>
      <c r="AY302" s="85"/>
      <c r="AZ302" s="85"/>
      <c r="BA302" s="85"/>
      <c r="BB302" s="85"/>
    </row>
    <row r="303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  <c r="AG303" s="85"/>
      <c r="AH303" s="85"/>
      <c r="AI303" s="85"/>
      <c r="AJ303" s="85"/>
      <c r="AK303" s="85"/>
      <c r="AL303" s="85"/>
      <c r="AM303" s="85"/>
      <c r="AN303" s="85"/>
      <c r="AO303" s="85"/>
      <c r="AP303" s="85"/>
      <c r="AQ303" s="85"/>
      <c r="AR303" s="85"/>
      <c r="AS303" s="85"/>
      <c r="AT303" s="85"/>
      <c r="AU303" s="85"/>
      <c r="AV303" s="85"/>
      <c r="AW303" s="85"/>
      <c r="AX303" s="85"/>
      <c r="AY303" s="85"/>
      <c r="AZ303" s="85"/>
      <c r="BA303" s="85"/>
      <c r="BB303" s="85"/>
    </row>
    <row r="304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  <c r="AG304" s="85"/>
      <c r="AH304" s="85"/>
      <c r="AI304" s="85"/>
      <c r="AJ304" s="85"/>
      <c r="AK304" s="85"/>
      <c r="AL304" s="85"/>
      <c r="AM304" s="85"/>
      <c r="AN304" s="85"/>
      <c r="AO304" s="85"/>
      <c r="AP304" s="85"/>
      <c r="AQ304" s="85"/>
      <c r="AR304" s="85"/>
      <c r="AS304" s="85"/>
      <c r="AT304" s="85"/>
      <c r="AU304" s="85"/>
      <c r="AV304" s="85"/>
      <c r="AW304" s="85"/>
      <c r="AX304" s="85"/>
      <c r="AY304" s="85"/>
      <c r="AZ304" s="85"/>
      <c r="BA304" s="85"/>
      <c r="BB304" s="85"/>
    </row>
    <row r="305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  <c r="AG305" s="85"/>
      <c r="AH305" s="85"/>
      <c r="AI305" s="85"/>
      <c r="AJ305" s="85"/>
      <c r="AK305" s="85"/>
      <c r="AL305" s="85"/>
      <c r="AM305" s="85"/>
      <c r="AN305" s="85"/>
      <c r="AO305" s="85"/>
      <c r="AP305" s="85"/>
      <c r="AQ305" s="85"/>
      <c r="AR305" s="85"/>
      <c r="AS305" s="85"/>
      <c r="AT305" s="85"/>
      <c r="AU305" s="85"/>
      <c r="AV305" s="85"/>
      <c r="AW305" s="85"/>
      <c r="AX305" s="85"/>
      <c r="AY305" s="85"/>
      <c r="AZ305" s="85"/>
      <c r="BA305" s="85"/>
      <c r="BB305" s="85"/>
    </row>
    <row r="306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  <c r="AG306" s="85"/>
      <c r="AH306" s="85"/>
      <c r="AI306" s="85"/>
      <c r="AJ306" s="85"/>
      <c r="AK306" s="85"/>
      <c r="AL306" s="85"/>
      <c r="AM306" s="85"/>
      <c r="AN306" s="85"/>
      <c r="AO306" s="85"/>
      <c r="AP306" s="85"/>
      <c r="AQ306" s="85"/>
      <c r="AR306" s="85"/>
      <c r="AS306" s="85"/>
      <c r="AT306" s="85"/>
      <c r="AU306" s="85"/>
      <c r="AV306" s="85"/>
      <c r="AW306" s="85"/>
      <c r="AX306" s="85"/>
      <c r="AY306" s="85"/>
      <c r="AZ306" s="85"/>
      <c r="BA306" s="85"/>
      <c r="BB306" s="85"/>
    </row>
    <row r="307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  <c r="AG307" s="85"/>
      <c r="AH307" s="85"/>
      <c r="AI307" s="85"/>
      <c r="AJ307" s="85"/>
      <c r="AK307" s="85"/>
      <c r="AL307" s="85"/>
      <c r="AM307" s="85"/>
      <c r="AN307" s="85"/>
      <c r="AO307" s="85"/>
      <c r="AP307" s="85"/>
      <c r="AQ307" s="85"/>
      <c r="AR307" s="85"/>
      <c r="AS307" s="85"/>
      <c r="AT307" s="85"/>
      <c r="AU307" s="85"/>
      <c r="AV307" s="85"/>
      <c r="AW307" s="85"/>
      <c r="AX307" s="85"/>
      <c r="AY307" s="85"/>
      <c r="AZ307" s="85"/>
      <c r="BA307" s="85"/>
      <c r="BB307" s="85"/>
    </row>
    <row r="308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  <c r="AG308" s="85"/>
      <c r="AH308" s="85"/>
      <c r="AI308" s="85"/>
      <c r="AJ308" s="85"/>
      <c r="AK308" s="85"/>
      <c r="AL308" s="85"/>
      <c r="AM308" s="85"/>
      <c r="AN308" s="85"/>
      <c r="AO308" s="85"/>
      <c r="AP308" s="85"/>
      <c r="AQ308" s="85"/>
      <c r="AR308" s="85"/>
      <c r="AS308" s="85"/>
      <c r="AT308" s="85"/>
      <c r="AU308" s="85"/>
      <c r="AV308" s="85"/>
      <c r="AW308" s="85"/>
      <c r="AX308" s="85"/>
      <c r="AY308" s="85"/>
      <c r="AZ308" s="85"/>
      <c r="BA308" s="85"/>
      <c r="BB308" s="85"/>
    </row>
    <row r="309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  <c r="AG309" s="85"/>
      <c r="AH309" s="85"/>
      <c r="AI309" s="85"/>
      <c r="AJ309" s="85"/>
      <c r="AK309" s="85"/>
      <c r="AL309" s="85"/>
      <c r="AM309" s="85"/>
      <c r="AN309" s="85"/>
      <c r="AO309" s="85"/>
      <c r="AP309" s="85"/>
      <c r="AQ309" s="85"/>
      <c r="AR309" s="85"/>
      <c r="AS309" s="85"/>
      <c r="AT309" s="85"/>
      <c r="AU309" s="85"/>
      <c r="AV309" s="85"/>
      <c r="AW309" s="85"/>
      <c r="AX309" s="85"/>
      <c r="AY309" s="85"/>
      <c r="AZ309" s="85"/>
      <c r="BA309" s="85"/>
      <c r="BB309" s="85"/>
    </row>
    <row r="310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  <c r="AG310" s="85"/>
      <c r="AH310" s="85"/>
      <c r="AI310" s="85"/>
      <c r="AJ310" s="85"/>
      <c r="AK310" s="85"/>
      <c r="AL310" s="85"/>
      <c r="AM310" s="85"/>
      <c r="AN310" s="85"/>
      <c r="AO310" s="85"/>
      <c r="AP310" s="85"/>
      <c r="AQ310" s="85"/>
      <c r="AR310" s="85"/>
      <c r="AS310" s="85"/>
      <c r="AT310" s="85"/>
      <c r="AU310" s="85"/>
      <c r="AV310" s="85"/>
      <c r="AW310" s="85"/>
      <c r="AX310" s="85"/>
      <c r="AY310" s="85"/>
      <c r="AZ310" s="85"/>
      <c r="BA310" s="85"/>
      <c r="BB310" s="85"/>
    </row>
    <row r="31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  <c r="AG311" s="85"/>
      <c r="AH311" s="85"/>
      <c r="AI311" s="85"/>
      <c r="AJ311" s="85"/>
      <c r="AK311" s="85"/>
      <c r="AL311" s="85"/>
      <c r="AM311" s="85"/>
      <c r="AN311" s="85"/>
      <c r="AO311" s="85"/>
      <c r="AP311" s="85"/>
      <c r="AQ311" s="85"/>
      <c r="AR311" s="85"/>
      <c r="AS311" s="85"/>
      <c r="AT311" s="85"/>
      <c r="AU311" s="85"/>
      <c r="AV311" s="85"/>
      <c r="AW311" s="85"/>
      <c r="AX311" s="85"/>
      <c r="AY311" s="85"/>
      <c r="AZ311" s="85"/>
      <c r="BA311" s="85"/>
      <c r="BB311" s="85"/>
    </row>
    <row r="312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  <c r="AG312" s="85"/>
      <c r="AH312" s="85"/>
      <c r="AI312" s="85"/>
      <c r="AJ312" s="85"/>
      <c r="AK312" s="85"/>
      <c r="AL312" s="85"/>
      <c r="AM312" s="85"/>
      <c r="AN312" s="85"/>
      <c r="AO312" s="85"/>
      <c r="AP312" s="85"/>
      <c r="AQ312" s="85"/>
      <c r="AR312" s="85"/>
      <c r="AS312" s="85"/>
      <c r="AT312" s="85"/>
      <c r="AU312" s="85"/>
      <c r="AV312" s="85"/>
      <c r="AW312" s="85"/>
      <c r="AX312" s="85"/>
      <c r="AY312" s="85"/>
      <c r="AZ312" s="85"/>
      <c r="BA312" s="85"/>
      <c r="BB312" s="85"/>
    </row>
    <row r="313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  <c r="AG313" s="85"/>
      <c r="AH313" s="85"/>
      <c r="AI313" s="85"/>
      <c r="AJ313" s="85"/>
      <c r="AK313" s="85"/>
      <c r="AL313" s="85"/>
      <c r="AM313" s="85"/>
      <c r="AN313" s="85"/>
      <c r="AO313" s="85"/>
      <c r="AP313" s="85"/>
      <c r="AQ313" s="85"/>
      <c r="AR313" s="85"/>
      <c r="AS313" s="85"/>
      <c r="AT313" s="85"/>
      <c r="AU313" s="85"/>
      <c r="AV313" s="85"/>
      <c r="AW313" s="85"/>
      <c r="AX313" s="85"/>
      <c r="AY313" s="85"/>
      <c r="AZ313" s="85"/>
      <c r="BA313" s="85"/>
      <c r="BB313" s="85"/>
    </row>
    <row r="314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  <c r="AG314" s="85"/>
      <c r="AH314" s="85"/>
      <c r="AI314" s="85"/>
      <c r="AJ314" s="85"/>
      <c r="AK314" s="85"/>
      <c r="AL314" s="85"/>
      <c r="AM314" s="85"/>
      <c r="AN314" s="85"/>
      <c r="AO314" s="85"/>
      <c r="AP314" s="85"/>
      <c r="AQ314" s="85"/>
      <c r="AR314" s="85"/>
      <c r="AS314" s="85"/>
      <c r="AT314" s="85"/>
      <c r="AU314" s="85"/>
      <c r="AV314" s="85"/>
      <c r="AW314" s="85"/>
      <c r="AX314" s="85"/>
      <c r="AY314" s="85"/>
      <c r="AZ314" s="85"/>
      <c r="BA314" s="85"/>
      <c r="BB314" s="85"/>
    </row>
    <row r="315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  <c r="AG315" s="85"/>
      <c r="AH315" s="85"/>
      <c r="AI315" s="85"/>
      <c r="AJ315" s="85"/>
      <c r="AK315" s="85"/>
      <c r="AL315" s="85"/>
      <c r="AM315" s="85"/>
      <c r="AN315" s="85"/>
      <c r="AO315" s="85"/>
      <c r="AP315" s="85"/>
      <c r="AQ315" s="85"/>
      <c r="AR315" s="85"/>
      <c r="AS315" s="85"/>
      <c r="AT315" s="85"/>
      <c r="AU315" s="85"/>
      <c r="AV315" s="85"/>
      <c r="AW315" s="85"/>
      <c r="AX315" s="85"/>
      <c r="AY315" s="85"/>
      <c r="AZ315" s="85"/>
      <c r="BA315" s="85"/>
      <c r="BB315" s="85"/>
    </row>
    <row r="316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  <c r="AG316" s="85"/>
      <c r="AH316" s="85"/>
      <c r="AI316" s="85"/>
      <c r="AJ316" s="85"/>
      <c r="AK316" s="85"/>
      <c r="AL316" s="85"/>
      <c r="AM316" s="85"/>
      <c r="AN316" s="85"/>
      <c r="AO316" s="85"/>
      <c r="AP316" s="85"/>
      <c r="AQ316" s="85"/>
      <c r="AR316" s="85"/>
      <c r="AS316" s="85"/>
      <c r="AT316" s="85"/>
      <c r="AU316" s="85"/>
      <c r="AV316" s="85"/>
      <c r="AW316" s="85"/>
      <c r="AX316" s="85"/>
      <c r="AY316" s="85"/>
      <c r="AZ316" s="85"/>
      <c r="BA316" s="85"/>
      <c r="BB316" s="85"/>
    </row>
    <row r="317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  <c r="AG317" s="85"/>
      <c r="AH317" s="85"/>
      <c r="AI317" s="85"/>
      <c r="AJ317" s="85"/>
      <c r="AK317" s="85"/>
      <c r="AL317" s="85"/>
      <c r="AM317" s="85"/>
      <c r="AN317" s="85"/>
      <c r="AO317" s="85"/>
      <c r="AP317" s="85"/>
      <c r="AQ317" s="85"/>
      <c r="AR317" s="85"/>
      <c r="AS317" s="85"/>
      <c r="AT317" s="85"/>
      <c r="AU317" s="85"/>
      <c r="AV317" s="85"/>
      <c r="AW317" s="85"/>
      <c r="AX317" s="85"/>
      <c r="AY317" s="85"/>
      <c r="AZ317" s="85"/>
      <c r="BA317" s="85"/>
      <c r="BB317" s="85"/>
    </row>
    <row r="318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  <c r="AG318" s="85"/>
      <c r="AH318" s="85"/>
      <c r="AI318" s="85"/>
      <c r="AJ318" s="85"/>
      <c r="AK318" s="85"/>
      <c r="AL318" s="85"/>
      <c r="AM318" s="85"/>
      <c r="AN318" s="85"/>
      <c r="AO318" s="85"/>
      <c r="AP318" s="85"/>
      <c r="AQ318" s="85"/>
      <c r="AR318" s="85"/>
      <c r="AS318" s="85"/>
      <c r="AT318" s="85"/>
      <c r="AU318" s="85"/>
      <c r="AV318" s="85"/>
      <c r="AW318" s="85"/>
      <c r="AX318" s="85"/>
      <c r="AY318" s="85"/>
      <c r="AZ318" s="85"/>
      <c r="BA318" s="85"/>
      <c r="BB318" s="85"/>
    </row>
    <row r="319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  <c r="AG319" s="85"/>
      <c r="AH319" s="85"/>
      <c r="AI319" s="85"/>
      <c r="AJ319" s="85"/>
      <c r="AK319" s="85"/>
      <c r="AL319" s="85"/>
      <c r="AM319" s="85"/>
      <c r="AN319" s="85"/>
      <c r="AO319" s="85"/>
      <c r="AP319" s="85"/>
      <c r="AQ319" s="85"/>
      <c r="AR319" s="85"/>
      <c r="AS319" s="85"/>
      <c r="AT319" s="85"/>
      <c r="AU319" s="85"/>
      <c r="AV319" s="85"/>
      <c r="AW319" s="85"/>
      <c r="AX319" s="85"/>
      <c r="AY319" s="85"/>
      <c r="AZ319" s="85"/>
      <c r="BA319" s="85"/>
      <c r="BB319" s="85"/>
    </row>
    <row r="320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  <c r="AG320" s="85"/>
      <c r="AH320" s="85"/>
      <c r="AI320" s="85"/>
      <c r="AJ320" s="85"/>
      <c r="AK320" s="85"/>
      <c r="AL320" s="85"/>
      <c r="AM320" s="85"/>
      <c r="AN320" s="85"/>
      <c r="AO320" s="85"/>
      <c r="AP320" s="85"/>
      <c r="AQ320" s="85"/>
      <c r="AR320" s="85"/>
      <c r="AS320" s="85"/>
      <c r="AT320" s="85"/>
      <c r="AU320" s="85"/>
      <c r="AV320" s="85"/>
      <c r="AW320" s="85"/>
      <c r="AX320" s="85"/>
      <c r="AY320" s="85"/>
      <c r="AZ320" s="85"/>
      <c r="BA320" s="85"/>
      <c r="BB320" s="85"/>
    </row>
    <row r="32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  <c r="AG321" s="85"/>
      <c r="AH321" s="85"/>
      <c r="AI321" s="85"/>
      <c r="AJ321" s="85"/>
      <c r="AK321" s="85"/>
      <c r="AL321" s="85"/>
      <c r="AM321" s="85"/>
      <c r="AN321" s="85"/>
      <c r="AO321" s="85"/>
      <c r="AP321" s="85"/>
      <c r="AQ321" s="85"/>
      <c r="AR321" s="85"/>
      <c r="AS321" s="85"/>
      <c r="AT321" s="85"/>
      <c r="AU321" s="85"/>
      <c r="AV321" s="85"/>
      <c r="AW321" s="85"/>
      <c r="AX321" s="85"/>
      <c r="AY321" s="85"/>
      <c r="AZ321" s="85"/>
      <c r="BA321" s="85"/>
      <c r="BB321" s="85"/>
    </row>
    <row r="322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  <c r="AG322" s="85"/>
      <c r="AH322" s="85"/>
      <c r="AI322" s="85"/>
      <c r="AJ322" s="85"/>
      <c r="AK322" s="85"/>
      <c r="AL322" s="85"/>
      <c r="AM322" s="85"/>
      <c r="AN322" s="85"/>
      <c r="AO322" s="85"/>
      <c r="AP322" s="85"/>
      <c r="AQ322" s="85"/>
      <c r="AR322" s="85"/>
      <c r="AS322" s="85"/>
      <c r="AT322" s="85"/>
      <c r="AU322" s="85"/>
      <c r="AV322" s="85"/>
      <c r="AW322" s="85"/>
      <c r="AX322" s="85"/>
      <c r="AY322" s="85"/>
      <c r="AZ322" s="85"/>
      <c r="BA322" s="85"/>
      <c r="BB322" s="85"/>
    </row>
    <row r="323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  <c r="AG323" s="85"/>
      <c r="AH323" s="85"/>
      <c r="AI323" s="85"/>
      <c r="AJ323" s="85"/>
      <c r="AK323" s="85"/>
      <c r="AL323" s="85"/>
      <c r="AM323" s="85"/>
      <c r="AN323" s="85"/>
      <c r="AO323" s="85"/>
      <c r="AP323" s="85"/>
      <c r="AQ323" s="85"/>
      <c r="AR323" s="85"/>
      <c r="AS323" s="85"/>
      <c r="AT323" s="85"/>
      <c r="AU323" s="85"/>
      <c r="AV323" s="85"/>
      <c r="AW323" s="85"/>
      <c r="AX323" s="85"/>
      <c r="AY323" s="85"/>
      <c r="AZ323" s="85"/>
      <c r="BA323" s="85"/>
      <c r="BB323" s="85"/>
    </row>
    <row r="324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  <c r="AG324" s="85"/>
      <c r="AH324" s="85"/>
      <c r="AI324" s="85"/>
      <c r="AJ324" s="85"/>
      <c r="AK324" s="85"/>
      <c r="AL324" s="85"/>
      <c r="AM324" s="85"/>
      <c r="AN324" s="85"/>
      <c r="AO324" s="85"/>
      <c r="AP324" s="85"/>
      <c r="AQ324" s="85"/>
      <c r="AR324" s="85"/>
      <c r="AS324" s="85"/>
      <c r="AT324" s="85"/>
      <c r="AU324" s="85"/>
      <c r="AV324" s="85"/>
      <c r="AW324" s="85"/>
      <c r="AX324" s="85"/>
      <c r="AY324" s="85"/>
      <c r="AZ324" s="85"/>
      <c r="BA324" s="85"/>
      <c r="BB324" s="85"/>
    </row>
    <row r="325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  <c r="AG325" s="85"/>
      <c r="AH325" s="85"/>
      <c r="AI325" s="85"/>
      <c r="AJ325" s="85"/>
      <c r="AK325" s="85"/>
      <c r="AL325" s="85"/>
      <c r="AM325" s="85"/>
      <c r="AN325" s="85"/>
      <c r="AO325" s="85"/>
      <c r="AP325" s="85"/>
      <c r="AQ325" s="85"/>
      <c r="AR325" s="85"/>
      <c r="AS325" s="85"/>
      <c r="AT325" s="85"/>
      <c r="AU325" s="85"/>
      <c r="AV325" s="85"/>
      <c r="AW325" s="85"/>
      <c r="AX325" s="85"/>
      <c r="AY325" s="85"/>
      <c r="AZ325" s="85"/>
      <c r="BA325" s="85"/>
      <c r="BB325" s="85"/>
    </row>
    <row r="326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  <c r="AG326" s="85"/>
      <c r="AH326" s="85"/>
      <c r="AI326" s="85"/>
      <c r="AJ326" s="85"/>
      <c r="AK326" s="85"/>
      <c r="AL326" s="85"/>
      <c r="AM326" s="85"/>
      <c r="AN326" s="85"/>
      <c r="AO326" s="85"/>
      <c r="AP326" s="85"/>
      <c r="AQ326" s="85"/>
      <c r="AR326" s="85"/>
      <c r="AS326" s="85"/>
      <c r="AT326" s="85"/>
      <c r="AU326" s="85"/>
      <c r="AV326" s="85"/>
      <c r="AW326" s="85"/>
      <c r="AX326" s="85"/>
      <c r="AY326" s="85"/>
      <c r="AZ326" s="85"/>
      <c r="BA326" s="85"/>
      <c r="BB326" s="85"/>
    </row>
    <row r="327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  <c r="AG327" s="85"/>
      <c r="AH327" s="85"/>
      <c r="AI327" s="85"/>
      <c r="AJ327" s="85"/>
      <c r="AK327" s="85"/>
      <c r="AL327" s="85"/>
      <c r="AM327" s="85"/>
      <c r="AN327" s="85"/>
      <c r="AO327" s="85"/>
      <c r="AP327" s="85"/>
      <c r="AQ327" s="85"/>
      <c r="AR327" s="85"/>
      <c r="AS327" s="85"/>
      <c r="AT327" s="85"/>
      <c r="AU327" s="85"/>
      <c r="AV327" s="85"/>
      <c r="AW327" s="85"/>
      <c r="AX327" s="85"/>
      <c r="AY327" s="85"/>
      <c r="AZ327" s="85"/>
      <c r="BA327" s="85"/>
      <c r="BB327" s="85"/>
    </row>
    <row r="328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  <c r="AG328" s="85"/>
      <c r="AH328" s="85"/>
      <c r="AI328" s="85"/>
      <c r="AJ328" s="85"/>
      <c r="AK328" s="85"/>
      <c r="AL328" s="85"/>
      <c r="AM328" s="85"/>
      <c r="AN328" s="85"/>
      <c r="AO328" s="85"/>
      <c r="AP328" s="85"/>
      <c r="AQ328" s="85"/>
      <c r="AR328" s="85"/>
      <c r="AS328" s="85"/>
      <c r="AT328" s="85"/>
      <c r="AU328" s="85"/>
      <c r="AV328" s="85"/>
      <c r="AW328" s="85"/>
      <c r="AX328" s="85"/>
      <c r="AY328" s="85"/>
      <c r="AZ328" s="85"/>
      <c r="BA328" s="85"/>
      <c r="BB328" s="85"/>
    </row>
    <row r="329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  <c r="AG329" s="85"/>
      <c r="AH329" s="85"/>
      <c r="AI329" s="85"/>
      <c r="AJ329" s="85"/>
      <c r="AK329" s="85"/>
      <c r="AL329" s="85"/>
      <c r="AM329" s="85"/>
      <c r="AN329" s="85"/>
      <c r="AO329" s="85"/>
      <c r="AP329" s="85"/>
      <c r="AQ329" s="85"/>
      <c r="AR329" s="85"/>
      <c r="AS329" s="85"/>
      <c r="AT329" s="85"/>
      <c r="AU329" s="85"/>
      <c r="AV329" s="85"/>
      <c r="AW329" s="85"/>
      <c r="AX329" s="85"/>
      <c r="AY329" s="85"/>
      <c r="AZ329" s="85"/>
      <c r="BA329" s="85"/>
      <c r="BB329" s="85"/>
    </row>
    <row r="330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  <c r="AG330" s="85"/>
      <c r="AH330" s="85"/>
      <c r="AI330" s="85"/>
      <c r="AJ330" s="85"/>
      <c r="AK330" s="85"/>
      <c r="AL330" s="85"/>
      <c r="AM330" s="85"/>
      <c r="AN330" s="85"/>
      <c r="AO330" s="85"/>
      <c r="AP330" s="85"/>
      <c r="AQ330" s="85"/>
      <c r="AR330" s="85"/>
      <c r="AS330" s="85"/>
      <c r="AT330" s="85"/>
      <c r="AU330" s="85"/>
      <c r="AV330" s="85"/>
      <c r="AW330" s="85"/>
      <c r="AX330" s="85"/>
      <c r="AY330" s="85"/>
      <c r="AZ330" s="85"/>
      <c r="BA330" s="85"/>
      <c r="BB330" s="85"/>
    </row>
    <row r="33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  <c r="AG331" s="85"/>
      <c r="AH331" s="85"/>
      <c r="AI331" s="85"/>
      <c r="AJ331" s="85"/>
      <c r="AK331" s="85"/>
      <c r="AL331" s="85"/>
      <c r="AM331" s="85"/>
      <c r="AN331" s="85"/>
      <c r="AO331" s="85"/>
      <c r="AP331" s="85"/>
      <c r="AQ331" s="85"/>
      <c r="AR331" s="85"/>
      <c r="AS331" s="85"/>
      <c r="AT331" s="85"/>
      <c r="AU331" s="85"/>
      <c r="AV331" s="85"/>
      <c r="AW331" s="85"/>
      <c r="AX331" s="85"/>
      <c r="AY331" s="85"/>
      <c r="AZ331" s="85"/>
      <c r="BA331" s="85"/>
      <c r="BB331" s="85"/>
    </row>
    <row r="332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  <c r="AG332" s="85"/>
      <c r="AH332" s="85"/>
      <c r="AI332" s="85"/>
      <c r="AJ332" s="85"/>
      <c r="AK332" s="85"/>
      <c r="AL332" s="85"/>
      <c r="AM332" s="85"/>
      <c r="AN332" s="85"/>
      <c r="AO332" s="85"/>
      <c r="AP332" s="85"/>
      <c r="AQ332" s="85"/>
      <c r="AR332" s="85"/>
      <c r="AS332" s="85"/>
      <c r="AT332" s="85"/>
      <c r="AU332" s="85"/>
      <c r="AV332" s="85"/>
      <c r="AW332" s="85"/>
      <c r="AX332" s="85"/>
      <c r="AY332" s="85"/>
      <c r="AZ332" s="85"/>
      <c r="BA332" s="85"/>
      <c r="BB332" s="85"/>
    </row>
    <row r="333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  <c r="AG333" s="85"/>
      <c r="AH333" s="85"/>
      <c r="AI333" s="85"/>
      <c r="AJ333" s="85"/>
      <c r="AK333" s="85"/>
      <c r="AL333" s="85"/>
      <c r="AM333" s="85"/>
      <c r="AN333" s="85"/>
      <c r="AO333" s="85"/>
      <c r="AP333" s="85"/>
      <c r="AQ333" s="85"/>
      <c r="AR333" s="85"/>
      <c r="AS333" s="85"/>
      <c r="AT333" s="85"/>
      <c r="AU333" s="85"/>
      <c r="AV333" s="85"/>
      <c r="AW333" s="85"/>
      <c r="AX333" s="85"/>
      <c r="AY333" s="85"/>
      <c r="AZ333" s="85"/>
      <c r="BA333" s="85"/>
      <c r="BB333" s="85"/>
    </row>
    <row r="334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  <c r="AG334" s="85"/>
      <c r="AH334" s="85"/>
      <c r="AI334" s="85"/>
      <c r="AJ334" s="85"/>
      <c r="AK334" s="85"/>
      <c r="AL334" s="85"/>
      <c r="AM334" s="85"/>
      <c r="AN334" s="85"/>
      <c r="AO334" s="85"/>
      <c r="AP334" s="85"/>
      <c r="AQ334" s="85"/>
      <c r="AR334" s="85"/>
      <c r="AS334" s="85"/>
      <c r="AT334" s="85"/>
      <c r="AU334" s="85"/>
      <c r="AV334" s="85"/>
      <c r="AW334" s="85"/>
      <c r="AX334" s="85"/>
      <c r="AY334" s="85"/>
      <c r="AZ334" s="85"/>
      <c r="BA334" s="85"/>
      <c r="BB334" s="85"/>
    </row>
    <row r="335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  <c r="AG335" s="85"/>
      <c r="AH335" s="85"/>
      <c r="AI335" s="85"/>
      <c r="AJ335" s="85"/>
      <c r="AK335" s="85"/>
      <c r="AL335" s="85"/>
      <c r="AM335" s="85"/>
      <c r="AN335" s="85"/>
      <c r="AO335" s="85"/>
      <c r="AP335" s="85"/>
      <c r="AQ335" s="85"/>
      <c r="AR335" s="85"/>
      <c r="AS335" s="85"/>
      <c r="AT335" s="85"/>
      <c r="AU335" s="85"/>
      <c r="AV335" s="85"/>
      <c r="AW335" s="85"/>
      <c r="AX335" s="85"/>
      <c r="AY335" s="85"/>
      <c r="AZ335" s="85"/>
      <c r="BA335" s="85"/>
      <c r="BB335" s="85"/>
    </row>
    <row r="336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  <c r="AG336" s="85"/>
      <c r="AH336" s="85"/>
      <c r="AI336" s="85"/>
      <c r="AJ336" s="85"/>
      <c r="AK336" s="85"/>
      <c r="AL336" s="85"/>
      <c r="AM336" s="85"/>
      <c r="AN336" s="85"/>
      <c r="AO336" s="85"/>
      <c r="AP336" s="85"/>
      <c r="AQ336" s="85"/>
      <c r="AR336" s="85"/>
      <c r="AS336" s="85"/>
      <c r="AT336" s="85"/>
      <c r="AU336" s="85"/>
      <c r="AV336" s="85"/>
      <c r="AW336" s="85"/>
      <c r="AX336" s="85"/>
      <c r="AY336" s="85"/>
      <c r="AZ336" s="85"/>
      <c r="BA336" s="85"/>
      <c r="BB336" s="85"/>
    </row>
    <row r="337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  <c r="AG337" s="85"/>
      <c r="AH337" s="85"/>
      <c r="AI337" s="85"/>
      <c r="AJ337" s="85"/>
      <c r="AK337" s="85"/>
      <c r="AL337" s="85"/>
      <c r="AM337" s="85"/>
      <c r="AN337" s="85"/>
      <c r="AO337" s="85"/>
      <c r="AP337" s="85"/>
      <c r="AQ337" s="85"/>
      <c r="AR337" s="85"/>
      <c r="AS337" s="85"/>
      <c r="AT337" s="85"/>
      <c r="AU337" s="85"/>
      <c r="AV337" s="85"/>
      <c r="AW337" s="85"/>
      <c r="AX337" s="85"/>
      <c r="AY337" s="85"/>
      <c r="AZ337" s="85"/>
      <c r="BA337" s="85"/>
      <c r="BB337" s="85"/>
    </row>
    <row r="338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  <c r="AG338" s="85"/>
      <c r="AH338" s="85"/>
      <c r="AI338" s="85"/>
      <c r="AJ338" s="85"/>
      <c r="AK338" s="85"/>
      <c r="AL338" s="85"/>
      <c r="AM338" s="85"/>
      <c r="AN338" s="85"/>
      <c r="AO338" s="85"/>
      <c r="AP338" s="85"/>
      <c r="AQ338" s="85"/>
      <c r="AR338" s="85"/>
      <c r="AS338" s="85"/>
      <c r="AT338" s="85"/>
      <c r="AU338" s="85"/>
      <c r="AV338" s="85"/>
      <c r="AW338" s="85"/>
      <c r="AX338" s="85"/>
      <c r="AY338" s="85"/>
      <c r="AZ338" s="85"/>
      <c r="BA338" s="85"/>
      <c r="BB338" s="85"/>
    </row>
    <row r="339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  <c r="AG339" s="85"/>
      <c r="AH339" s="85"/>
      <c r="AI339" s="85"/>
      <c r="AJ339" s="85"/>
      <c r="AK339" s="85"/>
      <c r="AL339" s="85"/>
      <c r="AM339" s="85"/>
      <c r="AN339" s="85"/>
      <c r="AO339" s="85"/>
      <c r="AP339" s="85"/>
      <c r="AQ339" s="85"/>
      <c r="AR339" s="85"/>
      <c r="AS339" s="85"/>
      <c r="AT339" s="85"/>
      <c r="AU339" s="85"/>
      <c r="AV339" s="85"/>
      <c r="AW339" s="85"/>
      <c r="AX339" s="85"/>
      <c r="AY339" s="85"/>
      <c r="AZ339" s="85"/>
      <c r="BA339" s="85"/>
      <c r="BB339" s="85"/>
    </row>
    <row r="340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  <c r="AG340" s="85"/>
      <c r="AH340" s="85"/>
      <c r="AI340" s="85"/>
      <c r="AJ340" s="85"/>
      <c r="AK340" s="85"/>
      <c r="AL340" s="85"/>
      <c r="AM340" s="85"/>
      <c r="AN340" s="85"/>
      <c r="AO340" s="85"/>
      <c r="AP340" s="85"/>
      <c r="AQ340" s="85"/>
      <c r="AR340" s="85"/>
      <c r="AS340" s="85"/>
      <c r="AT340" s="85"/>
      <c r="AU340" s="85"/>
      <c r="AV340" s="85"/>
      <c r="AW340" s="85"/>
      <c r="AX340" s="85"/>
      <c r="AY340" s="85"/>
      <c r="AZ340" s="85"/>
      <c r="BA340" s="85"/>
      <c r="BB340" s="85"/>
    </row>
    <row r="34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  <c r="AG341" s="85"/>
      <c r="AH341" s="85"/>
      <c r="AI341" s="85"/>
      <c r="AJ341" s="85"/>
      <c r="AK341" s="85"/>
      <c r="AL341" s="85"/>
      <c r="AM341" s="85"/>
      <c r="AN341" s="85"/>
      <c r="AO341" s="85"/>
      <c r="AP341" s="85"/>
      <c r="AQ341" s="85"/>
      <c r="AR341" s="85"/>
      <c r="AS341" s="85"/>
      <c r="AT341" s="85"/>
      <c r="AU341" s="85"/>
      <c r="AV341" s="85"/>
      <c r="AW341" s="85"/>
      <c r="AX341" s="85"/>
      <c r="AY341" s="85"/>
      <c r="AZ341" s="85"/>
      <c r="BA341" s="85"/>
      <c r="BB341" s="85"/>
    </row>
    <row r="342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  <c r="AG342" s="85"/>
      <c r="AH342" s="85"/>
      <c r="AI342" s="85"/>
      <c r="AJ342" s="85"/>
      <c r="AK342" s="85"/>
      <c r="AL342" s="85"/>
      <c r="AM342" s="85"/>
      <c r="AN342" s="85"/>
      <c r="AO342" s="85"/>
      <c r="AP342" s="85"/>
      <c r="AQ342" s="85"/>
      <c r="AR342" s="85"/>
      <c r="AS342" s="85"/>
      <c r="AT342" s="85"/>
      <c r="AU342" s="85"/>
      <c r="AV342" s="85"/>
      <c r="AW342" s="85"/>
      <c r="AX342" s="85"/>
      <c r="AY342" s="85"/>
      <c r="AZ342" s="85"/>
      <c r="BA342" s="85"/>
      <c r="BB342" s="85"/>
    </row>
    <row r="343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  <c r="AG343" s="85"/>
      <c r="AH343" s="85"/>
      <c r="AI343" s="85"/>
      <c r="AJ343" s="85"/>
      <c r="AK343" s="85"/>
      <c r="AL343" s="85"/>
      <c r="AM343" s="85"/>
      <c r="AN343" s="85"/>
      <c r="AO343" s="85"/>
      <c r="AP343" s="85"/>
      <c r="AQ343" s="85"/>
      <c r="AR343" s="85"/>
      <c r="AS343" s="85"/>
      <c r="AT343" s="85"/>
      <c r="AU343" s="85"/>
      <c r="AV343" s="85"/>
      <c r="AW343" s="85"/>
      <c r="AX343" s="85"/>
      <c r="AY343" s="85"/>
      <c r="AZ343" s="85"/>
      <c r="BA343" s="85"/>
      <c r="BB343" s="85"/>
    </row>
    <row r="344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  <c r="AG344" s="85"/>
      <c r="AH344" s="85"/>
      <c r="AI344" s="85"/>
      <c r="AJ344" s="85"/>
      <c r="AK344" s="85"/>
      <c r="AL344" s="85"/>
      <c r="AM344" s="85"/>
      <c r="AN344" s="85"/>
      <c r="AO344" s="85"/>
      <c r="AP344" s="85"/>
      <c r="AQ344" s="85"/>
      <c r="AR344" s="85"/>
      <c r="AS344" s="85"/>
      <c r="AT344" s="85"/>
      <c r="AU344" s="85"/>
      <c r="AV344" s="85"/>
      <c r="AW344" s="85"/>
      <c r="AX344" s="85"/>
      <c r="AY344" s="85"/>
      <c r="AZ344" s="85"/>
      <c r="BA344" s="85"/>
      <c r="BB344" s="85"/>
    </row>
    <row r="345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  <c r="AG345" s="85"/>
      <c r="AH345" s="85"/>
      <c r="AI345" s="85"/>
      <c r="AJ345" s="85"/>
      <c r="AK345" s="85"/>
      <c r="AL345" s="85"/>
      <c r="AM345" s="85"/>
      <c r="AN345" s="85"/>
      <c r="AO345" s="85"/>
      <c r="AP345" s="85"/>
      <c r="AQ345" s="85"/>
      <c r="AR345" s="85"/>
      <c r="AS345" s="85"/>
      <c r="AT345" s="85"/>
      <c r="AU345" s="85"/>
      <c r="AV345" s="85"/>
      <c r="AW345" s="85"/>
      <c r="AX345" s="85"/>
      <c r="AY345" s="85"/>
      <c r="AZ345" s="85"/>
      <c r="BA345" s="85"/>
      <c r="BB345" s="85"/>
    </row>
    <row r="346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  <c r="AG346" s="85"/>
      <c r="AH346" s="85"/>
      <c r="AI346" s="85"/>
      <c r="AJ346" s="85"/>
      <c r="AK346" s="85"/>
      <c r="AL346" s="85"/>
      <c r="AM346" s="85"/>
      <c r="AN346" s="85"/>
      <c r="AO346" s="85"/>
      <c r="AP346" s="85"/>
      <c r="AQ346" s="85"/>
      <c r="AR346" s="85"/>
      <c r="AS346" s="85"/>
      <c r="AT346" s="85"/>
      <c r="AU346" s="85"/>
      <c r="AV346" s="85"/>
      <c r="AW346" s="85"/>
      <c r="AX346" s="85"/>
      <c r="AY346" s="85"/>
      <c r="AZ346" s="85"/>
      <c r="BA346" s="85"/>
      <c r="BB346" s="85"/>
    </row>
    <row r="347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  <c r="AG347" s="85"/>
      <c r="AH347" s="85"/>
      <c r="AI347" s="85"/>
      <c r="AJ347" s="85"/>
      <c r="AK347" s="85"/>
      <c r="AL347" s="85"/>
      <c r="AM347" s="85"/>
      <c r="AN347" s="85"/>
      <c r="AO347" s="85"/>
      <c r="AP347" s="85"/>
      <c r="AQ347" s="85"/>
      <c r="AR347" s="85"/>
      <c r="AS347" s="85"/>
      <c r="AT347" s="85"/>
      <c r="AU347" s="85"/>
      <c r="AV347" s="85"/>
      <c r="AW347" s="85"/>
      <c r="AX347" s="85"/>
      <c r="AY347" s="85"/>
      <c r="AZ347" s="85"/>
      <c r="BA347" s="85"/>
      <c r="BB347" s="85"/>
    </row>
    <row r="348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  <c r="AG348" s="85"/>
      <c r="AH348" s="85"/>
      <c r="AI348" s="85"/>
      <c r="AJ348" s="85"/>
      <c r="AK348" s="85"/>
      <c r="AL348" s="85"/>
      <c r="AM348" s="85"/>
      <c r="AN348" s="85"/>
      <c r="AO348" s="85"/>
      <c r="AP348" s="85"/>
      <c r="AQ348" s="85"/>
      <c r="AR348" s="85"/>
      <c r="AS348" s="85"/>
      <c r="AT348" s="85"/>
      <c r="AU348" s="85"/>
      <c r="AV348" s="85"/>
      <c r="AW348" s="85"/>
      <c r="AX348" s="85"/>
      <c r="AY348" s="85"/>
      <c r="AZ348" s="85"/>
      <c r="BA348" s="85"/>
      <c r="BB348" s="85"/>
    </row>
    <row r="349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  <c r="AG349" s="85"/>
      <c r="AH349" s="85"/>
      <c r="AI349" s="85"/>
      <c r="AJ349" s="85"/>
      <c r="AK349" s="85"/>
      <c r="AL349" s="85"/>
      <c r="AM349" s="85"/>
      <c r="AN349" s="85"/>
      <c r="AO349" s="85"/>
      <c r="AP349" s="85"/>
      <c r="AQ349" s="85"/>
      <c r="AR349" s="85"/>
      <c r="AS349" s="85"/>
      <c r="AT349" s="85"/>
      <c r="AU349" s="85"/>
      <c r="AV349" s="85"/>
      <c r="AW349" s="85"/>
      <c r="AX349" s="85"/>
      <c r="AY349" s="85"/>
      <c r="AZ349" s="85"/>
      <c r="BA349" s="85"/>
      <c r="BB349" s="85"/>
    </row>
    <row r="350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  <c r="AG350" s="85"/>
      <c r="AH350" s="85"/>
      <c r="AI350" s="85"/>
      <c r="AJ350" s="85"/>
      <c r="AK350" s="85"/>
      <c r="AL350" s="85"/>
      <c r="AM350" s="85"/>
      <c r="AN350" s="85"/>
      <c r="AO350" s="85"/>
      <c r="AP350" s="85"/>
      <c r="AQ350" s="85"/>
      <c r="AR350" s="85"/>
      <c r="AS350" s="85"/>
      <c r="AT350" s="85"/>
      <c r="AU350" s="85"/>
      <c r="AV350" s="85"/>
      <c r="AW350" s="85"/>
      <c r="AX350" s="85"/>
      <c r="AY350" s="85"/>
      <c r="AZ350" s="85"/>
      <c r="BA350" s="85"/>
      <c r="BB350" s="85"/>
    </row>
    <row r="35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  <c r="AG351" s="85"/>
      <c r="AH351" s="85"/>
      <c r="AI351" s="85"/>
      <c r="AJ351" s="85"/>
      <c r="AK351" s="85"/>
      <c r="AL351" s="85"/>
      <c r="AM351" s="85"/>
      <c r="AN351" s="85"/>
      <c r="AO351" s="85"/>
      <c r="AP351" s="85"/>
      <c r="AQ351" s="85"/>
      <c r="AR351" s="85"/>
      <c r="AS351" s="85"/>
      <c r="AT351" s="85"/>
      <c r="AU351" s="85"/>
      <c r="AV351" s="85"/>
      <c r="AW351" s="85"/>
      <c r="AX351" s="85"/>
      <c r="AY351" s="85"/>
      <c r="AZ351" s="85"/>
      <c r="BA351" s="85"/>
      <c r="BB351" s="85"/>
    </row>
    <row r="352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  <c r="AG352" s="85"/>
      <c r="AH352" s="85"/>
      <c r="AI352" s="85"/>
      <c r="AJ352" s="85"/>
      <c r="AK352" s="85"/>
      <c r="AL352" s="85"/>
      <c r="AM352" s="85"/>
      <c r="AN352" s="85"/>
      <c r="AO352" s="85"/>
      <c r="AP352" s="85"/>
      <c r="AQ352" s="85"/>
      <c r="AR352" s="85"/>
      <c r="AS352" s="85"/>
      <c r="AT352" s="85"/>
      <c r="AU352" s="85"/>
      <c r="AV352" s="85"/>
      <c r="AW352" s="85"/>
      <c r="AX352" s="85"/>
      <c r="AY352" s="85"/>
      <c r="AZ352" s="85"/>
      <c r="BA352" s="85"/>
      <c r="BB352" s="85"/>
    </row>
    <row r="353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  <c r="AG353" s="85"/>
      <c r="AH353" s="85"/>
      <c r="AI353" s="85"/>
      <c r="AJ353" s="85"/>
      <c r="AK353" s="85"/>
      <c r="AL353" s="85"/>
      <c r="AM353" s="85"/>
      <c r="AN353" s="85"/>
      <c r="AO353" s="85"/>
      <c r="AP353" s="85"/>
      <c r="AQ353" s="85"/>
      <c r="AR353" s="85"/>
      <c r="AS353" s="85"/>
      <c r="AT353" s="85"/>
      <c r="AU353" s="85"/>
      <c r="AV353" s="85"/>
      <c r="AW353" s="85"/>
      <c r="AX353" s="85"/>
      <c r="AY353" s="85"/>
      <c r="AZ353" s="85"/>
      <c r="BA353" s="85"/>
      <c r="BB353" s="85"/>
    </row>
    <row r="354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  <c r="AG354" s="85"/>
      <c r="AH354" s="85"/>
      <c r="AI354" s="85"/>
      <c r="AJ354" s="85"/>
      <c r="AK354" s="85"/>
      <c r="AL354" s="85"/>
      <c r="AM354" s="85"/>
      <c r="AN354" s="85"/>
      <c r="AO354" s="85"/>
      <c r="AP354" s="85"/>
      <c r="AQ354" s="85"/>
      <c r="AR354" s="85"/>
      <c r="AS354" s="85"/>
      <c r="AT354" s="85"/>
      <c r="AU354" s="85"/>
      <c r="AV354" s="85"/>
      <c r="AW354" s="85"/>
      <c r="AX354" s="85"/>
      <c r="AY354" s="85"/>
      <c r="AZ354" s="85"/>
      <c r="BA354" s="85"/>
      <c r="BB354" s="85"/>
    </row>
    <row r="355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  <c r="AG355" s="85"/>
      <c r="AH355" s="85"/>
      <c r="AI355" s="85"/>
      <c r="AJ355" s="85"/>
      <c r="AK355" s="85"/>
      <c r="AL355" s="85"/>
      <c r="AM355" s="85"/>
      <c r="AN355" s="85"/>
      <c r="AO355" s="85"/>
      <c r="AP355" s="85"/>
      <c r="AQ355" s="85"/>
      <c r="AR355" s="85"/>
      <c r="AS355" s="85"/>
      <c r="AT355" s="85"/>
      <c r="AU355" s="85"/>
      <c r="AV355" s="85"/>
      <c r="AW355" s="85"/>
      <c r="AX355" s="85"/>
      <c r="AY355" s="85"/>
      <c r="AZ355" s="85"/>
      <c r="BA355" s="85"/>
      <c r="BB355" s="85"/>
    </row>
    <row r="356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  <c r="AG356" s="85"/>
      <c r="AH356" s="85"/>
      <c r="AI356" s="85"/>
      <c r="AJ356" s="85"/>
      <c r="AK356" s="85"/>
      <c r="AL356" s="85"/>
      <c r="AM356" s="85"/>
      <c r="AN356" s="85"/>
      <c r="AO356" s="85"/>
      <c r="AP356" s="85"/>
      <c r="AQ356" s="85"/>
      <c r="AR356" s="85"/>
      <c r="AS356" s="85"/>
      <c r="AT356" s="85"/>
      <c r="AU356" s="85"/>
      <c r="AV356" s="85"/>
      <c r="AW356" s="85"/>
      <c r="AX356" s="85"/>
      <c r="AY356" s="85"/>
      <c r="AZ356" s="85"/>
      <c r="BA356" s="85"/>
      <c r="BB356" s="85"/>
    </row>
    <row r="357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  <c r="AG357" s="85"/>
      <c r="AH357" s="85"/>
      <c r="AI357" s="85"/>
      <c r="AJ357" s="85"/>
      <c r="AK357" s="85"/>
      <c r="AL357" s="85"/>
      <c r="AM357" s="85"/>
      <c r="AN357" s="85"/>
      <c r="AO357" s="85"/>
      <c r="AP357" s="85"/>
      <c r="AQ357" s="85"/>
      <c r="AR357" s="85"/>
      <c r="AS357" s="85"/>
      <c r="AT357" s="85"/>
      <c r="AU357" s="85"/>
      <c r="AV357" s="85"/>
      <c r="AW357" s="85"/>
      <c r="AX357" s="85"/>
      <c r="AY357" s="85"/>
      <c r="AZ357" s="85"/>
      <c r="BA357" s="85"/>
      <c r="BB357" s="85"/>
    </row>
    <row r="358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  <c r="AG358" s="85"/>
      <c r="AH358" s="85"/>
      <c r="AI358" s="85"/>
      <c r="AJ358" s="85"/>
      <c r="AK358" s="85"/>
      <c r="AL358" s="85"/>
      <c r="AM358" s="85"/>
      <c r="AN358" s="85"/>
      <c r="AO358" s="85"/>
      <c r="AP358" s="85"/>
      <c r="AQ358" s="85"/>
      <c r="AR358" s="85"/>
      <c r="AS358" s="85"/>
      <c r="AT358" s="85"/>
      <c r="AU358" s="85"/>
      <c r="AV358" s="85"/>
      <c r="AW358" s="85"/>
      <c r="AX358" s="85"/>
      <c r="AY358" s="85"/>
      <c r="AZ358" s="85"/>
      <c r="BA358" s="85"/>
      <c r="BB358" s="85"/>
    </row>
    <row r="359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  <c r="AG359" s="85"/>
      <c r="AH359" s="85"/>
      <c r="AI359" s="85"/>
      <c r="AJ359" s="85"/>
      <c r="AK359" s="85"/>
      <c r="AL359" s="85"/>
      <c r="AM359" s="85"/>
      <c r="AN359" s="85"/>
      <c r="AO359" s="85"/>
      <c r="AP359" s="85"/>
      <c r="AQ359" s="85"/>
      <c r="AR359" s="85"/>
      <c r="AS359" s="85"/>
      <c r="AT359" s="85"/>
      <c r="AU359" s="85"/>
      <c r="AV359" s="85"/>
      <c r="AW359" s="85"/>
      <c r="AX359" s="85"/>
      <c r="AY359" s="85"/>
      <c r="AZ359" s="85"/>
      <c r="BA359" s="85"/>
      <c r="BB359" s="85"/>
    </row>
    <row r="360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  <c r="AG360" s="85"/>
      <c r="AH360" s="85"/>
      <c r="AI360" s="85"/>
      <c r="AJ360" s="85"/>
      <c r="AK360" s="85"/>
      <c r="AL360" s="85"/>
      <c r="AM360" s="85"/>
      <c r="AN360" s="85"/>
      <c r="AO360" s="85"/>
      <c r="AP360" s="85"/>
      <c r="AQ360" s="85"/>
      <c r="AR360" s="85"/>
      <c r="AS360" s="85"/>
      <c r="AT360" s="85"/>
      <c r="AU360" s="85"/>
      <c r="AV360" s="85"/>
      <c r="AW360" s="85"/>
      <c r="AX360" s="85"/>
      <c r="AY360" s="85"/>
      <c r="AZ360" s="85"/>
      <c r="BA360" s="85"/>
      <c r="BB360" s="85"/>
    </row>
    <row r="36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  <c r="AG361" s="85"/>
      <c r="AH361" s="85"/>
      <c r="AI361" s="85"/>
      <c r="AJ361" s="85"/>
      <c r="AK361" s="85"/>
      <c r="AL361" s="85"/>
      <c r="AM361" s="85"/>
      <c r="AN361" s="85"/>
      <c r="AO361" s="85"/>
      <c r="AP361" s="85"/>
      <c r="AQ361" s="85"/>
      <c r="AR361" s="85"/>
      <c r="AS361" s="85"/>
      <c r="AT361" s="85"/>
      <c r="AU361" s="85"/>
      <c r="AV361" s="85"/>
      <c r="AW361" s="85"/>
      <c r="AX361" s="85"/>
      <c r="AY361" s="85"/>
      <c r="AZ361" s="85"/>
      <c r="BA361" s="85"/>
      <c r="BB361" s="85"/>
    </row>
    <row r="362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  <c r="AG362" s="85"/>
      <c r="AH362" s="85"/>
      <c r="AI362" s="85"/>
      <c r="AJ362" s="85"/>
      <c r="AK362" s="85"/>
      <c r="AL362" s="85"/>
      <c r="AM362" s="85"/>
      <c r="AN362" s="85"/>
      <c r="AO362" s="85"/>
      <c r="AP362" s="85"/>
      <c r="AQ362" s="85"/>
      <c r="AR362" s="85"/>
      <c r="AS362" s="85"/>
      <c r="AT362" s="85"/>
      <c r="AU362" s="85"/>
      <c r="AV362" s="85"/>
      <c r="AW362" s="85"/>
      <c r="AX362" s="85"/>
      <c r="AY362" s="85"/>
      <c r="AZ362" s="85"/>
      <c r="BA362" s="85"/>
      <c r="BB362" s="85"/>
    </row>
    <row r="363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  <c r="AG363" s="85"/>
      <c r="AH363" s="85"/>
      <c r="AI363" s="85"/>
      <c r="AJ363" s="85"/>
      <c r="AK363" s="85"/>
      <c r="AL363" s="85"/>
      <c r="AM363" s="85"/>
      <c r="AN363" s="85"/>
      <c r="AO363" s="85"/>
      <c r="AP363" s="85"/>
      <c r="AQ363" s="85"/>
      <c r="AR363" s="85"/>
      <c r="AS363" s="85"/>
      <c r="AT363" s="85"/>
      <c r="AU363" s="85"/>
      <c r="AV363" s="85"/>
      <c r="AW363" s="85"/>
      <c r="AX363" s="85"/>
      <c r="AY363" s="85"/>
      <c r="AZ363" s="85"/>
      <c r="BA363" s="85"/>
      <c r="BB363" s="85"/>
    </row>
    <row r="364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  <c r="AG364" s="85"/>
      <c r="AH364" s="85"/>
      <c r="AI364" s="85"/>
      <c r="AJ364" s="85"/>
      <c r="AK364" s="85"/>
      <c r="AL364" s="85"/>
      <c r="AM364" s="85"/>
      <c r="AN364" s="85"/>
      <c r="AO364" s="85"/>
      <c r="AP364" s="85"/>
      <c r="AQ364" s="85"/>
      <c r="AR364" s="85"/>
      <c r="AS364" s="85"/>
      <c r="AT364" s="85"/>
      <c r="AU364" s="85"/>
      <c r="AV364" s="85"/>
      <c r="AW364" s="85"/>
      <c r="AX364" s="85"/>
      <c r="AY364" s="85"/>
      <c r="AZ364" s="85"/>
      <c r="BA364" s="85"/>
      <c r="BB364" s="85"/>
    </row>
    <row r="365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  <c r="AG365" s="85"/>
      <c r="AH365" s="85"/>
      <c r="AI365" s="85"/>
      <c r="AJ365" s="85"/>
      <c r="AK365" s="85"/>
      <c r="AL365" s="85"/>
      <c r="AM365" s="85"/>
      <c r="AN365" s="85"/>
      <c r="AO365" s="85"/>
      <c r="AP365" s="85"/>
      <c r="AQ365" s="85"/>
      <c r="AR365" s="85"/>
      <c r="AS365" s="85"/>
      <c r="AT365" s="85"/>
      <c r="AU365" s="85"/>
      <c r="AV365" s="85"/>
      <c r="AW365" s="85"/>
      <c r="AX365" s="85"/>
      <c r="AY365" s="85"/>
      <c r="AZ365" s="85"/>
      <c r="BA365" s="85"/>
      <c r="BB365" s="85"/>
    </row>
    <row r="366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  <c r="AG366" s="85"/>
      <c r="AH366" s="85"/>
      <c r="AI366" s="85"/>
      <c r="AJ366" s="85"/>
      <c r="AK366" s="85"/>
      <c r="AL366" s="85"/>
      <c r="AM366" s="85"/>
      <c r="AN366" s="85"/>
      <c r="AO366" s="85"/>
      <c r="AP366" s="85"/>
      <c r="AQ366" s="85"/>
      <c r="AR366" s="85"/>
      <c r="AS366" s="85"/>
      <c r="AT366" s="85"/>
      <c r="AU366" s="85"/>
      <c r="AV366" s="85"/>
      <c r="AW366" s="85"/>
      <c r="AX366" s="85"/>
      <c r="AY366" s="85"/>
      <c r="AZ366" s="85"/>
      <c r="BA366" s="85"/>
      <c r="BB366" s="85"/>
    </row>
    <row r="367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  <c r="AG367" s="85"/>
      <c r="AH367" s="85"/>
      <c r="AI367" s="85"/>
      <c r="AJ367" s="85"/>
      <c r="AK367" s="85"/>
      <c r="AL367" s="85"/>
      <c r="AM367" s="85"/>
      <c r="AN367" s="85"/>
      <c r="AO367" s="85"/>
      <c r="AP367" s="85"/>
      <c r="AQ367" s="85"/>
      <c r="AR367" s="85"/>
      <c r="AS367" s="85"/>
      <c r="AT367" s="85"/>
      <c r="AU367" s="85"/>
      <c r="AV367" s="85"/>
      <c r="AW367" s="85"/>
      <c r="AX367" s="85"/>
      <c r="AY367" s="85"/>
      <c r="AZ367" s="85"/>
      <c r="BA367" s="85"/>
      <c r="BB367" s="85"/>
    </row>
    <row r="368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  <c r="AG368" s="85"/>
      <c r="AH368" s="85"/>
      <c r="AI368" s="85"/>
      <c r="AJ368" s="85"/>
      <c r="AK368" s="85"/>
      <c r="AL368" s="85"/>
      <c r="AM368" s="85"/>
      <c r="AN368" s="85"/>
      <c r="AO368" s="85"/>
      <c r="AP368" s="85"/>
      <c r="AQ368" s="85"/>
      <c r="AR368" s="85"/>
      <c r="AS368" s="85"/>
      <c r="AT368" s="85"/>
      <c r="AU368" s="85"/>
      <c r="AV368" s="85"/>
      <c r="AW368" s="85"/>
      <c r="AX368" s="85"/>
      <c r="AY368" s="85"/>
      <c r="AZ368" s="85"/>
      <c r="BA368" s="85"/>
      <c r="BB368" s="85"/>
    </row>
    <row r="369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  <c r="AG369" s="85"/>
      <c r="AH369" s="85"/>
      <c r="AI369" s="85"/>
      <c r="AJ369" s="85"/>
      <c r="AK369" s="85"/>
      <c r="AL369" s="85"/>
      <c r="AM369" s="85"/>
      <c r="AN369" s="85"/>
      <c r="AO369" s="85"/>
      <c r="AP369" s="85"/>
      <c r="AQ369" s="85"/>
      <c r="AR369" s="85"/>
      <c r="AS369" s="85"/>
      <c r="AT369" s="85"/>
      <c r="AU369" s="85"/>
      <c r="AV369" s="85"/>
      <c r="AW369" s="85"/>
      <c r="AX369" s="85"/>
      <c r="AY369" s="85"/>
      <c r="AZ369" s="85"/>
      <c r="BA369" s="85"/>
      <c r="BB369" s="85"/>
    </row>
    <row r="370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  <c r="AG370" s="85"/>
      <c r="AH370" s="85"/>
      <c r="AI370" s="85"/>
      <c r="AJ370" s="85"/>
      <c r="AK370" s="85"/>
      <c r="AL370" s="85"/>
      <c r="AM370" s="85"/>
      <c r="AN370" s="85"/>
      <c r="AO370" s="85"/>
      <c r="AP370" s="85"/>
      <c r="AQ370" s="85"/>
      <c r="AR370" s="85"/>
      <c r="AS370" s="85"/>
      <c r="AT370" s="85"/>
      <c r="AU370" s="85"/>
      <c r="AV370" s="85"/>
      <c r="AW370" s="85"/>
      <c r="AX370" s="85"/>
      <c r="AY370" s="85"/>
      <c r="AZ370" s="85"/>
      <c r="BA370" s="85"/>
      <c r="BB370" s="85"/>
    </row>
    <row r="37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  <c r="AG371" s="85"/>
      <c r="AH371" s="85"/>
      <c r="AI371" s="85"/>
      <c r="AJ371" s="85"/>
      <c r="AK371" s="85"/>
      <c r="AL371" s="85"/>
      <c r="AM371" s="85"/>
      <c r="AN371" s="85"/>
      <c r="AO371" s="85"/>
      <c r="AP371" s="85"/>
      <c r="AQ371" s="85"/>
      <c r="AR371" s="85"/>
      <c r="AS371" s="85"/>
      <c r="AT371" s="85"/>
      <c r="AU371" s="85"/>
      <c r="AV371" s="85"/>
      <c r="AW371" s="85"/>
      <c r="AX371" s="85"/>
      <c r="AY371" s="85"/>
      <c r="AZ371" s="85"/>
      <c r="BA371" s="85"/>
      <c r="BB371" s="85"/>
    </row>
    <row r="372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  <c r="AG372" s="85"/>
      <c r="AH372" s="85"/>
      <c r="AI372" s="85"/>
      <c r="AJ372" s="85"/>
      <c r="AK372" s="85"/>
      <c r="AL372" s="85"/>
      <c r="AM372" s="85"/>
      <c r="AN372" s="85"/>
      <c r="AO372" s="85"/>
      <c r="AP372" s="85"/>
      <c r="AQ372" s="85"/>
      <c r="AR372" s="85"/>
      <c r="AS372" s="85"/>
      <c r="AT372" s="85"/>
      <c r="AU372" s="85"/>
      <c r="AV372" s="85"/>
      <c r="AW372" s="85"/>
      <c r="AX372" s="85"/>
      <c r="AY372" s="85"/>
      <c r="AZ372" s="85"/>
      <c r="BA372" s="85"/>
      <c r="BB372" s="85"/>
    </row>
    <row r="373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  <c r="AG373" s="85"/>
      <c r="AH373" s="85"/>
      <c r="AI373" s="85"/>
      <c r="AJ373" s="85"/>
      <c r="AK373" s="85"/>
      <c r="AL373" s="85"/>
      <c r="AM373" s="85"/>
      <c r="AN373" s="85"/>
      <c r="AO373" s="85"/>
      <c r="AP373" s="85"/>
      <c r="AQ373" s="85"/>
      <c r="AR373" s="85"/>
      <c r="AS373" s="85"/>
      <c r="AT373" s="85"/>
      <c r="AU373" s="85"/>
      <c r="AV373" s="85"/>
      <c r="AW373" s="85"/>
      <c r="AX373" s="85"/>
      <c r="AY373" s="85"/>
      <c r="AZ373" s="85"/>
      <c r="BA373" s="85"/>
      <c r="BB373" s="85"/>
    </row>
    <row r="374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  <c r="AG374" s="85"/>
      <c r="AH374" s="85"/>
      <c r="AI374" s="85"/>
      <c r="AJ374" s="85"/>
      <c r="AK374" s="85"/>
      <c r="AL374" s="85"/>
      <c r="AM374" s="85"/>
      <c r="AN374" s="85"/>
      <c r="AO374" s="85"/>
      <c r="AP374" s="85"/>
      <c r="AQ374" s="85"/>
      <c r="AR374" s="85"/>
      <c r="AS374" s="85"/>
      <c r="AT374" s="85"/>
      <c r="AU374" s="85"/>
      <c r="AV374" s="85"/>
      <c r="AW374" s="85"/>
      <c r="AX374" s="85"/>
      <c r="AY374" s="85"/>
      <c r="AZ374" s="85"/>
      <c r="BA374" s="85"/>
      <c r="BB374" s="85"/>
    </row>
    <row r="375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  <c r="AG375" s="85"/>
      <c r="AH375" s="85"/>
      <c r="AI375" s="85"/>
      <c r="AJ375" s="85"/>
      <c r="AK375" s="85"/>
      <c r="AL375" s="85"/>
      <c r="AM375" s="85"/>
      <c r="AN375" s="85"/>
      <c r="AO375" s="85"/>
      <c r="AP375" s="85"/>
      <c r="AQ375" s="85"/>
      <c r="AR375" s="85"/>
      <c r="AS375" s="85"/>
      <c r="AT375" s="85"/>
      <c r="AU375" s="85"/>
      <c r="AV375" s="85"/>
      <c r="AW375" s="85"/>
      <c r="AX375" s="85"/>
      <c r="AY375" s="85"/>
      <c r="AZ375" s="85"/>
      <c r="BA375" s="85"/>
      <c r="BB375" s="85"/>
    </row>
    <row r="376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  <c r="AG376" s="85"/>
      <c r="AH376" s="85"/>
      <c r="AI376" s="85"/>
      <c r="AJ376" s="85"/>
      <c r="AK376" s="85"/>
      <c r="AL376" s="85"/>
      <c r="AM376" s="85"/>
      <c r="AN376" s="85"/>
      <c r="AO376" s="85"/>
      <c r="AP376" s="85"/>
      <c r="AQ376" s="85"/>
      <c r="AR376" s="85"/>
      <c r="AS376" s="85"/>
      <c r="AT376" s="85"/>
      <c r="AU376" s="85"/>
      <c r="AV376" s="85"/>
      <c r="AW376" s="85"/>
      <c r="AX376" s="85"/>
      <c r="AY376" s="85"/>
      <c r="AZ376" s="85"/>
      <c r="BA376" s="85"/>
      <c r="BB376" s="85"/>
    </row>
    <row r="377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  <c r="AG377" s="85"/>
      <c r="AH377" s="85"/>
      <c r="AI377" s="85"/>
      <c r="AJ377" s="85"/>
      <c r="AK377" s="85"/>
      <c r="AL377" s="85"/>
      <c r="AM377" s="85"/>
      <c r="AN377" s="85"/>
      <c r="AO377" s="85"/>
      <c r="AP377" s="85"/>
      <c r="AQ377" s="85"/>
      <c r="AR377" s="85"/>
      <c r="AS377" s="85"/>
      <c r="AT377" s="85"/>
      <c r="AU377" s="85"/>
      <c r="AV377" s="85"/>
      <c r="AW377" s="85"/>
      <c r="AX377" s="85"/>
      <c r="AY377" s="85"/>
      <c r="AZ377" s="85"/>
      <c r="BA377" s="85"/>
      <c r="BB377" s="85"/>
    </row>
    <row r="378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  <c r="AG378" s="85"/>
      <c r="AH378" s="85"/>
      <c r="AI378" s="85"/>
      <c r="AJ378" s="85"/>
      <c r="AK378" s="85"/>
      <c r="AL378" s="85"/>
      <c r="AM378" s="85"/>
      <c r="AN378" s="85"/>
      <c r="AO378" s="85"/>
      <c r="AP378" s="85"/>
      <c r="AQ378" s="85"/>
      <c r="AR378" s="85"/>
      <c r="AS378" s="85"/>
      <c r="AT378" s="85"/>
      <c r="AU378" s="85"/>
      <c r="AV378" s="85"/>
      <c r="AW378" s="85"/>
      <c r="AX378" s="85"/>
      <c r="AY378" s="85"/>
      <c r="AZ378" s="85"/>
      <c r="BA378" s="85"/>
      <c r="BB378" s="85"/>
    </row>
    <row r="379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  <c r="AG379" s="85"/>
      <c r="AH379" s="85"/>
      <c r="AI379" s="85"/>
      <c r="AJ379" s="85"/>
      <c r="AK379" s="85"/>
      <c r="AL379" s="85"/>
      <c r="AM379" s="85"/>
      <c r="AN379" s="85"/>
      <c r="AO379" s="85"/>
      <c r="AP379" s="85"/>
      <c r="AQ379" s="85"/>
      <c r="AR379" s="85"/>
      <c r="AS379" s="85"/>
      <c r="AT379" s="85"/>
      <c r="AU379" s="85"/>
      <c r="AV379" s="85"/>
      <c r="AW379" s="85"/>
      <c r="AX379" s="85"/>
      <c r="AY379" s="85"/>
      <c r="AZ379" s="85"/>
      <c r="BA379" s="85"/>
      <c r="BB379" s="85"/>
    </row>
    <row r="380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  <c r="AG380" s="85"/>
      <c r="AH380" s="85"/>
      <c r="AI380" s="85"/>
      <c r="AJ380" s="85"/>
      <c r="AK380" s="85"/>
      <c r="AL380" s="85"/>
      <c r="AM380" s="85"/>
      <c r="AN380" s="85"/>
      <c r="AO380" s="85"/>
      <c r="AP380" s="85"/>
      <c r="AQ380" s="85"/>
      <c r="AR380" s="85"/>
      <c r="AS380" s="85"/>
      <c r="AT380" s="85"/>
      <c r="AU380" s="85"/>
      <c r="AV380" s="85"/>
      <c r="AW380" s="85"/>
      <c r="AX380" s="85"/>
      <c r="AY380" s="85"/>
      <c r="AZ380" s="85"/>
      <c r="BA380" s="85"/>
      <c r="BB380" s="85"/>
    </row>
    <row r="38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  <c r="AG381" s="85"/>
      <c r="AH381" s="85"/>
      <c r="AI381" s="85"/>
      <c r="AJ381" s="85"/>
      <c r="AK381" s="85"/>
      <c r="AL381" s="85"/>
      <c r="AM381" s="85"/>
      <c r="AN381" s="85"/>
      <c r="AO381" s="85"/>
      <c r="AP381" s="85"/>
      <c r="AQ381" s="85"/>
      <c r="AR381" s="85"/>
      <c r="AS381" s="85"/>
      <c r="AT381" s="85"/>
      <c r="AU381" s="85"/>
      <c r="AV381" s="85"/>
      <c r="AW381" s="85"/>
      <c r="AX381" s="85"/>
      <c r="AY381" s="85"/>
      <c r="AZ381" s="85"/>
      <c r="BA381" s="85"/>
      <c r="BB381" s="85"/>
    </row>
    <row r="382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  <c r="AG382" s="85"/>
      <c r="AH382" s="85"/>
      <c r="AI382" s="85"/>
      <c r="AJ382" s="85"/>
      <c r="AK382" s="85"/>
      <c r="AL382" s="85"/>
      <c r="AM382" s="85"/>
      <c r="AN382" s="85"/>
      <c r="AO382" s="85"/>
      <c r="AP382" s="85"/>
      <c r="AQ382" s="85"/>
      <c r="AR382" s="85"/>
      <c r="AS382" s="85"/>
      <c r="AT382" s="85"/>
      <c r="AU382" s="85"/>
      <c r="AV382" s="85"/>
      <c r="AW382" s="85"/>
      <c r="AX382" s="85"/>
      <c r="AY382" s="85"/>
      <c r="AZ382" s="85"/>
      <c r="BA382" s="85"/>
      <c r="BB382" s="85"/>
    </row>
    <row r="383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  <c r="AG383" s="85"/>
      <c r="AH383" s="85"/>
      <c r="AI383" s="85"/>
      <c r="AJ383" s="85"/>
      <c r="AK383" s="85"/>
      <c r="AL383" s="85"/>
      <c r="AM383" s="85"/>
      <c r="AN383" s="85"/>
      <c r="AO383" s="85"/>
      <c r="AP383" s="85"/>
      <c r="AQ383" s="85"/>
      <c r="AR383" s="85"/>
      <c r="AS383" s="85"/>
      <c r="AT383" s="85"/>
      <c r="AU383" s="85"/>
      <c r="AV383" s="85"/>
      <c r="AW383" s="85"/>
      <c r="AX383" s="85"/>
      <c r="AY383" s="85"/>
      <c r="AZ383" s="85"/>
      <c r="BA383" s="85"/>
      <c r="BB383" s="85"/>
    </row>
    <row r="384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  <c r="AG384" s="85"/>
      <c r="AH384" s="85"/>
      <c r="AI384" s="85"/>
      <c r="AJ384" s="85"/>
      <c r="AK384" s="85"/>
      <c r="AL384" s="85"/>
      <c r="AM384" s="85"/>
      <c r="AN384" s="85"/>
      <c r="AO384" s="85"/>
      <c r="AP384" s="85"/>
      <c r="AQ384" s="85"/>
      <c r="AR384" s="85"/>
      <c r="AS384" s="85"/>
      <c r="AT384" s="85"/>
      <c r="AU384" s="85"/>
      <c r="AV384" s="85"/>
      <c r="AW384" s="85"/>
      <c r="AX384" s="85"/>
      <c r="AY384" s="85"/>
      <c r="AZ384" s="85"/>
      <c r="BA384" s="85"/>
      <c r="BB384" s="85"/>
    </row>
    <row r="385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  <c r="AG385" s="85"/>
      <c r="AH385" s="85"/>
      <c r="AI385" s="85"/>
      <c r="AJ385" s="85"/>
      <c r="AK385" s="85"/>
      <c r="AL385" s="85"/>
      <c r="AM385" s="85"/>
      <c r="AN385" s="85"/>
      <c r="AO385" s="85"/>
      <c r="AP385" s="85"/>
      <c r="AQ385" s="85"/>
      <c r="AR385" s="85"/>
      <c r="AS385" s="85"/>
      <c r="AT385" s="85"/>
      <c r="AU385" s="85"/>
      <c r="AV385" s="85"/>
      <c r="AW385" s="85"/>
      <c r="AX385" s="85"/>
      <c r="AY385" s="85"/>
      <c r="AZ385" s="85"/>
      <c r="BA385" s="85"/>
      <c r="BB385" s="85"/>
    </row>
    <row r="386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  <c r="AG386" s="85"/>
      <c r="AH386" s="85"/>
      <c r="AI386" s="85"/>
      <c r="AJ386" s="85"/>
      <c r="AK386" s="85"/>
      <c r="AL386" s="85"/>
      <c r="AM386" s="85"/>
      <c r="AN386" s="85"/>
      <c r="AO386" s="85"/>
      <c r="AP386" s="85"/>
      <c r="AQ386" s="85"/>
      <c r="AR386" s="85"/>
      <c r="AS386" s="85"/>
      <c r="AT386" s="85"/>
      <c r="AU386" s="85"/>
      <c r="AV386" s="85"/>
      <c r="AW386" s="85"/>
      <c r="AX386" s="85"/>
      <c r="AY386" s="85"/>
      <c r="AZ386" s="85"/>
      <c r="BA386" s="85"/>
      <c r="BB386" s="85"/>
    </row>
    <row r="387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  <c r="AG387" s="85"/>
      <c r="AH387" s="85"/>
      <c r="AI387" s="85"/>
      <c r="AJ387" s="85"/>
      <c r="AK387" s="85"/>
      <c r="AL387" s="85"/>
      <c r="AM387" s="85"/>
      <c r="AN387" s="85"/>
      <c r="AO387" s="85"/>
      <c r="AP387" s="85"/>
      <c r="AQ387" s="85"/>
      <c r="AR387" s="85"/>
      <c r="AS387" s="85"/>
      <c r="AT387" s="85"/>
      <c r="AU387" s="85"/>
      <c r="AV387" s="85"/>
      <c r="AW387" s="85"/>
      <c r="AX387" s="85"/>
      <c r="AY387" s="85"/>
      <c r="AZ387" s="85"/>
      <c r="BA387" s="85"/>
      <c r="BB387" s="85"/>
    </row>
    <row r="388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  <c r="AG388" s="85"/>
      <c r="AH388" s="85"/>
      <c r="AI388" s="85"/>
      <c r="AJ388" s="85"/>
      <c r="AK388" s="85"/>
      <c r="AL388" s="85"/>
      <c r="AM388" s="85"/>
      <c r="AN388" s="85"/>
      <c r="AO388" s="85"/>
      <c r="AP388" s="85"/>
      <c r="AQ388" s="85"/>
      <c r="AR388" s="85"/>
      <c r="AS388" s="85"/>
      <c r="AT388" s="85"/>
      <c r="AU388" s="85"/>
      <c r="AV388" s="85"/>
      <c r="AW388" s="85"/>
      <c r="AX388" s="85"/>
      <c r="AY388" s="85"/>
      <c r="AZ388" s="85"/>
      <c r="BA388" s="85"/>
      <c r="BB388" s="85"/>
    </row>
    <row r="389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  <c r="AG389" s="85"/>
      <c r="AH389" s="85"/>
      <c r="AI389" s="85"/>
      <c r="AJ389" s="85"/>
      <c r="AK389" s="85"/>
      <c r="AL389" s="85"/>
      <c r="AM389" s="85"/>
      <c r="AN389" s="85"/>
      <c r="AO389" s="85"/>
      <c r="AP389" s="85"/>
      <c r="AQ389" s="85"/>
      <c r="AR389" s="85"/>
      <c r="AS389" s="85"/>
      <c r="AT389" s="85"/>
      <c r="AU389" s="85"/>
      <c r="AV389" s="85"/>
      <c r="AW389" s="85"/>
      <c r="AX389" s="85"/>
      <c r="AY389" s="85"/>
      <c r="AZ389" s="85"/>
      <c r="BA389" s="85"/>
      <c r="BB389" s="85"/>
    </row>
    <row r="390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  <c r="AG390" s="85"/>
      <c r="AH390" s="85"/>
      <c r="AI390" s="85"/>
      <c r="AJ390" s="85"/>
      <c r="AK390" s="85"/>
      <c r="AL390" s="85"/>
      <c r="AM390" s="85"/>
      <c r="AN390" s="85"/>
      <c r="AO390" s="85"/>
      <c r="AP390" s="85"/>
      <c r="AQ390" s="85"/>
      <c r="AR390" s="85"/>
      <c r="AS390" s="85"/>
      <c r="AT390" s="85"/>
      <c r="AU390" s="85"/>
      <c r="AV390" s="85"/>
      <c r="AW390" s="85"/>
      <c r="AX390" s="85"/>
      <c r="AY390" s="85"/>
      <c r="AZ390" s="85"/>
      <c r="BA390" s="85"/>
      <c r="BB390" s="85"/>
    </row>
    <row r="39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  <c r="AG391" s="85"/>
      <c r="AH391" s="85"/>
      <c r="AI391" s="85"/>
      <c r="AJ391" s="85"/>
      <c r="AK391" s="85"/>
      <c r="AL391" s="85"/>
      <c r="AM391" s="85"/>
      <c r="AN391" s="85"/>
      <c r="AO391" s="85"/>
      <c r="AP391" s="85"/>
      <c r="AQ391" s="85"/>
      <c r="AR391" s="85"/>
      <c r="AS391" s="85"/>
      <c r="AT391" s="85"/>
      <c r="AU391" s="85"/>
      <c r="AV391" s="85"/>
      <c r="AW391" s="85"/>
      <c r="AX391" s="85"/>
      <c r="AY391" s="85"/>
      <c r="AZ391" s="85"/>
      <c r="BA391" s="85"/>
      <c r="BB391" s="85"/>
    </row>
    <row r="392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  <c r="AG392" s="85"/>
      <c r="AH392" s="85"/>
      <c r="AI392" s="85"/>
      <c r="AJ392" s="85"/>
      <c r="AK392" s="85"/>
      <c r="AL392" s="85"/>
      <c r="AM392" s="85"/>
      <c r="AN392" s="85"/>
      <c r="AO392" s="85"/>
      <c r="AP392" s="85"/>
      <c r="AQ392" s="85"/>
      <c r="AR392" s="85"/>
      <c r="AS392" s="85"/>
      <c r="AT392" s="85"/>
      <c r="AU392" s="85"/>
      <c r="AV392" s="85"/>
      <c r="AW392" s="85"/>
      <c r="AX392" s="85"/>
      <c r="AY392" s="85"/>
      <c r="AZ392" s="85"/>
      <c r="BA392" s="85"/>
      <c r="BB392" s="85"/>
    </row>
    <row r="393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  <c r="AG393" s="85"/>
      <c r="AH393" s="85"/>
      <c r="AI393" s="85"/>
      <c r="AJ393" s="85"/>
      <c r="AK393" s="85"/>
      <c r="AL393" s="85"/>
      <c r="AM393" s="85"/>
      <c r="AN393" s="85"/>
      <c r="AO393" s="85"/>
      <c r="AP393" s="85"/>
      <c r="AQ393" s="85"/>
      <c r="AR393" s="85"/>
      <c r="AS393" s="85"/>
      <c r="AT393" s="85"/>
      <c r="AU393" s="85"/>
      <c r="AV393" s="85"/>
      <c r="AW393" s="85"/>
      <c r="AX393" s="85"/>
      <c r="AY393" s="85"/>
      <c r="AZ393" s="85"/>
      <c r="BA393" s="85"/>
      <c r="BB393" s="85"/>
    </row>
    <row r="394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  <c r="AG394" s="85"/>
      <c r="AH394" s="85"/>
      <c r="AI394" s="85"/>
      <c r="AJ394" s="85"/>
      <c r="AK394" s="85"/>
      <c r="AL394" s="85"/>
      <c r="AM394" s="85"/>
      <c r="AN394" s="85"/>
      <c r="AO394" s="85"/>
      <c r="AP394" s="85"/>
      <c r="AQ394" s="85"/>
      <c r="AR394" s="85"/>
      <c r="AS394" s="85"/>
      <c r="AT394" s="85"/>
      <c r="AU394" s="85"/>
      <c r="AV394" s="85"/>
      <c r="AW394" s="85"/>
      <c r="AX394" s="85"/>
      <c r="AY394" s="85"/>
      <c r="AZ394" s="85"/>
      <c r="BA394" s="85"/>
      <c r="BB394" s="85"/>
    </row>
    <row r="395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  <c r="AG395" s="85"/>
      <c r="AH395" s="85"/>
      <c r="AI395" s="85"/>
      <c r="AJ395" s="85"/>
      <c r="AK395" s="85"/>
      <c r="AL395" s="85"/>
      <c r="AM395" s="85"/>
      <c r="AN395" s="85"/>
      <c r="AO395" s="85"/>
      <c r="AP395" s="85"/>
      <c r="AQ395" s="85"/>
      <c r="AR395" s="85"/>
      <c r="AS395" s="85"/>
      <c r="AT395" s="85"/>
      <c r="AU395" s="85"/>
      <c r="AV395" s="85"/>
      <c r="AW395" s="85"/>
      <c r="AX395" s="85"/>
      <c r="AY395" s="85"/>
      <c r="AZ395" s="85"/>
      <c r="BA395" s="85"/>
      <c r="BB395" s="85"/>
    </row>
    <row r="396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  <c r="AG396" s="85"/>
      <c r="AH396" s="85"/>
      <c r="AI396" s="85"/>
      <c r="AJ396" s="85"/>
      <c r="AK396" s="85"/>
      <c r="AL396" s="85"/>
      <c r="AM396" s="85"/>
      <c r="AN396" s="85"/>
      <c r="AO396" s="85"/>
      <c r="AP396" s="85"/>
      <c r="AQ396" s="85"/>
      <c r="AR396" s="85"/>
      <c r="AS396" s="85"/>
      <c r="AT396" s="85"/>
      <c r="AU396" s="85"/>
      <c r="AV396" s="85"/>
      <c r="AW396" s="85"/>
      <c r="AX396" s="85"/>
      <c r="AY396" s="85"/>
      <c r="AZ396" s="85"/>
      <c r="BA396" s="85"/>
      <c r="BB396" s="85"/>
    </row>
    <row r="397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  <c r="AG397" s="85"/>
      <c r="AH397" s="85"/>
      <c r="AI397" s="85"/>
      <c r="AJ397" s="85"/>
      <c r="AK397" s="85"/>
      <c r="AL397" s="85"/>
      <c r="AM397" s="85"/>
      <c r="AN397" s="85"/>
      <c r="AO397" s="85"/>
      <c r="AP397" s="85"/>
      <c r="AQ397" s="85"/>
      <c r="AR397" s="85"/>
      <c r="AS397" s="85"/>
      <c r="AT397" s="85"/>
      <c r="AU397" s="85"/>
      <c r="AV397" s="85"/>
      <c r="AW397" s="85"/>
      <c r="AX397" s="85"/>
      <c r="AY397" s="85"/>
      <c r="AZ397" s="85"/>
      <c r="BA397" s="85"/>
      <c r="BB397" s="85"/>
    </row>
    <row r="398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  <c r="AG398" s="85"/>
      <c r="AH398" s="85"/>
      <c r="AI398" s="85"/>
      <c r="AJ398" s="85"/>
      <c r="AK398" s="85"/>
      <c r="AL398" s="85"/>
      <c r="AM398" s="85"/>
      <c r="AN398" s="85"/>
      <c r="AO398" s="85"/>
      <c r="AP398" s="85"/>
      <c r="AQ398" s="85"/>
      <c r="AR398" s="85"/>
      <c r="AS398" s="85"/>
      <c r="AT398" s="85"/>
      <c r="AU398" s="85"/>
      <c r="AV398" s="85"/>
      <c r="AW398" s="85"/>
      <c r="AX398" s="85"/>
      <c r="AY398" s="85"/>
      <c r="AZ398" s="85"/>
      <c r="BA398" s="85"/>
      <c r="BB398" s="85"/>
    </row>
    <row r="399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  <c r="AG399" s="85"/>
      <c r="AH399" s="85"/>
      <c r="AI399" s="85"/>
      <c r="AJ399" s="85"/>
      <c r="AK399" s="85"/>
      <c r="AL399" s="85"/>
      <c r="AM399" s="85"/>
      <c r="AN399" s="85"/>
      <c r="AO399" s="85"/>
      <c r="AP399" s="85"/>
      <c r="AQ399" s="85"/>
      <c r="AR399" s="85"/>
      <c r="AS399" s="85"/>
      <c r="AT399" s="85"/>
      <c r="AU399" s="85"/>
      <c r="AV399" s="85"/>
      <c r="AW399" s="85"/>
      <c r="AX399" s="85"/>
      <c r="AY399" s="85"/>
      <c r="AZ399" s="85"/>
      <c r="BA399" s="85"/>
      <c r="BB399" s="85"/>
    </row>
    <row r="400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  <c r="AG400" s="85"/>
      <c r="AH400" s="85"/>
      <c r="AI400" s="85"/>
      <c r="AJ400" s="85"/>
      <c r="AK400" s="85"/>
      <c r="AL400" s="85"/>
      <c r="AM400" s="85"/>
      <c r="AN400" s="85"/>
      <c r="AO400" s="85"/>
      <c r="AP400" s="85"/>
      <c r="AQ400" s="85"/>
      <c r="AR400" s="85"/>
      <c r="AS400" s="85"/>
      <c r="AT400" s="85"/>
      <c r="AU400" s="85"/>
      <c r="AV400" s="85"/>
      <c r="AW400" s="85"/>
      <c r="AX400" s="85"/>
      <c r="AY400" s="85"/>
      <c r="AZ400" s="85"/>
      <c r="BA400" s="85"/>
      <c r="BB400" s="85"/>
    </row>
    <row r="40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  <c r="AG401" s="85"/>
      <c r="AH401" s="85"/>
      <c r="AI401" s="85"/>
      <c r="AJ401" s="85"/>
      <c r="AK401" s="85"/>
      <c r="AL401" s="85"/>
      <c r="AM401" s="85"/>
      <c r="AN401" s="85"/>
      <c r="AO401" s="85"/>
      <c r="AP401" s="85"/>
      <c r="AQ401" s="85"/>
      <c r="AR401" s="85"/>
      <c r="AS401" s="85"/>
      <c r="AT401" s="85"/>
      <c r="AU401" s="85"/>
      <c r="AV401" s="85"/>
      <c r="AW401" s="85"/>
      <c r="AX401" s="85"/>
      <c r="AY401" s="85"/>
      <c r="AZ401" s="85"/>
      <c r="BA401" s="85"/>
      <c r="BB401" s="85"/>
    </row>
    <row r="402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  <c r="AG402" s="85"/>
      <c r="AH402" s="85"/>
      <c r="AI402" s="85"/>
      <c r="AJ402" s="85"/>
      <c r="AK402" s="85"/>
      <c r="AL402" s="85"/>
      <c r="AM402" s="85"/>
      <c r="AN402" s="85"/>
      <c r="AO402" s="85"/>
      <c r="AP402" s="85"/>
      <c r="AQ402" s="85"/>
      <c r="AR402" s="85"/>
      <c r="AS402" s="85"/>
      <c r="AT402" s="85"/>
      <c r="AU402" s="85"/>
      <c r="AV402" s="85"/>
      <c r="AW402" s="85"/>
      <c r="AX402" s="85"/>
      <c r="AY402" s="85"/>
      <c r="AZ402" s="85"/>
      <c r="BA402" s="85"/>
      <c r="BB402" s="85"/>
    </row>
    <row r="403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  <c r="AG403" s="85"/>
      <c r="AH403" s="85"/>
      <c r="AI403" s="85"/>
      <c r="AJ403" s="85"/>
      <c r="AK403" s="85"/>
      <c r="AL403" s="85"/>
      <c r="AM403" s="85"/>
      <c r="AN403" s="85"/>
      <c r="AO403" s="85"/>
      <c r="AP403" s="85"/>
      <c r="AQ403" s="85"/>
      <c r="AR403" s="85"/>
      <c r="AS403" s="85"/>
      <c r="AT403" s="85"/>
      <c r="AU403" s="85"/>
      <c r="AV403" s="85"/>
      <c r="AW403" s="85"/>
      <c r="AX403" s="85"/>
      <c r="AY403" s="85"/>
      <c r="AZ403" s="85"/>
      <c r="BA403" s="85"/>
      <c r="BB403" s="85"/>
    </row>
    <row r="404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  <c r="AG404" s="85"/>
      <c r="AH404" s="85"/>
      <c r="AI404" s="85"/>
      <c r="AJ404" s="85"/>
      <c r="AK404" s="85"/>
      <c r="AL404" s="85"/>
      <c r="AM404" s="85"/>
      <c r="AN404" s="85"/>
      <c r="AO404" s="85"/>
      <c r="AP404" s="85"/>
      <c r="AQ404" s="85"/>
      <c r="AR404" s="85"/>
      <c r="AS404" s="85"/>
      <c r="AT404" s="85"/>
      <c r="AU404" s="85"/>
      <c r="AV404" s="85"/>
      <c r="AW404" s="85"/>
      <c r="AX404" s="85"/>
      <c r="AY404" s="85"/>
      <c r="AZ404" s="85"/>
      <c r="BA404" s="85"/>
      <c r="BB404" s="85"/>
    </row>
    <row r="405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  <c r="AG405" s="85"/>
      <c r="AH405" s="85"/>
      <c r="AI405" s="85"/>
      <c r="AJ405" s="85"/>
      <c r="AK405" s="85"/>
      <c r="AL405" s="85"/>
      <c r="AM405" s="85"/>
      <c r="AN405" s="85"/>
      <c r="AO405" s="85"/>
      <c r="AP405" s="85"/>
      <c r="AQ405" s="85"/>
      <c r="AR405" s="85"/>
      <c r="AS405" s="85"/>
      <c r="AT405" s="85"/>
      <c r="AU405" s="85"/>
      <c r="AV405" s="85"/>
      <c r="AW405" s="85"/>
      <c r="AX405" s="85"/>
      <c r="AY405" s="85"/>
      <c r="AZ405" s="85"/>
      <c r="BA405" s="85"/>
      <c r="BB405" s="85"/>
    </row>
    <row r="406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  <c r="AG406" s="85"/>
      <c r="AH406" s="85"/>
      <c r="AI406" s="85"/>
      <c r="AJ406" s="85"/>
      <c r="AK406" s="85"/>
      <c r="AL406" s="85"/>
      <c r="AM406" s="85"/>
      <c r="AN406" s="85"/>
      <c r="AO406" s="85"/>
      <c r="AP406" s="85"/>
      <c r="AQ406" s="85"/>
      <c r="AR406" s="85"/>
      <c r="AS406" s="85"/>
      <c r="AT406" s="85"/>
      <c r="AU406" s="85"/>
      <c r="AV406" s="85"/>
      <c r="AW406" s="85"/>
      <c r="AX406" s="85"/>
      <c r="AY406" s="85"/>
      <c r="AZ406" s="85"/>
      <c r="BA406" s="85"/>
      <c r="BB406" s="85"/>
    </row>
    <row r="407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  <c r="AG407" s="85"/>
      <c r="AH407" s="85"/>
      <c r="AI407" s="85"/>
      <c r="AJ407" s="85"/>
      <c r="AK407" s="85"/>
      <c r="AL407" s="85"/>
      <c r="AM407" s="85"/>
      <c r="AN407" s="85"/>
      <c r="AO407" s="85"/>
      <c r="AP407" s="85"/>
      <c r="AQ407" s="85"/>
      <c r="AR407" s="85"/>
      <c r="AS407" s="85"/>
      <c r="AT407" s="85"/>
      <c r="AU407" s="85"/>
      <c r="AV407" s="85"/>
      <c r="AW407" s="85"/>
      <c r="AX407" s="85"/>
      <c r="AY407" s="85"/>
      <c r="AZ407" s="85"/>
      <c r="BA407" s="85"/>
      <c r="BB407" s="85"/>
    </row>
    <row r="408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  <c r="AG408" s="85"/>
      <c r="AH408" s="85"/>
      <c r="AI408" s="85"/>
      <c r="AJ408" s="85"/>
      <c r="AK408" s="85"/>
      <c r="AL408" s="85"/>
      <c r="AM408" s="85"/>
      <c r="AN408" s="85"/>
      <c r="AO408" s="85"/>
      <c r="AP408" s="85"/>
      <c r="AQ408" s="85"/>
      <c r="AR408" s="85"/>
      <c r="AS408" s="85"/>
      <c r="AT408" s="85"/>
      <c r="AU408" s="85"/>
      <c r="AV408" s="85"/>
      <c r="AW408" s="85"/>
      <c r="AX408" s="85"/>
      <c r="AY408" s="85"/>
      <c r="AZ408" s="85"/>
      <c r="BA408" s="85"/>
      <c r="BB408" s="85"/>
    </row>
    <row r="409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  <c r="AG409" s="85"/>
      <c r="AH409" s="85"/>
      <c r="AI409" s="85"/>
      <c r="AJ409" s="85"/>
      <c r="AK409" s="85"/>
      <c r="AL409" s="85"/>
      <c r="AM409" s="85"/>
      <c r="AN409" s="85"/>
      <c r="AO409" s="85"/>
      <c r="AP409" s="85"/>
      <c r="AQ409" s="85"/>
      <c r="AR409" s="85"/>
      <c r="AS409" s="85"/>
      <c r="AT409" s="85"/>
      <c r="AU409" s="85"/>
      <c r="AV409" s="85"/>
      <c r="AW409" s="85"/>
      <c r="AX409" s="85"/>
      <c r="AY409" s="85"/>
      <c r="AZ409" s="85"/>
      <c r="BA409" s="85"/>
      <c r="BB409" s="85"/>
    </row>
    <row r="410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  <c r="AG410" s="85"/>
      <c r="AH410" s="85"/>
      <c r="AI410" s="85"/>
      <c r="AJ410" s="85"/>
      <c r="AK410" s="85"/>
      <c r="AL410" s="85"/>
      <c r="AM410" s="85"/>
      <c r="AN410" s="85"/>
      <c r="AO410" s="85"/>
      <c r="AP410" s="85"/>
      <c r="AQ410" s="85"/>
      <c r="AR410" s="85"/>
      <c r="AS410" s="85"/>
      <c r="AT410" s="85"/>
      <c r="AU410" s="85"/>
      <c r="AV410" s="85"/>
      <c r="AW410" s="85"/>
      <c r="AX410" s="85"/>
      <c r="AY410" s="85"/>
      <c r="AZ410" s="85"/>
      <c r="BA410" s="85"/>
      <c r="BB410" s="85"/>
    </row>
    <row r="41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  <c r="AG411" s="85"/>
      <c r="AH411" s="85"/>
      <c r="AI411" s="85"/>
      <c r="AJ411" s="85"/>
      <c r="AK411" s="85"/>
      <c r="AL411" s="85"/>
      <c r="AM411" s="85"/>
      <c r="AN411" s="85"/>
      <c r="AO411" s="85"/>
      <c r="AP411" s="85"/>
      <c r="AQ411" s="85"/>
      <c r="AR411" s="85"/>
      <c r="AS411" s="85"/>
      <c r="AT411" s="85"/>
      <c r="AU411" s="85"/>
      <c r="AV411" s="85"/>
      <c r="AW411" s="85"/>
      <c r="AX411" s="85"/>
      <c r="AY411" s="85"/>
      <c r="AZ411" s="85"/>
      <c r="BA411" s="85"/>
      <c r="BB411" s="85"/>
    </row>
    <row r="412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  <c r="AG412" s="85"/>
      <c r="AH412" s="85"/>
      <c r="AI412" s="85"/>
      <c r="AJ412" s="85"/>
      <c r="AK412" s="85"/>
      <c r="AL412" s="85"/>
      <c r="AM412" s="85"/>
      <c r="AN412" s="85"/>
      <c r="AO412" s="85"/>
      <c r="AP412" s="85"/>
      <c r="AQ412" s="85"/>
      <c r="AR412" s="85"/>
      <c r="AS412" s="85"/>
      <c r="AT412" s="85"/>
      <c r="AU412" s="85"/>
      <c r="AV412" s="85"/>
      <c r="AW412" s="85"/>
      <c r="AX412" s="85"/>
      <c r="AY412" s="85"/>
      <c r="AZ412" s="85"/>
      <c r="BA412" s="85"/>
      <c r="BB412" s="85"/>
    </row>
    <row r="413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  <c r="AG413" s="85"/>
      <c r="AH413" s="85"/>
      <c r="AI413" s="85"/>
      <c r="AJ413" s="85"/>
      <c r="AK413" s="85"/>
      <c r="AL413" s="85"/>
      <c r="AM413" s="85"/>
      <c r="AN413" s="85"/>
      <c r="AO413" s="85"/>
      <c r="AP413" s="85"/>
      <c r="AQ413" s="85"/>
      <c r="AR413" s="85"/>
      <c r="AS413" s="85"/>
      <c r="AT413" s="85"/>
      <c r="AU413" s="85"/>
      <c r="AV413" s="85"/>
      <c r="AW413" s="85"/>
      <c r="AX413" s="85"/>
      <c r="AY413" s="85"/>
      <c r="AZ413" s="85"/>
      <c r="BA413" s="85"/>
      <c r="BB413" s="85"/>
    </row>
    <row r="414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  <c r="AG414" s="85"/>
      <c r="AH414" s="85"/>
      <c r="AI414" s="85"/>
      <c r="AJ414" s="85"/>
      <c r="AK414" s="85"/>
      <c r="AL414" s="85"/>
      <c r="AM414" s="85"/>
      <c r="AN414" s="85"/>
      <c r="AO414" s="85"/>
      <c r="AP414" s="85"/>
      <c r="AQ414" s="85"/>
      <c r="AR414" s="85"/>
      <c r="AS414" s="85"/>
      <c r="AT414" s="85"/>
      <c r="AU414" s="85"/>
      <c r="AV414" s="85"/>
      <c r="AW414" s="85"/>
      <c r="AX414" s="85"/>
      <c r="AY414" s="85"/>
      <c r="AZ414" s="85"/>
      <c r="BA414" s="85"/>
      <c r="BB414" s="85"/>
    </row>
    <row r="415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  <c r="AG415" s="85"/>
      <c r="AH415" s="85"/>
      <c r="AI415" s="85"/>
      <c r="AJ415" s="85"/>
      <c r="AK415" s="85"/>
      <c r="AL415" s="85"/>
      <c r="AM415" s="85"/>
      <c r="AN415" s="85"/>
      <c r="AO415" s="85"/>
      <c r="AP415" s="85"/>
      <c r="AQ415" s="85"/>
      <c r="AR415" s="85"/>
      <c r="AS415" s="85"/>
      <c r="AT415" s="85"/>
      <c r="AU415" s="85"/>
      <c r="AV415" s="85"/>
      <c r="AW415" s="85"/>
      <c r="AX415" s="85"/>
      <c r="AY415" s="85"/>
      <c r="AZ415" s="85"/>
      <c r="BA415" s="85"/>
      <c r="BB415" s="85"/>
    </row>
    <row r="416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  <c r="AG416" s="85"/>
      <c r="AH416" s="85"/>
      <c r="AI416" s="85"/>
      <c r="AJ416" s="85"/>
      <c r="AK416" s="85"/>
      <c r="AL416" s="85"/>
      <c r="AM416" s="85"/>
      <c r="AN416" s="85"/>
      <c r="AO416" s="85"/>
      <c r="AP416" s="85"/>
      <c r="AQ416" s="85"/>
      <c r="AR416" s="85"/>
      <c r="AS416" s="85"/>
      <c r="AT416" s="85"/>
      <c r="AU416" s="85"/>
      <c r="AV416" s="85"/>
      <c r="AW416" s="85"/>
      <c r="AX416" s="85"/>
      <c r="AY416" s="85"/>
      <c r="AZ416" s="85"/>
      <c r="BA416" s="85"/>
      <c r="BB416" s="85"/>
    </row>
    <row r="417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  <c r="AG417" s="85"/>
      <c r="AH417" s="85"/>
      <c r="AI417" s="85"/>
      <c r="AJ417" s="85"/>
      <c r="AK417" s="85"/>
      <c r="AL417" s="85"/>
      <c r="AM417" s="85"/>
      <c r="AN417" s="85"/>
      <c r="AO417" s="85"/>
      <c r="AP417" s="85"/>
      <c r="AQ417" s="85"/>
      <c r="AR417" s="85"/>
      <c r="AS417" s="85"/>
      <c r="AT417" s="85"/>
      <c r="AU417" s="85"/>
      <c r="AV417" s="85"/>
      <c r="AW417" s="85"/>
      <c r="AX417" s="85"/>
      <c r="AY417" s="85"/>
      <c r="AZ417" s="85"/>
      <c r="BA417" s="85"/>
      <c r="BB417" s="85"/>
    </row>
    <row r="418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  <c r="AG418" s="85"/>
      <c r="AH418" s="85"/>
      <c r="AI418" s="85"/>
      <c r="AJ418" s="85"/>
      <c r="AK418" s="85"/>
      <c r="AL418" s="85"/>
      <c r="AM418" s="85"/>
      <c r="AN418" s="85"/>
      <c r="AO418" s="85"/>
      <c r="AP418" s="85"/>
      <c r="AQ418" s="85"/>
      <c r="AR418" s="85"/>
      <c r="AS418" s="85"/>
      <c r="AT418" s="85"/>
      <c r="AU418" s="85"/>
      <c r="AV418" s="85"/>
      <c r="AW418" s="85"/>
      <c r="AX418" s="85"/>
      <c r="AY418" s="85"/>
      <c r="AZ418" s="85"/>
      <c r="BA418" s="85"/>
      <c r="BB418" s="85"/>
    </row>
    <row r="419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  <c r="AG419" s="85"/>
      <c r="AH419" s="85"/>
      <c r="AI419" s="85"/>
      <c r="AJ419" s="85"/>
      <c r="AK419" s="85"/>
      <c r="AL419" s="85"/>
      <c r="AM419" s="85"/>
      <c r="AN419" s="85"/>
      <c r="AO419" s="85"/>
      <c r="AP419" s="85"/>
      <c r="AQ419" s="85"/>
      <c r="AR419" s="85"/>
      <c r="AS419" s="85"/>
      <c r="AT419" s="85"/>
      <c r="AU419" s="85"/>
      <c r="AV419" s="85"/>
      <c r="AW419" s="85"/>
      <c r="AX419" s="85"/>
      <c r="AY419" s="85"/>
      <c r="AZ419" s="85"/>
      <c r="BA419" s="85"/>
      <c r="BB419" s="85"/>
    </row>
    <row r="420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  <c r="AG420" s="85"/>
      <c r="AH420" s="85"/>
      <c r="AI420" s="85"/>
      <c r="AJ420" s="85"/>
      <c r="AK420" s="85"/>
      <c r="AL420" s="85"/>
      <c r="AM420" s="85"/>
      <c r="AN420" s="85"/>
      <c r="AO420" s="85"/>
      <c r="AP420" s="85"/>
      <c r="AQ420" s="85"/>
      <c r="AR420" s="85"/>
      <c r="AS420" s="85"/>
      <c r="AT420" s="85"/>
      <c r="AU420" s="85"/>
      <c r="AV420" s="85"/>
      <c r="AW420" s="85"/>
      <c r="AX420" s="85"/>
      <c r="AY420" s="85"/>
      <c r="AZ420" s="85"/>
      <c r="BA420" s="85"/>
      <c r="BB420" s="85"/>
    </row>
    <row r="42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  <c r="AG421" s="85"/>
      <c r="AH421" s="85"/>
      <c r="AI421" s="85"/>
      <c r="AJ421" s="85"/>
      <c r="AK421" s="85"/>
      <c r="AL421" s="85"/>
      <c r="AM421" s="85"/>
      <c r="AN421" s="85"/>
      <c r="AO421" s="85"/>
      <c r="AP421" s="85"/>
      <c r="AQ421" s="85"/>
      <c r="AR421" s="85"/>
      <c r="AS421" s="85"/>
      <c r="AT421" s="85"/>
      <c r="AU421" s="85"/>
      <c r="AV421" s="85"/>
      <c r="AW421" s="85"/>
      <c r="AX421" s="85"/>
      <c r="AY421" s="85"/>
      <c r="AZ421" s="85"/>
      <c r="BA421" s="85"/>
      <c r="BB421" s="85"/>
    </row>
    <row r="422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  <c r="AG422" s="85"/>
      <c r="AH422" s="85"/>
      <c r="AI422" s="85"/>
      <c r="AJ422" s="85"/>
      <c r="AK422" s="85"/>
      <c r="AL422" s="85"/>
      <c r="AM422" s="85"/>
      <c r="AN422" s="85"/>
      <c r="AO422" s="85"/>
      <c r="AP422" s="85"/>
      <c r="AQ422" s="85"/>
      <c r="AR422" s="85"/>
      <c r="AS422" s="85"/>
      <c r="AT422" s="85"/>
      <c r="AU422" s="85"/>
      <c r="AV422" s="85"/>
      <c r="AW422" s="85"/>
      <c r="AX422" s="85"/>
      <c r="AY422" s="85"/>
      <c r="AZ422" s="85"/>
      <c r="BA422" s="85"/>
      <c r="BB422" s="85"/>
    </row>
    <row r="423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  <c r="AG423" s="85"/>
      <c r="AH423" s="85"/>
      <c r="AI423" s="85"/>
      <c r="AJ423" s="85"/>
      <c r="AK423" s="85"/>
      <c r="AL423" s="85"/>
      <c r="AM423" s="85"/>
      <c r="AN423" s="85"/>
      <c r="AO423" s="85"/>
      <c r="AP423" s="85"/>
      <c r="AQ423" s="85"/>
      <c r="AR423" s="85"/>
      <c r="AS423" s="85"/>
      <c r="AT423" s="85"/>
      <c r="AU423" s="85"/>
      <c r="AV423" s="85"/>
      <c r="AW423" s="85"/>
      <c r="AX423" s="85"/>
      <c r="AY423" s="85"/>
      <c r="AZ423" s="85"/>
      <c r="BA423" s="85"/>
      <c r="BB423" s="85"/>
    </row>
    <row r="424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  <c r="AG424" s="85"/>
      <c r="AH424" s="85"/>
      <c r="AI424" s="85"/>
      <c r="AJ424" s="85"/>
      <c r="AK424" s="85"/>
      <c r="AL424" s="85"/>
      <c r="AM424" s="85"/>
      <c r="AN424" s="85"/>
      <c r="AO424" s="85"/>
      <c r="AP424" s="85"/>
      <c r="AQ424" s="85"/>
      <c r="AR424" s="85"/>
      <c r="AS424" s="85"/>
      <c r="AT424" s="85"/>
      <c r="AU424" s="85"/>
      <c r="AV424" s="85"/>
      <c r="AW424" s="85"/>
      <c r="AX424" s="85"/>
      <c r="AY424" s="85"/>
      <c r="AZ424" s="85"/>
      <c r="BA424" s="85"/>
      <c r="BB424" s="85"/>
    </row>
    <row r="425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  <c r="AG425" s="85"/>
      <c r="AH425" s="85"/>
      <c r="AI425" s="85"/>
      <c r="AJ425" s="85"/>
      <c r="AK425" s="85"/>
      <c r="AL425" s="85"/>
      <c r="AM425" s="85"/>
      <c r="AN425" s="85"/>
      <c r="AO425" s="85"/>
      <c r="AP425" s="85"/>
      <c r="AQ425" s="85"/>
      <c r="AR425" s="85"/>
      <c r="AS425" s="85"/>
      <c r="AT425" s="85"/>
      <c r="AU425" s="85"/>
      <c r="AV425" s="85"/>
      <c r="AW425" s="85"/>
      <c r="AX425" s="85"/>
      <c r="AY425" s="85"/>
      <c r="AZ425" s="85"/>
      <c r="BA425" s="85"/>
      <c r="BB425" s="85"/>
    </row>
    <row r="426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  <c r="AG426" s="85"/>
      <c r="AH426" s="85"/>
      <c r="AI426" s="85"/>
      <c r="AJ426" s="85"/>
      <c r="AK426" s="85"/>
      <c r="AL426" s="85"/>
      <c r="AM426" s="85"/>
      <c r="AN426" s="85"/>
      <c r="AO426" s="85"/>
      <c r="AP426" s="85"/>
      <c r="AQ426" s="85"/>
      <c r="AR426" s="85"/>
      <c r="AS426" s="85"/>
      <c r="AT426" s="85"/>
      <c r="AU426" s="85"/>
      <c r="AV426" s="85"/>
      <c r="AW426" s="85"/>
      <c r="AX426" s="85"/>
      <c r="AY426" s="85"/>
      <c r="AZ426" s="85"/>
      <c r="BA426" s="85"/>
      <c r="BB426" s="85"/>
    </row>
    <row r="427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  <c r="AG427" s="85"/>
      <c r="AH427" s="85"/>
      <c r="AI427" s="85"/>
      <c r="AJ427" s="85"/>
      <c r="AK427" s="85"/>
      <c r="AL427" s="85"/>
      <c r="AM427" s="85"/>
      <c r="AN427" s="85"/>
      <c r="AO427" s="85"/>
      <c r="AP427" s="85"/>
      <c r="AQ427" s="85"/>
      <c r="AR427" s="85"/>
      <c r="AS427" s="85"/>
      <c r="AT427" s="85"/>
      <c r="AU427" s="85"/>
      <c r="AV427" s="85"/>
      <c r="AW427" s="85"/>
      <c r="AX427" s="85"/>
      <c r="AY427" s="85"/>
      <c r="AZ427" s="85"/>
      <c r="BA427" s="85"/>
      <c r="BB427" s="85"/>
    </row>
    <row r="428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  <c r="AG428" s="85"/>
      <c r="AH428" s="85"/>
      <c r="AI428" s="85"/>
      <c r="AJ428" s="85"/>
      <c r="AK428" s="85"/>
      <c r="AL428" s="85"/>
      <c r="AM428" s="85"/>
      <c r="AN428" s="85"/>
      <c r="AO428" s="85"/>
      <c r="AP428" s="85"/>
      <c r="AQ428" s="85"/>
      <c r="AR428" s="85"/>
      <c r="AS428" s="85"/>
      <c r="AT428" s="85"/>
      <c r="AU428" s="85"/>
      <c r="AV428" s="85"/>
      <c r="AW428" s="85"/>
      <c r="AX428" s="85"/>
      <c r="AY428" s="85"/>
      <c r="AZ428" s="85"/>
      <c r="BA428" s="85"/>
      <c r="BB428" s="85"/>
    </row>
    <row r="429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  <c r="AG429" s="85"/>
      <c r="AH429" s="85"/>
      <c r="AI429" s="85"/>
      <c r="AJ429" s="85"/>
      <c r="AK429" s="85"/>
      <c r="AL429" s="85"/>
      <c r="AM429" s="85"/>
      <c r="AN429" s="85"/>
      <c r="AO429" s="85"/>
      <c r="AP429" s="85"/>
      <c r="AQ429" s="85"/>
      <c r="AR429" s="85"/>
      <c r="AS429" s="85"/>
      <c r="AT429" s="85"/>
      <c r="AU429" s="85"/>
      <c r="AV429" s="85"/>
      <c r="AW429" s="85"/>
      <c r="AX429" s="85"/>
      <c r="AY429" s="85"/>
      <c r="AZ429" s="85"/>
      <c r="BA429" s="85"/>
      <c r="BB429" s="85"/>
    </row>
    <row r="430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  <c r="AG430" s="85"/>
      <c r="AH430" s="85"/>
      <c r="AI430" s="85"/>
      <c r="AJ430" s="85"/>
      <c r="AK430" s="85"/>
      <c r="AL430" s="85"/>
      <c r="AM430" s="85"/>
      <c r="AN430" s="85"/>
      <c r="AO430" s="85"/>
      <c r="AP430" s="85"/>
      <c r="AQ430" s="85"/>
      <c r="AR430" s="85"/>
      <c r="AS430" s="85"/>
      <c r="AT430" s="85"/>
      <c r="AU430" s="85"/>
      <c r="AV430" s="85"/>
      <c r="AW430" s="85"/>
      <c r="AX430" s="85"/>
      <c r="AY430" s="85"/>
      <c r="AZ430" s="85"/>
      <c r="BA430" s="85"/>
      <c r="BB430" s="85"/>
    </row>
    <row r="43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  <c r="AG431" s="85"/>
      <c r="AH431" s="85"/>
      <c r="AI431" s="85"/>
      <c r="AJ431" s="85"/>
      <c r="AK431" s="85"/>
      <c r="AL431" s="85"/>
      <c r="AM431" s="85"/>
      <c r="AN431" s="85"/>
      <c r="AO431" s="85"/>
      <c r="AP431" s="85"/>
      <c r="AQ431" s="85"/>
      <c r="AR431" s="85"/>
      <c r="AS431" s="85"/>
      <c r="AT431" s="85"/>
      <c r="AU431" s="85"/>
      <c r="AV431" s="85"/>
      <c r="AW431" s="85"/>
      <c r="AX431" s="85"/>
      <c r="AY431" s="85"/>
      <c r="AZ431" s="85"/>
      <c r="BA431" s="85"/>
      <c r="BB431" s="85"/>
    </row>
    <row r="432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  <c r="AG432" s="85"/>
      <c r="AH432" s="85"/>
      <c r="AI432" s="85"/>
      <c r="AJ432" s="85"/>
      <c r="AK432" s="85"/>
      <c r="AL432" s="85"/>
      <c r="AM432" s="85"/>
      <c r="AN432" s="85"/>
      <c r="AO432" s="85"/>
      <c r="AP432" s="85"/>
      <c r="AQ432" s="85"/>
      <c r="AR432" s="85"/>
      <c r="AS432" s="85"/>
      <c r="AT432" s="85"/>
      <c r="AU432" s="85"/>
      <c r="AV432" s="85"/>
      <c r="AW432" s="85"/>
      <c r="AX432" s="85"/>
      <c r="AY432" s="85"/>
      <c r="AZ432" s="85"/>
      <c r="BA432" s="85"/>
      <c r="BB432" s="85"/>
    </row>
    <row r="433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  <c r="AG433" s="85"/>
      <c r="AH433" s="85"/>
      <c r="AI433" s="85"/>
      <c r="AJ433" s="85"/>
      <c r="AK433" s="85"/>
      <c r="AL433" s="85"/>
      <c r="AM433" s="85"/>
      <c r="AN433" s="85"/>
      <c r="AO433" s="85"/>
      <c r="AP433" s="85"/>
      <c r="AQ433" s="85"/>
      <c r="AR433" s="85"/>
      <c r="AS433" s="85"/>
      <c r="AT433" s="85"/>
      <c r="AU433" s="85"/>
      <c r="AV433" s="85"/>
      <c r="AW433" s="85"/>
      <c r="AX433" s="85"/>
      <c r="AY433" s="85"/>
      <c r="AZ433" s="85"/>
      <c r="BA433" s="85"/>
      <c r="BB433" s="85"/>
    </row>
    <row r="434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  <c r="AG434" s="85"/>
      <c r="AH434" s="85"/>
      <c r="AI434" s="85"/>
      <c r="AJ434" s="85"/>
      <c r="AK434" s="85"/>
      <c r="AL434" s="85"/>
      <c r="AM434" s="85"/>
      <c r="AN434" s="85"/>
      <c r="AO434" s="85"/>
      <c r="AP434" s="85"/>
      <c r="AQ434" s="85"/>
      <c r="AR434" s="85"/>
      <c r="AS434" s="85"/>
      <c r="AT434" s="85"/>
      <c r="AU434" s="85"/>
      <c r="AV434" s="85"/>
      <c r="AW434" s="85"/>
      <c r="AX434" s="85"/>
      <c r="AY434" s="85"/>
      <c r="AZ434" s="85"/>
      <c r="BA434" s="85"/>
      <c r="BB434" s="85"/>
    </row>
    <row r="435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  <c r="AG435" s="85"/>
      <c r="AH435" s="85"/>
      <c r="AI435" s="85"/>
      <c r="AJ435" s="85"/>
      <c r="AK435" s="85"/>
      <c r="AL435" s="85"/>
      <c r="AM435" s="85"/>
      <c r="AN435" s="85"/>
      <c r="AO435" s="85"/>
      <c r="AP435" s="85"/>
      <c r="AQ435" s="85"/>
      <c r="AR435" s="85"/>
      <c r="AS435" s="85"/>
      <c r="AT435" s="85"/>
      <c r="AU435" s="85"/>
      <c r="AV435" s="85"/>
      <c r="AW435" s="85"/>
      <c r="AX435" s="85"/>
      <c r="AY435" s="85"/>
      <c r="AZ435" s="85"/>
      <c r="BA435" s="85"/>
      <c r="BB435" s="85"/>
    </row>
    <row r="436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  <c r="AG436" s="85"/>
      <c r="AH436" s="85"/>
      <c r="AI436" s="85"/>
      <c r="AJ436" s="85"/>
      <c r="AK436" s="85"/>
      <c r="AL436" s="85"/>
      <c r="AM436" s="85"/>
      <c r="AN436" s="85"/>
      <c r="AO436" s="85"/>
      <c r="AP436" s="85"/>
      <c r="AQ436" s="85"/>
      <c r="AR436" s="85"/>
      <c r="AS436" s="85"/>
      <c r="AT436" s="85"/>
      <c r="AU436" s="85"/>
      <c r="AV436" s="85"/>
      <c r="AW436" s="85"/>
      <c r="AX436" s="85"/>
      <c r="AY436" s="85"/>
      <c r="AZ436" s="85"/>
      <c r="BA436" s="85"/>
      <c r="BB436" s="85"/>
    </row>
    <row r="437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  <c r="AG437" s="85"/>
      <c r="AH437" s="85"/>
      <c r="AI437" s="85"/>
      <c r="AJ437" s="85"/>
      <c r="AK437" s="85"/>
      <c r="AL437" s="85"/>
      <c r="AM437" s="85"/>
      <c r="AN437" s="85"/>
      <c r="AO437" s="85"/>
      <c r="AP437" s="85"/>
      <c r="AQ437" s="85"/>
      <c r="AR437" s="85"/>
      <c r="AS437" s="85"/>
      <c r="AT437" s="85"/>
      <c r="AU437" s="85"/>
      <c r="AV437" s="85"/>
      <c r="AW437" s="85"/>
      <c r="AX437" s="85"/>
      <c r="AY437" s="85"/>
      <c r="AZ437" s="85"/>
      <c r="BA437" s="85"/>
      <c r="BB437" s="85"/>
    </row>
    <row r="438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  <c r="AG438" s="85"/>
      <c r="AH438" s="85"/>
      <c r="AI438" s="85"/>
      <c r="AJ438" s="85"/>
      <c r="AK438" s="85"/>
      <c r="AL438" s="85"/>
      <c r="AM438" s="85"/>
      <c r="AN438" s="85"/>
      <c r="AO438" s="85"/>
      <c r="AP438" s="85"/>
      <c r="AQ438" s="85"/>
      <c r="AR438" s="85"/>
      <c r="AS438" s="85"/>
      <c r="AT438" s="85"/>
      <c r="AU438" s="85"/>
      <c r="AV438" s="85"/>
      <c r="AW438" s="85"/>
      <c r="AX438" s="85"/>
      <c r="AY438" s="85"/>
      <c r="AZ438" s="85"/>
      <c r="BA438" s="85"/>
      <c r="BB438" s="85"/>
    </row>
    <row r="439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  <c r="AG439" s="85"/>
      <c r="AH439" s="85"/>
      <c r="AI439" s="85"/>
      <c r="AJ439" s="85"/>
      <c r="AK439" s="85"/>
      <c r="AL439" s="85"/>
      <c r="AM439" s="85"/>
      <c r="AN439" s="85"/>
      <c r="AO439" s="85"/>
      <c r="AP439" s="85"/>
      <c r="AQ439" s="85"/>
      <c r="AR439" s="85"/>
      <c r="AS439" s="85"/>
      <c r="AT439" s="85"/>
      <c r="AU439" s="85"/>
      <c r="AV439" s="85"/>
      <c r="AW439" s="85"/>
      <c r="AX439" s="85"/>
      <c r="AY439" s="85"/>
      <c r="AZ439" s="85"/>
      <c r="BA439" s="85"/>
      <c r="BB439" s="85"/>
    </row>
    <row r="440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  <c r="AG440" s="85"/>
      <c r="AH440" s="85"/>
      <c r="AI440" s="85"/>
      <c r="AJ440" s="85"/>
      <c r="AK440" s="85"/>
      <c r="AL440" s="85"/>
      <c r="AM440" s="85"/>
      <c r="AN440" s="85"/>
      <c r="AO440" s="85"/>
      <c r="AP440" s="85"/>
      <c r="AQ440" s="85"/>
      <c r="AR440" s="85"/>
      <c r="AS440" s="85"/>
      <c r="AT440" s="85"/>
      <c r="AU440" s="85"/>
      <c r="AV440" s="85"/>
      <c r="AW440" s="85"/>
      <c r="AX440" s="85"/>
      <c r="AY440" s="85"/>
      <c r="AZ440" s="85"/>
      <c r="BA440" s="85"/>
      <c r="BB440" s="85"/>
    </row>
    <row r="44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  <c r="AG441" s="85"/>
      <c r="AH441" s="85"/>
      <c r="AI441" s="85"/>
      <c r="AJ441" s="85"/>
      <c r="AK441" s="85"/>
      <c r="AL441" s="85"/>
      <c r="AM441" s="85"/>
      <c r="AN441" s="85"/>
      <c r="AO441" s="85"/>
      <c r="AP441" s="85"/>
      <c r="AQ441" s="85"/>
      <c r="AR441" s="85"/>
      <c r="AS441" s="85"/>
      <c r="AT441" s="85"/>
      <c r="AU441" s="85"/>
      <c r="AV441" s="85"/>
      <c r="AW441" s="85"/>
      <c r="AX441" s="85"/>
      <c r="AY441" s="85"/>
      <c r="AZ441" s="85"/>
      <c r="BA441" s="85"/>
      <c r="BB441" s="85"/>
    </row>
    <row r="442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  <c r="AG442" s="85"/>
      <c r="AH442" s="85"/>
      <c r="AI442" s="85"/>
      <c r="AJ442" s="85"/>
      <c r="AK442" s="85"/>
      <c r="AL442" s="85"/>
      <c r="AM442" s="85"/>
      <c r="AN442" s="85"/>
      <c r="AO442" s="85"/>
      <c r="AP442" s="85"/>
      <c r="AQ442" s="85"/>
      <c r="AR442" s="85"/>
      <c r="AS442" s="85"/>
      <c r="AT442" s="85"/>
      <c r="AU442" s="85"/>
      <c r="AV442" s="85"/>
      <c r="AW442" s="85"/>
      <c r="AX442" s="85"/>
      <c r="AY442" s="85"/>
      <c r="AZ442" s="85"/>
      <c r="BA442" s="85"/>
      <c r="BB442" s="85"/>
    </row>
    <row r="443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  <c r="AG443" s="85"/>
      <c r="AH443" s="85"/>
      <c r="AI443" s="85"/>
      <c r="AJ443" s="85"/>
      <c r="AK443" s="85"/>
      <c r="AL443" s="85"/>
      <c r="AM443" s="85"/>
      <c r="AN443" s="85"/>
      <c r="AO443" s="85"/>
      <c r="AP443" s="85"/>
      <c r="AQ443" s="85"/>
      <c r="AR443" s="85"/>
      <c r="AS443" s="85"/>
      <c r="AT443" s="85"/>
      <c r="AU443" s="85"/>
      <c r="AV443" s="85"/>
      <c r="AW443" s="85"/>
      <c r="AX443" s="85"/>
      <c r="AY443" s="85"/>
      <c r="AZ443" s="85"/>
      <c r="BA443" s="85"/>
      <c r="BB443" s="85"/>
    </row>
    <row r="444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  <c r="AG444" s="85"/>
      <c r="AH444" s="85"/>
      <c r="AI444" s="85"/>
      <c r="AJ444" s="85"/>
      <c r="AK444" s="85"/>
      <c r="AL444" s="85"/>
      <c r="AM444" s="85"/>
      <c r="AN444" s="85"/>
      <c r="AO444" s="85"/>
      <c r="AP444" s="85"/>
      <c r="AQ444" s="85"/>
      <c r="AR444" s="85"/>
      <c r="AS444" s="85"/>
      <c r="AT444" s="85"/>
      <c r="AU444" s="85"/>
      <c r="AV444" s="85"/>
      <c r="AW444" s="85"/>
      <c r="AX444" s="85"/>
      <c r="AY444" s="85"/>
      <c r="AZ444" s="85"/>
      <c r="BA444" s="85"/>
      <c r="BB444" s="85"/>
    </row>
    <row r="445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  <c r="AG445" s="85"/>
      <c r="AH445" s="85"/>
      <c r="AI445" s="85"/>
      <c r="AJ445" s="85"/>
      <c r="AK445" s="85"/>
      <c r="AL445" s="85"/>
      <c r="AM445" s="85"/>
      <c r="AN445" s="85"/>
      <c r="AO445" s="85"/>
      <c r="AP445" s="85"/>
      <c r="AQ445" s="85"/>
      <c r="AR445" s="85"/>
      <c r="AS445" s="85"/>
      <c r="AT445" s="85"/>
      <c r="AU445" s="85"/>
      <c r="AV445" s="85"/>
      <c r="AW445" s="85"/>
      <c r="AX445" s="85"/>
      <c r="AY445" s="85"/>
      <c r="AZ445" s="85"/>
      <c r="BA445" s="85"/>
      <c r="BB445" s="85"/>
    </row>
    <row r="446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  <c r="AG446" s="85"/>
      <c r="AH446" s="85"/>
      <c r="AI446" s="85"/>
      <c r="AJ446" s="85"/>
      <c r="AK446" s="85"/>
      <c r="AL446" s="85"/>
      <c r="AM446" s="85"/>
      <c r="AN446" s="85"/>
      <c r="AO446" s="85"/>
      <c r="AP446" s="85"/>
      <c r="AQ446" s="85"/>
      <c r="AR446" s="85"/>
      <c r="AS446" s="85"/>
      <c r="AT446" s="85"/>
      <c r="AU446" s="85"/>
      <c r="AV446" s="85"/>
      <c r="AW446" s="85"/>
      <c r="AX446" s="85"/>
      <c r="AY446" s="85"/>
      <c r="AZ446" s="85"/>
      <c r="BA446" s="85"/>
      <c r="BB446" s="85"/>
    </row>
    <row r="447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  <c r="AG447" s="85"/>
      <c r="AH447" s="85"/>
      <c r="AI447" s="85"/>
      <c r="AJ447" s="85"/>
      <c r="AK447" s="85"/>
      <c r="AL447" s="85"/>
      <c r="AM447" s="85"/>
      <c r="AN447" s="85"/>
      <c r="AO447" s="85"/>
      <c r="AP447" s="85"/>
      <c r="AQ447" s="85"/>
      <c r="AR447" s="85"/>
      <c r="AS447" s="85"/>
      <c r="AT447" s="85"/>
      <c r="AU447" s="85"/>
      <c r="AV447" s="85"/>
      <c r="AW447" s="85"/>
      <c r="AX447" s="85"/>
      <c r="AY447" s="85"/>
      <c r="AZ447" s="85"/>
      <c r="BA447" s="85"/>
      <c r="BB447" s="85"/>
    </row>
    <row r="448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  <c r="AG448" s="85"/>
      <c r="AH448" s="85"/>
      <c r="AI448" s="85"/>
      <c r="AJ448" s="85"/>
      <c r="AK448" s="85"/>
      <c r="AL448" s="85"/>
      <c r="AM448" s="85"/>
      <c r="AN448" s="85"/>
      <c r="AO448" s="85"/>
      <c r="AP448" s="85"/>
      <c r="AQ448" s="85"/>
      <c r="AR448" s="85"/>
      <c r="AS448" s="85"/>
      <c r="AT448" s="85"/>
      <c r="AU448" s="85"/>
      <c r="AV448" s="85"/>
      <c r="AW448" s="85"/>
      <c r="AX448" s="85"/>
      <c r="AY448" s="85"/>
      <c r="AZ448" s="85"/>
      <c r="BA448" s="85"/>
      <c r="BB448" s="85"/>
    </row>
    <row r="449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  <c r="AG449" s="85"/>
      <c r="AH449" s="85"/>
      <c r="AI449" s="85"/>
      <c r="AJ449" s="85"/>
      <c r="AK449" s="85"/>
      <c r="AL449" s="85"/>
      <c r="AM449" s="85"/>
      <c r="AN449" s="85"/>
      <c r="AO449" s="85"/>
      <c r="AP449" s="85"/>
      <c r="AQ449" s="85"/>
      <c r="AR449" s="85"/>
      <c r="AS449" s="85"/>
      <c r="AT449" s="85"/>
      <c r="AU449" s="85"/>
      <c r="AV449" s="85"/>
      <c r="AW449" s="85"/>
      <c r="AX449" s="85"/>
      <c r="AY449" s="85"/>
      <c r="AZ449" s="85"/>
      <c r="BA449" s="85"/>
      <c r="BB449" s="85"/>
    </row>
    <row r="450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  <c r="AG450" s="85"/>
      <c r="AH450" s="85"/>
      <c r="AI450" s="85"/>
      <c r="AJ450" s="85"/>
      <c r="AK450" s="85"/>
      <c r="AL450" s="85"/>
      <c r="AM450" s="85"/>
      <c r="AN450" s="85"/>
      <c r="AO450" s="85"/>
      <c r="AP450" s="85"/>
      <c r="AQ450" s="85"/>
      <c r="AR450" s="85"/>
      <c r="AS450" s="85"/>
      <c r="AT450" s="85"/>
      <c r="AU450" s="85"/>
      <c r="AV450" s="85"/>
      <c r="AW450" s="85"/>
      <c r="AX450" s="85"/>
      <c r="AY450" s="85"/>
      <c r="AZ450" s="85"/>
      <c r="BA450" s="85"/>
      <c r="BB450" s="85"/>
    </row>
    <row r="45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  <c r="AG451" s="85"/>
      <c r="AH451" s="85"/>
      <c r="AI451" s="85"/>
      <c r="AJ451" s="85"/>
      <c r="AK451" s="85"/>
      <c r="AL451" s="85"/>
      <c r="AM451" s="85"/>
      <c r="AN451" s="85"/>
      <c r="AO451" s="85"/>
      <c r="AP451" s="85"/>
      <c r="AQ451" s="85"/>
      <c r="AR451" s="85"/>
      <c r="AS451" s="85"/>
      <c r="AT451" s="85"/>
      <c r="AU451" s="85"/>
      <c r="AV451" s="85"/>
      <c r="AW451" s="85"/>
      <c r="AX451" s="85"/>
      <c r="AY451" s="85"/>
      <c r="AZ451" s="85"/>
      <c r="BA451" s="85"/>
      <c r="BB451" s="85"/>
    </row>
    <row r="452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  <c r="AG452" s="85"/>
      <c r="AH452" s="85"/>
      <c r="AI452" s="85"/>
      <c r="AJ452" s="85"/>
      <c r="AK452" s="85"/>
      <c r="AL452" s="85"/>
      <c r="AM452" s="85"/>
      <c r="AN452" s="85"/>
      <c r="AO452" s="85"/>
      <c r="AP452" s="85"/>
      <c r="AQ452" s="85"/>
      <c r="AR452" s="85"/>
      <c r="AS452" s="85"/>
      <c r="AT452" s="85"/>
      <c r="AU452" s="85"/>
      <c r="AV452" s="85"/>
      <c r="AW452" s="85"/>
      <c r="AX452" s="85"/>
      <c r="AY452" s="85"/>
      <c r="AZ452" s="85"/>
      <c r="BA452" s="85"/>
      <c r="BB452" s="85"/>
    </row>
    <row r="453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  <c r="AG453" s="85"/>
      <c r="AH453" s="85"/>
      <c r="AI453" s="85"/>
      <c r="AJ453" s="85"/>
      <c r="AK453" s="85"/>
      <c r="AL453" s="85"/>
      <c r="AM453" s="85"/>
      <c r="AN453" s="85"/>
      <c r="AO453" s="85"/>
      <c r="AP453" s="85"/>
      <c r="AQ453" s="85"/>
      <c r="AR453" s="85"/>
      <c r="AS453" s="85"/>
      <c r="AT453" s="85"/>
      <c r="AU453" s="85"/>
      <c r="AV453" s="85"/>
      <c r="AW453" s="85"/>
      <c r="AX453" s="85"/>
      <c r="AY453" s="85"/>
      <c r="AZ453" s="85"/>
      <c r="BA453" s="85"/>
      <c r="BB453" s="85"/>
    </row>
    <row r="454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  <c r="AG454" s="85"/>
      <c r="AH454" s="85"/>
      <c r="AI454" s="85"/>
      <c r="AJ454" s="85"/>
      <c r="AK454" s="85"/>
      <c r="AL454" s="85"/>
      <c r="AM454" s="85"/>
      <c r="AN454" s="85"/>
      <c r="AO454" s="85"/>
      <c r="AP454" s="85"/>
      <c r="AQ454" s="85"/>
      <c r="AR454" s="85"/>
      <c r="AS454" s="85"/>
      <c r="AT454" s="85"/>
      <c r="AU454" s="85"/>
      <c r="AV454" s="85"/>
      <c r="AW454" s="85"/>
      <c r="AX454" s="85"/>
      <c r="AY454" s="85"/>
      <c r="AZ454" s="85"/>
      <c r="BA454" s="85"/>
      <c r="BB454" s="85"/>
    </row>
    <row r="455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  <c r="AG455" s="85"/>
      <c r="AH455" s="85"/>
      <c r="AI455" s="85"/>
      <c r="AJ455" s="85"/>
      <c r="AK455" s="85"/>
      <c r="AL455" s="85"/>
      <c r="AM455" s="85"/>
      <c r="AN455" s="85"/>
      <c r="AO455" s="85"/>
      <c r="AP455" s="85"/>
      <c r="AQ455" s="85"/>
      <c r="AR455" s="85"/>
      <c r="AS455" s="85"/>
      <c r="AT455" s="85"/>
      <c r="AU455" s="85"/>
      <c r="AV455" s="85"/>
      <c r="AW455" s="85"/>
      <c r="AX455" s="85"/>
      <c r="AY455" s="85"/>
      <c r="AZ455" s="85"/>
      <c r="BA455" s="85"/>
      <c r="BB455" s="85"/>
    </row>
    <row r="456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  <c r="AG456" s="85"/>
      <c r="AH456" s="85"/>
      <c r="AI456" s="85"/>
      <c r="AJ456" s="85"/>
      <c r="AK456" s="85"/>
      <c r="AL456" s="85"/>
      <c r="AM456" s="85"/>
      <c r="AN456" s="85"/>
      <c r="AO456" s="85"/>
      <c r="AP456" s="85"/>
      <c r="AQ456" s="85"/>
      <c r="AR456" s="85"/>
      <c r="AS456" s="85"/>
      <c r="AT456" s="85"/>
      <c r="AU456" s="85"/>
      <c r="AV456" s="85"/>
      <c r="AW456" s="85"/>
      <c r="AX456" s="85"/>
      <c r="AY456" s="85"/>
      <c r="AZ456" s="85"/>
      <c r="BA456" s="85"/>
      <c r="BB456" s="85"/>
    </row>
    <row r="457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  <c r="AG457" s="85"/>
      <c r="AH457" s="85"/>
      <c r="AI457" s="85"/>
      <c r="AJ457" s="85"/>
      <c r="AK457" s="85"/>
      <c r="AL457" s="85"/>
      <c r="AM457" s="85"/>
      <c r="AN457" s="85"/>
      <c r="AO457" s="85"/>
      <c r="AP457" s="85"/>
      <c r="AQ457" s="85"/>
      <c r="AR457" s="85"/>
      <c r="AS457" s="85"/>
      <c r="AT457" s="85"/>
      <c r="AU457" s="85"/>
      <c r="AV457" s="85"/>
      <c r="AW457" s="85"/>
      <c r="AX457" s="85"/>
      <c r="AY457" s="85"/>
      <c r="AZ457" s="85"/>
      <c r="BA457" s="85"/>
      <c r="BB457" s="85"/>
    </row>
    <row r="458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  <c r="AG458" s="85"/>
      <c r="AH458" s="85"/>
      <c r="AI458" s="85"/>
      <c r="AJ458" s="85"/>
      <c r="AK458" s="85"/>
      <c r="AL458" s="85"/>
      <c r="AM458" s="85"/>
      <c r="AN458" s="85"/>
      <c r="AO458" s="85"/>
      <c r="AP458" s="85"/>
      <c r="AQ458" s="85"/>
      <c r="AR458" s="85"/>
      <c r="AS458" s="85"/>
      <c r="AT458" s="85"/>
      <c r="AU458" s="85"/>
      <c r="AV458" s="85"/>
      <c r="AW458" s="85"/>
      <c r="AX458" s="85"/>
      <c r="AY458" s="85"/>
      <c r="AZ458" s="85"/>
      <c r="BA458" s="85"/>
      <c r="BB458" s="85"/>
    </row>
    <row r="459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  <c r="AG459" s="85"/>
      <c r="AH459" s="85"/>
      <c r="AI459" s="85"/>
      <c r="AJ459" s="85"/>
      <c r="AK459" s="85"/>
      <c r="AL459" s="85"/>
      <c r="AM459" s="85"/>
      <c r="AN459" s="85"/>
      <c r="AO459" s="85"/>
      <c r="AP459" s="85"/>
      <c r="AQ459" s="85"/>
      <c r="AR459" s="85"/>
      <c r="AS459" s="85"/>
      <c r="AT459" s="85"/>
      <c r="AU459" s="85"/>
      <c r="AV459" s="85"/>
      <c r="AW459" s="85"/>
      <c r="AX459" s="85"/>
      <c r="AY459" s="85"/>
      <c r="AZ459" s="85"/>
      <c r="BA459" s="85"/>
      <c r="BB459" s="85"/>
    </row>
    <row r="460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  <c r="AG460" s="85"/>
      <c r="AH460" s="85"/>
      <c r="AI460" s="85"/>
      <c r="AJ460" s="85"/>
      <c r="AK460" s="85"/>
      <c r="AL460" s="85"/>
      <c r="AM460" s="85"/>
      <c r="AN460" s="85"/>
      <c r="AO460" s="85"/>
      <c r="AP460" s="85"/>
      <c r="AQ460" s="85"/>
      <c r="AR460" s="85"/>
      <c r="AS460" s="85"/>
      <c r="AT460" s="85"/>
      <c r="AU460" s="85"/>
      <c r="AV460" s="85"/>
      <c r="AW460" s="85"/>
      <c r="AX460" s="85"/>
      <c r="AY460" s="85"/>
      <c r="AZ460" s="85"/>
      <c r="BA460" s="85"/>
      <c r="BB460" s="85"/>
    </row>
    <row r="46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  <c r="AG461" s="85"/>
      <c r="AH461" s="85"/>
      <c r="AI461" s="85"/>
      <c r="AJ461" s="85"/>
      <c r="AK461" s="85"/>
      <c r="AL461" s="85"/>
      <c r="AM461" s="85"/>
      <c r="AN461" s="85"/>
      <c r="AO461" s="85"/>
      <c r="AP461" s="85"/>
      <c r="AQ461" s="85"/>
      <c r="AR461" s="85"/>
      <c r="AS461" s="85"/>
      <c r="AT461" s="85"/>
      <c r="AU461" s="85"/>
      <c r="AV461" s="85"/>
      <c r="AW461" s="85"/>
      <c r="AX461" s="85"/>
      <c r="AY461" s="85"/>
      <c r="AZ461" s="85"/>
      <c r="BA461" s="85"/>
      <c r="BB461" s="85"/>
    </row>
    <row r="462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  <c r="AG462" s="85"/>
      <c r="AH462" s="85"/>
      <c r="AI462" s="85"/>
      <c r="AJ462" s="85"/>
      <c r="AK462" s="85"/>
      <c r="AL462" s="85"/>
      <c r="AM462" s="85"/>
      <c r="AN462" s="85"/>
      <c r="AO462" s="85"/>
      <c r="AP462" s="85"/>
      <c r="AQ462" s="85"/>
      <c r="AR462" s="85"/>
      <c r="AS462" s="85"/>
      <c r="AT462" s="85"/>
      <c r="AU462" s="85"/>
      <c r="AV462" s="85"/>
      <c r="AW462" s="85"/>
      <c r="AX462" s="85"/>
      <c r="AY462" s="85"/>
      <c r="AZ462" s="85"/>
      <c r="BA462" s="85"/>
      <c r="BB462" s="85"/>
    </row>
    <row r="463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  <c r="AG463" s="85"/>
      <c r="AH463" s="85"/>
      <c r="AI463" s="85"/>
      <c r="AJ463" s="85"/>
      <c r="AK463" s="85"/>
      <c r="AL463" s="85"/>
      <c r="AM463" s="85"/>
      <c r="AN463" s="85"/>
      <c r="AO463" s="85"/>
      <c r="AP463" s="85"/>
      <c r="AQ463" s="85"/>
      <c r="AR463" s="85"/>
      <c r="AS463" s="85"/>
      <c r="AT463" s="85"/>
      <c r="AU463" s="85"/>
      <c r="AV463" s="85"/>
      <c r="AW463" s="85"/>
      <c r="AX463" s="85"/>
      <c r="AY463" s="85"/>
      <c r="AZ463" s="85"/>
      <c r="BA463" s="85"/>
      <c r="BB463" s="85"/>
    </row>
    <row r="464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  <c r="AG464" s="85"/>
      <c r="AH464" s="85"/>
      <c r="AI464" s="85"/>
      <c r="AJ464" s="85"/>
      <c r="AK464" s="85"/>
      <c r="AL464" s="85"/>
      <c r="AM464" s="85"/>
      <c r="AN464" s="85"/>
      <c r="AO464" s="85"/>
      <c r="AP464" s="85"/>
      <c r="AQ464" s="85"/>
      <c r="AR464" s="85"/>
      <c r="AS464" s="85"/>
      <c r="AT464" s="85"/>
      <c r="AU464" s="85"/>
      <c r="AV464" s="85"/>
      <c r="AW464" s="85"/>
      <c r="AX464" s="85"/>
      <c r="AY464" s="85"/>
      <c r="AZ464" s="85"/>
      <c r="BA464" s="85"/>
      <c r="BB464" s="85"/>
    </row>
    <row r="465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  <c r="AG465" s="85"/>
      <c r="AH465" s="85"/>
      <c r="AI465" s="85"/>
      <c r="AJ465" s="85"/>
      <c r="AK465" s="85"/>
      <c r="AL465" s="85"/>
      <c r="AM465" s="85"/>
      <c r="AN465" s="85"/>
      <c r="AO465" s="85"/>
      <c r="AP465" s="85"/>
      <c r="AQ465" s="85"/>
      <c r="AR465" s="85"/>
      <c r="AS465" s="85"/>
      <c r="AT465" s="85"/>
      <c r="AU465" s="85"/>
      <c r="AV465" s="85"/>
      <c r="AW465" s="85"/>
      <c r="AX465" s="85"/>
      <c r="AY465" s="85"/>
      <c r="AZ465" s="85"/>
      <c r="BA465" s="85"/>
      <c r="BB465" s="85"/>
    </row>
    <row r="466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  <c r="AG466" s="85"/>
      <c r="AH466" s="85"/>
      <c r="AI466" s="85"/>
      <c r="AJ466" s="85"/>
      <c r="AK466" s="85"/>
      <c r="AL466" s="85"/>
      <c r="AM466" s="85"/>
      <c r="AN466" s="85"/>
      <c r="AO466" s="85"/>
      <c r="AP466" s="85"/>
      <c r="AQ466" s="85"/>
      <c r="AR466" s="85"/>
      <c r="AS466" s="85"/>
      <c r="AT466" s="85"/>
      <c r="AU466" s="85"/>
      <c r="AV466" s="85"/>
      <c r="AW466" s="85"/>
      <c r="AX466" s="85"/>
      <c r="AY466" s="85"/>
      <c r="AZ466" s="85"/>
      <c r="BA466" s="85"/>
      <c r="BB466" s="85"/>
    </row>
    <row r="467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  <c r="AG467" s="85"/>
      <c r="AH467" s="85"/>
      <c r="AI467" s="85"/>
      <c r="AJ467" s="85"/>
      <c r="AK467" s="85"/>
      <c r="AL467" s="85"/>
      <c r="AM467" s="85"/>
      <c r="AN467" s="85"/>
      <c r="AO467" s="85"/>
      <c r="AP467" s="85"/>
      <c r="AQ467" s="85"/>
      <c r="AR467" s="85"/>
      <c r="AS467" s="85"/>
      <c r="AT467" s="85"/>
      <c r="AU467" s="85"/>
      <c r="AV467" s="85"/>
      <c r="AW467" s="85"/>
      <c r="AX467" s="85"/>
      <c r="AY467" s="85"/>
      <c r="AZ467" s="85"/>
      <c r="BA467" s="85"/>
      <c r="BB467" s="85"/>
    </row>
    <row r="468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  <c r="AG468" s="85"/>
      <c r="AH468" s="85"/>
      <c r="AI468" s="85"/>
      <c r="AJ468" s="85"/>
      <c r="AK468" s="85"/>
      <c r="AL468" s="85"/>
      <c r="AM468" s="85"/>
      <c r="AN468" s="85"/>
      <c r="AO468" s="85"/>
      <c r="AP468" s="85"/>
      <c r="AQ468" s="85"/>
      <c r="AR468" s="85"/>
      <c r="AS468" s="85"/>
      <c r="AT468" s="85"/>
      <c r="AU468" s="85"/>
      <c r="AV468" s="85"/>
      <c r="AW468" s="85"/>
      <c r="AX468" s="85"/>
      <c r="AY468" s="85"/>
      <c r="AZ468" s="85"/>
      <c r="BA468" s="85"/>
      <c r="BB468" s="85"/>
    </row>
    <row r="469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  <c r="AG469" s="85"/>
      <c r="AH469" s="85"/>
      <c r="AI469" s="85"/>
      <c r="AJ469" s="85"/>
      <c r="AK469" s="85"/>
      <c r="AL469" s="85"/>
      <c r="AM469" s="85"/>
      <c r="AN469" s="85"/>
      <c r="AO469" s="85"/>
      <c r="AP469" s="85"/>
      <c r="AQ469" s="85"/>
      <c r="AR469" s="85"/>
      <c r="AS469" s="85"/>
      <c r="AT469" s="85"/>
      <c r="AU469" s="85"/>
      <c r="AV469" s="85"/>
      <c r="AW469" s="85"/>
      <c r="AX469" s="85"/>
      <c r="AY469" s="85"/>
      <c r="AZ469" s="85"/>
      <c r="BA469" s="85"/>
      <c r="BB469" s="85"/>
    </row>
    <row r="470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  <c r="AG470" s="85"/>
      <c r="AH470" s="85"/>
      <c r="AI470" s="85"/>
      <c r="AJ470" s="85"/>
      <c r="AK470" s="85"/>
      <c r="AL470" s="85"/>
      <c r="AM470" s="85"/>
      <c r="AN470" s="85"/>
      <c r="AO470" s="85"/>
      <c r="AP470" s="85"/>
      <c r="AQ470" s="85"/>
      <c r="AR470" s="85"/>
      <c r="AS470" s="85"/>
      <c r="AT470" s="85"/>
      <c r="AU470" s="85"/>
      <c r="AV470" s="85"/>
      <c r="AW470" s="85"/>
      <c r="AX470" s="85"/>
      <c r="AY470" s="85"/>
      <c r="AZ470" s="85"/>
      <c r="BA470" s="85"/>
      <c r="BB470" s="85"/>
    </row>
    <row r="47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  <c r="AG471" s="85"/>
      <c r="AH471" s="85"/>
      <c r="AI471" s="85"/>
      <c r="AJ471" s="85"/>
      <c r="AK471" s="85"/>
      <c r="AL471" s="85"/>
      <c r="AM471" s="85"/>
      <c r="AN471" s="85"/>
      <c r="AO471" s="85"/>
      <c r="AP471" s="85"/>
      <c r="AQ471" s="85"/>
      <c r="AR471" s="85"/>
      <c r="AS471" s="85"/>
      <c r="AT471" s="85"/>
      <c r="AU471" s="85"/>
      <c r="AV471" s="85"/>
      <c r="AW471" s="85"/>
      <c r="AX471" s="85"/>
      <c r="AY471" s="85"/>
      <c r="AZ471" s="85"/>
      <c r="BA471" s="85"/>
      <c r="BB471" s="85"/>
    </row>
    <row r="472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  <c r="AG472" s="85"/>
      <c r="AH472" s="85"/>
      <c r="AI472" s="85"/>
      <c r="AJ472" s="85"/>
      <c r="AK472" s="85"/>
      <c r="AL472" s="85"/>
      <c r="AM472" s="85"/>
      <c r="AN472" s="85"/>
      <c r="AO472" s="85"/>
      <c r="AP472" s="85"/>
      <c r="AQ472" s="85"/>
      <c r="AR472" s="85"/>
      <c r="AS472" s="85"/>
      <c r="AT472" s="85"/>
      <c r="AU472" s="85"/>
      <c r="AV472" s="85"/>
      <c r="AW472" s="85"/>
      <c r="AX472" s="85"/>
      <c r="AY472" s="85"/>
      <c r="AZ472" s="85"/>
      <c r="BA472" s="85"/>
      <c r="BB472" s="85"/>
    </row>
    <row r="473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  <c r="AG473" s="85"/>
      <c r="AH473" s="85"/>
      <c r="AI473" s="85"/>
      <c r="AJ473" s="85"/>
      <c r="AK473" s="85"/>
      <c r="AL473" s="85"/>
      <c r="AM473" s="85"/>
      <c r="AN473" s="85"/>
      <c r="AO473" s="85"/>
      <c r="AP473" s="85"/>
      <c r="AQ473" s="85"/>
      <c r="AR473" s="85"/>
      <c r="AS473" s="85"/>
      <c r="AT473" s="85"/>
      <c r="AU473" s="85"/>
      <c r="AV473" s="85"/>
      <c r="AW473" s="85"/>
      <c r="AX473" s="85"/>
      <c r="AY473" s="85"/>
      <c r="AZ473" s="85"/>
      <c r="BA473" s="85"/>
      <c r="BB473" s="85"/>
    </row>
    <row r="474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  <c r="AG474" s="85"/>
      <c r="AH474" s="85"/>
      <c r="AI474" s="85"/>
      <c r="AJ474" s="85"/>
      <c r="AK474" s="85"/>
      <c r="AL474" s="85"/>
      <c r="AM474" s="85"/>
      <c r="AN474" s="85"/>
      <c r="AO474" s="85"/>
      <c r="AP474" s="85"/>
      <c r="AQ474" s="85"/>
      <c r="AR474" s="85"/>
      <c r="AS474" s="85"/>
      <c r="AT474" s="85"/>
      <c r="AU474" s="85"/>
      <c r="AV474" s="85"/>
      <c r="AW474" s="85"/>
      <c r="AX474" s="85"/>
      <c r="AY474" s="85"/>
      <c r="AZ474" s="85"/>
      <c r="BA474" s="85"/>
      <c r="BB474" s="85"/>
    </row>
    <row r="475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  <c r="AG475" s="85"/>
      <c r="AH475" s="85"/>
      <c r="AI475" s="85"/>
      <c r="AJ475" s="85"/>
      <c r="AK475" s="85"/>
      <c r="AL475" s="85"/>
      <c r="AM475" s="85"/>
      <c r="AN475" s="85"/>
      <c r="AO475" s="85"/>
      <c r="AP475" s="85"/>
      <c r="AQ475" s="85"/>
      <c r="AR475" s="85"/>
      <c r="AS475" s="85"/>
      <c r="AT475" s="85"/>
      <c r="AU475" s="85"/>
      <c r="AV475" s="85"/>
      <c r="AW475" s="85"/>
      <c r="AX475" s="85"/>
      <c r="AY475" s="85"/>
      <c r="AZ475" s="85"/>
      <c r="BA475" s="85"/>
      <c r="BB475" s="85"/>
    </row>
    <row r="476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  <c r="AG476" s="85"/>
      <c r="AH476" s="85"/>
      <c r="AI476" s="85"/>
      <c r="AJ476" s="85"/>
      <c r="AK476" s="85"/>
      <c r="AL476" s="85"/>
      <c r="AM476" s="85"/>
      <c r="AN476" s="85"/>
      <c r="AO476" s="85"/>
      <c r="AP476" s="85"/>
      <c r="AQ476" s="85"/>
      <c r="AR476" s="85"/>
      <c r="AS476" s="85"/>
      <c r="AT476" s="85"/>
      <c r="AU476" s="85"/>
      <c r="AV476" s="85"/>
      <c r="AW476" s="85"/>
      <c r="AX476" s="85"/>
      <c r="AY476" s="85"/>
      <c r="AZ476" s="85"/>
      <c r="BA476" s="85"/>
      <c r="BB476" s="85"/>
    </row>
    <row r="477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  <c r="AG477" s="85"/>
      <c r="AH477" s="85"/>
      <c r="AI477" s="85"/>
      <c r="AJ477" s="85"/>
      <c r="AK477" s="85"/>
      <c r="AL477" s="85"/>
      <c r="AM477" s="85"/>
      <c r="AN477" s="85"/>
      <c r="AO477" s="85"/>
      <c r="AP477" s="85"/>
      <c r="AQ477" s="85"/>
      <c r="AR477" s="85"/>
      <c r="AS477" s="85"/>
      <c r="AT477" s="85"/>
      <c r="AU477" s="85"/>
      <c r="AV477" s="85"/>
      <c r="AW477" s="85"/>
      <c r="AX477" s="85"/>
      <c r="AY477" s="85"/>
      <c r="AZ477" s="85"/>
      <c r="BA477" s="85"/>
      <c r="BB477" s="85"/>
    </row>
    <row r="478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  <c r="AG478" s="85"/>
      <c r="AH478" s="85"/>
      <c r="AI478" s="85"/>
      <c r="AJ478" s="85"/>
      <c r="AK478" s="85"/>
      <c r="AL478" s="85"/>
      <c r="AM478" s="85"/>
      <c r="AN478" s="85"/>
      <c r="AO478" s="85"/>
      <c r="AP478" s="85"/>
      <c r="AQ478" s="85"/>
      <c r="AR478" s="85"/>
      <c r="AS478" s="85"/>
      <c r="AT478" s="85"/>
      <c r="AU478" s="85"/>
      <c r="AV478" s="85"/>
      <c r="AW478" s="85"/>
      <c r="AX478" s="85"/>
      <c r="AY478" s="85"/>
      <c r="AZ478" s="85"/>
      <c r="BA478" s="85"/>
      <c r="BB478" s="85"/>
    </row>
    <row r="479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  <c r="AG479" s="85"/>
      <c r="AH479" s="85"/>
      <c r="AI479" s="85"/>
      <c r="AJ479" s="85"/>
      <c r="AK479" s="85"/>
      <c r="AL479" s="85"/>
      <c r="AM479" s="85"/>
      <c r="AN479" s="85"/>
      <c r="AO479" s="85"/>
      <c r="AP479" s="85"/>
      <c r="AQ479" s="85"/>
      <c r="AR479" s="85"/>
      <c r="AS479" s="85"/>
      <c r="AT479" s="85"/>
      <c r="AU479" s="85"/>
      <c r="AV479" s="85"/>
      <c r="AW479" s="85"/>
      <c r="AX479" s="85"/>
      <c r="AY479" s="85"/>
      <c r="AZ479" s="85"/>
      <c r="BA479" s="85"/>
      <c r="BB479" s="85"/>
    </row>
    <row r="480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  <c r="AG480" s="85"/>
      <c r="AH480" s="85"/>
      <c r="AI480" s="85"/>
      <c r="AJ480" s="85"/>
      <c r="AK480" s="85"/>
      <c r="AL480" s="85"/>
      <c r="AM480" s="85"/>
      <c r="AN480" s="85"/>
      <c r="AO480" s="85"/>
      <c r="AP480" s="85"/>
      <c r="AQ480" s="85"/>
      <c r="AR480" s="85"/>
      <c r="AS480" s="85"/>
      <c r="AT480" s="85"/>
      <c r="AU480" s="85"/>
      <c r="AV480" s="85"/>
      <c r="AW480" s="85"/>
      <c r="AX480" s="85"/>
      <c r="AY480" s="85"/>
      <c r="AZ480" s="85"/>
      <c r="BA480" s="85"/>
      <c r="BB480" s="85"/>
    </row>
    <row r="48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  <c r="AG481" s="85"/>
      <c r="AH481" s="85"/>
      <c r="AI481" s="85"/>
      <c r="AJ481" s="85"/>
      <c r="AK481" s="85"/>
      <c r="AL481" s="85"/>
      <c r="AM481" s="85"/>
      <c r="AN481" s="85"/>
      <c r="AO481" s="85"/>
      <c r="AP481" s="85"/>
      <c r="AQ481" s="85"/>
      <c r="AR481" s="85"/>
      <c r="AS481" s="85"/>
      <c r="AT481" s="85"/>
      <c r="AU481" s="85"/>
      <c r="AV481" s="85"/>
      <c r="AW481" s="85"/>
      <c r="AX481" s="85"/>
      <c r="AY481" s="85"/>
      <c r="AZ481" s="85"/>
      <c r="BA481" s="85"/>
      <c r="BB481" s="85"/>
    </row>
    <row r="482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  <c r="AG482" s="85"/>
      <c r="AH482" s="85"/>
      <c r="AI482" s="85"/>
      <c r="AJ482" s="85"/>
      <c r="AK482" s="85"/>
      <c r="AL482" s="85"/>
      <c r="AM482" s="85"/>
      <c r="AN482" s="85"/>
      <c r="AO482" s="85"/>
      <c r="AP482" s="85"/>
      <c r="AQ482" s="85"/>
      <c r="AR482" s="85"/>
      <c r="AS482" s="85"/>
      <c r="AT482" s="85"/>
      <c r="AU482" s="85"/>
      <c r="AV482" s="85"/>
      <c r="AW482" s="85"/>
      <c r="AX482" s="85"/>
      <c r="AY482" s="85"/>
      <c r="AZ482" s="85"/>
      <c r="BA482" s="85"/>
      <c r="BB482" s="85"/>
    </row>
    <row r="483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  <c r="AG483" s="85"/>
      <c r="AH483" s="85"/>
      <c r="AI483" s="85"/>
      <c r="AJ483" s="85"/>
      <c r="AK483" s="85"/>
      <c r="AL483" s="85"/>
      <c r="AM483" s="85"/>
      <c r="AN483" s="85"/>
      <c r="AO483" s="85"/>
      <c r="AP483" s="85"/>
      <c r="AQ483" s="85"/>
      <c r="AR483" s="85"/>
      <c r="AS483" s="85"/>
      <c r="AT483" s="85"/>
      <c r="AU483" s="85"/>
      <c r="AV483" s="85"/>
      <c r="AW483" s="85"/>
      <c r="AX483" s="85"/>
      <c r="AY483" s="85"/>
      <c r="AZ483" s="85"/>
      <c r="BA483" s="85"/>
      <c r="BB483" s="85"/>
    </row>
    <row r="484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  <c r="AG484" s="85"/>
      <c r="AH484" s="85"/>
      <c r="AI484" s="85"/>
      <c r="AJ484" s="85"/>
      <c r="AK484" s="85"/>
      <c r="AL484" s="85"/>
      <c r="AM484" s="85"/>
      <c r="AN484" s="85"/>
      <c r="AO484" s="85"/>
      <c r="AP484" s="85"/>
      <c r="AQ484" s="85"/>
      <c r="AR484" s="85"/>
      <c r="AS484" s="85"/>
      <c r="AT484" s="85"/>
      <c r="AU484" s="85"/>
      <c r="AV484" s="85"/>
      <c r="AW484" s="85"/>
      <c r="AX484" s="85"/>
      <c r="AY484" s="85"/>
      <c r="AZ484" s="85"/>
      <c r="BA484" s="85"/>
      <c r="BB484" s="85"/>
    </row>
    <row r="485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  <c r="AG485" s="85"/>
      <c r="AH485" s="85"/>
      <c r="AI485" s="85"/>
      <c r="AJ485" s="85"/>
      <c r="AK485" s="85"/>
      <c r="AL485" s="85"/>
      <c r="AM485" s="85"/>
      <c r="AN485" s="85"/>
      <c r="AO485" s="85"/>
      <c r="AP485" s="85"/>
      <c r="AQ485" s="85"/>
      <c r="AR485" s="85"/>
      <c r="AS485" s="85"/>
      <c r="AT485" s="85"/>
      <c r="AU485" s="85"/>
      <c r="AV485" s="85"/>
      <c r="AW485" s="85"/>
      <c r="AX485" s="85"/>
      <c r="AY485" s="85"/>
      <c r="AZ485" s="85"/>
      <c r="BA485" s="85"/>
      <c r="BB485" s="85"/>
    </row>
    <row r="486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  <c r="AG486" s="85"/>
      <c r="AH486" s="85"/>
      <c r="AI486" s="85"/>
      <c r="AJ486" s="85"/>
      <c r="AK486" s="85"/>
      <c r="AL486" s="85"/>
      <c r="AM486" s="85"/>
      <c r="AN486" s="85"/>
      <c r="AO486" s="85"/>
      <c r="AP486" s="85"/>
      <c r="AQ486" s="85"/>
      <c r="AR486" s="85"/>
      <c r="AS486" s="85"/>
      <c r="AT486" s="85"/>
      <c r="AU486" s="85"/>
      <c r="AV486" s="85"/>
      <c r="AW486" s="85"/>
      <c r="AX486" s="85"/>
      <c r="AY486" s="85"/>
      <c r="AZ486" s="85"/>
      <c r="BA486" s="85"/>
      <c r="BB486" s="85"/>
    </row>
    <row r="487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  <c r="AG487" s="85"/>
      <c r="AH487" s="85"/>
      <c r="AI487" s="85"/>
      <c r="AJ487" s="85"/>
      <c r="AK487" s="85"/>
      <c r="AL487" s="85"/>
      <c r="AM487" s="85"/>
      <c r="AN487" s="85"/>
      <c r="AO487" s="85"/>
      <c r="AP487" s="85"/>
      <c r="AQ487" s="85"/>
      <c r="AR487" s="85"/>
      <c r="AS487" s="85"/>
      <c r="AT487" s="85"/>
      <c r="AU487" s="85"/>
      <c r="AV487" s="85"/>
      <c r="AW487" s="85"/>
      <c r="AX487" s="85"/>
      <c r="AY487" s="85"/>
      <c r="AZ487" s="85"/>
      <c r="BA487" s="85"/>
      <c r="BB487" s="85"/>
    </row>
    <row r="488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  <c r="AG488" s="85"/>
      <c r="AH488" s="85"/>
      <c r="AI488" s="85"/>
      <c r="AJ488" s="85"/>
      <c r="AK488" s="85"/>
      <c r="AL488" s="85"/>
      <c r="AM488" s="85"/>
      <c r="AN488" s="85"/>
      <c r="AO488" s="85"/>
      <c r="AP488" s="85"/>
      <c r="AQ488" s="85"/>
      <c r="AR488" s="85"/>
      <c r="AS488" s="85"/>
      <c r="AT488" s="85"/>
      <c r="AU488" s="85"/>
      <c r="AV488" s="85"/>
      <c r="AW488" s="85"/>
      <c r="AX488" s="85"/>
      <c r="AY488" s="85"/>
      <c r="AZ488" s="85"/>
      <c r="BA488" s="85"/>
      <c r="BB488" s="85"/>
    </row>
    <row r="489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  <c r="AG489" s="85"/>
      <c r="AH489" s="85"/>
      <c r="AI489" s="85"/>
      <c r="AJ489" s="85"/>
      <c r="AK489" s="85"/>
      <c r="AL489" s="85"/>
      <c r="AM489" s="85"/>
      <c r="AN489" s="85"/>
      <c r="AO489" s="85"/>
      <c r="AP489" s="85"/>
      <c r="AQ489" s="85"/>
      <c r="AR489" s="85"/>
      <c r="AS489" s="85"/>
      <c r="AT489" s="85"/>
      <c r="AU489" s="85"/>
      <c r="AV489" s="85"/>
      <c r="AW489" s="85"/>
      <c r="AX489" s="85"/>
      <c r="AY489" s="85"/>
      <c r="AZ489" s="85"/>
      <c r="BA489" s="85"/>
      <c r="BB489" s="85"/>
    </row>
    <row r="490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  <c r="AG490" s="85"/>
      <c r="AH490" s="85"/>
      <c r="AI490" s="85"/>
      <c r="AJ490" s="85"/>
      <c r="AK490" s="85"/>
      <c r="AL490" s="85"/>
      <c r="AM490" s="85"/>
      <c r="AN490" s="85"/>
      <c r="AO490" s="85"/>
      <c r="AP490" s="85"/>
      <c r="AQ490" s="85"/>
      <c r="AR490" s="85"/>
      <c r="AS490" s="85"/>
      <c r="AT490" s="85"/>
      <c r="AU490" s="85"/>
      <c r="AV490" s="85"/>
      <c r="AW490" s="85"/>
      <c r="AX490" s="85"/>
      <c r="AY490" s="85"/>
      <c r="AZ490" s="85"/>
      <c r="BA490" s="85"/>
      <c r="BB490" s="85"/>
    </row>
    <row r="49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  <c r="AG491" s="85"/>
      <c r="AH491" s="85"/>
      <c r="AI491" s="85"/>
      <c r="AJ491" s="85"/>
      <c r="AK491" s="85"/>
      <c r="AL491" s="85"/>
      <c r="AM491" s="85"/>
      <c r="AN491" s="85"/>
      <c r="AO491" s="85"/>
      <c r="AP491" s="85"/>
      <c r="AQ491" s="85"/>
      <c r="AR491" s="85"/>
      <c r="AS491" s="85"/>
      <c r="AT491" s="85"/>
      <c r="AU491" s="85"/>
      <c r="AV491" s="85"/>
      <c r="AW491" s="85"/>
      <c r="AX491" s="85"/>
      <c r="AY491" s="85"/>
      <c r="AZ491" s="85"/>
      <c r="BA491" s="85"/>
      <c r="BB491" s="85"/>
    </row>
    <row r="492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  <c r="AG492" s="85"/>
      <c r="AH492" s="85"/>
      <c r="AI492" s="85"/>
      <c r="AJ492" s="85"/>
      <c r="AK492" s="85"/>
      <c r="AL492" s="85"/>
      <c r="AM492" s="85"/>
      <c r="AN492" s="85"/>
      <c r="AO492" s="85"/>
      <c r="AP492" s="85"/>
      <c r="AQ492" s="85"/>
      <c r="AR492" s="85"/>
      <c r="AS492" s="85"/>
      <c r="AT492" s="85"/>
      <c r="AU492" s="85"/>
      <c r="AV492" s="85"/>
      <c r="AW492" s="85"/>
      <c r="AX492" s="85"/>
      <c r="AY492" s="85"/>
      <c r="AZ492" s="85"/>
      <c r="BA492" s="85"/>
      <c r="BB492" s="85"/>
    </row>
    <row r="493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  <c r="AG493" s="85"/>
      <c r="AH493" s="85"/>
      <c r="AI493" s="85"/>
      <c r="AJ493" s="85"/>
      <c r="AK493" s="85"/>
      <c r="AL493" s="85"/>
      <c r="AM493" s="85"/>
      <c r="AN493" s="85"/>
      <c r="AO493" s="85"/>
      <c r="AP493" s="85"/>
      <c r="AQ493" s="85"/>
      <c r="AR493" s="85"/>
      <c r="AS493" s="85"/>
      <c r="AT493" s="85"/>
      <c r="AU493" s="85"/>
      <c r="AV493" s="85"/>
      <c r="AW493" s="85"/>
      <c r="AX493" s="85"/>
      <c r="AY493" s="85"/>
      <c r="AZ493" s="85"/>
      <c r="BA493" s="85"/>
      <c r="BB493" s="85"/>
    </row>
    <row r="494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  <c r="AG494" s="85"/>
      <c r="AH494" s="85"/>
      <c r="AI494" s="85"/>
      <c r="AJ494" s="85"/>
      <c r="AK494" s="85"/>
      <c r="AL494" s="85"/>
      <c r="AM494" s="85"/>
      <c r="AN494" s="85"/>
      <c r="AO494" s="85"/>
      <c r="AP494" s="85"/>
      <c r="AQ494" s="85"/>
      <c r="AR494" s="85"/>
      <c r="AS494" s="85"/>
      <c r="AT494" s="85"/>
      <c r="AU494" s="85"/>
      <c r="AV494" s="85"/>
      <c r="AW494" s="85"/>
      <c r="AX494" s="85"/>
      <c r="AY494" s="85"/>
      <c r="AZ494" s="85"/>
      <c r="BA494" s="85"/>
      <c r="BB494" s="85"/>
    </row>
    <row r="495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  <c r="AG495" s="85"/>
      <c r="AH495" s="85"/>
      <c r="AI495" s="85"/>
      <c r="AJ495" s="85"/>
      <c r="AK495" s="85"/>
      <c r="AL495" s="85"/>
      <c r="AM495" s="85"/>
      <c r="AN495" s="85"/>
      <c r="AO495" s="85"/>
      <c r="AP495" s="85"/>
      <c r="AQ495" s="85"/>
      <c r="AR495" s="85"/>
      <c r="AS495" s="85"/>
      <c r="AT495" s="85"/>
      <c r="AU495" s="85"/>
      <c r="AV495" s="85"/>
      <c r="AW495" s="85"/>
      <c r="AX495" s="85"/>
      <c r="AY495" s="85"/>
      <c r="AZ495" s="85"/>
      <c r="BA495" s="85"/>
      <c r="BB495" s="85"/>
    </row>
    <row r="496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  <c r="AG496" s="85"/>
      <c r="AH496" s="85"/>
      <c r="AI496" s="85"/>
      <c r="AJ496" s="85"/>
      <c r="AK496" s="85"/>
      <c r="AL496" s="85"/>
      <c r="AM496" s="85"/>
      <c r="AN496" s="85"/>
      <c r="AO496" s="85"/>
      <c r="AP496" s="85"/>
      <c r="AQ496" s="85"/>
      <c r="AR496" s="85"/>
      <c r="AS496" s="85"/>
      <c r="AT496" s="85"/>
      <c r="AU496" s="85"/>
      <c r="AV496" s="85"/>
      <c r="AW496" s="85"/>
      <c r="AX496" s="85"/>
      <c r="AY496" s="85"/>
      <c r="AZ496" s="85"/>
      <c r="BA496" s="85"/>
      <c r="BB496" s="85"/>
    </row>
    <row r="497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  <c r="AG497" s="85"/>
      <c r="AH497" s="85"/>
      <c r="AI497" s="85"/>
      <c r="AJ497" s="85"/>
      <c r="AK497" s="85"/>
      <c r="AL497" s="85"/>
      <c r="AM497" s="85"/>
      <c r="AN497" s="85"/>
      <c r="AO497" s="85"/>
      <c r="AP497" s="85"/>
      <c r="AQ497" s="85"/>
      <c r="AR497" s="85"/>
      <c r="AS497" s="85"/>
      <c r="AT497" s="85"/>
      <c r="AU497" s="85"/>
      <c r="AV497" s="85"/>
      <c r="AW497" s="85"/>
      <c r="AX497" s="85"/>
      <c r="AY497" s="85"/>
      <c r="AZ497" s="85"/>
      <c r="BA497" s="85"/>
      <c r="BB497" s="85"/>
    </row>
    <row r="498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  <c r="AG498" s="85"/>
      <c r="AH498" s="85"/>
      <c r="AI498" s="85"/>
      <c r="AJ498" s="85"/>
      <c r="AK498" s="85"/>
      <c r="AL498" s="85"/>
      <c r="AM498" s="85"/>
      <c r="AN498" s="85"/>
      <c r="AO498" s="85"/>
      <c r="AP498" s="85"/>
      <c r="AQ498" s="85"/>
      <c r="AR498" s="85"/>
      <c r="AS498" s="85"/>
      <c r="AT498" s="85"/>
      <c r="AU498" s="85"/>
      <c r="AV498" s="85"/>
      <c r="AW498" s="85"/>
      <c r="AX498" s="85"/>
      <c r="AY498" s="85"/>
      <c r="AZ498" s="85"/>
      <c r="BA498" s="85"/>
      <c r="BB498" s="85"/>
    </row>
    <row r="499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  <c r="AG499" s="85"/>
      <c r="AH499" s="85"/>
      <c r="AI499" s="85"/>
      <c r="AJ499" s="85"/>
      <c r="AK499" s="85"/>
      <c r="AL499" s="85"/>
      <c r="AM499" s="85"/>
      <c r="AN499" s="85"/>
      <c r="AO499" s="85"/>
      <c r="AP499" s="85"/>
      <c r="AQ499" s="85"/>
      <c r="AR499" s="85"/>
      <c r="AS499" s="85"/>
      <c r="AT499" s="85"/>
      <c r="AU499" s="85"/>
      <c r="AV499" s="85"/>
      <c r="AW499" s="85"/>
      <c r="AX499" s="85"/>
      <c r="AY499" s="85"/>
      <c r="AZ499" s="85"/>
      <c r="BA499" s="85"/>
      <c r="BB499" s="85"/>
    </row>
    <row r="500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  <c r="AG500" s="85"/>
      <c r="AH500" s="85"/>
      <c r="AI500" s="85"/>
      <c r="AJ500" s="85"/>
      <c r="AK500" s="85"/>
      <c r="AL500" s="85"/>
      <c r="AM500" s="85"/>
      <c r="AN500" s="85"/>
      <c r="AO500" s="85"/>
      <c r="AP500" s="85"/>
      <c r="AQ500" s="85"/>
      <c r="AR500" s="85"/>
      <c r="AS500" s="85"/>
      <c r="AT500" s="85"/>
      <c r="AU500" s="85"/>
      <c r="AV500" s="85"/>
      <c r="AW500" s="85"/>
      <c r="AX500" s="85"/>
      <c r="AY500" s="85"/>
      <c r="AZ500" s="85"/>
      <c r="BA500" s="85"/>
      <c r="BB500" s="85"/>
    </row>
    <row r="50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  <c r="AG501" s="85"/>
      <c r="AH501" s="85"/>
      <c r="AI501" s="85"/>
      <c r="AJ501" s="85"/>
      <c r="AK501" s="85"/>
      <c r="AL501" s="85"/>
      <c r="AM501" s="85"/>
      <c r="AN501" s="85"/>
      <c r="AO501" s="85"/>
      <c r="AP501" s="85"/>
      <c r="AQ501" s="85"/>
      <c r="AR501" s="85"/>
      <c r="AS501" s="85"/>
      <c r="AT501" s="85"/>
      <c r="AU501" s="85"/>
      <c r="AV501" s="85"/>
      <c r="AW501" s="85"/>
      <c r="AX501" s="85"/>
      <c r="AY501" s="85"/>
      <c r="AZ501" s="85"/>
      <c r="BA501" s="85"/>
      <c r="BB501" s="85"/>
    </row>
    <row r="502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  <c r="AG502" s="85"/>
      <c r="AH502" s="85"/>
      <c r="AI502" s="85"/>
      <c r="AJ502" s="85"/>
      <c r="AK502" s="85"/>
      <c r="AL502" s="85"/>
      <c r="AM502" s="85"/>
      <c r="AN502" s="85"/>
      <c r="AO502" s="85"/>
      <c r="AP502" s="85"/>
      <c r="AQ502" s="85"/>
      <c r="AR502" s="85"/>
      <c r="AS502" s="85"/>
      <c r="AT502" s="85"/>
      <c r="AU502" s="85"/>
      <c r="AV502" s="85"/>
      <c r="AW502" s="85"/>
      <c r="AX502" s="85"/>
      <c r="AY502" s="85"/>
      <c r="AZ502" s="85"/>
      <c r="BA502" s="85"/>
      <c r="BB502" s="85"/>
    </row>
    <row r="503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  <c r="AG503" s="85"/>
      <c r="AH503" s="85"/>
      <c r="AI503" s="85"/>
      <c r="AJ503" s="85"/>
      <c r="AK503" s="85"/>
      <c r="AL503" s="85"/>
      <c r="AM503" s="85"/>
      <c r="AN503" s="85"/>
      <c r="AO503" s="85"/>
      <c r="AP503" s="85"/>
      <c r="AQ503" s="85"/>
      <c r="AR503" s="85"/>
      <c r="AS503" s="85"/>
      <c r="AT503" s="85"/>
      <c r="AU503" s="85"/>
      <c r="AV503" s="85"/>
      <c r="AW503" s="85"/>
      <c r="AX503" s="85"/>
      <c r="AY503" s="85"/>
      <c r="AZ503" s="85"/>
      <c r="BA503" s="85"/>
      <c r="BB503" s="85"/>
    </row>
    <row r="504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  <c r="AG504" s="85"/>
      <c r="AH504" s="85"/>
      <c r="AI504" s="85"/>
      <c r="AJ504" s="85"/>
      <c r="AK504" s="85"/>
      <c r="AL504" s="85"/>
      <c r="AM504" s="85"/>
      <c r="AN504" s="85"/>
      <c r="AO504" s="85"/>
      <c r="AP504" s="85"/>
      <c r="AQ504" s="85"/>
      <c r="AR504" s="85"/>
      <c r="AS504" s="85"/>
      <c r="AT504" s="85"/>
      <c r="AU504" s="85"/>
      <c r="AV504" s="85"/>
      <c r="AW504" s="85"/>
      <c r="AX504" s="85"/>
      <c r="AY504" s="85"/>
      <c r="AZ504" s="85"/>
      <c r="BA504" s="85"/>
      <c r="BB504" s="85"/>
    </row>
    <row r="505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  <c r="AG505" s="85"/>
      <c r="AH505" s="85"/>
      <c r="AI505" s="85"/>
      <c r="AJ505" s="85"/>
      <c r="AK505" s="85"/>
      <c r="AL505" s="85"/>
      <c r="AM505" s="85"/>
      <c r="AN505" s="85"/>
      <c r="AO505" s="85"/>
      <c r="AP505" s="85"/>
      <c r="AQ505" s="85"/>
      <c r="AR505" s="85"/>
      <c r="AS505" s="85"/>
      <c r="AT505" s="85"/>
      <c r="AU505" s="85"/>
      <c r="AV505" s="85"/>
      <c r="AW505" s="85"/>
      <c r="AX505" s="85"/>
      <c r="AY505" s="85"/>
      <c r="AZ505" s="85"/>
      <c r="BA505" s="85"/>
      <c r="BB505" s="85"/>
    </row>
    <row r="506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  <c r="AG506" s="85"/>
      <c r="AH506" s="85"/>
      <c r="AI506" s="85"/>
      <c r="AJ506" s="85"/>
      <c r="AK506" s="85"/>
      <c r="AL506" s="85"/>
      <c r="AM506" s="85"/>
      <c r="AN506" s="85"/>
      <c r="AO506" s="85"/>
      <c r="AP506" s="85"/>
      <c r="AQ506" s="85"/>
      <c r="AR506" s="85"/>
      <c r="AS506" s="85"/>
      <c r="AT506" s="85"/>
      <c r="AU506" s="85"/>
      <c r="AV506" s="85"/>
      <c r="AW506" s="85"/>
      <c r="AX506" s="85"/>
      <c r="AY506" s="85"/>
      <c r="AZ506" s="85"/>
      <c r="BA506" s="85"/>
      <c r="BB506" s="85"/>
    </row>
    <row r="507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  <c r="AG507" s="85"/>
      <c r="AH507" s="85"/>
      <c r="AI507" s="85"/>
      <c r="AJ507" s="85"/>
      <c r="AK507" s="85"/>
      <c r="AL507" s="85"/>
      <c r="AM507" s="85"/>
      <c r="AN507" s="85"/>
      <c r="AO507" s="85"/>
      <c r="AP507" s="85"/>
      <c r="AQ507" s="85"/>
      <c r="AR507" s="85"/>
      <c r="AS507" s="85"/>
      <c r="AT507" s="85"/>
      <c r="AU507" s="85"/>
      <c r="AV507" s="85"/>
      <c r="AW507" s="85"/>
      <c r="AX507" s="85"/>
      <c r="AY507" s="85"/>
      <c r="AZ507" s="85"/>
      <c r="BA507" s="85"/>
      <c r="BB507" s="85"/>
    </row>
    <row r="508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  <c r="AG508" s="85"/>
      <c r="AH508" s="85"/>
      <c r="AI508" s="85"/>
      <c r="AJ508" s="85"/>
      <c r="AK508" s="85"/>
      <c r="AL508" s="85"/>
      <c r="AM508" s="85"/>
      <c r="AN508" s="85"/>
      <c r="AO508" s="85"/>
      <c r="AP508" s="85"/>
      <c r="AQ508" s="85"/>
      <c r="AR508" s="85"/>
      <c r="AS508" s="85"/>
      <c r="AT508" s="85"/>
      <c r="AU508" s="85"/>
      <c r="AV508" s="85"/>
      <c r="AW508" s="85"/>
      <c r="AX508" s="85"/>
      <c r="AY508" s="85"/>
      <c r="AZ508" s="85"/>
      <c r="BA508" s="85"/>
      <c r="BB508" s="85"/>
    </row>
    <row r="509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  <c r="AG509" s="85"/>
      <c r="AH509" s="85"/>
      <c r="AI509" s="85"/>
      <c r="AJ509" s="85"/>
      <c r="AK509" s="85"/>
      <c r="AL509" s="85"/>
      <c r="AM509" s="85"/>
      <c r="AN509" s="85"/>
      <c r="AO509" s="85"/>
      <c r="AP509" s="85"/>
      <c r="AQ509" s="85"/>
      <c r="AR509" s="85"/>
      <c r="AS509" s="85"/>
      <c r="AT509" s="85"/>
      <c r="AU509" s="85"/>
      <c r="AV509" s="85"/>
      <c r="AW509" s="85"/>
      <c r="AX509" s="85"/>
      <c r="AY509" s="85"/>
      <c r="AZ509" s="85"/>
      <c r="BA509" s="85"/>
      <c r="BB509" s="85"/>
    </row>
    <row r="510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  <c r="AG510" s="85"/>
      <c r="AH510" s="85"/>
      <c r="AI510" s="85"/>
      <c r="AJ510" s="85"/>
      <c r="AK510" s="85"/>
      <c r="AL510" s="85"/>
      <c r="AM510" s="85"/>
      <c r="AN510" s="85"/>
      <c r="AO510" s="85"/>
      <c r="AP510" s="85"/>
      <c r="AQ510" s="85"/>
      <c r="AR510" s="85"/>
      <c r="AS510" s="85"/>
      <c r="AT510" s="85"/>
      <c r="AU510" s="85"/>
      <c r="AV510" s="85"/>
      <c r="AW510" s="85"/>
      <c r="AX510" s="85"/>
      <c r="AY510" s="85"/>
      <c r="AZ510" s="85"/>
      <c r="BA510" s="85"/>
      <c r="BB510" s="85"/>
    </row>
    <row r="51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  <c r="AG511" s="85"/>
      <c r="AH511" s="85"/>
      <c r="AI511" s="85"/>
      <c r="AJ511" s="85"/>
      <c r="AK511" s="85"/>
      <c r="AL511" s="85"/>
      <c r="AM511" s="85"/>
      <c r="AN511" s="85"/>
      <c r="AO511" s="85"/>
      <c r="AP511" s="85"/>
      <c r="AQ511" s="85"/>
      <c r="AR511" s="85"/>
      <c r="AS511" s="85"/>
      <c r="AT511" s="85"/>
      <c r="AU511" s="85"/>
      <c r="AV511" s="85"/>
      <c r="AW511" s="85"/>
      <c r="AX511" s="85"/>
      <c r="AY511" s="85"/>
      <c r="AZ511" s="85"/>
      <c r="BA511" s="85"/>
      <c r="BB511" s="85"/>
    </row>
    <row r="512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  <c r="AG512" s="85"/>
      <c r="AH512" s="85"/>
      <c r="AI512" s="85"/>
      <c r="AJ512" s="85"/>
      <c r="AK512" s="85"/>
      <c r="AL512" s="85"/>
      <c r="AM512" s="85"/>
      <c r="AN512" s="85"/>
      <c r="AO512" s="85"/>
      <c r="AP512" s="85"/>
      <c r="AQ512" s="85"/>
      <c r="AR512" s="85"/>
      <c r="AS512" s="85"/>
      <c r="AT512" s="85"/>
      <c r="AU512" s="85"/>
      <c r="AV512" s="85"/>
      <c r="AW512" s="85"/>
      <c r="AX512" s="85"/>
      <c r="AY512" s="85"/>
      <c r="AZ512" s="85"/>
      <c r="BA512" s="85"/>
      <c r="BB512" s="85"/>
    </row>
    <row r="513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  <c r="AG513" s="85"/>
      <c r="AH513" s="85"/>
      <c r="AI513" s="85"/>
      <c r="AJ513" s="85"/>
      <c r="AK513" s="85"/>
      <c r="AL513" s="85"/>
      <c r="AM513" s="85"/>
      <c r="AN513" s="85"/>
      <c r="AO513" s="85"/>
      <c r="AP513" s="85"/>
      <c r="AQ513" s="85"/>
      <c r="AR513" s="85"/>
      <c r="AS513" s="85"/>
      <c r="AT513" s="85"/>
      <c r="AU513" s="85"/>
      <c r="AV513" s="85"/>
      <c r="AW513" s="85"/>
      <c r="AX513" s="85"/>
      <c r="AY513" s="85"/>
      <c r="AZ513" s="85"/>
      <c r="BA513" s="85"/>
      <c r="BB513" s="85"/>
    </row>
    <row r="514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  <c r="AG514" s="85"/>
      <c r="AH514" s="85"/>
      <c r="AI514" s="85"/>
      <c r="AJ514" s="85"/>
      <c r="AK514" s="85"/>
      <c r="AL514" s="85"/>
      <c r="AM514" s="85"/>
      <c r="AN514" s="85"/>
      <c r="AO514" s="85"/>
      <c r="AP514" s="85"/>
      <c r="AQ514" s="85"/>
      <c r="AR514" s="85"/>
      <c r="AS514" s="85"/>
      <c r="AT514" s="85"/>
      <c r="AU514" s="85"/>
      <c r="AV514" s="85"/>
      <c r="AW514" s="85"/>
      <c r="AX514" s="85"/>
      <c r="AY514" s="85"/>
      <c r="AZ514" s="85"/>
      <c r="BA514" s="85"/>
      <c r="BB514" s="85"/>
    </row>
    <row r="515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  <c r="AG515" s="85"/>
      <c r="AH515" s="85"/>
      <c r="AI515" s="85"/>
      <c r="AJ515" s="85"/>
      <c r="AK515" s="85"/>
      <c r="AL515" s="85"/>
      <c r="AM515" s="85"/>
      <c r="AN515" s="85"/>
      <c r="AO515" s="85"/>
      <c r="AP515" s="85"/>
      <c r="AQ515" s="85"/>
      <c r="AR515" s="85"/>
      <c r="AS515" s="85"/>
      <c r="AT515" s="85"/>
      <c r="AU515" s="85"/>
      <c r="AV515" s="85"/>
      <c r="AW515" s="85"/>
      <c r="AX515" s="85"/>
      <c r="AY515" s="85"/>
      <c r="AZ515" s="85"/>
      <c r="BA515" s="85"/>
      <c r="BB515" s="85"/>
    </row>
    <row r="516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  <c r="AG516" s="85"/>
      <c r="AH516" s="85"/>
      <c r="AI516" s="85"/>
      <c r="AJ516" s="85"/>
      <c r="AK516" s="85"/>
      <c r="AL516" s="85"/>
      <c r="AM516" s="85"/>
      <c r="AN516" s="85"/>
      <c r="AO516" s="85"/>
      <c r="AP516" s="85"/>
      <c r="AQ516" s="85"/>
      <c r="AR516" s="85"/>
      <c r="AS516" s="85"/>
      <c r="AT516" s="85"/>
      <c r="AU516" s="85"/>
      <c r="AV516" s="85"/>
      <c r="AW516" s="85"/>
      <c r="AX516" s="85"/>
      <c r="AY516" s="85"/>
      <c r="AZ516" s="85"/>
      <c r="BA516" s="85"/>
      <c r="BB516" s="85"/>
    </row>
    <row r="517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  <c r="AG517" s="85"/>
      <c r="AH517" s="85"/>
      <c r="AI517" s="85"/>
      <c r="AJ517" s="85"/>
      <c r="AK517" s="85"/>
      <c r="AL517" s="85"/>
      <c r="AM517" s="85"/>
      <c r="AN517" s="85"/>
      <c r="AO517" s="85"/>
      <c r="AP517" s="85"/>
      <c r="AQ517" s="85"/>
      <c r="AR517" s="85"/>
      <c r="AS517" s="85"/>
      <c r="AT517" s="85"/>
      <c r="AU517" s="85"/>
      <c r="AV517" s="85"/>
      <c r="AW517" s="85"/>
      <c r="AX517" s="85"/>
      <c r="AY517" s="85"/>
      <c r="AZ517" s="85"/>
      <c r="BA517" s="85"/>
      <c r="BB517" s="85"/>
    </row>
    <row r="518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  <c r="AG518" s="85"/>
      <c r="AH518" s="85"/>
      <c r="AI518" s="85"/>
      <c r="AJ518" s="85"/>
      <c r="AK518" s="85"/>
      <c r="AL518" s="85"/>
      <c r="AM518" s="85"/>
      <c r="AN518" s="85"/>
      <c r="AO518" s="85"/>
      <c r="AP518" s="85"/>
      <c r="AQ518" s="85"/>
      <c r="AR518" s="85"/>
      <c r="AS518" s="85"/>
      <c r="AT518" s="85"/>
      <c r="AU518" s="85"/>
      <c r="AV518" s="85"/>
      <c r="AW518" s="85"/>
      <c r="AX518" s="85"/>
      <c r="AY518" s="85"/>
      <c r="AZ518" s="85"/>
      <c r="BA518" s="85"/>
      <c r="BB518" s="85"/>
    </row>
    <row r="519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  <c r="AG519" s="85"/>
      <c r="AH519" s="85"/>
      <c r="AI519" s="85"/>
      <c r="AJ519" s="85"/>
      <c r="AK519" s="85"/>
      <c r="AL519" s="85"/>
      <c r="AM519" s="85"/>
      <c r="AN519" s="85"/>
      <c r="AO519" s="85"/>
      <c r="AP519" s="85"/>
      <c r="AQ519" s="85"/>
      <c r="AR519" s="85"/>
      <c r="AS519" s="85"/>
      <c r="AT519" s="85"/>
      <c r="AU519" s="85"/>
      <c r="AV519" s="85"/>
      <c r="AW519" s="85"/>
      <c r="AX519" s="85"/>
      <c r="AY519" s="85"/>
      <c r="AZ519" s="85"/>
      <c r="BA519" s="85"/>
      <c r="BB519" s="85"/>
    </row>
    <row r="520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  <c r="AG520" s="85"/>
      <c r="AH520" s="85"/>
      <c r="AI520" s="85"/>
      <c r="AJ520" s="85"/>
      <c r="AK520" s="85"/>
      <c r="AL520" s="85"/>
      <c r="AM520" s="85"/>
      <c r="AN520" s="85"/>
      <c r="AO520" s="85"/>
      <c r="AP520" s="85"/>
      <c r="AQ520" s="85"/>
      <c r="AR520" s="85"/>
      <c r="AS520" s="85"/>
      <c r="AT520" s="85"/>
      <c r="AU520" s="85"/>
      <c r="AV520" s="85"/>
      <c r="AW520" s="85"/>
      <c r="AX520" s="85"/>
      <c r="AY520" s="85"/>
      <c r="AZ520" s="85"/>
      <c r="BA520" s="85"/>
      <c r="BB520" s="85"/>
    </row>
    <row r="52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  <c r="AG521" s="85"/>
      <c r="AH521" s="85"/>
      <c r="AI521" s="85"/>
      <c r="AJ521" s="85"/>
      <c r="AK521" s="85"/>
      <c r="AL521" s="85"/>
      <c r="AM521" s="85"/>
      <c r="AN521" s="85"/>
      <c r="AO521" s="85"/>
      <c r="AP521" s="85"/>
      <c r="AQ521" s="85"/>
      <c r="AR521" s="85"/>
      <c r="AS521" s="85"/>
      <c r="AT521" s="85"/>
      <c r="AU521" s="85"/>
      <c r="AV521" s="85"/>
      <c r="AW521" s="85"/>
      <c r="AX521" s="85"/>
      <c r="AY521" s="85"/>
      <c r="AZ521" s="85"/>
      <c r="BA521" s="85"/>
      <c r="BB521" s="85"/>
    </row>
    <row r="522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  <c r="AG522" s="85"/>
      <c r="AH522" s="85"/>
      <c r="AI522" s="85"/>
      <c r="AJ522" s="85"/>
      <c r="AK522" s="85"/>
      <c r="AL522" s="85"/>
      <c r="AM522" s="85"/>
      <c r="AN522" s="85"/>
      <c r="AO522" s="85"/>
      <c r="AP522" s="85"/>
      <c r="AQ522" s="85"/>
      <c r="AR522" s="85"/>
      <c r="AS522" s="85"/>
      <c r="AT522" s="85"/>
      <c r="AU522" s="85"/>
      <c r="AV522" s="85"/>
      <c r="AW522" s="85"/>
      <c r="AX522" s="85"/>
      <c r="AY522" s="85"/>
      <c r="AZ522" s="85"/>
      <c r="BA522" s="85"/>
      <c r="BB522" s="85"/>
    </row>
    <row r="523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  <c r="AG523" s="85"/>
      <c r="AH523" s="85"/>
      <c r="AI523" s="85"/>
      <c r="AJ523" s="85"/>
      <c r="AK523" s="85"/>
      <c r="AL523" s="85"/>
      <c r="AM523" s="85"/>
      <c r="AN523" s="85"/>
      <c r="AO523" s="85"/>
      <c r="AP523" s="85"/>
      <c r="AQ523" s="85"/>
      <c r="AR523" s="85"/>
      <c r="AS523" s="85"/>
      <c r="AT523" s="85"/>
      <c r="AU523" s="85"/>
      <c r="AV523" s="85"/>
      <c r="AW523" s="85"/>
      <c r="AX523" s="85"/>
      <c r="AY523" s="85"/>
      <c r="AZ523" s="85"/>
      <c r="BA523" s="85"/>
      <c r="BB523" s="85"/>
    </row>
    <row r="524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  <c r="AG524" s="85"/>
      <c r="AH524" s="85"/>
      <c r="AI524" s="85"/>
      <c r="AJ524" s="85"/>
      <c r="AK524" s="85"/>
      <c r="AL524" s="85"/>
      <c r="AM524" s="85"/>
      <c r="AN524" s="85"/>
      <c r="AO524" s="85"/>
      <c r="AP524" s="85"/>
      <c r="AQ524" s="85"/>
      <c r="AR524" s="85"/>
      <c r="AS524" s="85"/>
      <c r="AT524" s="85"/>
      <c r="AU524" s="85"/>
      <c r="AV524" s="85"/>
      <c r="AW524" s="85"/>
      <c r="AX524" s="85"/>
      <c r="AY524" s="85"/>
      <c r="AZ524" s="85"/>
      <c r="BA524" s="85"/>
      <c r="BB524" s="85"/>
    </row>
    <row r="525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  <c r="AG525" s="85"/>
      <c r="AH525" s="85"/>
      <c r="AI525" s="85"/>
      <c r="AJ525" s="85"/>
      <c r="AK525" s="85"/>
      <c r="AL525" s="85"/>
      <c r="AM525" s="85"/>
      <c r="AN525" s="85"/>
      <c r="AO525" s="85"/>
      <c r="AP525" s="85"/>
      <c r="AQ525" s="85"/>
      <c r="AR525" s="85"/>
      <c r="AS525" s="85"/>
      <c r="AT525" s="85"/>
      <c r="AU525" s="85"/>
      <c r="AV525" s="85"/>
      <c r="AW525" s="85"/>
      <c r="AX525" s="85"/>
      <c r="AY525" s="85"/>
      <c r="AZ525" s="85"/>
      <c r="BA525" s="85"/>
      <c r="BB525" s="85"/>
    </row>
    <row r="526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  <c r="AG526" s="85"/>
      <c r="AH526" s="85"/>
      <c r="AI526" s="85"/>
      <c r="AJ526" s="85"/>
      <c r="AK526" s="85"/>
      <c r="AL526" s="85"/>
      <c r="AM526" s="85"/>
      <c r="AN526" s="85"/>
      <c r="AO526" s="85"/>
      <c r="AP526" s="85"/>
      <c r="AQ526" s="85"/>
      <c r="AR526" s="85"/>
      <c r="AS526" s="85"/>
      <c r="AT526" s="85"/>
      <c r="AU526" s="85"/>
      <c r="AV526" s="85"/>
      <c r="AW526" s="85"/>
      <c r="AX526" s="85"/>
      <c r="AY526" s="85"/>
      <c r="AZ526" s="85"/>
      <c r="BA526" s="85"/>
      <c r="BB526" s="85"/>
    </row>
    <row r="527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  <c r="AG527" s="85"/>
      <c r="AH527" s="85"/>
      <c r="AI527" s="85"/>
      <c r="AJ527" s="85"/>
      <c r="AK527" s="85"/>
      <c r="AL527" s="85"/>
      <c r="AM527" s="85"/>
      <c r="AN527" s="85"/>
      <c r="AO527" s="85"/>
      <c r="AP527" s="85"/>
      <c r="AQ527" s="85"/>
      <c r="AR527" s="85"/>
      <c r="AS527" s="85"/>
      <c r="AT527" s="85"/>
      <c r="AU527" s="85"/>
      <c r="AV527" s="85"/>
      <c r="AW527" s="85"/>
      <c r="AX527" s="85"/>
      <c r="AY527" s="85"/>
      <c r="AZ527" s="85"/>
      <c r="BA527" s="85"/>
      <c r="BB527" s="85"/>
    </row>
    <row r="528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  <c r="AG528" s="85"/>
      <c r="AH528" s="85"/>
      <c r="AI528" s="85"/>
      <c r="AJ528" s="85"/>
      <c r="AK528" s="85"/>
      <c r="AL528" s="85"/>
      <c r="AM528" s="85"/>
      <c r="AN528" s="85"/>
      <c r="AO528" s="85"/>
      <c r="AP528" s="85"/>
      <c r="AQ528" s="85"/>
      <c r="AR528" s="85"/>
      <c r="AS528" s="85"/>
      <c r="AT528" s="85"/>
      <c r="AU528" s="85"/>
      <c r="AV528" s="85"/>
      <c r="AW528" s="85"/>
      <c r="AX528" s="85"/>
      <c r="AY528" s="85"/>
      <c r="AZ528" s="85"/>
      <c r="BA528" s="85"/>
      <c r="BB528" s="85"/>
    </row>
    <row r="529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  <c r="AG529" s="85"/>
      <c r="AH529" s="85"/>
      <c r="AI529" s="85"/>
      <c r="AJ529" s="85"/>
      <c r="AK529" s="85"/>
      <c r="AL529" s="85"/>
      <c r="AM529" s="85"/>
      <c r="AN529" s="85"/>
      <c r="AO529" s="85"/>
      <c r="AP529" s="85"/>
      <c r="AQ529" s="85"/>
      <c r="AR529" s="85"/>
      <c r="AS529" s="85"/>
      <c r="AT529" s="85"/>
      <c r="AU529" s="85"/>
      <c r="AV529" s="85"/>
      <c r="AW529" s="85"/>
      <c r="AX529" s="85"/>
      <c r="AY529" s="85"/>
      <c r="AZ529" s="85"/>
      <c r="BA529" s="85"/>
      <c r="BB529" s="85"/>
    </row>
    <row r="530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  <c r="AG530" s="85"/>
      <c r="AH530" s="85"/>
      <c r="AI530" s="85"/>
      <c r="AJ530" s="85"/>
      <c r="AK530" s="85"/>
      <c r="AL530" s="85"/>
      <c r="AM530" s="85"/>
      <c r="AN530" s="85"/>
      <c r="AO530" s="85"/>
      <c r="AP530" s="85"/>
      <c r="AQ530" s="85"/>
      <c r="AR530" s="85"/>
      <c r="AS530" s="85"/>
      <c r="AT530" s="85"/>
      <c r="AU530" s="85"/>
      <c r="AV530" s="85"/>
      <c r="AW530" s="85"/>
      <c r="AX530" s="85"/>
      <c r="AY530" s="85"/>
      <c r="AZ530" s="85"/>
      <c r="BA530" s="85"/>
      <c r="BB530" s="85"/>
    </row>
    <row r="53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  <c r="AG531" s="85"/>
      <c r="AH531" s="85"/>
      <c r="AI531" s="85"/>
      <c r="AJ531" s="85"/>
      <c r="AK531" s="85"/>
      <c r="AL531" s="85"/>
      <c r="AM531" s="85"/>
      <c r="AN531" s="85"/>
      <c r="AO531" s="85"/>
      <c r="AP531" s="85"/>
      <c r="AQ531" s="85"/>
      <c r="AR531" s="85"/>
      <c r="AS531" s="85"/>
      <c r="AT531" s="85"/>
      <c r="AU531" s="85"/>
      <c r="AV531" s="85"/>
      <c r="AW531" s="85"/>
      <c r="AX531" s="85"/>
      <c r="AY531" s="85"/>
      <c r="AZ531" s="85"/>
      <c r="BA531" s="85"/>
      <c r="BB531" s="85"/>
    </row>
    <row r="532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  <c r="AG532" s="85"/>
      <c r="AH532" s="85"/>
      <c r="AI532" s="85"/>
      <c r="AJ532" s="85"/>
      <c r="AK532" s="85"/>
      <c r="AL532" s="85"/>
      <c r="AM532" s="85"/>
      <c r="AN532" s="85"/>
      <c r="AO532" s="85"/>
      <c r="AP532" s="85"/>
      <c r="AQ532" s="85"/>
      <c r="AR532" s="85"/>
      <c r="AS532" s="85"/>
      <c r="AT532" s="85"/>
      <c r="AU532" s="85"/>
      <c r="AV532" s="85"/>
      <c r="AW532" s="85"/>
      <c r="AX532" s="85"/>
      <c r="AY532" s="85"/>
      <c r="AZ532" s="85"/>
      <c r="BA532" s="85"/>
      <c r="BB532" s="85"/>
    </row>
    <row r="533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  <c r="AG533" s="85"/>
      <c r="AH533" s="85"/>
      <c r="AI533" s="85"/>
      <c r="AJ533" s="85"/>
      <c r="AK533" s="85"/>
      <c r="AL533" s="85"/>
      <c r="AM533" s="85"/>
      <c r="AN533" s="85"/>
      <c r="AO533" s="85"/>
      <c r="AP533" s="85"/>
      <c r="AQ533" s="85"/>
      <c r="AR533" s="85"/>
      <c r="AS533" s="85"/>
      <c r="AT533" s="85"/>
      <c r="AU533" s="85"/>
      <c r="AV533" s="85"/>
      <c r="AW533" s="85"/>
      <c r="AX533" s="85"/>
      <c r="AY533" s="85"/>
      <c r="AZ533" s="85"/>
      <c r="BA533" s="85"/>
      <c r="BB533" s="85"/>
    </row>
    <row r="534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  <c r="AG534" s="85"/>
      <c r="AH534" s="85"/>
      <c r="AI534" s="85"/>
      <c r="AJ534" s="85"/>
      <c r="AK534" s="85"/>
      <c r="AL534" s="85"/>
      <c r="AM534" s="85"/>
      <c r="AN534" s="85"/>
      <c r="AO534" s="85"/>
      <c r="AP534" s="85"/>
      <c r="AQ534" s="85"/>
      <c r="AR534" s="85"/>
      <c r="AS534" s="85"/>
      <c r="AT534" s="85"/>
      <c r="AU534" s="85"/>
      <c r="AV534" s="85"/>
      <c r="AW534" s="85"/>
      <c r="AX534" s="85"/>
      <c r="AY534" s="85"/>
      <c r="AZ534" s="85"/>
      <c r="BA534" s="85"/>
      <c r="BB534" s="85"/>
    </row>
    <row r="535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  <c r="AG535" s="85"/>
      <c r="AH535" s="85"/>
      <c r="AI535" s="85"/>
      <c r="AJ535" s="85"/>
      <c r="AK535" s="85"/>
      <c r="AL535" s="85"/>
      <c r="AM535" s="85"/>
      <c r="AN535" s="85"/>
      <c r="AO535" s="85"/>
      <c r="AP535" s="85"/>
      <c r="AQ535" s="85"/>
      <c r="AR535" s="85"/>
      <c r="AS535" s="85"/>
      <c r="AT535" s="85"/>
      <c r="AU535" s="85"/>
      <c r="AV535" s="85"/>
      <c r="AW535" s="85"/>
      <c r="AX535" s="85"/>
      <c r="AY535" s="85"/>
      <c r="AZ535" s="85"/>
      <c r="BA535" s="85"/>
      <c r="BB535" s="85"/>
    </row>
    <row r="536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  <c r="AG536" s="85"/>
      <c r="AH536" s="85"/>
      <c r="AI536" s="85"/>
      <c r="AJ536" s="85"/>
      <c r="AK536" s="85"/>
      <c r="AL536" s="85"/>
      <c r="AM536" s="85"/>
      <c r="AN536" s="85"/>
      <c r="AO536" s="85"/>
      <c r="AP536" s="85"/>
      <c r="AQ536" s="85"/>
      <c r="AR536" s="85"/>
      <c r="AS536" s="85"/>
      <c r="AT536" s="85"/>
      <c r="AU536" s="85"/>
      <c r="AV536" s="85"/>
      <c r="AW536" s="85"/>
      <c r="AX536" s="85"/>
      <c r="AY536" s="85"/>
      <c r="AZ536" s="85"/>
      <c r="BA536" s="85"/>
      <c r="BB536" s="85"/>
    </row>
    <row r="537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  <c r="AG537" s="85"/>
      <c r="AH537" s="85"/>
      <c r="AI537" s="85"/>
      <c r="AJ537" s="85"/>
      <c r="AK537" s="85"/>
      <c r="AL537" s="85"/>
      <c r="AM537" s="85"/>
      <c r="AN537" s="85"/>
      <c r="AO537" s="85"/>
      <c r="AP537" s="85"/>
      <c r="AQ537" s="85"/>
      <c r="AR537" s="85"/>
      <c r="AS537" s="85"/>
      <c r="AT537" s="85"/>
      <c r="AU537" s="85"/>
      <c r="AV537" s="85"/>
      <c r="AW537" s="85"/>
      <c r="AX537" s="85"/>
      <c r="AY537" s="85"/>
      <c r="AZ537" s="85"/>
      <c r="BA537" s="85"/>
      <c r="BB537" s="85"/>
    </row>
    <row r="538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  <c r="AG538" s="85"/>
      <c r="AH538" s="85"/>
      <c r="AI538" s="85"/>
      <c r="AJ538" s="85"/>
      <c r="AK538" s="85"/>
      <c r="AL538" s="85"/>
      <c r="AM538" s="85"/>
      <c r="AN538" s="85"/>
      <c r="AO538" s="85"/>
      <c r="AP538" s="85"/>
      <c r="AQ538" s="85"/>
      <c r="AR538" s="85"/>
      <c r="AS538" s="85"/>
      <c r="AT538" s="85"/>
      <c r="AU538" s="85"/>
      <c r="AV538" s="85"/>
      <c r="AW538" s="85"/>
      <c r="AX538" s="85"/>
      <c r="AY538" s="85"/>
      <c r="AZ538" s="85"/>
      <c r="BA538" s="85"/>
      <c r="BB538" s="85"/>
    </row>
    <row r="539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  <c r="AG539" s="85"/>
      <c r="AH539" s="85"/>
      <c r="AI539" s="85"/>
      <c r="AJ539" s="85"/>
      <c r="AK539" s="85"/>
      <c r="AL539" s="85"/>
      <c r="AM539" s="85"/>
      <c r="AN539" s="85"/>
      <c r="AO539" s="85"/>
      <c r="AP539" s="85"/>
      <c r="AQ539" s="85"/>
      <c r="AR539" s="85"/>
      <c r="AS539" s="85"/>
      <c r="AT539" s="85"/>
      <c r="AU539" s="85"/>
      <c r="AV539" s="85"/>
      <c r="AW539" s="85"/>
      <c r="AX539" s="85"/>
      <c r="AY539" s="85"/>
      <c r="AZ539" s="85"/>
      <c r="BA539" s="85"/>
      <c r="BB539" s="85"/>
    </row>
    <row r="540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  <c r="AG540" s="85"/>
      <c r="AH540" s="85"/>
      <c r="AI540" s="85"/>
      <c r="AJ540" s="85"/>
      <c r="AK540" s="85"/>
      <c r="AL540" s="85"/>
      <c r="AM540" s="85"/>
      <c r="AN540" s="85"/>
      <c r="AO540" s="85"/>
      <c r="AP540" s="85"/>
      <c r="AQ540" s="85"/>
      <c r="AR540" s="85"/>
      <c r="AS540" s="85"/>
      <c r="AT540" s="85"/>
      <c r="AU540" s="85"/>
      <c r="AV540" s="85"/>
      <c r="AW540" s="85"/>
      <c r="AX540" s="85"/>
      <c r="AY540" s="85"/>
      <c r="AZ540" s="85"/>
      <c r="BA540" s="85"/>
      <c r="BB540" s="85"/>
    </row>
    <row r="54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  <c r="AG541" s="85"/>
      <c r="AH541" s="85"/>
      <c r="AI541" s="85"/>
      <c r="AJ541" s="85"/>
      <c r="AK541" s="85"/>
      <c r="AL541" s="85"/>
      <c r="AM541" s="85"/>
      <c r="AN541" s="85"/>
      <c r="AO541" s="85"/>
      <c r="AP541" s="85"/>
      <c r="AQ541" s="85"/>
      <c r="AR541" s="85"/>
      <c r="AS541" s="85"/>
      <c r="AT541" s="85"/>
      <c r="AU541" s="85"/>
      <c r="AV541" s="85"/>
      <c r="AW541" s="85"/>
      <c r="AX541" s="85"/>
      <c r="AY541" s="85"/>
      <c r="AZ541" s="85"/>
      <c r="BA541" s="85"/>
      <c r="BB541" s="85"/>
    </row>
    <row r="542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  <c r="AG542" s="85"/>
      <c r="AH542" s="85"/>
      <c r="AI542" s="85"/>
      <c r="AJ542" s="85"/>
      <c r="AK542" s="85"/>
      <c r="AL542" s="85"/>
      <c r="AM542" s="85"/>
      <c r="AN542" s="85"/>
      <c r="AO542" s="85"/>
      <c r="AP542" s="85"/>
      <c r="AQ542" s="85"/>
      <c r="AR542" s="85"/>
      <c r="AS542" s="85"/>
      <c r="AT542" s="85"/>
      <c r="AU542" s="85"/>
      <c r="AV542" s="85"/>
      <c r="AW542" s="85"/>
      <c r="AX542" s="85"/>
      <c r="AY542" s="85"/>
      <c r="AZ542" s="85"/>
      <c r="BA542" s="85"/>
      <c r="BB542" s="85"/>
    </row>
    <row r="543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  <c r="AG543" s="85"/>
      <c r="AH543" s="85"/>
      <c r="AI543" s="85"/>
      <c r="AJ543" s="85"/>
      <c r="AK543" s="85"/>
      <c r="AL543" s="85"/>
      <c r="AM543" s="85"/>
      <c r="AN543" s="85"/>
      <c r="AO543" s="85"/>
      <c r="AP543" s="85"/>
      <c r="AQ543" s="85"/>
      <c r="AR543" s="85"/>
      <c r="AS543" s="85"/>
      <c r="AT543" s="85"/>
      <c r="AU543" s="85"/>
      <c r="AV543" s="85"/>
      <c r="AW543" s="85"/>
      <c r="AX543" s="85"/>
      <c r="AY543" s="85"/>
      <c r="AZ543" s="85"/>
      <c r="BA543" s="85"/>
      <c r="BB543" s="85"/>
    </row>
    <row r="544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  <c r="AG544" s="85"/>
      <c r="AH544" s="85"/>
      <c r="AI544" s="85"/>
      <c r="AJ544" s="85"/>
      <c r="AK544" s="85"/>
      <c r="AL544" s="85"/>
      <c r="AM544" s="85"/>
      <c r="AN544" s="85"/>
      <c r="AO544" s="85"/>
      <c r="AP544" s="85"/>
      <c r="AQ544" s="85"/>
      <c r="AR544" s="85"/>
      <c r="AS544" s="85"/>
      <c r="AT544" s="85"/>
      <c r="AU544" s="85"/>
      <c r="AV544" s="85"/>
      <c r="AW544" s="85"/>
      <c r="AX544" s="85"/>
      <c r="AY544" s="85"/>
      <c r="AZ544" s="85"/>
      <c r="BA544" s="85"/>
      <c r="BB544" s="85"/>
    </row>
    <row r="545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  <c r="AG545" s="85"/>
      <c r="AH545" s="85"/>
      <c r="AI545" s="85"/>
      <c r="AJ545" s="85"/>
      <c r="AK545" s="85"/>
      <c r="AL545" s="85"/>
      <c r="AM545" s="85"/>
      <c r="AN545" s="85"/>
      <c r="AO545" s="85"/>
      <c r="AP545" s="85"/>
      <c r="AQ545" s="85"/>
      <c r="AR545" s="85"/>
      <c r="AS545" s="85"/>
      <c r="AT545" s="85"/>
      <c r="AU545" s="85"/>
      <c r="AV545" s="85"/>
      <c r="AW545" s="85"/>
      <c r="AX545" s="85"/>
      <c r="AY545" s="85"/>
      <c r="AZ545" s="85"/>
      <c r="BA545" s="85"/>
      <c r="BB545" s="85"/>
    </row>
    <row r="546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  <c r="AG546" s="85"/>
      <c r="AH546" s="85"/>
      <c r="AI546" s="85"/>
      <c r="AJ546" s="85"/>
      <c r="AK546" s="85"/>
      <c r="AL546" s="85"/>
      <c r="AM546" s="85"/>
      <c r="AN546" s="85"/>
      <c r="AO546" s="85"/>
      <c r="AP546" s="85"/>
      <c r="AQ546" s="85"/>
      <c r="AR546" s="85"/>
      <c r="AS546" s="85"/>
      <c r="AT546" s="85"/>
      <c r="AU546" s="85"/>
      <c r="AV546" s="85"/>
      <c r="AW546" s="85"/>
      <c r="AX546" s="85"/>
      <c r="AY546" s="85"/>
      <c r="AZ546" s="85"/>
      <c r="BA546" s="85"/>
      <c r="BB546" s="85"/>
    </row>
    <row r="547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  <c r="AG547" s="85"/>
      <c r="AH547" s="85"/>
      <c r="AI547" s="85"/>
      <c r="AJ547" s="85"/>
      <c r="AK547" s="85"/>
      <c r="AL547" s="85"/>
      <c r="AM547" s="85"/>
      <c r="AN547" s="85"/>
      <c r="AO547" s="85"/>
      <c r="AP547" s="85"/>
      <c r="AQ547" s="85"/>
      <c r="AR547" s="85"/>
      <c r="AS547" s="85"/>
      <c r="AT547" s="85"/>
      <c r="AU547" s="85"/>
      <c r="AV547" s="85"/>
      <c r="AW547" s="85"/>
      <c r="AX547" s="85"/>
      <c r="AY547" s="85"/>
      <c r="AZ547" s="85"/>
      <c r="BA547" s="85"/>
      <c r="BB547" s="85"/>
    </row>
    <row r="548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  <c r="AG548" s="85"/>
      <c r="AH548" s="85"/>
      <c r="AI548" s="85"/>
      <c r="AJ548" s="85"/>
      <c r="AK548" s="85"/>
      <c r="AL548" s="85"/>
      <c r="AM548" s="85"/>
      <c r="AN548" s="85"/>
      <c r="AO548" s="85"/>
      <c r="AP548" s="85"/>
      <c r="AQ548" s="85"/>
      <c r="AR548" s="85"/>
      <c r="AS548" s="85"/>
      <c r="AT548" s="85"/>
      <c r="AU548" s="85"/>
      <c r="AV548" s="85"/>
      <c r="AW548" s="85"/>
      <c r="AX548" s="85"/>
      <c r="AY548" s="85"/>
      <c r="AZ548" s="85"/>
      <c r="BA548" s="85"/>
      <c r="BB548" s="85"/>
    </row>
    <row r="549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  <c r="AG549" s="85"/>
      <c r="AH549" s="85"/>
      <c r="AI549" s="85"/>
      <c r="AJ549" s="85"/>
      <c r="AK549" s="85"/>
      <c r="AL549" s="85"/>
      <c r="AM549" s="85"/>
      <c r="AN549" s="85"/>
      <c r="AO549" s="85"/>
      <c r="AP549" s="85"/>
      <c r="AQ549" s="85"/>
      <c r="AR549" s="85"/>
      <c r="AS549" s="85"/>
      <c r="AT549" s="85"/>
      <c r="AU549" s="85"/>
      <c r="AV549" s="85"/>
      <c r="AW549" s="85"/>
      <c r="AX549" s="85"/>
      <c r="AY549" s="85"/>
      <c r="AZ549" s="85"/>
      <c r="BA549" s="85"/>
      <c r="BB549" s="85"/>
    </row>
    <row r="550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  <c r="AG550" s="85"/>
      <c r="AH550" s="85"/>
      <c r="AI550" s="85"/>
      <c r="AJ550" s="85"/>
      <c r="AK550" s="85"/>
      <c r="AL550" s="85"/>
      <c r="AM550" s="85"/>
      <c r="AN550" s="85"/>
      <c r="AO550" s="85"/>
      <c r="AP550" s="85"/>
      <c r="AQ550" s="85"/>
      <c r="AR550" s="85"/>
      <c r="AS550" s="85"/>
      <c r="AT550" s="85"/>
      <c r="AU550" s="85"/>
      <c r="AV550" s="85"/>
      <c r="AW550" s="85"/>
      <c r="AX550" s="85"/>
      <c r="AY550" s="85"/>
      <c r="AZ550" s="85"/>
      <c r="BA550" s="85"/>
      <c r="BB550" s="85"/>
    </row>
    <row r="55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  <c r="AG551" s="85"/>
      <c r="AH551" s="85"/>
      <c r="AI551" s="85"/>
      <c r="AJ551" s="85"/>
      <c r="AK551" s="85"/>
      <c r="AL551" s="85"/>
      <c r="AM551" s="85"/>
      <c r="AN551" s="85"/>
      <c r="AO551" s="85"/>
      <c r="AP551" s="85"/>
      <c r="AQ551" s="85"/>
      <c r="AR551" s="85"/>
      <c r="AS551" s="85"/>
      <c r="AT551" s="85"/>
      <c r="AU551" s="85"/>
      <c r="AV551" s="85"/>
      <c r="AW551" s="85"/>
      <c r="AX551" s="85"/>
      <c r="AY551" s="85"/>
      <c r="AZ551" s="85"/>
      <c r="BA551" s="85"/>
      <c r="BB551" s="85"/>
    </row>
    <row r="552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  <c r="AG552" s="85"/>
      <c r="AH552" s="85"/>
      <c r="AI552" s="85"/>
      <c r="AJ552" s="85"/>
      <c r="AK552" s="85"/>
      <c r="AL552" s="85"/>
      <c r="AM552" s="85"/>
      <c r="AN552" s="85"/>
      <c r="AO552" s="85"/>
      <c r="AP552" s="85"/>
      <c r="AQ552" s="85"/>
      <c r="AR552" s="85"/>
      <c r="AS552" s="85"/>
      <c r="AT552" s="85"/>
      <c r="AU552" s="85"/>
      <c r="AV552" s="85"/>
      <c r="AW552" s="85"/>
      <c r="AX552" s="85"/>
      <c r="AY552" s="85"/>
      <c r="AZ552" s="85"/>
      <c r="BA552" s="85"/>
      <c r="BB552" s="85"/>
    </row>
    <row r="553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  <c r="AG553" s="85"/>
      <c r="AH553" s="85"/>
      <c r="AI553" s="85"/>
      <c r="AJ553" s="85"/>
      <c r="AK553" s="85"/>
      <c r="AL553" s="85"/>
      <c r="AM553" s="85"/>
      <c r="AN553" s="85"/>
      <c r="AO553" s="85"/>
      <c r="AP553" s="85"/>
      <c r="AQ553" s="85"/>
      <c r="AR553" s="85"/>
      <c r="AS553" s="85"/>
      <c r="AT553" s="85"/>
      <c r="AU553" s="85"/>
      <c r="AV553" s="85"/>
      <c r="AW553" s="85"/>
      <c r="AX553" s="85"/>
      <c r="AY553" s="85"/>
      <c r="AZ553" s="85"/>
      <c r="BA553" s="85"/>
      <c r="BB553" s="85"/>
    </row>
    <row r="554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  <c r="AG554" s="85"/>
      <c r="AH554" s="85"/>
      <c r="AI554" s="85"/>
      <c r="AJ554" s="85"/>
      <c r="AK554" s="85"/>
      <c r="AL554" s="85"/>
      <c r="AM554" s="85"/>
      <c r="AN554" s="85"/>
      <c r="AO554" s="85"/>
      <c r="AP554" s="85"/>
      <c r="AQ554" s="85"/>
      <c r="AR554" s="85"/>
      <c r="AS554" s="85"/>
      <c r="AT554" s="85"/>
      <c r="AU554" s="85"/>
      <c r="AV554" s="85"/>
      <c r="AW554" s="85"/>
      <c r="AX554" s="85"/>
      <c r="AY554" s="85"/>
      <c r="AZ554" s="85"/>
      <c r="BA554" s="85"/>
      <c r="BB554" s="85"/>
    </row>
    <row r="555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  <c r="AG555" s="85"/>
      <c r="AH555" s="85"/>
      <c r="AI555" s="85"/>
      <c r="AJ555" s="85"/>
      <c r="AK555" s="85"/>
      <c r="AL555" s="85"/>
      <c r="AM555" s="85"/>
      <c r="AN555" s="85"/>
      <c r="AO555" s="85"/>
      <c r="AP555" s="85"/>
      <c r="AQ555" s="85"/>
      <c r="AR555" s="85"/>
      <c r="AS555" s="85"/>
      <c r="AT555" s="85"/>
      <c r="AU555" s="85"/>
      <c r="AV555" s="85"/>
      <c r="AW555" s="85"/>
      <c r="AX555" s="85"/>
      <c r="AY555" s="85"/>
      <c r="AZ555" s="85"/>
      <c r="BA555" s="85"/>
      <c r="BB555" s="85"/>
    </row>
    <row r="556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  <c r="AG556" s="85"/>
      <c r="AH556" s="85"/>
      <c r="AI556" s="85"/>
      <c r="AJ556" s="85"/>
      <c r="AK556" s="85"/>
      <c r="AL556" s="85"/>
      <c r="AM556" s="85"/>
      <c r="AN556" s="85"/>
      <c r="AO556" s="85"/>
      <c r="AP556" s="85"/>
      <c r="AQ556" s="85"/>
      <c r="AR556" s="85"/>
      <c r="AS556" s="85"/>
      <c r="AT556" s="85"/>
      <c r="AU556" s="85"/>
      <c r="AV556" s="85"/>
      <c r="AW556" s="85"/>
      <c r="AX556" s="85"/>
      <c r="AY556" s="85"/>
      <c r="AZ556" s="85"/>
      <c r="BA556" s="85"/>
      <c r="BB556" s="85"/>
    </row>
    <row r="557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  <c r="AG557" s="85"/>
      <c r="AH557" s="85"/>
      <c r="AI557" s="85"/>
      <c r="AJ557" s="85"/>
      <c r="AK557" s="85"/>
      <c r="AL557" s="85"/>
      <c r="AM557" s="85"/>
      <c r="AN557" s="85"/>
      <c r="AO557" s="85"/>
      <c r="AP557" s="85"/>
      <c r="AQ557" s="85"/>
      <c r="AR557" s="85"/>
      <c r="AS557" s="85"/>
      <c r="AT557" s="85"/>
      <c r="AU557" s="85"/>
      <c r="AV557" s="85"/>
      <c r="AW557" s="85"/>
      <c r="AX557" s="85"/>
      <c r="AY557" s="85"/>
      <c r="AZ557" s="85"/>
      <c r="BA557" s="85"/>
      <c r="BB557" s="85"/>
    </row>
    <row r="558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  <c r="AG558" s="85"/>
      <c r="AH558" s="85"/>
      <c r="AI558" s="85"/>
      <c r="AJ558" s="85"/>
      <c r="AK558" s="85"/>
      <c r="AL558" s="85"/>
      <c r="AM558" s="85"/>
      <c r="AN558" s="85"/>
      <c r="AO558" s="85"/>
      <c r="AP558" s="85"/>
      <c r="AQ558" s="85"/>
      <c r="AR558" s="85"/>
      <c r="AS558" s="85"/>
      <c r="AT558" s="85"/>
      <c r="AU558" s="85"/>
      <c r="AV558" s="85"/>
      <c r="AW558" s="85"/>
      <c r="AX558" s="85"/>
      <c r="AY558" s="85"/>
      <c r="AZ558" s="85"/>
      <c r="BA558" s="85"/>
      <c r="BB558" s="85"/>
    </row>
    <row r="559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  <c r="AG559" s="85"/>
      <c r="AH559" s="85"/>
      <c r="AI559" s="85"/>
      <c r="AJ559" s="85"/>
      <c r="AK559" s="85"/>
      <c r="AL559" s="85"/>
      <c r="AM559" s="85"/>
      <c r="AN559" s="85"/>
      <c r="AO559" s="85"/>
      <c r="AP559" s="85"/>
      <c r="AQ559" s="85"/>
      <c r="AR559" s="85"/>
      <c r="AS559" s="85"/>
      <c r="AT559" s="85"/>
      <c r="AU559" s="85"/>
      <c r="AV559" s="85"/>
      <c r="AW559" s="85"/>
      <c r="AX559" s="85"/>
      <c r="AY559" s="85"/>
      <c r="AZ559" s="85"/>
      <c r="BA559" s="85"/>
      <c r="BB559" s="85"/>
    </row>
    <row r="560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  <c r="AG560" s="85"/>
      <c r="AH560" s="85"/>
      <c r="AI560" s="85"/>
      <c r="AJ560" s="85"/>
      <c r="AK560" s="85"/>
      <c r="AL560" s="85"/>
      <c r="AM560" s="85"/>
      <c r="AN560" s="85"/>
      <c r="AO560" s="85"/>
      <c r="AP560" s="85"/>
      <c r="AQ560" s="85"/>
      <c r="AR560" s="85"/>
      <c r="AS560" s="85"/>
      <c r="AT560" s="85"/>
      <c r="AU560" s="85"/>
      <c r="AV560" s="85"/>
      <c r="AW560" s="85"/>
      <c r="AX560" s="85"/>
      <c r="AY560" s="85"/>
      <c r="AZ560" s="85"/>
      <c r="BA560" s="85"/>
      <c r="BB560" s="85"/>
    </row>
    <row r="56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  <c r="AG561" s="85"/>
      <c r="AH561" s="85"/>
      <c r="AI561" s="85"/>
      <c r="AJ561" s="85"/>
      <c r="AK561" s="85"/>
      <c r="AL561" s="85"/>
      <c r="AM561" s="85"/>
      <c r="AN561" s="85"/>
      <c r="AO561" s="85"/>
      <c r="AP561" s="85"/>
      <c r="AQ561" s="85"/>
      <c r="AR561" s="85"/>
      <c r="AS561" s="85"/>
      <c r="AT561" s="85"/>
      <c r="AU561" s="85"/>
      <c r="AV561" s="85"/>
      <c r="AW561" s="85"/>
      <c r="AX561" s="85"/>
      <c r="AY561" s="85"/>
      <c r="AZ561" s="85"/>
      <c r="BA561" s="85"/>
      <c r="BB561" s="85"/>
    </row>
    <row r="562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  <c r="AG562" s="85"/>
      <c r="AH562" s="85"/>
      <c r="AI562" s="85"/>
      <c r="AJ562" s="85"/>
      <c r="AK562" s="85"/>
      <c r="AL562" s="85"/>
      <c r="AM562" s="85"/>
      <c r="AN562" s="85"/>
      <c r="AO562" s="85"/>
      <c r="AP562" s="85"/>
      <c r="AQ562" s="85"/>
      <c r="AR562" s="85"/>
      <c r="AS562" s="85"/>
      <c r="AT562" s="85"/>
      <c r="AU562" s="85"/>
      <c r="AV562" s="85"/>
      <c r="AW562" s="85"/>
      <c r="AX562" s="85"/>
      <c r="AY562" s="85"/>
      <c r="AZ562" s="85"/>
      <c r="BA562" s="85"/>
      <c r="BB562" s="85"/>
    </row>
    <row r="563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  <c r="AG563" s="85"/>
      <c r="AH563" s="85"/>
      <c r="AI563" s="85"/>
      <c r="AJ563" s="85"/>
      <c r="AK563" s="85"/>
      <c r="AL563" s="85"/>
      <c r="AM563" s="85"/>
      <c r="AN563" s="85"/>
      <c r="AO563" s="85"/>
      <c r="AP563" s="85"/>
      <c r="AQ563" s="85"/>
      <c r="AR563" s="85"/>
      <c r="AS563" s="85"/>
      <c r="AT563" s="85"/>
      <c r="AU563" s="85"/>
      <c r="AV563" s="85"/>
      <c r="AW563" s="85"/>
      <c r="AX563" s="85"/>
      <c r="AY563" s="85"/>
      <c r="AZ563" s="85"/>
      <c r="BA563" s="85"/>
      <c r="BB563" s="85"/>
    </row>
    <row r="564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  <c r="AG564" s="85"/>
      <c r="AH564" s="85"/>
      <c r="AI564" s="85"/>
      <c r="AJ564" s="85"/>
      <c r="AK564" s="85"/>
      <c r="AL564" s="85"/>
      <c r="AM564" s="85"/>
      <c r="AN564" s="85"/>
      <c r="AO564" s="85"/>
      <c r="AP564" s="85"/>
      <c r="AQ564" s="85"/>
      <c r="AR564" s="85"/>
      <c r="AS564" s="85"/>
      <c r="AT564" s="85"/>
      <c r="AU564" s="85"/>
      <c r="AV564" s="85"/>
      <c r="AW564" s="85"/>
      <c r="AX564" s="85"/>
      <c r="AY564" s="85"/>
      <c r="AZ564" s="85"/>
      <c r="BA564" s="85"/>
      <c r="BB564" s="85"/>
    </row>
    <row r="565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  <c r="AG565" s="85"/>
      <c r="AH565" s="85"/>
      <c r="AI565" s="85"/>
      <c r="AJ565" s="85"/>
      <c r="AK565" s="85"/>
      <c r="AL565" s="85"/>
      <c r="AM565" s="85"/>
      <c r="AN565" s="85"/>
      <c r="AO565" s="85"/>
      <c r="AP565" s="85"/>
      <c r="AQ565" s="85"/>
      <c r="AR565" s="85"/>
      <c r="AS565" s="85"/>
      <c r="AT565" s="85"/>
      <c r="AU565" s="85"/>
      <c r="AV565" s="85"/>
      <c r="AW565" s="85"/>
      <c r="AX565" s="85"/>
      <c r="AY565" s="85"/>
      <c r="AZ565" s="85"/>
      <c r="BA565" s="85"/>
      <c r="BB565" s="85"/>
    </row>
    <row r="566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  <c r="AG566" s="85"/>
      <c r="AH566" s="85"/>
      <c r="AI566" s="85"/>
      <c r="AJ566" s="85"/>
      <c r="AK566" s="85"/>
      <c r="AL566" s="85"/>
      <c r="AM566" s="85"/>
      <c r="AN566" s="85"/>
      <c r="AO566" s="85"/>
      <c r="AP566" s="85"/>
      <c r="AQ566" s="85"/>
      <c r="AR566" s="85"/>
      <c r="AS566" s="85"/>
      <c r="AT566" s="85"/>
      <c r="AU566" s="85"/>
      <c r="AV566" s="85"/>
      <c r="AW566" s="85"/>
      <c r="AX566" s="85"/>
      <c r="AY566" s="85"/>
      <c r="AZ566" s="85"/>
      <c r="BA566" s="85"/>
      <c r="BB566" s="85"/>
    </row>
    <row r="567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  <c r="AG567" s="85"/>
      <c r="AH567" s="85"/>
      <c r="AI567" s="85"/>
      <c r="AJ567" s="85"/>
      <c r="AK567" s="85"/>
      <c r="AL567" s="85"/>
      <c r="AM567" s="85"/>
      <c r="AN567" s="85"/>
      <c r="AO567" s="85"/>
      <c r="AP567" s="85"/>
      <c r="AQ567" s="85"/>
      <c r="AR567" s="85"/>
      <c r="AS567" s="85"/>
      <c r="AT567" s="85"/>
      <c r="AU567" s="85"/>
      <c r="AV567" s="85"/>
      <c r="AW567" s="85"/>
      <c r="AX567" s="85"/>
      <c r="AY567" s="85"/>
      <c r="AZ567" s="85"/>
      <c r="BA567" s="85"/>
      <c r="BB567" s="85"/>
    </row>
    <row r="568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  <c r="AG568" s="85"/>
      <c r="AH568" s="85"/>
      <c r="AI568" s="85"/>
      <c r="AJ568" s="85"/>
      <c r="AK568" s="85"/>
      <c r="AL568" s="85"/>
      <c r="AM568" s="85"/>
      <c r="AN568" s="85"/>
      <c r="AO568" s="85"/>
      <c r="AP568" s="85"/>
      <c r="AQ568" s="85"/>
      <c r="AR568" s="85"/>
      <c r="AS568" s="85"/>
      <c r="AT568" s="85"/>
      <c r="AU568" s="85"/>
      <c r="AV568" s="85"/>
      <c r="AW568" s="85"/>
      <c r="AX568" s="85"/>
      <c r="AY568" s="85"/>
      <c r="AZ568" s="85"/>
      <c r="BA568" s="85"/>
      <c r="BB568" s="85"/>
    </row>
    <row r="569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  <c r="AG569" s="85"/>
      <c r="AH569" s="85"/>
      <c r="AI569" s="85"/>
      <c r="AJ569" s="85"/>
      <c r="AK569" s="85"/>
      <c r="AL569" s="85"/>
      <c r="AM569" s="85"/>
      <c r="AN569" s="85"/>
      <c r="AO569" s="85"/>
      <c r="AP569" s="85"/>
      <c r="AQ569" s="85"/>
      <c r="AR569" s="85"/>
      <c r="AS569" s="85"/>
      <c r="AT569" s="85"/>
      <c r="AU569" s="85"/>
      <c r="AV569" s="85"/>
      <c r="AW569" s="85"/>
      <c r="AX569" s="85"/>
      <c r="AY569" s="85"/>
      <c r="AZ569" s="85"/>
      <c r="BA569" s="85"/>
      <c r="BB569" s="85"/>
    </row>
    <row r="570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  <c r="AG570" s="85"/>
      <c r="AH570" s="85"/>
      <c r="AI570" s="85"/>
      <c r="AJ570" s="85"/>
      <c r="AK570" s="85"/>
      <c r="AL570" s="85"/>
      <c r="AM570" s="85"/>
      <c r="AN570" s="85"/>
      <c r="AO570" s="85"/>
      <c r="AP570" s="85"/>
      <c r="AQ570" s="85"/>
      <c r="AR570" s="85"/>
      <c r="AS570" s="85"/>
      <c r="AT570" s="85"/>
      <c r="AU570" s="85"/>
      <c r="AV570" s="85"/>
      <c r="AW570" s="85"/>
      <c r="AX570" s="85"/>
      <c r="AY570" s="85"/>
      <c r="AZ570" s="85"/>
      <c r="BA570" s="85"/>
      <c r="BB570" s="85"/>
    </row>
    <row r="57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  <c r="AG571" s="85"/>
      <c r="AH571" s="85"/>
      <c r="AI571" s="85"/>
      <c r="AJ571" s="85"/>
      <c r="AK571" s="85"/>
      <c r="AL571" s="85"/>
      <c r="AM571" s="85"/>
      <c r="AN571" s="85"/>
      <c r="AO571" s="85"/>
      <c r="AP571" s="85"/>
      <c r="AQ571" s="85"/>
      <c r="AR571" s="85"/>
      <c r="AS571" s="85"/>
      <c r="AT571" s="85"/>
      <c r="AU571" s="85"/>
      <c r="AV571" s="85"/>
      <c r="AW571" s="85"/>
      <c r="AX571" s="85"/>
      <c r="AY571" s="85"/>
      <c r="AZ571" s="85"/>
      <c r="BA571" s="85"/>
      <c r="BB571" s="85"/>
    </row>
    <row r="572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  <c r="AG572" s="85"/>
      <c r="AH572" s="85"/>
      <c r="AI572" s="85"/>
      <c r="AJ572" s="85"/>
      <c r="AK572" s="85"/>
      <c r="AL572" s="85"/>
      <c r="AM572" s="85"/>
      <c r="AN572" s="85"/>
      <c r="AO572" s="85"/>
      <c r="AP572" s="85"/>
      <c r="AQ572" s="85"/>
      <c r="AR572" s="85"/>
      <c r="AS572" s="85"/>
      <c r="AT572" s="85"/>
      <c r="AU572" s="85"/>
      <c r="AV572" s="85"/>
      <c r="AW572" s="85"/>
      <c r="AX572" s="85"/>
      <c r="AY572" s="85"/>
      <c r="AZ572" s="85"/>
      <c r="BA572" s="85"/>
      <c r="BB572" s="85"/>
    </row>
    <row r="573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  <c r="AG573" s="85"/>
      <c r="AH573" s="85"/>
      <c r="AI573" s="85"/>
      <c r="AJ573" s="85"/>
      <c r="AK573" s="85"/>
      <c r="AL573" s="85"/>
      <c r="AM573" s="85"/>
      <c r="AN573" s="85"/>
      <c r="AO573" s="85"/>
      <c r="AP573" s="85"/>
      <c r="AQ573" s="85"/>
      <c r="AR573" s="85"/>
      <c r="AS573" s="85"/>
      <c r="AT573" s="85"/>
      <c r="AU573" s="85"/>
      <c r="AV573" s="85"/>
      <c r="AW573" s="85"/>
      <c r="AX573" s="85"/>
      <c r="AY573" s="85"/>
      <c r="AZ573" s="85"/>
      <c r="BA573" s="85"/>
      <c r="BB573" s="85"/>
    </row>
    <row r="574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  <c r="AG574" s="85"/>
      <c r="AH574" s="85"/>
      <c r="AI574" s="85"/>
      <c r="AJ574" s="85"/>
      <c r="AK574" s="85"/>
      <c r="AL574" s="85"/>
      <c r="AM574" s="85"/>
      <c r="AN574" s="85"/>
      <c r="AO574" s="85"/>
      <c r="AP574" s="85"/>
      <c r="AQ574" s="85"/>
      <c r="AR574" s="85"/>
      <c r="AS574" s="85"/>
      <c r="AT574" s="85"/>
      <c r="AU574" s="85"/>
      <c r="AV574" s="85"/>
      <c r="AW574" s="85"/>
      <c r="AX574" s="85"/>
      <c r="AY574" s="85"/>
      <c r="AZ574" s="85"/>
      <c r="BA574" s="85"/>
      <c r="BB574" s="85"/>
    </row>
    <row r="575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  <c r="AG575" s="85"/>
      <c r="AH575" s="85"/>
      <c r="AI575" s="85"/>
      <c r="AJ575" s="85"/>
      <c r="AK575" s="85"/>
      <c r="AL575" s="85"/>
      <c r="AM575" s="85"/>
      <c r="AN575" s="85"/>
      <c r="AO575" s="85"/>
      <c r="AP575" s="85"/>
      <c r="AQ575" s="85"/>
      <c r="AR575" s="85"/>
      <c r="AS575" s="85"/>
      <c r="AT575" s="85"/>
      <c r="AU575" s="85"/>
      <c r="AV575" s="85"/>
      <c r="AW575" s="85"/>
      <c r="AX575" s="85"/>
      <c r="AY575" s="85"/>
      <c r="AZ575" s="85"/>
      <c r="BA575" s="85"/>
      <c r="BB575" s="85"/>
    </row>
    <row r="576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  <c r="AG576" s="85"/>
      <c r="AH576" s="85"/>
      <c r="AI576" s="85"/>
      <c r="AJ576" s="85"/>
      <c r="AK576" s="85"/>
      <c r="AL576" s="85"/>
      <c r="AM576" s="85"/>
      <c r="AN576" s="85"/>
      <c r="AO576" s="85"/>
      <c r="AP576" s="85"/>
      <c r="AQ576" s="85"/>
      <c r="AR576" s="85"/>
      <c r="AS576" s="85"/>
      <c r="AT576" s="85"/>
      <c r="AU576" s="85"/>
      <c r="AV576" s="85"/>
      <c r="AW576" s="85"/>
      <c r="AX576" s="85"/>
      <c r="AY576" s="85"/>
      <c r="AZ576" s="85"/>
      <c r="BA576" s="85"/>
      <c r="BB576" s="85"/>
    </row>
    <row r="577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  <c r="AG577" s="85"/>
      <c r="AH577" s="85"/>
      <c r="AI577" s="85"/>
      <c r="AJ577" s="85"/>
      <c r="AK577" s="85"/>
      <c r="AL577" s="85"/>
      <c r="AM577" s="85"/>
      <c r="AN577" s="85"/>
      <c r="AO577" s="85"/>
      <c r="AP577" s="85"/>
      <c r="AQ577" s="85"/>
      <c r="AR577" s="85"/>
      <c r="AS577" s="85"/>
      <c r="AT577" s="85"/>
      <c r="AU577" s="85"/>
      <c r="AV577" s="85"/>
      <c r="AW577" s="85"/>
      <c r="AX577" s="85"/>
      <c r="AY577" s="85"/>
      <c r="AZ577" s="85"/>
      <c r="BA577" s="85"/>
      <c r="BB577" s="85"/>
    </row>
    <row r="578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  <c r="AG578" s="85"/>
      <c r="AH578" s="85"/>
      <c r="AI578" s="85"/>
      <c r="AJ578" s="85"/>
      <c r="AK578" s="85"/>
      <c r="AL578" s="85"/>
      <c r="AM578" s="85"/>
      <c r="AN578" s="85"/>
      <c r="AO578" s="85"/>
      <c r="AP578" s="85"/>
      <c r="AQ578" s="85"/>
      <c r="AR578" s="85"/>
      <c r="AS578" s="85"/>
      <c r="AT578" s="85"/>
      <c r="AU578" s="85"/>
      <c r="AV578" s="85"/>
      <c r="AW578" s="85"/>
      <c r="AX578" s="85"/>
      <c r="AY578" s="85"/>
      <c r="AZ578" s="85"/>
      <c r="BA578" s="85"/>
      <c r="BB578" s="85"/>
    </row>
    <row r="579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  <c r="AG579" s="85"/>
      <c r="AH579" s="85"/>
      <c r="AI579" s="85"/>
      <c r="AJ579" s="85"/>
      <c r="AK579" s="85"/>
      <c r="AL579" s="85"/>
      <c r="AM579" s="85"/>
      <c r="AN579" s="85"/>
      <c r="AO579" s="85"/>
      <c r="AP579" s="85"/>
      <c r="AQ579" s="85"/>
      <c r="AR579" s="85"/>
      <c r="AS579" s="85"/>
      <c r="AT579" s="85"/>
      <c r="AU579" s="85"/>
      <c r="AV579" s="85"/>
      <c r="AW579" s="85"/>
      <c r="AX579" s="85"/>
      <c r="AY579" s="85"/>
      <c r="AZ579" s="85"/>
      <c r="BA579" s="85"/>
      <c r="BB579" s="85"/>
    </row>
    <row r="580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  <c r="AG580" s="85"/>
      <c r="AH580" s="85"/>
      <c r="AI580" s="85"/>
      <c r="AJ580" s="85"/>
      <c r="AK580" s="85"/>
      <c r="AL580" s="85"/>
      <c r="AM580" s="85"/>
      <c r="AN580" s="85"/>
      <c r="AO580" s="85"/>
      <c r="AP580" s="85"/>
      <c r="AQ580" s="85"/>
      <c r="AR580" s="85"/>
      <c r="AS580" s="85"/>
      <c r="AT580" s="85"/>
      <c r="AU580" s="85"/>
      <c r="AV580" s="85"/>
      <c r="AW580" s="85"/>
      <c r="AX580" s="85"/>
      <c r="AY580" s="85"/>
      <c r="AZ580" s="85"/>
      <c r="BA580" s="85"/>
      <c r="BB580" s="85"/>
    </row>
    <row r="58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  <c r="AG581" s="85"/>
      <c r="AH581" s="85"/>
      <c r="AI581" s="85"/>
      <c r="AJ581" s="85"/>
      <c r="AK581" s="85"/>
      <c r="AL581" s="85"/>
      <c r="AM581" s="85"/>
      <c r="AN581" s="85"/>
      <c r="AO581" s="85"/>
      <c r="AP581" s="85"/>
      <c r="AQ581" s="85"/>
      <c r="AR581" s="85"/>
      <c r="AS581" s="85"/>
      <c r="AT581" s="85"/>
      <c r="AU581" s="85"/>
      <c r="AV581" s="85"/>
      <c r="AW581" s="85"/>
      <c r="AX581" s="85"/>
      <c r="AY581" s="85"/>
      <c r="AZ581" s="85"/>
      <c r="BA581" s="85"/>
      <c r="BB581" s="85"/>
    </row>
    <row r="582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  <c r="AG582" s="85"/>
      <c r="AH582" s="85"/>
      <c r="AI582" s="85"/>
      <c r="AJ582" s="85"/>
      <c r="AK582" s="85"/>
      <c r="AL582" s="85"/>
      <c r="AM582" s="85"/>
      <c r="AN582" s="85"/>
      <c r="AO582" s="85"/>
      <c r="AP582" s="85"/>
      <c r="AQ582" s="85"/>
      <c r="AR582" s="85"/>
      <c r="AS582" s="85"/>
      <c r="AT582" s="85"/>
      <c r="AU582" s="85"/>
      <c r="AV582" s="85"/>
      <c r="AW582" s="85"/>
      <c r="AX582" s="85"/>
      <c r="AY582" s="85"/>
      <c r="AZ582" s="85"/>
      <c r="BA582" s="85"/>
      <c r="BB582" s="85"/>
    </row>
    <row r="583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  <c r="AG583" s="85"/>
      <c r="AH583" s="85"/>
      <c r="AI583" s="85"/>
      <c r="AJ583" s="85"/>
      <c r="AK583" s="85"/>
      <c r="AL583" s="85"/>
      <c r="AM583" s="85"/>
      <c r="AN583" s="85"/>
      <c r="AO583" s="85"/>
      <c r="AP583" s="85"/>
      <c r="AQ583" s="85"/>
      <c r="AR583" s="85"/>
      <c r="AS583" s="85"/>
      <c r="AT583" s="85"/>
      <c r="AU583" s="85"/>
      <c r="AV583" s="85"/>
      <c r="AW583" s="85"/>
      <c r="AX583" s="85"/>
      <c r="AY583" s="85"/>
      <c r="AZ583" s="85"/>
      <c r="BA583" s="85"/>
      <c r="BB583" s="85"/>
    </row>
    <row r="584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  <c r="AG584" s="85"/>
      <c r="AH584" s="85"/>
      <c r="AI584" s="85"/>
      <c r="AJ584" s="85"/>
      <c r="AK584" s="85"/>
      <c r="AL584" s="85"/>
      <c r="AM584" s="85"/>
      <c r="AN584" s="85"/>
      <c r="AO584" s="85"/>
      <c r="AP584" s="85"/>
      <c r="AQ584" s="85"/>
      <c r="AR584" s="85"/>
      <c r="AS584" s="85"/>
      <c r="AT584" s="85"/>
      <c r="AU584" s="85"/>
      <c r="AV584" s="85"/>
      <c r="AW584" s="85"/>
      <c r="AX584" s="85"/>
      <c r="AY584" s="85"/>
      <c r="AZ584" s="85"/>
      <c r="BA584" s="85"/>
      <c r="BB584" s="85"/>
    </row>
    <row r="585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  <c r="AG585" s="85"/>
      <c r="AH585" s="85"/>
      <c r="AI585" s="85"/>
      <c r="AJ585" s="85"/>
      <c r="AK585" s="85"/>
      <c r="AL585" s="85"/>
      <c r="AM585" s="85"/>
      <c r="AN585" s="85"/>
      <c r="AO585" s="85"/>
      <c r="AP585" s="85"/>
      <c r="AQ585" s="85"/>
      <c r="AR585" s="85"/>
      <c r="AS585" s="85"/>
      <c r="AT585" s="85"/>
      <c r="AU585" s="85"/>
      <c r="AV585" s="85"/>
      <c r="AW585" s="85"/>
      <c r="AX585" s="85"/>
      <c r="AY585" s="85"/>
      <c r="AZ585" s="85"/>
      <c r="BA585" s="85"/>
      <c r="BB585" s="85"/>
    </row>
    <row r="586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  <c r="AG586" s="85"/>
      <c r="AH586" s="85"/>
      <c r="AI586" s="85"/>
      <c r="AJ586" s="85"/>
      <c r="AK586" s="85"/>
      <c r="AL586" s="85"/>
      <c r="AM586" s="85"/>
      <c r="AN586" s="85"/>
      <c r="AO586" s="85"/>
      <c r="AP586" s="85"/>
      <c r="AQ586" s="85"/>
      <c r="AR586" s="85"/>
      <c r="AS586" s="85"/>
      <c r="AT586" s="85"/>
      <c r="AU586" s="85"/>
      <c r="AV586" s="85"/>
      <c r="AW586" s="85"/>
      <c r="AX586" s="85"/>
      <c r="AY586" s="85"/>
      <c r="AZ586" s="85"/>
      <c r="BA586" s="85"/>
      <c r="BB586" s="85"/>
    </row>
    <row r="587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  <c r="AG587" s="85"/>
      <c r="AH587" s="85"/>
      <c r="AI587" s="85"/>
      <c r="AJ587" s="85"/>
      <c r="AK587" s="85"/>
      <c r="AL587" s="85"/>
      <c r="AM587" s="85"/>
      <c r="AN587" s="85"/>
      <c r="AO587" s="85"/>
      <c r="AP587" s="85"/>
      <c r="AQ587" s="85"/>
      <c r="AR587" s="85"/>
      <c r="AS587" s="85"/>
      <c r="AT587" s="85"/>
      <c r="AU587" s="85"/>
      <c r="AV587" s="85"/>
      <c r="AW587" s="85"/>
      <c r="AX587" s="85"/>
      <c r="AY587" s="85"/>
      <c r="AZ587" s="85"/>
      <c r="BA587" s="85"/>
      <c r="BB587" s="85"/>
    </row>
    <row r="588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  <c r="AG588" s="85"/>
      <c r="AH588" s="85"/>
      <c r="AI588" s="85"/>
      <c r="AJ588" s="85"/>
      <c r="AK588" s="85"/>
      <c r="AL588" s="85"/>
      <c r="AM588" s="85"/>
      <c r="AN588" s="85"/>
      <c r="AO588" s="85"/>
      <c r="AP588" s="85"/>
      <c r="AQ588" s="85"/>
      <c r="AR588" s="85"/>
      <c r="AS588" s="85"/>
      <c r="AT588" s="85"/>
      <c r="AU588" s="85"/>
      <c r="AV588" s="85"/>
      <c r="AW588" s="85"/>
      <c r="AX588" s="85"/>
      <c r="AY588" s="85"/>
      <c r="AZ588" s="85"/>
      <c r="BA588" s="85"/>
      <c r="BB588" s="85"/>
    </row>
    <row r="589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  <c r="AG589" s="85"/>
      <c r="AH589" s="85"/>
      <c r="AI589" s="85"/>
      <c r="AJ589" s="85"/>
      <c r="AK589" s="85"/>
      <c r="AL589" s="85"/>
      <c r="AM589" s="85"/>
      <c r="AN589" s="85"/>
      <c r="AO589" s="85"/>
      <c r="AP589" s="85"/>
      <c r="AQ589" s="85"/>
      <c r="AR589" s="85"/>
      <c r="AS589" s="85"/>
      <c r="AT589" s="85"/>
      <c r="AU589" s="85"/>
      <c r="AV589" s="85"/>
      <c r="AW589" s="85"/>
      <c r="AX589" s="85"/>
      <c r="AY589" s="85"/>
      <c r="AZ589" s="85"/>
      <c r="BA589" s="85"/>
      <c r="BB589" s="85"/>
    </row>
    <row r="590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  <c r="AG590" s="85"/>
      <c r="AH590" s="85"/>
      <c r="AI590" s="85"/>
      <c r="AJ590" s="85"/>
      <c r="AK590" s="85"/>
      <c r="AL590" s="85"/>
      <c r="AM590" s="85"/>
      <c r="AN590" s="85"/>
      <c r="AO590" s="85"/>
      <c r="AP590" s="85"/>
      <c r="AQ590" s="85"/>
      <c r="AR590" s="85"/>
      <c r="AS590" s="85"/>
      <c r="AT590" s="85"/>
      <c r="AU590" s="85"/>
      <c r="AV590" s="85"/>
      <c r="AW590" s="85"/>
      <c r="AX590" s="85"/>
      <c r="AY590" s="85"/>
      <c r="AZ590" s="85"/>
      <c r="BA590" s="85"/>
      <c r="BB590" s="85"/>
    </row>
    <row r="59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  <c r="AG591" s="85"/>
      <c r="AH591" s="85"/>
      <c r="AI591" s="85"/>
      <c r="AJ591" s="85"/>
      <c r="AK591" s="85"/>
      <c r="AL591" s="85"/>
      <c r="AM591" s="85"/>
      <c r="AN591" s="85"/>
      <c r="AO591" s="85"/>
      <c r="AP591" s="85"/>
      <c r="AQ591" s="85"/>
      <c r="AR591" s="85"/>
      <c r="AS591" s="85"/>
      <c r="AT591" s="85"/>
      <c r="AU591" s="85"/>
      <c r="AV591" s="85"/>
      <c r="AW591" s="85"/>
      <c r="AX591" s="85"/>
      <c r="AY591" s="85"/>
      <c r="AZ591" s="85"/>
      <c r="BA591" s="85"/>
      <c r="BB591" s="85"/>
    </row>
    <row r="592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  <c r="AG592" s="85"/>
      <c r="AH592" s="85"/>
      <c r="AI592" s="85"/>
      <c r="AJ592" s="85"/>
      <c r="AK592" s="85"/>
      <c r="AL592" s="85"/>
      <c r="AM592" s="85"/>
      <c r="AN592" s="85"/>
      <c r="AO592" s="85"/>
      <c r="AP592" s="85"/>
      <c r="AQ592" s="85"/>
      <c r="AR592" s="85"/>
      <c r="AS592" s="85"/>
      <c r="AT592" s="85"/>
      <c r="AU592" s="85"/>
      <c r="AV592" s="85"/>
      <c r="AW592" s="85"/>
      <c r="AX592" s="85"/>
      <c r="AY592" s="85"/>
      <c r="AZ592" s="85"/>
      <c r="BA592" s="85"/>
      <c r="BB592" s="85"/>
    </row>
    <row r="593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  <c r="AG593" s="85"/>
      <c r="AH593" s="85"/>
      <c r="AI593" s="85"/>
      <c r="AJ593" s="85"/>
      <c r="AK593" s="85"/>
      <c r="AL593" s="85"/>
      <c r="AM593" s="85"/>
      <c r="AN593" s="85"/>
      <c r="AO593" s="85"/>
      <c r="AP593" s="85"/>
      <c r="AQ593" s="85"/>
      <c r="AR593" s="85"/>
      <c r="AS593" s="85"/>
      <c r="AT593" s="85"/>
      <c r="AU593" s="85"/>
      <c r="AV593" s="85"/>
      <c r="AW593" s="85"/>
      <c r="AX593" s="85"/>
      <c r="AY593" s="85"/>
      <c r="AZ593" s="85"/>
      <c r="BA593" s="85"/>
      <c r="BB593" s="85"/>
    </row>
    <row r="594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  <c r="AG594" s="85"/>
      <c r="AH594" s="85"/>
      <c r="AI594" s="85"/>
      <c r="AJ594" s="85"/>
      <c r="AK594" s="85"/>
      <c r="AL594" s="85"/>
      <c r="AM594" s="85"/>
      <c r="AN594" s="85"/>
      <c r="AO594" s="85"/>
      <c r="AP594" s="85"/>
      <c r="AQ594" s="85"/>
      <c r="AR594" s="85"/>
      <c r="AS594" s="85"/>
      <c r="AT594" s="85"/>
      <c r="AU594" s="85"/>
      <c r="AV594" s="85"/>
      <c r="AW594" s="85"/>
      <c r="AX594" s="85"/>
      <c r="AY594" s="85"/>
      <c r="AZ594" s="85"/>
      <c r="BA594" s="85"/>
      <c r="BB594" s="85"/>
    </row>
    <row r="595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  <c r="AG595" s="85"/>
      <c r="AH595" s="85"/>
      <c r="AI595" s="85"/>
      <c r="AJ595" s="85"/>
      <c r="AK595" s="85"/>
      <c r="AL595" s="85"/>
      <c r="AM595" s="85"/>
      <c r="AN595" s="85"/>
      <c r="AO595" s="85"/>
      <c r="AP595" s="85"/>
      <c r="AQ595" s="85"/>
      <c r="AR595" s="85"/>
      <c r="AS595" s="85"/>
      <c r="AT595" s="85"/>
      <c r="AU595" s="85"/>
      <c r="AV595" s="85"/>
      <c r="AW595" s="85"/>
      <c r="AX595" s="85"/>
      <c r="AY595" s="85"/>
      <c r="AZ595" s="85"/>
      <c r="BA595" s="85"/>
      <c r="BB595" s="85"/>
    </row>
    <row r="596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  <c r="AG596" s="85"/>
      <c r="AH596" s="85"/>
      <c r="AI596" s="85"/>
      <c r="AJ596" s="85"/>
      <c r="AK596" s="85"/>
      <c r="AL596" s="85"/>
      <c r="AM596" s="85"/>
      <c r="AN596" s="85"/>
      <c r="AO596" s="85"/>
      <c r="AP596" s="85"/>
      <c r="AQ596" s="85"/>
      <c r="AR596" s="85"/>
      <c r="AS596" s="85"/>
      <c r="AT596" s="85"/>
      <c r="AU596" s="85"/>
      <c r="AV596" s="85"/>
      <c r="AW596" s="85"/>
      <c r="AX596" s="85"/>
      <c r="AY596" s="85"/>
      <c r="AZ596" s="85"/>
      <c r="BA596" s="85"/>
      <c r="BB596" s="85"/>
    </row>
    <row r="597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  <c r="AG597" s="85"/>
      <c r="AH597" s="85"/>
      <c r="AI597" s="85"/>
      <c r="AJ597" s="85"/>
      <c r="AK597" s="85"/>
      <c r="AL597" s="85"/>
      <c r="AM597" s="85"/>
      <c r="AN597" s="85"/>
      <c r="AO597" s="85"/>
      <c r="AP597" s="85"/>
      <c r="AQ597" s="85"/>
      <c r="AR597" s="85"/>
      <c r="AS597" s="85"/>
      <c r="AT597" s="85"/>
      <c r="AU597" s="85"/>
      <c r="AV597" s="85"/>
      <c r="AW597" s="85"/>
      <c r="AX597" s="85"/>
      <c r="AY597" s="85"/>
      <c r="AZ597" s="85"/>
      <c r="BA597" s="85"/>
      <c r="BB597" s="85"/>
    </row>
    <row r="598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  <c r="AG598" s="85"/>
      <c r="AH598" s="85"/>
      <c r="AI598" s="85"/>
      <c r="AJ598" s="85"/>
      <c r="AK598" s="85"/>
      <c r="AL598" s="85"/>
      <c r="AM598" s="85"/>
      <c r="AN598" s="85"/>
      <c r="AO598" s="85"/>
      <c r="AP598" s="85"/>
      <c r="AQ598" s="85"/>
      <c r="AR598" s="85"/>
      <c r="AS598" s="85"/>
      <c r="AT598" s="85"/>
      <c r="AU598" s="85"/>
      <c r="AV598" s="85"/>
      <c r="AW598" s="85"/>
      <c r="AX598" s="85"/>
      <c r="AY598" s="85"/>
      <c r="AZ598" s="85"/>
      <c r="BA598" s="85"/>
      <c r="BB598" s="85"/>
    </row>
    <row r="599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  <c r="AG599" s="85"/>
      <c r="AH599" s="85"/>
      <c r="AI599" s="85"/>
      <c r="AJ599" s="85"/>
      <c r="AK599" s="85"/>
      <c r="AL599" s="85"/>
      <c r="AM599" s="85"/>
      <c r="AN599" s="85"/>
      <c r="AO599" s="85"/>
      <c r="AP599" s="85"/>
      <c r="AQ599" s="85"/>
      <c r="AR599" s="85"/>
      <c r="AS599" s="85"/>
      <c r="AT599" s="85"/>
      <c r="AU599" s="85"/>
      <c r="AV599" s="85"/>
      <c r="AW599" s="85"/>
      <c r="AX599" s="85"/>
      <c r="AY599" s="85"/>
      <c r="AZ599" s="85"/>
      <c r="BA599" s="85"/>
      <c r="BB599" s="85"/>
    </row>
    <row r="600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  <c r="AG600" s="85"/>
      <c r="AH600" s="85"/>
      <c r="AI600" s="85"/>
      <c r="AJ600" s="85"/>
      <c r="AK600" s="85"/>
      <c r="AL600" s="85"/>
      <c r="AM600" s="85"/>
      <c r="AN600" s="85"/>
      <c r="AO600" s="85"/>
      <c r="AP600" s="85"/>
      <c r="AQ600" s="85"/>
      <c r="AR600" s="85"/>
      <c r="AS600" s="85"/>
      <c r="AT600" s="85"/>
      <c r="AU600" s="85"/>
      <c r="AV600" s="85"/>
      <c r="AW600" s="85"/>
      <c r="AX600" s="85"/>
      <c r="AY600" s="85"/>
      <c r="AZ600" s="85"/>
      <c r="BA600" s="85"/>
      <c r="BB600" s="85"/>
    </row>
    <row r="60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  <c r="AG601" s="85"/>
      <c r="AH601" s="85"/>
      <c r="AI601" s="85"/>
      <c r="AJ601" s="85"/>
      <c r="AK601" s="85"/>
      <c r="AL601" s="85"/>
      <c r="AM601" s="85"/>
      <c r="AN601" s="85"/>
      <c r="AO601" s="85"/>
      <c r="AP601" s="85"/>
      <c r="AQ601" s="85"/>
      <c r="AR601" s="85"/>
      <c r="AS601" s="85"/>
      <c r="AT601" s="85"/>
      <c r="AU601" s="85"/>
      <c r="AV601" s="85"/>
      <c r="AW601" s="85"/>
      <c r="AX601" s="85"/>
      <c r="AY601" s="85"/>
      <c r="AZ601" s="85"/>
      <c r="BA601" s="85"/>
      <c r="BB601" s="85"/>
    </row>
    <row r="602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  <c r="AG602" s="85"/>
      <c r="AH602" s="85"/>
      <c r="AI602" s="85"/>
      <c r="AJ602" s="85"/>
      <c r="AK602" s="85"/>
      <c r="AL602" s="85"/>
      <c r="AM602" s="85"/>
      <c r="AN602" s="85"/>
      <c r="AO602" s="85"/>
      <c r="AP602" s="85"/>
      <c r="AQ602" s="85"/>
      <c r="AR602" s="85"/>
      <c r="AS602" s="85"/>
      <c r="AT602" s="85"/>
      <c r="AU602" s="85"/>
      <c r="AV602" s="85"/>
      <c r="AW602" s="85"/>
      <c r="AX602" s="85"/>
      <c r="AY602" s="85"/>
      <c r="AZ602" s="85"/>
      <c r="BA602" s="85"/>
      <c r="BB602" s="85"/>
    </row>
    <row r="603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  <c r="AG603" s="85"/>
      <c r="AH603" s="85"/>
      <c r="AI603" s="85"/>
      <c r="AJ603" s="85"/>
      <c r="AK603" s="85"/>
      <c r="AL603" s="85"/>
      <c r="AM603" s="85"/>
      <c r="AN603" s="85"/>
      <c r="AO603" s="85"/>
      <c r="AP603" s="85"/>
      <c r="AQ603" s="85"/>
      <c r="AR603" s="85"/>
      <c r="AS603" s="85"/>
      <c r="AT603" s="85"/>
      <c r="AU603" s="85"/>
      <c r="AV603" s="85"/>
      <c r="AW603" s="85"/>
      <c r="AX603" s="85"/>
      <c r="AY603" s="85"/>
      <c r="AZ603" s="85"/>
      <c r="BA603" s="85"/>
      <c r="BB603" s="85"/>
    </row>
    <row r="604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  <c r="AG604" s="85"/>
      <c r="AH604" s="85"/>
      <c r="AI604" s="85"/>
      <c r="AJ604" s="85"/>
      <c r="AK604" s="85"/>
      <c r="AL604" s="85"/>
      <c r="AM604" s="85"/>
      <c r="AN604" s="85"/>
      <c r="AO604" s="85"/>
      <c r="AP604" s="85"/>
      <c r="AQ604" s="85"/>
      <c r="AR604" s="85"/>
      <c r="AS604" s="85"/>
      <c r="AT604" s="85"/>
      <c r="AU604" s="85"/>
      <c r="AV604" s="85"/>
      <c r="AW604" s="85"/>
      <c r="AX604" s="85"/>
      <c r="AY604" s="85"/>
      <c r="AZ604" s="85"/>
      <c r="BA604" s="85"/>
      <c r="BB604" s="85"/>
    </row>
    <row r="605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  <c r="AG605" s="85"/>
      <c r="AH605" s="85"/>
      <c r="AI605" s="85"/>
      <c r="AJ605" s="85"/>
      <c r="AK605" s="85"/>
      <c r="AL605" s="85"/>
      <c r="AM605" s="85"/>
      <c r="AN605" s="85"/>
      <c r="AO605" s="85"/>
      <c r="AP605" s="85"/>
      <c r="AQ605" s="85"/>
      <c r="AR605" s="85"/>
      <c r="AS605" s="85"/>
      <c r="AT605" s="85"/>
      <c r="AU605" s="85"/>
      <c r="AV605" s="85"/>
      <c r="AW605" s="85"/>
      <c r="AX605" s="85"/>
      <c r="AY605" s="85"/>
      <c r="AZ605" s="85"/>
      <c r="BA605" s="85"/>
      <c r="BB605" s="85"/>
    </row>
    <row r="606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  <c r="AG606" s="85"/>
      <c r="AH606" s="85"/>
      <c r="AI606" s="85"/>
      <c r="AJ606" s="85"/>
      <c r="AK606" s="85"/>
      <c r="AL606" s="85"/>
      <c r="AM606" s="85"/>
      <c r="AN606" s="85"/>
      <c r="AO606" s="85"/>
      <c r="AP606" s="85"/>
      <c r="AQ606" s="85"/>
      <c r="AR606" s="85"/>
      <c r="AS606" s="85"/>
      <c r="AT606" s="85"/>
      <c r="AU606" s="85"/>
      <c r="AV606" s="85"/>
      <c r="AW606" s="85"/>
      <c r="AX606" s="85"/>
      <c r="AY606" s="85"/>
      <c r="AZ606" s="85"/>
      <c r="BA606" s="85"/>
      <c r="BB606" s="85"/>
    </row>
    <row r="607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  <c r="AG607" s="85"/>
      <c r="AH607" s="85"/>
      <c r="AI607" s="85"/>
      <c r="AJ607" s="85"/>
      <c r="AK607" s="85"/>
      <c r="AL607" s="85"/>
      <c r="AM607" s="85"/>
      <c r="AN607" s="85"/>
      <c r="AO607" s="85"/>
      <c r="AP607" s="85"/>
      <c r="AQ607" s="85"/>
      <c r="AR607" s="85"/>
      <c r="AS607" s="85"/>
      <c r="AT607" s="85"/>
      <c r="AU607" s="85"/>
      <c r="AV607" s="85"/>
      <c r="AW607" s="85"/>
      <c r="AX607" s="85"/>
      <c r="AY607" s="85"/>
      <c r="AZ607" s="85"/>
      <c r="BA607" s="85"/>
      <c r="BB607" s="85"/>
    </row>
    <row r="608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  <c r="AG608" s="85"/>
      <c r="AH608" s="85"/>
      <c r="AI608" s="85"/>
      <c r="AJ608" s="85"/>
      <c r="AK608" s="85"/>
      <c r="AL608" s="85"/>
      <c r="AM608" s="85"/>
      <c r="AN608" s="85"/>
      <c r="AO608" s="85"/>
      <c r="AP608" s="85"/>
      <c r="AQ608" s="85"/>
      <c r="AR608" s="85"/>
      <c r="AS608" s="85"/>
      <c r="AT608" s="85"/>
      <c r="AU608" s="85"/>
      <c r="AV608" s="85"/>
      <c r="AW608" s="85"/>
      <c r="AX608" s="85"/>
      <c r="AY608" s="85"/>
      <c r="AZ608" s="85"/>
      <c r="BA608" s="85"/>
      <c r="BB608" s="85"/>
    </row>
    <row r="609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  <c r="AG609" s="85"/>
      <c r="AH609" s="85"/>
      <c r="AI609" s="85"/>
      <c r="AJ609" s="85"/>
      <c r="AK609" s="85"/>
      <c r="AL609" s="85"/>
      <c r="AM609" s="85"/>
      <c r="AN609" s="85"/>
      <c r="AO609" s="85"/>
      <c r="AP609" s="85"/>
      <c r="AQ609" s="85"/>
      <c r="AR609" s="85"/>
      <c r="AS609" s="85"/>
      <c r="AT609" s="85"/>
      <c r="AU609" s="85"/>
      <c r="AV609" s="85"/>
      <c r="AW609" s="85"/>
      <c r="AX609" s="85"/>
      <c r="AY609" s="85"/>
      <c r="AZ609" s="85"/>
      <c r="BA609" s="85"/>
      <c r="BB609" s="85"/>
    </row>
    <row r="610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  <c r="AG610" s="85"/>
      <c r="AH610" s="85"/>
      <c r="AI610" s="85"/>
      <c r="AJ610" s="85"/>
      <c r="AK610" s="85"/>
      <c r="AL610" s="85"/>
      <c r="AM610" s="85"/>
      <c r="AN610" s="85"/>
      <c r="AO610" s="85"/>
      <c r="AP610" s="85"/>
      <c r="AQ610" s="85"/>
      <c r="AR610" s="85"/>
      <c r="AS610" s="85"/>
      <c r="AT610" s="85"/>
      <c r="AU610" s="85"/>
      <c r="AV610" s="85"/>
      <c r="AW610" s="85"/>
      <c r="AX610" s="85"/>
      <c r="AY610" s="85"/>
      <c r="AZ610" s="85"/>
      <c r="BA610" s="85"/>
      <c r="BB610" s="85"/>
    </row>
    <row r="61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  <c r="AG611" s="85"/>
      <c r="AH611" s="85"/>
      <c r="AI611" s="85"/>
      <c r="AJ611" s="85"/>
      <c r="AK611" s="85"/>
      <c r="AL611" s="85"/>
      <c r="AM611" s="85"/>
      <c r="AN611" s="85"/>
      <c r="AO611" s="85"/>
      <c r="AP611" s="85"/>
      <c r="AQ611" s="85"/>
      <c r="AR611" s="85"/>
      <c r="AS611" s="85"/>
      <c r="AT611" s="85"/>
      <c r="AU611" s="85"/>
      <c r="AV611" s="85"/>
      <c r="AW611" s="85"/>
      <c r="AX611" s="85"/>
      <c r="AY611" s="85"/>
      <c r="AZ611" s="85"/>
      <c r="BA611" s="85"/>
      <c r="BB611" s="85"/>
    </row>
    <row r="612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  <c r="AG612" s="85"/>
      <c r="AH612" s="85"/>
      <c r="AI612" s="85"/>
      <c r="AJ612" s="85"/>
      <c r="AK612" s="85"/>
      <c r="AL612" s="85"/>
      <c r="AM612" s="85"/>
      <c r="AN612" s="85"/>
      <c r="AO612" s="85"/>
      <c r="AP612" s="85"/>
      <c r="AQ612" s="85"/>
      <c r="AR612" s="85"/>
      <c r="AS612" s="85"/>
      <c r="AT612" s="85"/>
      <c r="AU612" s="85"/>
      <c r="AV612" s="85"/>
      <c r="AW612" s="85"/>
      <c r="AX612" s="85"/>
      <c r="AY612" s="85"/>
      <c r="AZ612" s="85"/>
      <c r="BA612" s="85"/>
      <c r="BB612" s="85"/>
    </row>
    <row r="613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  <c r="AG613" s="85"/>
      <c r="AH613" s="85"/>
      <c r="AI613" s="85"/>
      <c r="AJ613" s="85"/>
      <c r="AK613" s="85"/>
      <c r="AL613" s="85"/>
      <c r="AM613" s="85"/>
      <c r="AN613" s="85"/>
      <c r="AO613" s="85"/>
      <c r="AP613" s="85"/>
      <c r="AQ613" s="85"/>
      <c r="AR613" s="85"/>
      <c r="AS613" s="85"/>
      <c r="AT613" s="85"/>
      <c r="AU613" s="85"/>
      <c r="AV613" s="85"/>
      <c r="AW613" s="85"/>
      <c r="AX613" s="85"/>
      <c r="AY613" s="85"/>
      <c r="AZ613" s="85"/>
      <c r="BA613" s="85"/>
      <c r="BB613" s="85"/>
    </row>
    <row r="614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  <c r="AG614" s="85"/>
      <c r="AH614" s="85"/>
      <c r="AI614" s="85"/>
      <c r="AJ614" s="85"/>
      <c r="AK614" s="85"/>
      <c r="AL614" s="85"/>
      <c r="AM614" s="85"/>
      <c r="AN614" s="85"/>
      <c r="AO614" s="85"/>
      <c r="AP614" s="85"/>
      <c r="AQ614" s="85"/>
      <c r="AR614" s="85"/>
      <c r="AS614" s="85"/>
      <c r="AT614" s="85"/>
      <c r="AU614" s="85"/>
      <c r="AV614" s="85"/>
      <c r="AW614" s="85"/>
      <c r="AX614" s="85"/>
      <c r="AY614" s="85"/>
      <c r="AZ614" s="85"/>
      <c r="BA614" s="85"/>
      <c r="BB614" s="85"/>
    </row>
    <row r="615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  <c r="AG615" s="85"/>
      <c r="AH615" s="85"/>
      <c r="AI615" s="85"/>
      <c r="AJ615" s="85"/>
      <c r="AK615" s="85"/>
      <c r="AL615" s="85"/>
      <c r="AM615" s="85"/>
      <c r="AN615" s="85"/>
      <c r="AO615" s="85"/>
      <c r="AP615" s="85"/>
      <c r="AQ615" s="85"/>
      <c r="AR615" s="85"/>
      <c r="AS615" s="85"/>
      <c r="AT615" s="85"/>
      <c r="AU615" s="85"/>
      <c r="AV615" s="85"/>
      <c r="AW615" s="85"/>
      <c r="AX615" s="85"/>
      <c r="AY615" s="85"/>
      <c r="AZ615" s="85"/>
      <c r="BA615" s="85"/>
      <c r="BB615" s="85"/>
    </row>
    <row r="616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  <c r="AG616" s="85"/>
      <c r="AH616" s="85"/>
      <c r="AI616" s="85"/>
      <c r="AJ616" s="85"/>
      <c r="AK616" s="85"/>
      <c r="AL616" s="85"/>
      <c r="AM616" s="85"/>
      <c r="AN616" s="85"/>
      <c r="AO616" s="85"/>
      <c r="AP616" s="85"/>
      <c r="AQ616" s="85"/>
      <c r="AR616" s="85"/>
      <c r="AS616" s="85"/>
      <c r="AT616" s="85"/>
      <c r="AU616" s="85"/>
      <c r="AV616" s="85"/>
      <c r="AW616" s="85"/>
      <c r="AX616" s="85"/>
      <c r="AY616" s="85"/>
      <c r="AZ616" s="85"/>
      <c r="BA616" s="85"/>
      <c r="BB616" s="85"/>
    </row>
    <row r="617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  <c r="AG617" s="85"/>
      <c r="AH617" s="85"/>
      <c r="AI617" s="85"/>
      <c r="AJ617" s="85"/>
      <c r="AK617" s="85"/>
      <c r="AL617" s="85"/>
      <c r="AM617" s="85"/>
      <c r="AN617" s="85"/>
      <c r="AO617" s="85"/>
      <c r="AP617" s="85"/>
      <c r="AQ617" s="85"/>
      <c r="AR617" s="85"/>
      <c r="AS617" s="85"/>
      <c r="AT617" s="85"/>
      <c r="AU617" s="85"/>
      <c r="AV617" s="85"/>
      <c r="AW617" s="85"/>
      <c r="AX617" s="85"/>
      <c r="AY617" s="85"/>
      <c r="AZ617" s="85"/>
      <c r="BA617" s="85"/>
      <c r="BB617" s="85"/>
    </row>
    <row r="618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  <c r="AG618" s="85"/>
      <c r="AH618" s="85"/>
      <c r="AI618" s="85"/>
      <c r="AJ618" s="85"/>
      <c r="AK618" s="85"/>
      <c r="AL618" s="85"/>
      <c r="AM618" s="85"/>
      <c r="AN618" s="85"/>
      <c r="AO618" s="85"/>
      <c r="AP618" s="85"/>
      <c r="AQ618" s="85"/>
      <c r="AR618" s="85"/>
      <c r="AS618" s="85"/>
      <c r="AT618" s="85"/>
      <c r="AU618" s="85"/>
      <c r="AV618" s="85"/>
      <c r="AW618" s="85"/>
      <c r="AX618" s="85"/>
      <c r="AY618" s="85"/>
      <c r="AZ618" s="85"/>
      <c r="BA618" s="85"/>
      <c r="BB618" s="85"/>
    </row>
    <row r="619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  <c r="AG619" s="85"/>
      <c r="AH619" s="85"/>
      <c r="AI619" s="85"/>
      <c r="AJ619" s="85"/>
      <c r="AK619" s="85"/>
      <c r="AL619" s="85"/>
      <c r="AM619" s="85"/>
      <c r="AN619" s="85"/>
      <c r="AO619" s="85"/>
      <c r="AP619" s="85"/>
      <c r="AQ619" s="85"/>
      <c r="AR619" s="85"/>
      <c r="AS619" s="85"/>
      <c r="AT619" s="85"/>
      <c r="AU619" s="85"/>
      <c r="AV619" s="85"/>
      <c r="AW619" s="85"/>
      <c r="AX619" s="85"/>
      <c r="AY619" s="85"/>
      <c r="AZ619" s="85"/>
      <c r="BA619" s="85"/>
      <c r="BB619" s="85"/>
    </row>
    <row r="620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  <c r="AG620" s="85"/>
      <c r="AH620" s="85"/>
      <c r="AI620" s="85"/>
      <c r="AJ620" s="85"/>
      <c r="AK620" s="85"/>
      <c r="AL620" s="85"/>
      <c r="AM620" s="85"/>
      <c r="AN620" s="85"/>
      <c r="AO620" s="85"/>
      <c r="AP620" s="85"/>
      <c r="AQ620" s="85"/>
      <c r="AR620" s="85"/>
      <c r="AS620" s="85"/>
      <c r="AT620" s="85"/>
      <c r="AU620" s="85"/>
      <c r="AV620" s="85"/>
      <c r="AW620" s="85"/>
      <c r="AX620" s="85"/>
      <c r="AY620" s="85"/>
      <c r="AZ620" s="85"/>
      <c r="BA620" s="85"/>
      <c r="BB620" s="85"/>
    </row>
    <row r="62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  <c r="AG621" s="85"/>
      <c r="AH621" s="85"/>
      <c r="AI621" s="85"/>
      <c r="AJ621" s="85"/>
      <c r="AK621" s="85"/>
      <c r="AL621" s="85"/>
      <c r="AM621" s="85"/>
      <c r="AN621" s="85"/>
      <c r="AO621" s="85"/>
      <c r="AP621" s="85"/>
      <c r="AQ621" s="85"/>
      <c r="AR621" s="85"/>
      <c r="AS621" s="85"/>
      <c r="AT621" s="85"/>
      <c r="AU621" s="85"/>
      <c r="AV621" s="85"/>
      <c r="AW621" s="85"/>
      <c r="AX621" s="85"/>
      <c r="AY621" s="85"/>
      <c r="AZ621" s="85"/>
      <c r="BA621" s="85"/>
      <c r="BB621" s="85"/>
    </row>
    <row r="622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  <c r="AG622" s="85"/>
      <c r="AH622" s="85"/>
      <c r="AI622" s="85"/>
      <c r="AJ622" s="85"/>
      <c r="AK622" s="85"/>
      <c r="AL622" s="85"/>
      <c r="AM622" s="85"/>
      <c r="AN622" s="85"/>
      <c r="AO622" s="85"/>
      <c r="AP622" s="85"/>
      <c r="AQ622" s="85"/>
      <c r="AR622" s="85"/>
      <c r="AS622" s="85"/>
      <c r="AT622" s="85"/>
      <c r="AU622" s="85"/>
      <c r="AV622" s="85"/>
      <c r="AW622" s="85"/>
      <c r="AX622" s="85"/>
      <c r="AY622" s="85"/>
      <c r="AZ622" s="85"/>
      <c r="BA622" s="85"/>
      <c r="BB622" s="85"/>
    </row>
    <row r="623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  <c r="AG623" s="85"/>
      <c r="AH623" s="85"/>
      <c r="AI623" s="85"/>
      <c r="AJ623" s="85"/>
      <c r="AK623" s="85"/>
      <c r="AL623" s="85"/>
      <c r="AM623" s="85"/>
      <c r="AN623" s="85"/>
      <c r="AO623" s="85"/>
      <c r="AP623" s="85"/>
      <c r="AQ623" s="85"/>
      <c r="AR623" s="85"/>
      <c r="AS623" s="85"/>
      <c r="AT623" s="85"/>
      <c r="AU623" s="85"/>
      <c r="AV623" s="85"/>
      <c r="AW623" s="85"/>
      <c r="AX623" s="85"/>
      <c r="AY623" s="85"/>
      <c r="AZ623" s="85"/>
      <c r="BA623" s="85"/>
      <c r="BB623" s="85"/>
    </row>
    <row r="624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  <c r="AG624" s="85"/>
      <c r="AH624" s="85"/>
      <c r="AI624" s="85"/>
      <c r="AJ624" s="85"/>
      <c r="AK624" s="85"/>
      <c r="AL624" s="85"/>
      <c r="AM624" s="85"/>
      <c r="AN624" s="85"/>
      <c r="AO624" s="85"/>
      <c r="AP624" s="85"/>
      <c r="AQ624" s="85"/>
      <c r="AR624" s="85"/>
      <c r="AS624" s="85"/>
      <c r="AT624" s="85"/>
      <c r="AU624" s="85"/>
      <c r="AV624" s="85"/>
      <c r="AW624" s="85"/>
      <c r="AX624" s="85"/>
      <c r="AY624" s="85"/>
      <c r="AZ624" s="85"/>
      <c r="BA624" s="85"/>
      <c r="BB624" s="85"/>
    </row>
    <row r="625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  <c r="AG625" s="85"/>
      <c r="AH625" s="85"/>
      <c r="AI625" s="85"/>
      <c r="AJ625" s="85"/>
      <c r="AK625" s="85"/>
      <c r="AL625" s="85"/>
      <c r="AM625" s="85"/>
      <c r="AN625" s="85"/>
      <c r="AO625" s="85"/>
      <c r="AP625" s="85"/>
      <c r="AQ625" s="85"/>
      <c r="AR625" s="85"/>
      <c r="AS625" s="85"/>
      <c r="AT625" s="85"/>
      <c r="AU625" s="85"/>
      <c r="AV625" s="85"/>
      <c r="AW625" s="85"/>
      <c r="AX625" s="85"/>
      <c r="AY625" s="85"/>
      <c r="AZ625" s="85"/>
      <c r="BA625" s="85"/>
      <c r="BB625" s="85"/>
    </row>
    <row r="626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  <c r="AG626" s="85"/>
      <c r="AH626" s="85"/>
      <c r="AI626" s="85"/>
      <c r="AJ626" s="85"/>
      <c r="AK626" s="85"/>
      <c r="AL626" s="85"/>
      <c r="AM626" s="85"/>
      <c r="AN626" s="85"/>
      <c r="AO626" s="85"/>
      <c r="AP626" s="85"/>
      <c r="AQ626" s="85"/>
      <c r="AR626" s="85"/>
      <c r="AS626" s="85"/>
      <c r="AT626" s="85"/>
      <c r="AU626" s="85"/>
      <c r="AV626" s="85"/>
      <c r="AW626" s="85"/>
      <c r="AX626" s="85"/>
      <c r="AY626" s="85"/>
      <c r="AZ626" s="85"/>
      <c r="BA626" s="85"/>
      <c r="BB626" s="85"/>
    </row>
    <row r="627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  <c r="AG627" s="85"/>
      <c r="AH627" s="85"/>
      <c r="AI627" s="85"/>
      <c r="AJ627" s="85"/>
      <c r="AK627" s="85"/>
      <c r="AL627" s="85"/>
      <c r="AM627" s="85"/>
      <c r="AN627" s="85"/>
      <c r="AO627" s="85"/>
      <c r="AP627" s="85"/>
      <c r="AQ627" s="85"/>
      <c r="AR627" s="85"/>
      <c r="AS627" s="85"/>
      <c r="AT627" s="85"/>
      <c r="AU627" s="85"/>
      <c r="AV627" s="85"/>
      <c r="AW627" s="85"/>
      <c r="AX627" s="85"/>
      <c r="AY627" s="85"/>
      <c r="AZ627" s="85"/>
      <c r="BA627" s="85"/>
      <c r="BB627" s="85"/>
    </row>
    <row r="628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  <c r="AG628" s="85"/>
      <c r="AH628" s="85"/>
      <c r="AI628" s="85"/>
      <c r="AJ628" s="85"/>
      <c r="AK628" s="85"/>
      <c r="AL628" s="85"/>
      <c r="AM628" s="85"/>
      <c r="AN628" s="85"/>
      <c r="AO628" s="85"/>
      <c r="AP628" s="85"/>
      <c r="AQ628" s="85"/>
      <c r="AR628" s="85"/>
      <c r="AS628" s="85"/>
      <c r="AT628" s="85"/>
      <c r="AU628" s="85"/>
      <c r="AV628" s="85"/>
      <c r="AW628" s="85"/>
      <c r="AX628" s="85"/>
      <c r="AY628" s="85"/>
      <c r="AZ628" s="85"/>
      <c r="BA628" s="85"/>
      <c r="BB628" s="85"/>
    </row>
    <row r="629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  <c r="AG629" s="85"/>
      <c r="AH629" s="85"/>
      <c r="AI629" s="85"/>
      <c r="AJ629" s="85"/>
      <c r="AK629" s="85"/>
      <c r="AL629" s="85"/>
      <c r="AM629" s="85"/>
      <c r="AN629" s="85"/>
      <c r="AO629" s="85"/>
      <c r="AP629" s="85"/>
      <c r="AQ629" s="85"/>
      <c r="AR629" s="85"/>
      <c r="AS629" s="85"/>
      <c r="AT629" s="85"/>
      <c r="AU629" s="85"/>
      <c r="AV629" s="85"/>
      <c r="AW629" s="85"/>
      <c r="AX629" s="85"/>
      <c r="AY629" s="85"/>
      <c r="AZ629" s="85"/>
      <c r="BA629" s="85"/>
      <c r="BB629" s="85"/>
    </row>
    <row r="630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  <c r="AG630" s="85"/>
      <c r="AH630" s="85"/>
      <c r="AI630" s="85"/>
      <c r="AJ630" s="85"/>
      <c r="AK630" s="85"/>
      <c r="AL630" s="85"/>
      <c r="AM630" s="85"/>
      <c r="AN630" s="85"/>
      <c r="AO630" s="85"/>
      <c r="AP630" s="85"/>
      <c r="AQ630" s="85"/>
      <c r="AR630" s="85"/>
      <c r="AS630" s="85"/>
      <c r="AT630" s="85"/>
      <c r="AU630" s="85"/>
      <c r="AV630" s="85"/>
      <c r="AW630" s="85"/>
      <c r="AX630" s="85"/>
      <c r="AY630" s="85"/>
      <c r="AZ630" s="85"/>
      <c r="BA630" s="85"/>
      <c r="BB630" s="85"/>
    </row>
    <row r="63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  <c r="AG631" s="85"/>
      <c r="AH631" s="85"/>
      <c r="AI631" s="85"/>
      <c r="AJ631" s="85"/>
      <c r="AK631" s="85"/>
      <c r="AL631" s="85"/>
      <c r="AM631" s="85"/>
      <c r="AN631" s="85"/>
      <c r="AO631" s="85"/>
      <c r="AP631" s="85"/>
      <c r="AQ631" s="85"/>
      <c r="AR631" s="85"/>
      <c r="AS631" s="85"/>
      <c r="AT631" s="85"/>
      <c r="AU631" s="85"/>
      <c r="AV631" s="85"/>
      <c r="AW631" s="85"/>
      <c r="AX631" s="85"/>
      <c r="AY631" s="85"/>
      <c r="AZ631" s="85"/>
      <c r="BA631" s="85"/>
      <c r="BB631" s="85"/>
    </row>
    <row r="632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  <c r="AG632" s="85"/>
      <c r="AH632" s="85"/>
      <c r="AI632" s="85"/>
      <c r="AJ632" s="85"/>
      <c r="AK632" s="85"/>
      <c r="AL632" s="85"/>
      <c r="AM632" s="85"/>
      <c r="AN632" s="85"/>
      <c r="AO632" s="85"/>
      <c r="AP632" s="85"/>
      <c r="AQ632" s="85"/>
      <c r="AR632" s="85"/>
      <c r="AS632" s="85"/>
      <c r="AT632" s="85"/>
      <c r="AU632" s="85"/>
      <c r="AV632" s="85"/>
      <c r="AW632" s="85"/>
      <c r="AX632" s="85"/>
      <c r="AY632" s="85"/>
      <c r="AZ632" s="85"/>
      <c r="BA632" s="85"/>
      <c r="BB632" s="85"/>
    </row>
    <row r="633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  <c r="AG633" s="85"/>
      <c r="AH633" s="85"/>
      <c r="AI633" s="85"/>
      <c r="AJ633" s="85"/>
      <c r="AK633" s="85"/>
      <c r="AL633" s="85"/>
      <c r="AM633" s="85"/>
      <c r="AN633" s="85"/>
      <c r="AO633" s="85"/>
      <c r="AP633" s="85"/>
      <c r="AQ633" s="85"/>
      <c r="AR633" s="85"/>
      <c r="AS633" s="85"/>
      <c r="AT633" s="85"/>
      <c r="AU633" s="85"/>
      <c r="AV633" s="85"/>
      <c r="AW633" s="85"/>
      <c r="AX633" s="85"/>
      <c r="AY633" s="85"/>
      <c r="AZ633" s="85"/>
      <c r="BA633" s="85"/>
      <c r="BB633" s="85"/>
    </row>
    <row r="634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  <c r="AG634" s="85"/>
      <c r="AH634" s="85"/>
      <c r="AI634" s="85"/>
      <c r="AJ634" s="85"/>
      <c r="AK634" s="85"/>
      <c r="AL634" s="85"/>
      <c r="AM634" s="85"/>
      <c r="AN634" s="85"/>
      <c r="AO634" s="85"/>
      <c r="AP634" s="85"/>
      <c r="AQ634" s="85"/>
      <c r="AR634" s="85"/>
      <c r="AS634" s="85"/>
      <c r="AT634" s="85"/>
      <c r="AU634" s="85"/>
      <c r="AV634" s="85"/>
      <c r="AW634" s="85"/>
      <c r="AX634" s="85"/>
      <c r="AY634" s="85"/>
      <c r="AZ634" s="85"/>
      <c r="BA634" s="85"/>
      <c r="BB634" s="85"/>
    </row>
    <row r="635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  <c r="AG635" s="85"/>
      <c r="AH635" s="85"/>
      <c r="AI635" s="85"/>
      <c r="AJ635" s="85"/>
      <c r="AK635" s="85"/>
      <c r="AL635" s="85"/>
      <c r="AM635" s="85"/>
      <c r="AN635" s="85"/>
      <c r="AO635" s="85"/>
      <c r="AP635" s="85"/>
      <c r="AQ635" s="85"/>
      <c r="AR635" s="85"/>
      <c r="AS635" s="85"/>
      <c r="AT635" s="85"/>
      <c r="AU635" s="85"/>
      <c r="AV635" s="85"/>
      <c r="AW635" s="85"/>
      <c r="AX635" s="85"/>
      <c r="AY635" s="85"/>
      <c r="AZ635" s="85"/>
      <c r="BA635" s="85"/>
      <c r="BB635" s="85"/>
    </row>
    <row r="636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  <c r="AG636" s="85"/>
      <c r="AH636" s="85"/>
      <c r="AI636" s="85"/>
      <c r="AJ636" s="85"/>
      <c r="AK636" s="85"/>
      <c r="AL636" s="85"/>
      <c r="AM636" s="85"/>
      <c r="AN636" s="85"/>
      <c r="AO636" s="85"/>
      <c r="AP636" s="85"/>
      <c r="AQ636" s="85"/>
      <c r="AR636" s="85"/>
      <c r="AS636" s="85"/>
      <c r="AT636" s="85"/>
      <c r="AU636" s="85"/>
      <c r="AV636" s="85"/>
      <c r="AW636" s="85"/>
      <c r="AX636" s="85"/>
      <c r="AY636" s="85"/>
      <c r="AZ636" s="85"/>
      <c r="BA636" s="85"/>
      <c r="BB636" s="85"/>
    </row>
    <row r="637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  <c r="AG637" s="85"/>
      <c r="AH637" s="85"/>
      <c r="AI637" s="85"/>
      <c r="AJ637" s="85"/>
      <c r="AK637" s="85"/>
      <c r="AL637" s="85"/>
      <c r="AM637" s="85"/>
      <c r="AN637" s="85"/>
      <c r="AO637" s="85"/>
      <c r="AP637" s="85"/>
      <c r="AQ637" s="85"/>
      <c r="AR637" s="85"/>
      <c r="AS637" s="85"/>
      <c r="AT637" s="85"/>
      <c r="AU637" s="85"/>
      <c r="AV637" s="85"/>
      <c r="AW637" s="85"/>
      <c r="AX637" s="85"/>
      <c r="AY637" s="85"/>
      <c r="AZ637" s="85"/>
      <c r="BA637" s="85"/>
      <c r="BB637" s="85"/>
    </row>
    <row r="638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  <c r="AG638" s="85"/>
      <c r="AH638" s="85"/>
      <c r="AI638" s="85"/>
      <c r="AJ638" s="85"/>
      <c r="AK638" s="85"/>
      <c r="AL638" s="85"/>
      <c r="AM638" s="85"/>
      <c r="AN638" s="85"/>
      <c r="AO638" s="85"/>
      <c r="AP638" s="85"/>
      <c r="AQ638" s="85"/>
      <c r="AR638" s="85"/>
      <c r="AS638" s="85"/>
      <c r="AT638" s="85"/>
      <c r="AU638" s="85"/>
      <c r="AV638" s="85"/>
      <c r="AW638" s="85"/>
      <c r="AX638" s="85"/>
      <c r="AY638" s="85"/>
      <c r="AZ638" s="85"/>
      <c r="BA638" s="85"/>
      <c r="BB638" s="85"/>
    </row>
    <row r="639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  <c r="AG639" s="85"/>
      <c r="AH639" s="85"/>
      <c r="AI639" s="85"/>
      <c r="AJ639" s="85"/>
      <c r="AK639" s="85"/>
      <c r="AL639" s="85"/>
      <c r="AM639" s="85"/>
      <c r="AN639" s="85"/>
      <c r="AO639" s="85"/>
      <c r="AP639" s="85"/>
      <c r="AQ639" s="85"/>
      <c r="AR639" s="85"/>
      <c r="AS639" s="85"/>
      <c r="AT639" s="85"/>
      <c r="AU639" s="85"/>
      <c r="AV639" s="85"/>
      <c r="AW639" s="85"/>
      <c r="AX639" s="85"/>
      <c r="AY639" s="85"/>
      <c r="AZ639" s="85"/>
      <c r="BA639" s="85"/>
      <c r="BB639" s="85"/>
    </row>
    <row r="640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  <c r="AG640" s="85"/>
      <c r="AH640" s="85"/>
      <c r="AI640" s="85"/>
      <c r="AJ640" s="85"/>
      <c r="AK640" s="85"/>
      <c r="AL640" s="85"/>
      <c r="AM640" s="85"/>
      <c r="AN640" s="85"/>
      <c r="AO640" s="85"/>
      <c r="AP640" s="85"/>
      <c r="AQ640" s="85"/>
      <c r="AR640" s="85"/>
      <c r="AS640" s="85"/>
      <c r="AT640" s="85"/>
      <c r="AU640" s="85"/>
      <c r="AV640" s="85"/>
      <c r="AW640" s="85"/>
      <c r="AX640" s="85"/>
      <c r="AY640" s="85"/>
      <c r="AZ640" s="85"/>
      <c r="BA640" s="85"/>
      <c r="BB640" s="85"/>
    </row>
    <row r="64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  <c r="AG641" s="85"/>
      <c r="AH641" s="85"/>
      <c r="AI641" s="85"/>
      <c r="AJ641" s="85"/>
      <c r="AK641" s="85"/>
      <c r="AL641" s="85"/>
      <c r="AM641" s="85"/>
      <c r="AN641" s="85"/>
      <c r="AO641" s="85"/>
      <c r="AP641" s="85"/>
      <c r="AQ641" s="85"/>
      <c r="AR641" s="85"/>
      <c r="AS641" s="85"/>
      <c r="AT641" s="85"/>
      <c r="AU641" s="85"/>
      <c r="AV641" s="85"/>
      <c r="AW641" s="85"/>
      <c r="AX641" s="85"/>
      <c r="AY641" s="85"/>
      <c r="AZ641" s="85"/>
      <c r="BA641" s="85"/>
      <c r="BB641" s="85"/>
    </row>
    <row r="642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  <c r="AG642" s="85"/>
      <c r="AH642" s="85"/>
      <c r="AI642" s="85"/>
      <c r="AJ642" s="85"/>
      <c r="AK642" s="85"/>
      <c r="AL642" s="85"/>
      <c r="AM642" s="85"/>
      <c r="AN642" s="85"/>
      <c r="AO642" s="85"/>
      <c r="AP642" s="85"/>
      <c r="AQ642" s="85"/>
      <c r="AR642" s="85"/>
      <c r="AS642" s="85"/>
      <c r="AT642" s="85"/>
      <c r="AU642" s="85"/>
      <c r="AV642" s="85"/>
      <c r="AW642" s="85"/>
      <c r="AX642" s="85"/>
      <c r="AY642" s="85"/>
      <c r="AZ642" s="85"/>
      <c r="BA642" s="85"/>
      <c r="BB642" s="85"/>
    </row>
    <row r="643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  <c r="AG643" s="85"/>
      <c r="AH643" s="85"/>
      <c r="AI643" s="85"/>
      <c r="AJ643" s="85"/>
      <c r="AK643" s="85"/>
      <c r="AL643" s="85"/>
      <c r="AM643" s="85"/>
      <c r="AN643" s="85"/>
      <c r="AO643" s="85"/>
      <c r="AP643" s="85"/>
      <c r="AQ643" s="85"/>
      <c r="AR643" s="85"/>
      <c r="AS643" s="85"/>
      <c r="AT643" s="85"/>
      <c r="AU643" s="85"/>
      <c r="AV643" s="85"/>
      <c r="AW643" s="85"/>
      <c r="AX643" s="85"/>
      <c r="AY643" s="85"/>
      <c r="AZ643" s="85"/>
      <c r="BA643" s="85"/>
      <c r="BB643" s="85"/>
    </row>
    <row r="644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  <c r="AG644" s="85"/>
      <c r="AH644" s="85"/>
      <c r="AI644" s="85"/>
      <c r="AJ644" s="85"/>
      <c r="AK644" s="85"/>
      <c r="AL644" s="85"/>
      <c r="AM644" s="85"/>
      <c r="AN644" s="85"/>
      <c r="AO644" s="85"/>
      <c r="AP644" s="85"/>
      <c r="AQ644" s="85"/>
      <c r="AR644" s="85"/>
      <c r="AS644" s="85"/>
      <c r="AT644" s="85"/>
      <c r="AU644" s="85"/>
      <c r="AV644" s="85"/>
      <c r="AW644" s="85"/>
      <c r="AX644" s="85"/>
      <c r="AY644" s="85"/>
      <c r="AZ644" s="85"/>
      <c r="BA644" s="85"/>
      <c r="BB644" s="85"/>
    </row>
    <row r="645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  <c r="AG645" s="85"/>
      <c r="AH645" s="85"/>
      <c r="AI645" s="85"/>
      <c r="AJ645" s="85"/>
      <c r="AK645" s="85"/>
      <c r="AL645" s="85"/>
      <c r="AM645" s="85"/>
      <c r="AN645" s="85"/>
      <c r="AO645" s="85"/>
      <c r="AP645" s="85"/>
      <c r="AQ645" s="85"/>
      <c r="AR645" s="85"/>
      <c r="AS645" s="85"/>
      <c r="AT645" s="85"/>
      <c r="AU645" s="85"/>
      <c r="AV645" s="85"/>
      <c r="AW645" s="85"/>
      <c r="AX645" s="85"/>
      <c r="AY645" s="85"/>
      <c r="AZ645" s="85"/>
      <c r="BA645" s="85"/>
      <c r="BB645" s="85"/>
    </row>
    <row r="646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  <c r="AG646" s="85"/>
      <c r="AH646" s="85"/>
      <c r="AI646" s="85"/>
      <c r="AJ646" s="85"/>
      <c r="AK646" s="85"/>
      <c r="AL646" s="85"/>
      <c r="AM646" s="85"/>
      <c r="AN646" s="85"/>
      <c r="AO646" s="85"/>
      <c r="AP646" s="85"/>
      <c r="AQ646" s="85"/>
      <c r="AR646" s="85"/>
      <c r="AS646" s="85"/>
      <c r="AT646" s="85"/>
      <c r="AU646" s="85"/>
      <c r="AV646" s="85"/>
      <c r="AW646" s="85"/>
      <c r="AX646" s="85"/>
      <c r="AY646" s="85"/>
      <c r="AZ646" s="85"/>
      <c r="BA646" s="85"/>
      <c r="BB646" s="85"/>
    </row>
    <row r="647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  <c r="AG647" s="85"/>
      <c r="AH647" s="85"/>
      <c r="AI647" s="85"/>
      <c r="AJ647" s="85"/>
      <c r="AK647" s="85"/>
      <c r="AL647" s="85"/>
      <c r="AM647" s="85"/>
      <c r="AN647" s="85"/>
      <c r="AO647" s="85"/>
      <c r="AP647" s="85"/>
      <c r="AQ647" s="85"/>
      <c r="AR647" s="85"/>
      <c r="AS647" s="85"/>
      <c r="AT647" s="85"/>
      <c r="AU647" s="85"/>
      <c r="AV647" s="85"/>
      <c r="AW647" s="85"/>
      <c r="AX647" s="85"/>
      <c r="AY647" s="85"/>
      <c r="AZ647" s="85"/>
      <c r="BA647" s="85"/>
      <c r="BB647" s="85"/>
    </row>
    <row r="648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  <c r="AG648" s="85"/>
      <c r="AH648" s="85"/>
      <c r="AI648" s="85"/>
      <c r="AJ648" s="85"/>
      <c r="AK648" s="85"/>
      <c r="AL648" s="85"/>
      <c r="AM648" s="85"/>
      <c r="AN648" s="85"/>
      <c r="AO648" s="85"/>
      <c r="AP648" s="85"/>
      <c r="AQ648" s="85"/>
      <c r="AR648" s="85"/>
      <c r="AS648" s="85"/>
      <c r="AT648" s="85"/>
      <c r="AU648" s="85"/>
      <c r="AV648" s="85"/>
      <c r="AW648" s="85"/>
      <c r="AX648" s="85"/>
      <c r="AY648" s="85"/>
      <c r="AZ648" s="85"/>
      <c r="BA648" s="85"/>
      <c r="BB648" s="85"/>
    </row>
    <row r="649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  <c r="AG649" s="85"/>
      <c r="AH649" s="85"/>
      <c r="AI649" s="85"/>
      <c r="AJ649" s="85"/>
      <c r="AK649" s="85"/>
      <c r="AL649" s="85"/>
      <c r="AM649" s="85"/>
      <c r="AN649" s="85"/>
      <c r="AO649" s="85"/>
      <c r="AP649" s="85"/>
      <c r="AQ649" s="85"/>
      <c r="AR649" s="85"/>
      <c r="AS649" s="85"/>
      <c r="AT649" s="85"/>
      <c r="AU649" s="85"/>
      <c r="AV649" s="85"/>
      <c r="AW649" s="85"/>
      <c r="AX649" s="85"/>
      <c r="AY649" s="85"/>
      <c r="AZ649" s="85"/>
      <c r="BA649" s="85"/>
      <c r="BB649" s="85"/>
    </row>
    <row r="650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  <c r="AG650" s="85"/>
      <c r="AH650" s="85"/>
      <c r="AI650" s="85"/>
      <c r="AJ650" s="85"/>
      <c r="AK650" s="85"/>
      <c r="AL650" s="85"/>
      <c r="AM650" s="85"/>
      <c r="AN650" s="85"/>
      <c r="AO650" s="85"/>
      <c r="AP650" s="85"/>
      <c r="AQ650" s="85"/>
      <c r="AR650" s="85"/>
      <c r="AS650" s="85"/>
      <c r="AT650" s="85"/>
      <c r="AU650" s="85"/>
      <c r="AV650" s="85"/>
      <c r="AW650" s="85"/>
      <c r="AX650" s="85"/>
      <c r="AY650" s="85"/>
      <c r="AZ650" s="85"/>
      <c r="BA650" s="85"/>
      <c r="BB650" s="85"/>
    </row>
    <row r="65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  <c r="AG651" s="85"/>
      <c r="AH651" s="85"/>
      <c r="AI651" s="85"/>
      <c r="AJ651" s="85"/>
      <c r="AK651" s="85"/>
      <c r="AL651" s="85"/>
      <c r="AM651" s="85"/>
      <c r="AN651" s="85"/>
      <c r="AO651" s="85"/>
      <c r="AP651" s="85"/>
      <c r="AQ651" s="85"/>
      <c r="AR651" s="85"/>
      <c r="AS651" s="85"/>
      <c r="AT651" s="85"/>
      <c r="AU651" s="85"/>
      <c r="AV651" s="85"/>
      <c r="AW651" s="85"/>
      <c r="AX651" s="85"/>
      <c r="AY651" s="85"/>
      <c r="AZ651" s="85"/>
      <c r="BA651" s="85"/>
      <c r="BB651" s="85"/>
    </row>
    <row r="652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  <c r="AG652" s="85"/>
      <c r="AH652" s="85"/>
      <c r="AI652" s="85"/>
      <c r="AJ652" s="85"/>
      <c r="AK652" s="85"/>
      <c r="AL652" s="85"/>
      <c r="AM652" s="85"/>
      <c r="AN652" s="85"/>
      <c r="AO652" s="85"/>
      <c r="AP652" s="85"/>
      <c r="AQ652" s="85"/>
      <c r="AR652" s="85"/>
      <c r="AS652" s="85"/>
      <c r="AT652" s="85"/>
      <c r="AU652" s="85"/>
      <c r="AV652" s="85"/>
      <c r="AW652" s="85"/>
      <c r="AX652" s="85"/>
      <c r="AY652" s="85"/>
      <c r="AZ652" s="85"/>
      <c r="BA652" s="85"/>
      <c r="BB652" s="85"/>
    </row>
    <row r="653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  <c r="AG653" s="85"/>
      <c r="AH653" s="85"/>
      <c r="AI653" s="85"/>
      <c r="AJ653" s="85"/>
      <c r="AK653" s="85"/>
      <c r="AL653" s="85"/>
      <c r="AM653" s="85"/>
      <c r="AN653" s="85"/>
      <c r="AO653" s="85"/>
      <c r="AP653" s="85"/>
      <c r="AQ653" s="85"/>
      <c r="AR653" s="85"/>
      <c r="AS653" s="85"/>
      <c r="AT653" s="85"/>
      <c r="AU653" s="85"/>
      <c r="AV653" s="85"/>
      <c r="AW653" s="85"/>
      <c r="AX653" s="85"/>
      <c r="AY653" s="85"/>
      <c r="AZ653" s="85"/>
      <c r="BA653" s="85"/>
      <c r="BB653" s="85"/>
    </row>
    <row r="654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  <c r="AG654" s="85"/>
      <c r="AH654" s="85"/>
      <c r="AI654" s="85"/>
      <c r="AJ654" s="85"/>
      <c r="AK654" s="85"/>
      <c r="AL654" s="85"/>
      <c r="AM654" s="85"/>
      <c r="AN654" s="85"/>
      <c r="AO654" s="85"/>
      <c r="AP654" s="85"/>
      <c r="AQ654" s="85"/>
      <c r="AR654" s="85"/>
      <c r="AS654" s="85"/>
      <c r="AT654" s="85"/>
      <c r="AU654" s="85"/>
      <c r="AV654" s="85"/>
      <c r="AW654" s="85"/>
      <c r="AX654" s="85"/>
      <c r="AY654" s="85"/>
      <c r="AZ654" s="85"/>
      <c r="BA654" s="85"/>
      <c r="BB654" s="85"/>
    </row>
    <row r="655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  <c r="AG655" s="85"/>
      <c r="AH655" s="85"/>
      <c r="AI655" s="85"/>
      <c r="AJ655" s="85"/>
      <c r="AK655" s="85"/>
      <c r="AL655" s="85"/>
      <c r="AM655" s="85"/>
      <c r="AN655" s="85"/>
      <c r="AO655" s="85"/>
      <c r="AP655" s="85"/>
      <c r="AQ655" s="85"/>
      <c r="AR655" s="85"/>
      <c r="AS655" s="85"/>
      <c r="AT655" s="85"/>
      <c r="AU655" s="85"/>
      <c r="AV655" s="85"/>
      <c r="AW655" s="85"/>
      <c r="AX655" s="85"/>
      <c r="AY655" s="85"/>
      <c r="AZ655" s="85"/>
      <c r="BA655" s="85"/>
      <c r="BB655" s="85"/>
    </row>
    <row r="656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  <c r="AG656" s="85"/>
      <c r="AH656" s="85"/>
      <c r="AI656" s="85"/>
      <c r="AJ656" s="85"/>
      <c r="AK656" s="85"/>
      <c r="AL656" s="85"/>
      <c r="AM656" s="85"/>
      <c r="AN656" s="85"/>
      <c r="AO656" s="85"/>
      <c r="AP656" s="85"/>
      <c r="AQ656" s="85"/>
      <c r="AR656" s="85"/>
      <c r="AS656" s="85"/>
      <c r="AT656" s="85"/>
      <c r="AU656" s="85"/>
      <c r="AV656" s="85"/>
      <c r="AW656" s="85"/>
      <c r="AX656" s="85"/>
      <c r="AY656" s="85"/>
      <c r="AZ656" s="85"/>
      <c r="BA656" s="85"/>
      <c r="BB656" s="85"/>
    </row>
    <row r="657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  <c r="AG657" s="85"/>
      <c r="AH657" s="85"/>
      <c r="AI657" s="85"/>
      <c r="AJ657" s="85"/>
      <c r="AK657" s="85"/>
      <c r="AL657" s="85"/>
      <c r="AM657" s="85"/>
      <c r="AN657" s="85"/>
      <c r="AO657" s="85"/>
      <c r="AP657" s="85"/>
      <c r="AQ657" s="85"/>
      <c r="AR657" s="85"/>
      <c r="AS657" s="85"/>
      <c r="AT657" s="85"/>
      <c r="AU657" s="85"/>
      <c r="AV657" s="85"/>
      <c r="AW657" s="85"/>
      <c r="AX657" s="85"/>
      <c r="AY657" s="85"/>
      <c r="AZ657" s="85"/>
      <c r="BA657" s="85"/>
      <c r="BB657" s="85"/>
    </row>
    <row r="658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  <c r="AG658" s="85"/>
      <c r="AH658" s="85"/>
      <c r="AI658" s="85"/>
      <c r="AJ658" s="85"/>
      <c r="AK658" s="85"/>
      <c r="AL658" s="85"/>
      <c r="AM658" s="85"/>
      <c r="AN658" s="85"/>
      <c r="AO658" s="85"/>
      <c r="AP658" s="85"/>
      <c r="AQ658" s="85"/>
      <c r="AR658" s="85"/>
      <c r="AS658" s="85"/>
      <c r="AT658" s="85"/>
      <c r="AU658" s="85"/>
      <c r="AV658" s="85"/>
      <c r="AW658" s="85"/>
      <c r="AX658" s="85"/>
      <c r="AY658" s="85"/>
      <c r="AZ658" s="85"/>
      <c r="BA658" s="85"/>
      <c r="BB658" s="85"/>
    </row>
    <row r="659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  <c r="AG659" s="85"/>
      <c r="AH659" s="85"/>
      <c r="AI659" s="85"/>
      <c r="AJ659" s="85"/>
      <c r="AK659" s="85"/>
      <c r="AL659" s="85"/>
      <c r="AM659" s="85"/>
      <c r="AN659" s="85"/>
      <c r="AO659" s="85"/>
      <c r="AP659" s="85"/>
      <c r="AQ659" s="85"/>
      <c r="AR659" s="85"/>
      <c r="AS659" s="85"/>
      <c r="AT659" s="85"/>
      <c r="AU659" s="85"/>
      <c r="AV659" s="85"/>
      <c r="AW659" s="85"/>
      <c r="AX659" s="85"/>
      <c r="AY659" s="85"/>
      <c r="AZ659" s="85"/>
      <c r="BA659" s="85"/>
      <c r="BB659" s="85"/>
    </row>
    <row r="660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  <c r="AG660" s="85"/>
      <c r="AH660" s="85"/>
      <c r="AI660" s="85"/>
      <c r="AJ660" s="85"/>
      <c r="AK660" s="85"/>
      <c r="AL660" s="85"/>
      <c r="AM660" s="85"/>
      <c r="AN660" s="85"/>
      <c r="AO660" s="85"/>
      <c r="AP660" s="85"/>
      <c r="AQ660" s="85"/>
      <c r="AR660" s="85"/>
      <c r="AS660" s="85"/>
      <c r="AT660" s="85"/>
      <c r="AU660" s="85"/>
      <c r="AV660" s="85"/>
      <c r="AW660" s="85"/>
      <c r="AX660" s="85"/>
      <c r="AY660" s="85"/>
      <c r="AZ660" s="85"/>
      <c r="BA660" s="85"/>
      <c r="BB660" s="85"/>
    </row>
    <row r="66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  <c r="AG661" s="85"/>
      <c r="AH661" s="85"/>
      <c r="AI661" s="85"/>
      <c r="AJ661" s="85"/>
      <c r="AK661" s="85"/>
      <c r="AL661" s="85"/>
      <c r="AM661" s="85"/>
      <c r="AN661" s="85"/>
      <c r="AO661" s="85"/>
      <c r="AP661" s="85"/>
      <c r="AQ661" s="85"/>
      <c r="AR661" s="85"/>
      <c r="AS661" s="85"/>
      <c r="AT661" s="85"/>
      <c r="AU661" s="85"/>
      <c r="AV661" s="85"/>
      <c r="AW661" s="85"/>
      <c r="AX661" s="85"/>
      <c r="AY661" s="85"/>
      <c r="AZ661" s="85"/>
      <c r="BA661" s="85"/>
      <c r="BB661" s="85"/>
    </row>
    <row r="662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  <c r="AG662" s="85"/>
      <c r="AH662" s="85"/>
      <c r="AI662" s="85"/>
      <c r="AJ662" s="85"/>
      <c r="AK662" s="85"/>
      <c r="AL662" s="85"/>
      <c r="AM662" s="85"/>
      <c r="AN662" s="85"/>
      <c r="AO662" s="85"/>
      <c r="AP662" s="85"/>
      <c r="AQ662" s="85"/>
      <c r="AR662" s="85"/>
      <c r="AS662" s="85"/>
      <c r="AT662" s="85"/>
      <c r="AU662" s="85"/>
      <c r="AV662" s="85"/>
      <c r="AW662" s="85"/>
      <c r="AX662" s="85"/>
      <c r="AY662" s="85"/>
      <c r="AZ662" s="85"/>
      <c r="BA662" s="85"/>
      <c r="BB662" s="85"/>
    </row>
    <row r="663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  <c r="AG663" s="85"/>
      <c r="AH663" s="85"/>
      <c r="AI663" s="85"/>
      <c r="AJ663" s="85"/>
      <c r="AK663" s="85"/>
      <c r="AL663" s="85"/>
      <c r="AM663" s="85"/>
      <c r="AN663" s="85"/>
      <c r="AO663" s="85"/>
      <c r="AP663" s="85"/>
      <c r="AQ663" s="85"/>
      <c r="AR663" s="85"/>
      <c r="AS663" s="85"/>
      <c r="AT663" s="85"/>
      <c r="AU663" s="85"/>
      <c r="AV663" s="85"/>
      <c r="AW663" s="85"/>
      <c r="AX663" s="85"/>
      <c r="AY663" s="85"/>
      <c r="AZ663" s="85"/>
      <c r="BA663" s="85"/>
      <c r="BB663" s="85"/>
    </row>
    <row r="664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  <c r="AG664" s="85"/>
      <c r="AH664" s="85"/>
      <c r="AI664" s="85"/>
      <c r="AJ664" s="85"/>
      <c r="AK664" s="85"/>
      <c r="AL664" s="85"/>
      <c r="AM664" s="85"/>
      <c r="AN664" s="85"/>
      <c r="AO664" s="85"/>
      <c r="AP664" s="85"/>
      <c r="AQ664" s="85"/>
      <c r="AR664" s="85"/>
      <c r="AS664" s="85"/>
      <c r="AT664" s="85"/>
      <c r="AU664" s="85"/>
      <c r="AV664" s="85"/>
      <c r="AW664" s="85"/>
      <c r="AX664" s="85"/>
      <c r="AY664" s="85"/>
      <c r="AZ664" s="85"/>
      <c r="BA664" s="85"/>
      <c r="BB664" s="85"/>
    </row>
    <row r="665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  <c r="AG665" s="85"/>
      <c r="AH665" s="85"/>
      <c r="AI665" s="85"/>
      <c r="AJ665" s="85"/>
      <c r="AK665" s="85"/>
      <c r="AL665" s="85"/>
      <c r="AM665" s="85"/>
      <c r="AN665" s="85"/>
      <c r="AO665" s="85"/>
      <c r="AP665" s="85"/>
      <c r="AQ665" s="85"/>
      <c r="AR665" s="85"/>
      <c r="AS665" s="85"/>
      <c r="AT665" s="85"/>
      <c r="AU665" s="85"/>
      <c r="AV665" s="85"/>
      <c r="AW665" s="85"/>
      <c r="AX665" s="85"/>
      <c r="AY665" s="85"/>
      <c r="AZ665" s="85"/>
      <c r="BA665" s="85"/>
      <c r="BB665" s="85"/>
    </row>
    <row r="666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  <c r="AG666" s="85"/>
      <c r="AH666" s="85"/>
      <c r="AI666" s="85"/>
      <c r="AJ666" s="85"/>
      <c r="AK666" s="85"/>
      <c r="AL666" s="85"/>
      <c r="AM666" s="85"/>
      <c r="AN666" s="85"/>
      <c r="AO666" s="85"/>
      <c r="AP666" s="85"/>
      <c r="AQ666" s="85"/>
      <c r="AR666" s="85"/>
      <c r="AS666" s="85"/>
      <c r="AT666" s="85"/>
      <c r="AU666" s="85"/>
      <c r="AV666" s="85"/>
      <c r="AW666" s="85"/>
      <c r="AX666" s="85"/>
      <c r="AY666" s="85"/>
      <c r="AZ666" s="85"/>
      <c r="BA666" s="85"/>
      <c r="BB666" s="85"/>
    </row>
    <row r="667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  <c r="AG667" s="85"/>
      <c r="AH667" s="85"/>
      <c r="AI667" s="85"/>
      <c r="AJ667" s="85"/>
      <c r="AK667" s="85"/>
      <c r="AL667" s="85"/>
      <c r="AM667" s="85"/>
      <c r="AN667" s="85"/>
      <c r="AO667" s="85"/>
      <c r="AP667" s="85"/>
      <c r="AQ667" s="85"/>
      <c r="AR667" s="85"/>
      <c r="AS667" s="85"/>
      <c r="AT667" s="85"/>
      <c r="AU667" s="85"/>
      <c r="AV667" s="85"/>
      <c r="AW667" s="85"/>
      <c r="AX667" s="85"/>
      <c r="AY667" s="85"/>
      <c r="AZ667" s="85"/>
      <c r="BA667" s="85"/>
      <c r="BB667" s="85"/>
    </row>
    <row r="668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  <c r="AG668" s="85"/>
      <c r="AH668" s="85"/>
      <c r="AI668" s="85"/>
      <c r="AJ668" s="85"/>
      <c r="AK668" s="85"/>
      <c r="AL668" s="85"/>
      <c r="AM668" s="85"/>
      <c r="AN668" s="85"/>
      <c r="AO668" s="85"/>
      <c r="AP668" s="85"/>
      <c r="AQ668" s="85"/>
      <c r="AR668" s="85"/>
      <c r="AS668" s="85"/>
      <c r="AT668" s="85"/>
      <c r="AU668" s="85"/>
      <c r="AV668" s="85"/>
      <c r="AW668" s="85"/>
      <c r="AX668" s="85"/>
      <c r="AY668" s="85"/>
      <c r="AZ668" s="85"/>
      <c r="BA668" s="85"/>
      <c r="BB668" s="85"/>
    </row>
    <row r="669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  <c r="AG669" s="85"/>
      <c r="AH669" s="85"/>
      <c r="AI669" s="85"/>
      <c r="AJ669" s="85"/>
      <c r="AK669" s="85"/>
      <c r="AL669" s="85"/>
      <c r="AM669" s="85"/>
      <c r="AN669" s="85"/>
      <c r="AO669" s="85"/>
      <c r="AP669" s="85"/>
      <c r="AQ669" s="85"/>
      <c r="AR669" s="85"/>
      <c r="AS669" s="85"/>
      <c r="AT669" s="85"/>
      <c r="AU669" s="85"/>
      <c r="AV669" s="85"/>
      <c r="AW669" s="85"/>
      <c r="AX669" s="85"/>
      <c r="AY669" s="85"/>
      <c r="AZ669" s="85"/>
      <c r="BA669" s="85"/>
      <c r="BB669" s="85"/>
    </row>
    <row r="670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  <c r="AG670" s="85"/>
      <c r="AH670" s="85"/>
      <c r="AI670" s="85"/>
      <c r="AJ670" s="85"/>
      <c r="AK670" s="85"/>
      <c r="AL670" s="85"/>
      <c r="AM670" s="85"/>
      <c r="AN670" s="85"/>
      <c r="AO670" s="85"/>
      <c r="AP670" s="85"/>
      <c r="AQ670" s="85"/>
      <c r="AR670" s="85"/>
      <c r="AS670" s="85"/>
      <c r="AT670" s="85"/>
      <c r="AU670" s="85"/>
      <c r="AV670" s="85"/>
      <c r="AW670" s="85"/>
      <c r="AX670" s="85"/>
      <c r="AY670" s="85"/>
      <c r="AZ670" s="85"/>
      <c r="BA670" s="85"/>
      <c r="BB670" s="85"/>
    </row>
    <row r="67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  <c r="AG671" s="85"/>
      <c r="AH671" s="85"/>
      <c r="AI671" s="85"/>
      <c r="AJ671" s="85"/>
      <c r="AK671" s="85"/>
      <c r="AL671" s="85"/>
      <c r="AM671" s="85"/>
      <c r="AN671" s="85"/>
      <c r="AO671" s="85"/>
      <c r="AP671" s="85"/>
      <c r="AQ671" s="85"/>
      <c r="AR671" s="85"/>
      <c r="AS671" s="85"/>
      <c r="AT671" s="85"/>
      <c r="AU671" s="85"/>
      <c r="AV671" s="85"/>
      <c r="AW671" s="85"/>
      <c r="AX671" s="85"/>
      <c r="AY671" s="85"/>
      <c r="AZ671" s="85"/>
      <c r="BA671" s="85"/>
      <c r="BB671" s="85"/>
    </row>
    <row r="672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  <c r="AG672" s="85"/>
      <c r="AH672" s="85"/>
      <c r="AI672" s="85"/>
      <c r="AJ672" s="85"/>
      <c r="AK672" s="85"/>
      <c r="AL672" s="85"/>
      <c r="AM672" s="85"/>
      <c r="AN672" s="85"/>
      <c r="AO672" s="85"/>
      <c r="AP672" s="85"/>
      <c r="AQ672" s="85"/>
      <c r="AR672" s="85"/>
      <c r="AS672" s="85"/>
      <c r="AT672" s="85"/>
      <c r="AU672" s="85"/>
      <c r="AV672" s="85"/>
      <c r="AW672" s="85"/>
      <c r="AX672" s="85"/>
      <c r="AY672" s="85"/>
      <c r="AZ672" s="85"/>
      <c r="BA672" s="85"/>
      <c r="BB672" s="85"/>
    </row>
    <row r="673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  <c r="AG673" s="85"/>
      <c r="AH673" s="85"/>
      <c r="AI673" s="85"/>
      <c r="AJ673" s="85"/>
      <c r="AK673" s="85"/>
      <c r="AL673" s="85"/>
      <c r="AM673" s="85"/>
      <c r="AN673" s="85"/>
      <c r="AO673" s="85"/>
      <c r="AP673" s="85"/>
      <c r="AQ673" s="85"/>
      <c r="AR673" s="85"/>
      <c r="AS673" s="85"/>
      <c r="AT673" s="85"/>
      <c r="AU673" s="85"/>
      <c r="AV673" s="85"/>
      <c r="AW673" s="85"/>
      <c r="AX673" s="85"/>
      <c r="AY673" s="85"/>
      <c r="AZ673" s="85"/>
      <c r="BA673" s="85"/>
      <c r="BB673" s="85"/>
    </row>
    <row r="674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  <c r="AG674" s="85"/>
      <c r="AH674" s="85"/>
      <c r="AI674" s="85"/>
      <c r="AJ674" s="85"/>
      <c r="AK674" s="85"/>
      <c r="AL674" s="85"/>
      <c r="AM674" s="85"/>
      <c r="AN674" s="85"/>
      <c r="AO674" s="85"/>
      <c r="AP674" s="85"/>
      <c r="AQ674" s="85"/>
      <c r="AR674" s="85"/>
      <c r="AS674" s="85"/>
      <c r="AT674" s="85"/>
      <c r="AU674" s="85"/>
      <c r="AV674" s="85"/>
      <c r="AW674" s="85"/>
      <c r="AX674" s="85"/>
      <c r="AY674" s="85"/>
      <c r="AZ674" s="85"/>
      <c r="BA674" s="85"/>
      <c r="BB674" s="85"/>
    </row>
    <row r="675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  <c r="AG675" s="85"/>
      <c r="AH675" s="85"/>
      <c r="AI675" s="85"/>
      <c r="AJ675" s="85"/>
      <c r="AK675" s="85"/>
      <c r="AL675" s="85"/>
      <c r="AM675" s="85"/>
      <c r="AN675" s="85"/>
      <c r="AO675" s="85"/>
      <c r="AP675" s="85"/>
      <c r="AQ675" s="85"/>
      <c r="AR675" s="85"/>
      <c r="AS675" s="85"/>
      <c r="AT675" s="85"/>
      <c r="AU675" s="85"/>
      <c r="AV675" s="85"/>
      <c r="AW675" s="85"/>
      <c r="AX675" s="85"/>
      <c r="AY675" s="85"/>
      <c r="AZ675" s="85"/>
      <c r="BA675" s="85"/>
      <c r="BB675" s="85"/>
    </row>
    <row r="676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  <c r="AG676" s="85"/>
      <c r="AH676" s="85"/>
      <c r="AI676" s="85"/>
      <c r="AJ676" s="85"/>
      <c r="AK676" s="85"/>
      <c r="AL676" s="85"/>
      <c r="AM676" s="85"/>
      <c r="AN676" s="85"/>
      <c r="AO676" s="85"/>
      <c r="AP676" s="85"/>
      <c r="AQ676" s="85"/>
      <c r="AR676" s="85"/>
      <c r="AS676" s="85"/>
      <c r="AT676" s="85"/>
      <c r="AU676" s="85"/>
      <c r="AV676" s="85"/>
      <c r="AW676" s="85"/>
      <c r="AX676" s="85"/>
      <c r="AY676" s="85"/>
      <c r="AZ676" s="85"/>
      <c r="BA676" s="85"/>
      <c r="BB676" s="85"/>
    </row>
    <row r="677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  <c r="AG677" s="85"/>
      <c r="AH677" s="85"/>
      <c r="AI677" s="85"/>
      <c r="AJ677" s="85"/>
      <c r="AK677" s="85"/>
      <c r="AL677" s="85"/>
      <c r="AM677" s="85"/>
      <c r="AN677" s="85"/>
      <c r="AO677" s="85"/>
      <c r="AP677" s="85"/>
      <c r="AQ677" s="85"/>
      <c r="AR677" s="85"/>
      <c r="AS677" s="85"/>
      <c r="AT677" s="85"/>
      <c r="AU677" s="85"/>
      <c r="AV677" s="85"/>
      <c r="AW677" s="85"/>
      <c r="AX677" s="85"/>
      <c r="AY677" s="85"/>
      <c r="AZ677" s="85"/>
      <c r="BA677" s="85"/>
      <c r="BB677" s="85"/>
    </row>
    <row r="678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  <c r="AG678" s="85"/>
      <c r="AH678" s="85"/>
      <c r="AI678" s="85"/>
      <c r="AJ678" s="85"/>
      <c r="AK678" s="85"/>
      <c r="AL678" s="85"/>
      <c r="AM678" s="85"/>
      <c r="AN678" s="85"/>
      <c r="AO678" s="85"/>
      <c r="AP678" s="85"/>
      <c r="AQ678" s="85"/>
      <c r="AR678" s="85"/>
      <c r="AS678" s="85"/>
      <c r="AT678" s="85"/>
      <c r="AU678" s="85"/>
      <c r="AV678" s="85"/>
      <c r="AW678" s="85"/>
      <c r="AX678" s="85"/>
      <c r="AY678" s="85"/>
      <c r="AZ678" s="85"/>
      <c r="BA678" s="85"/>
      <c r="BB678" s="85"/>
    </row>
    <row r="679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  <c r="AG679" s="85"/>
      <c r="AH679" s="85"/>
      <c r="AI679" s="85"/>
      <c r="AJ679" s="85"/>
      <c r="AK679" s="85"/>
      <c r="AL679" s="85"/>
      <c r="AM679" s="85"/>
      <c r="AN679" s="85"/>
      <c r="AO679" s="85"/>
      <c r="AP679" s="85"/>
      <c r="AQ679" s="85"/>
      <c r="AR679" s="85"/>
      <c r="AS679" s="85"/>
      <c r="AT679" s="85"/>
      <c r="AU679" s="85"/>
      <c r="AV679" s="85"/>
      <c r="AW679" s="85"/>
      <c r="AX679" s="85"/>
      <c r="AY679" s="85"/>
      <c r="AZ679" s="85"/>
      <c r="BA679" s="85"/>
      <c r="BB679" s="85"/>
    </row>
    <row r="680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  <c r="AG680" s="85"/>
      <c r="AH680" s="85"/>
      <c r="AI680" s="85"/>
      <c r="AJ680" s="85"/>
      <c r="AK680" s="85"/>
      <c r="AL680" s="85"/>
      <c r="AM680" s="85"/>
      <c r="AN680" s="85"/>
      <c r="AO680" s="85"/>
      <c r="AP680" s="85"/>
      <c r="AQ680" s="85"/>
      <c r="AR680" s="85"/>
      <c r="AS680" s="85"/>
      <c r="AT680" s="85"/>
      <c r="AU680" s="85"/>
      <c r="AV680" s="85"/>
      <c r="AW680" s="85"/>
      <c r="AX680" s="85"/>
      <c r="AY680" s="85"/>
      <c r="AZ680" s="85"/>
      <c r="BA680" s="85"/>
      <c r="BB680" s="85"/>
    </row>
    <row r="68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  <c r="AG681" s="85"/>
      <c r="AH681" s="85"/>
      <c r="AI681" s="85"/>
      <c r="AJ681" s="85"/>
      <c r="AK681" s="85"/>
      <c r="AL681" s="85"/>
      <c r="AM681" s="85"/>
      <c r="AN681" s="85"/>
      <c r="AO681" s="85"/>
      <c r="AP681" s="85"/>
      <c r="AQ681" s="85"/>
      <c r="AR681" s="85"/>
      <c r="AS681" s="85"/>
      <c r="AT681" s="85"/>
      <c r="AU681" s="85"/>
      <c r="AV681" s="85"/>
      <c r="AW681" s="85"/>
      <c r="AX681" s="85"/>
      <c r="AY681" s="85"/>
      <c r="AZ681" s="85"/>
      <c r="BA681" s="85"/>
      <c r="BB681" s="85"/>
    </row>
    <row r="682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  <c r="AG682" s="85"/>
      <c r="AH682" s="85"/>
      <c r="AI682" s="85"/>
      <c r="AJ682" s="85"/>
      <c r="AK682" s="85"/>
      <c r="AL682" s="85"/>
      <c r="AM682" s="85"/>
      <c r="AN682" s="85"/>
      <c r="AO682" s="85"/>
      <c r="AP682" s="85"/>
      <c r="AQ682" s="85"/>
      <c r="AR682" s="85"/>
      <c r="AS682" s="85"/>
      <c r="AT682" s="85"/>
      <c r="AU682" s="85"/>
      <c r="AV682" s="85"/>
      <c r="AW682" s="85"/>
      <c r="AX682" s="85"/>
      <c r="AY682" s="85"/>
      <c r="AZ682" s="85"/>
      <c r="BA682" s="85"/>
      <c r="BB682" s="85"/>
    </row>
    <row r="683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  <c r="AG683" s="85"/>
      <c r="AH683" s="85"/>
      <c r="AI683" s="85"/>
      <c r="AJ683" s="85"/>
      <c r="AK683" s="85"/>
      <c r="AL683" s="85"/>
      <c r="AM683" s="85"/>
      <c r="AN683" s="85"/>
      <c r="AO683" s="85"/>
      <c r="AP683" s="85"/>
      <c r="AQ683" s="85"/>
      <c r="AR683" s="85"/>
      <c r="AS683" s="85"/>
      <c r="AT683" s="85"/>
      <c r="AU683" s="85"/>
      <c r="AV683" s="85"/>
      <c r="AW683" s="85"/>
      <c r="AX683" s="85"/>
      <c r="AY683" s="85"/>
      <c r="AZ683" s="85"/>
      <c r="BA683" s="85"/>
      <c r="BB683" s="85"/>
    </row>
    <row r="684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  <c r="AG684" s="85"/>
      <c r="AH684" s="85"/>
      <c r="AI684" s="85"/>
      <c r="AJ684" s="85"/>
      <c r="AK684" s="85"/>
      <c r="AL684" s="85"/>
      <c r="AM684" s="85"/>
      <c r="AN684" s="85"/>
      <c r="AO684" s="85"/>
      <c r="AP684" s="85"/>
      <c r="AQ684" s="85"/>
      <c r="AR684" s="85"/>
      <c r="AS684" s="85"/>
      <c r="AT684" s="85"/>
      <c r="AU684" s="85"/>
      <c r="AV684" s="85"/>
      <c r="AW684" s="85"/>
      <c r="AX684" s="85"/>
      <c r="AY684" s="85"/>
      <c r="AZ684" s="85"/>
      <c r="BA684" s="85"/>
      <c r="BB684" s="85"/>
    </row>
    <row r="685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  <c r="AG685" s="85"/>
      <c r="AH685" s="85"/>
      <c r="AI685" s="85"/>
      <c r="AJ685" s="85"/>
      <c r="AK685" s="85"/>
      <c r="AL685" s="85"/>
      <c r="AM685" s="85"/>
      <c r="AN685" s="85"/>
      <c r="AO685" s="85"/>
      <c r="AP685" s="85"/>
      <c r="AQ685" s="85"/>
      <c r="AR685" s="85"/>
      <c r="AS685" s="85"/>
      <c r="AT685" s="85"/>
      <c r="AU685" s="85"/>
      <c r="AV685" s="85"/>
      <c r="AW685" s="85"/>
      <c r="AX685" s="85"/>
      <c r="AY685" s="85"/>
      <c r="AZ685" s="85"/>
      <c r="BA685" s="85"/>
      <c r="BB685" s="85"/>
    </row>
    <row r="686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  <c r="AG686" s="85"/>
      <c r="AH686" s="85"/>
      <c r="AI686" s="85"/>
      <c r="AJ686" s="85"/>
      <c r="AK686" s="85"/>
      <c r="AL686" s="85"/>
      <c r="AM686" s="85"/>
      <c r="AN686" s="85"/>
      <c r="AO686" s="85"/>
      <c r="AP686" s="85"/>
      <c r="AQ686" s="85"/>
      <c r="AR686" s="85"/>
      <c r="AS686" s="85"/>
      <c r="AT686" s="85"/>
      <c r="AU686" s="85"/>
      <c r="AV686" s="85"/>
      <c r="AW686" s="85"/>
      <c r="AX686" s="85"/>
      <c r="AY686" s="85"/>
      <c r="AZ686" s="85"/>
      <c r="BA686" s="85"/>
      <c r="BB686" s="85"/>
    </row>
    <row r="687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  <c r="AG687" s="85"/>
      <c r="AH687" s="85"/>
      <c r="AI687" s="85"/>
      <c r="AJ687" s="85"/>
      <c r="AK687" s="85"/>
      <c r="AL687" s="85"/>
      <c r="AM687" s="85"/>
      <c r="AN687" s="85"/>
      <c r="AO687" s="85"/>
      <c r="AP687" s="85"/>
      <c r="AQ687" s="85"/>
      <c r="AR687" s="85"/>
      <c r="AS687" s="85"/>
      <c r="AT687" s="85"/>
      <c r="AU687" s="85"/>
      <c r="AV687" s="85"/>
      <c r="AW687" s="85"/>
      <c r="AX687" s="85"/>
      <c r="AY687" s="85"/>
      <c r="AZ687" s="85"/>
      <c r="BA687" s="85"/>
      <c r="BB687" s="85"/>
    </row>
    <row r="688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  <c r="AG688" s="85"/>
      <c r="AH688" s="85"/>
      <c r="AI688" s="85"/>
      <c r="AJ688" s="85"/>
      <c r="AK688" s="85"/>
      <c r="AL688" s="85"/>
      <c r="AM688" s="85"/>
      <c r="AN688" s="85"/>
      <c r="AO688" s="85"/>
      <c r="AP688" s="85"/>
      <c r="AQ688" s="85"/>
      <c r="AR688" s="85"/>
      <c r="AS688" s="85"/>
      <c r="AT688" s="85"/>
      <c r="AU688" s="85"/>
      <c r="AV688" s="85"/>
      <c r="AW688" s="85"/>
      <c r="AX688" s="85"/>
      <c r="AY688" s="85"/>
      <c r="AZ688" s="85"/>
      <c r="BA688" s="85"/>
      <c r="BB688" s="85"/>
    </row>
    <row r="689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  <c r="AG689" s="85"/>
      <c r="AH689" s="85"/>
      <c r="AI689" s="85"/>
      <c r="AJ689" s="85"/>
      <c r="AK689" s="85"/>
      <c r="AL689" s="85"/>
      <c r="AM689" s="85"/>
      <c r="AN689" s="85"/>
      <c r="AO689" s="85"/>
      <c r="AP689" s="85"/>
      <c r="AQ689" s="85"/>
      <c r="AR689" s="85"/>
      <c r="AS689" s="85"/>
      <c r="AT689" s="85"/>
      <c r="AU689" s="85"/>
      <c r="AV689" s="85"/>
      <c r="AW689" s="85"/>
      <c r="AX689" s="85"/>
      <c r="AY689" s="85"/>
      <c r="AZ689" s="85"/>
      <c r="BA689" s="85"/>
      <c r="BB689" s="85"/>
    </row>
    <row r="690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  <c r="AG690" s="85"/>
      <c r="AH690" s="85"/>
      <c r="AI690" s="85"/>
      <c r="AJ690" s="85"/>
      <c r="AK690" s="85"/>
      <c r="AL690" s="85"/>
      <c r="AM690" s="85"/>
      <c r="AN690" s="85"/>
      <c r="AO690" s="85"/>
      <c r="AP690" s="85"/>
      <c r="AQ690" s="85"/>
      <c r="AR690" s="85"/>
      <c r="AS690" s="85"/>
      <c r="AT690" s="85"/>
      <c r="AU690" s="85"/>
      <c r="AV690" s="85"/>
      <c r="AW690" s="85"/>
      <c r="AX690" s="85"/>
      <c r="AY690" s="85"/>
      <c r="AZ690" s="85"/>
      <c r="BA690" s="85"/>
      <c r="BB690" s="85"/>
    </row>
    <row r="69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  <c r="AG691" s="85"/>
      <c r="AH691" s="85"/>
      <c r="AI691" s="85"/>
      <c r="AJ691" s="85"/>
      <c r="AK691" s="85"/>
      <c r="AL691" s="85"/>
      <c r="AM691" s="85"/>
      <c r="AN691" s="85"/>
      <c r="AO691" s="85"/>
      <c r="AP691" s="85"/>
      <c r="AQ691" s="85"/>
      <c r="AR691" s="85"/>
      <c r="AS691" s="85"/>
      <c r="AT691" s="85"/>
      <c r="AU691" s="85"/>
      <c r="AV691" s="85"/>
      <c r="AW691" s="85"/>
      <c r="AX691" s="85"/>
      <c r="AY691" s="85"/>
      <c r="AZ691" s="85"/>
      <c r="BA691" s="85"/>
      <c r="BB691" s="85"/>
    </row>
    <row r="692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  <c r="AG692" s="85"/>
      <c r="AH692" s="85"/>
      <c r="AI692" s="85"/>
      <c r="AJ692" s="85"/>
      <c r="AK692" s="85"/>
      <c r="AL692" s="85"/>
      <c r="AM692" s="85"/>
      <c r="AN692" s="85"/>
      <c r="AO692" s="85"/>
      <c r="AP692" s="85"/>
      <c r="AQ692" s="85"/>
      <c r="AR692" s="85"/>
      <c r="AS692" s="85"/>
      <c r="AT692" s="85"/>
      <c r="AU692" s="85"/>
      <c r="AV692" s="85"/>
      <c r="AW692" s="85"/>
      <c r="AX692" s="85"/>
      <c r="AY692" s="85"/>
      <c r="AZ692" s="85"/>
      <c r="BA692" s="85"/>
      <c r="BB692" s="85"/>
    </row>
    <row r="693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  <c r="AG693" s="85"/>
      <c r="AH693" s="85"/>
      <c r="AI693" s="85"/>
      <c r="AJ693" s="85"/>
      <c r="AK693" s="85"/>
      <c r="AL693" s="85"/>
      <c r="AM693" s="85"/>
      <c r="AN693" s="85"/>
      <c r="AO693" s="85"/>
      <c r="AP693" s="85"/>
      <c r="AQ693" s="85"/>
      <c r="AR693" s="85"/>
      <c r="AS693" s="85"/>
      <c r="AT693" s="85"/>
      <c r="AU693" s="85"/>
      <c r="AV693" s="85"/>
      <c r="AW693" s="85"/>
      <c r="AX693" s="85"/>
      <c r="AY693" s="85"/>
      <c r="AZ693" s="85"/>
      <c r="BA693" s="85"/>
      <c r="BB693" s="85"/>
    </row>
    <row r="694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  <c r="AG694" s="85"/>
      <c r="AH694" s="85"/>
      <c r="AI694" s="85"/>
      <c r="AJ694" s="85"/>
      <c r="AK694" s="85"/>
      <c r="AL694" s="85"/>
      <c r="AM694" s="85"/>
      <c r="AN694" s="85"/>
      <c r="AO694" s="85"/>
      <c r="AP694" s="85"/>
      <c r="AQ694" s="85"/>
      <c r="AR694" s="85"/>
      <c r="AS694" s="85"/>
      <c r="AT694" s="85"/>
      <c r="AU694" s="85"/>
      <c r="AV694" s="85"/>
      <c r="AW694" s="85"/>
      <c r="AX694" s="85"/>
      <c r="AY694" s="85"/>
      <c r="AZ694" s="85"/>
      <c r="BA694" s="85"/>
      <c r="BB694" s="85"/>
    </row>
    <row r="695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  <c r="AG695" s="85"/>
      <c r="AH695" s="85"/>
      <c r="AI695" s="85"/>
      <c r="AJ695" s="85"/>
      <c r="AK695" s="85"/>
      <c r="AL695" s="85"/>
      <c r="AM695" s="85"/>
      <c r="AN695" s="85"/>
      <c r="AO695" s="85"/>
      <c r="AP695" s="85"/>
      <c r="AQ695" s="85"/>
      <c r="AR695" s="85"/>
      <c r="AS695" s="85"/>
      <c r="AT695" s="85"/>
      <c r="AU695" s="85"/>
      <c r="AV695" s="85"/>
      <c r="AW695" s="85"/>
      <c r="AX695" s="85"/>
      <c r="AY695" s="85"/>
      <c r="AZ695" s="85"/>
      <c r="BA695" s="85"/>
      <c r="BB695" s="85"/>
    </row>
    <row r="696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  <c r="AG696" s="85"/>
      <c r="AH696" s="85"/>
      <c r="AI696" s="85"/>
      <c r="AJ696" s="85"/>
      <c r="AK696" s="85"/>
      <c r="AL696" s="85"/>
      <c r="AM696" s="85"/>
      <c r="AN696" s="85"/>
      <c r="AO696" s="85"/>
      <c r="AP696" s="85"/>
      <c r="AQ696" s="85"/>
      <c r="AR696" s="85"/>
      <c r="AS696" s="85"/>
      <c r="AT696" s="85"/>
      <c r="AU696" s="85"/>
      <c r="AV696" s="85"/>
      <c r="AW696" s="85"/>
      <c r="AX696" s="85"/>
      <c r="AY696" s="85"/>
      <c r="AZ696" s="85"/>
      <c r="BA696" s="85"/>
      <c r="BB696" s="85"/>
    </row>
    <row r="697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  <c r="AG697" s="85"/>
      <c r="AH697" s="85"/>
      <c r="AI697" s="85"/>
      <c r="AJ697" s="85"/>
      <c r="AK697" s="85"/>
      <c r="AL697" s="85"/>
      <c r="AM697" s="85"/>
      <c r="AN697" s="85"/>
      <c r="AO697" s="85"/>
      <c r="AP697" s="85"/>
      <c r="AQ697" s="85"/>
      <c r="AR697" s="85"/>
      <c r="AS697" s="85"/>
      <c r="AT697" s="85"/>
      <c r="AU697" s="85"/>
      <c r="AV697" s="85"/>
      <c r="AW697" s="85"/>
      <c r="AX697" s="85"/>
      <c r="AY697" s="85"/>
      <c r="AZ697" s="85"/>
      <c r="BA697" s="85"/>
      <c r="BB697" s="85"/>
    </row>
    <row r="698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  <c r="AG698" s="85"/>
      <c r="AH698" s="85"/>
      <c r="AI698" s="85"/>
      <c r="AJ698" s="85"/>
      <c r="AK698" s="85"/>
      <c r="AL698" s="85"/>
      <c r="AM698" s="85"/>
      <c r="AN698" s="85"/>
      <c r="AO698" s="85"/>
      <c r="AP698" s="85"/>
      <c r="AQ698" s="85"/>
      <c r="AR698" s="85"/>
      <c r="AS698" s="85"/>
      <c r="AT698" s="85"/>
      <c r="AU698" s="85"/>
      <c r="AV698" s="85"/>
      <c r="AW698" s="85"/>
      <c r="AX698" s="85"/>
      <c r="AY698" s="85"/>
      <c r="AZ698" s="85"/>
      <c r="BA698" s="85"/>
      <c r="BB698" s="85"/>
    </row>
    <row r="699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  <c r="AG699" s="85"/>
      <c r="AH699" s="85"/>
      <c r="AI699" s="85"/>
      <c r="AJ699" s="85"/>
      <c r="AK699" s="85"/>
      <c r="AL699" s="85"/>
      <c r="AM699" s="85"/>
      <c r="AN699" s="85"/>
      <c r="AO699" s="85"/>
      <c r="AP699" s="85"/>
      <c r="AQ699" s="85"/>
      <c r="AR699" s="85"/>
      <c r="AS699" s="85"/>
      <c r="AT699" s="85"/>
      <c r="AU699" s="85"/>
      <c r="AV699" s="85"/>
      <c r="AW699" s="85"/>
      <c r="AX699" s="85"/>
      <c r="AY699" s="85"/>
      <c r="AZ699" s="85"/>
      <c r="BA699" s="85"/>
      <c r="BB699" s="85"/>
    </row>
    <row r="700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  <c r="AG700" s="85"/>
      <c r="AH700" s="85"/>
      <c r="AI700" s="85"/>
      <c r="AJ700" s="85"/>
      <c r="AK700" s="85"/>
      <c r="AL700" s="85"/>
      <c r="AM700" s="85"/>
      <c r="AN700" s="85"/>
      <c r="AO700" s="85"/>
      <c r="AP700" s="85"/>
      <c r="AQ700" s="85"/>
      <c r="AR700" s="85"/>
      <c r="AS700" s="85"/>
      <c r="AT700" s="85"/>
      <c r="AU700" s="85"/>
      <c r="AV700" s="85"/>
      <c r="AW700" s="85"/>
      <c r="AX700" s="85"/>
      <c r="AY700" s="85"/>
      <c r="AZ700" s="85"/>
      <c r="BA700" s="85"/>
      <c r="BB700" s="85"/>
    </row>
    <row r="70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  <c r="AG701" s="85"/>
      <c r="AH701" s="85"/>
      <c r="AI701" s="85"/>
      <c r="AJ701" s="85"/>
      <c r="AK701" s="85"/>
      <c r="AL701" s="85"/>
      <c r="AM701" s="85"/>
      <c r="AN701" s="85"/>
      <c r="AO701" s="85"/>
      <c r="AP701" s="85"/>
      <c r="AQ701" s="85"/>
      <c r="AR701" s="85"/>
      <c r="AS701" s="85"/>
      <c r="AT701" s="85"/>
      <c r="AU701" s="85"/>
      <c r="AV701" s="85"/>
      <c r="AW701" s="85"/>
      <c r="AX701" s="85"/>
      <c r="AY701" s="85"/>
      <c r="AZ701" s="85"/>
      <c r="BA701" s="85"/>
      <c r="BB701" s="85"/>
    </row>
    <row r="702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  <c r="AG702" s="85"/>
      <c r="AH702" s="85"/>
      <c r="AI702" s="85"/>
      <c r="AJ702" s="85"/>
      <c r="AK702" s="85"/>
      <c r="AL702" s="85"/>
      <c r="AM702" s="85"/>
      <c r="AN702" s="85"/>
      <c r="AO702" s="85"/>
      <c r="AP702" s="85"/>
      <c r="AQ702" s="85"/>
      <c r="AR702" s="85"/>
      <c r="AS702" s="85"/>
      <c r="AT702" s="85"/>
      <c r="AU702" s="85"/>
      <c r="AV702" s="85"/>
      <c r="AW702" s="85"/>
      <c r="AX702" s="85"/>
      <c r="AY702" s="85"/>
      <c r="AZ702" s="85"/>
      <c r="BA702" s="85"/>
      <c r="BB702" s="85"/>
    </row>
    <row r="703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  <c r="AG703" s="85"/>
      <c r="AH703" s="85"/>
      <c r="AI703" s="85"/>
      <c r="AJ703" s="85"/>
      <c r="AK703" s="85"/>
      <c r="AL703" s="85"/>
      <c r="AM703" s="85"/>
      <c r="AN703" s="85"/>
      <c r="AO703" s="85"/>
      <c r="AP703" s="85"/>
      <c r="AQ703" s="85"/>
      <c r="AR703" s="85"/>
      <c r="AS703" s="85"/>
      <c r="AT703" s="85"/>
      <c r="AU703" s="85"/>
      <c r="AV703" s="85"/>
      <c r="AW703" s="85"/>
      <c r="AX703" s="85"/>
      <c r="AY703" s="85"/>
      <c r="AZ703" s="85"/>
      <c r="BA703" s="85"/>
      <c r="BB703" s="85"/>
    </row>
    <row r="704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  <c r="AG704" s="85"/>
      <c r="AH704" s="85"/>
      <c r="AI704" s="85"/>
      <c r="AJ704" s="85"/>
      <c r="AK704" s="85"/>
      <c r="AL704" s="85"/>
      <c r="AM704" s="85"/>
      <c r="AN704" s="85"/>
      <c r="AO704" s="85"/>
      <c r="AP704" s="85"/>
      <c r="AQ704" s="85"/>
      <c r="AR704" s="85"/>
      <c r="AS704" s="85"/>
      <c r="AT704" s="85"/>
      <c r="AU704" s="85"/>
      <c r="AV704" s="85"/>
      <c r="AW704" s="85"/>
      <c r="AX704" s="85"/>
      <c r="AY704" s="85"/>
      <c r="AZ704" s="85"/>
      <c r="BA704" s="85"/>
      <c r="BB704" s="85"/>
    </row>
    <row r="705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  <c r="AG705" s="85"/>
      <c r="AH705" s="85"/>
      <c r="AI705" s="85"/>
      <c r="AJ705" s="85"/>
      <c r="AK705" s="85"/>
      <c r="AL705" s="85"/>
      <c r="AM705" s="85"/>
      <c r="AN705" s="85"/>
      <c r="AO705" s="85"/>
      <c r="AP705" s="85"/>
      <c r="AQ705" s="85"/>
      <c r="AR705" s="85"/>
      <c r="AS705" s="85"/>
      <c r="AT705" s="85"/>
      <c r="AU705" s="85"/>
      <c r="AV705" s="85"/>
      <c r="AW705" s="85"/>
      <c r="AX705" s="85"/>
      <c r="AY705" s="85"/>
      <c r="AZ705" s="85"/>
      <c r="BA705" s="85"/>
      <c r="BB705" s="85"/>
    </row>
    <row r="706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  <c r="AG706" s="85"/>
      <c r="AH706" s="85"/>
      <c r="AI706" s="85"/>
      <c r="AJ706" s="85"/>
      <c r="AK706" s="85"/>
      <c r="AL706" s="85"/>
      <c r="AM706" s="85"/>
      <c r="AN706" s="85"/>
      <c r="AO706" s="85"/>
      <c r="AP706" s="85"/>
      <c r="AQ706" s="85"/>
      <c r="AR706" s="85"/>
      <c r="AS706" s="85"/>
      <c r="AT706" s="85"/>
      <c r="AU706" s="85"/>
      <c r="AV706" s="85"/>
      <c r="AW706" s="85"/>
      <c r="AX706" s="85"/>
      <c r="AY706" s="85"/>
      <c r="AZ706" s="85"/>
      <c r="BA706" s="85"/>
      <c r="BB706" s="85"/>
    </row>
    <row r="707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  <c r="AG707" s="85"/>
      <c r="AH707" s="85"/>
      <c r="AI707" s="85"/>
      <c r="AJ707" s="85"/>
      <c r="AK707" s="85"/>
      <c r="AL707" s="85"/>
      <c r="AM707" s="85"/>
      <c r="AN707" s="85"/>
      <c r="AO707" s="85"/>
      <c r="AP707" s="85"/>
      <c r="AQ707" s="85"/>
      <c r="AR707" s="85"/>
      <c r="AS707" s="85"/>
      <c r="AT707" s="85"/>
      <c r="AU707" s="85"/>
      <c r="AV707" s="85"/>
      <c r="AW707" s="85"/>
      <c r="AX707" s="85"/>
      <c r="AY707" s="85"/>
      <c r="AZ707" s="85"/>
      <c r="BA707" s="85"/>
      <c r="BB707" s="85"/>
    </row>
    <row r="708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  <c r="AG708" s="85"/>
      <c r="AH708" s="85"/>
      <c r="AI708" s="85"/>
      <c r="AJ708" s="85"/>
      <c r="AK708" s="85"/>
      <c r="AL708" s="85"/>
      <c r="AM708" s="85"/>
      <c r="AN708" s="85"/>
      <c r="AO708" s="85"/>
      <c r="AP708" s="85"/>
      <c r="AQ708" s="85"/>
      <c r="AR708" s="85"/>
      <c r="AS708" s="85"/>
      <c r="AT708" s="85"/>
      <c r="AU708" s="85"/>
      <c r="AV708" s="85"/>
      <c r="AW708" s="85"/>
      <c r="AX708" s="85"/>
      <c r="AY708" s="85"/>
      <c r="AZ708" s="85"/>
      <c r="BA708" s="85"/>
      <c r="BB708" s="85"/>
    </row>
    <row r="709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  <c r="AG709" s="85"/>
      <c r="AH709" s="85"/>
      <c r="AI709" s="85"/>
      <c r="AJ709" s="85"/>
      <c r="AK709" s="85"/>
      <c r="AL709" s="85"/>
      <c r="AM709" s="85"/>
      <c r="AN709" s="85"/>
      <c r="AO709" s="85"/>
      <c r="AP709" s="85"/>
      <c r="AQ709" s="85"/>
      <c r="AR709" s="85"/>
      <c r="AS709" s="85"/>
      <c r="AT709" s="85"/>
      <c r="AU709" s="85"/>
      <c r="AV709" s="85"/>
      <c r="AW709" s="85"/>
      <c r="AX709" s="85"/>
      <c r="AY709" s="85"/>
      <c r="AZ709" s="85"/>
      <c r="BA709" s="85"/>
      <c r="BB709" s="85"/>
    </row>
    <row r="710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  <c r="AG710" s="85"/>
      <c r="AH710" s="85"/>
      <c r="AI710" s="85"/>
      <c r="AJ710" s="85"/>
      <c r="AK710" s="85"/>
      <c r="AL710" s="85"/>
      <c r="AM710" s="85"/>
      <c r="AN710" s="85"/>
      <c r="AO710" s="85"/>
      <c r="AP710" s="85"/>
      <c r="AQ710" s="85"/>
      <c r="AR710" s="85"/>
      <c r="AS710" s="85"/>
      <c r="AT710" s="85"/>
      <c r="AU710" s="85"/>
      <c r="AV710" s="85"/>
      <c r="AW710" s="85"/>
      <c r="AX710" s="85"/>
      <c r="AY710" s="85"/>
      <c r="AZ710" s="85"/>
      <c r="BA710" s="85"/>
      <c r="BB710" s="85"/>
    </row>
    <row r="71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  <c r="AG711" s="85"/>
      <c r="AH711" s="85"/>
      <c r="AI711" s="85"/>
      <c r="AJ711" s="85"/>
      <c r="AK711" s="85"/>
      <c r="AL711" s="85"/>
      <c r="AM711" s="85"/>
      <c r="AN711" s="85"/>
      <c r="AO711" s="85"/>
      <c r="AP711" s="85"/>
      <c r="AQ711" s="85"/>
      <c r="AR711" s="85"/>
      <c r="AS711" s="85"/>
      <c r="AT711" s="85"/>
      <c r="AU711" s="85"/>
      <c r="AV711" s="85"/>
      <c r="AW711" s="85"/>
      <c r="AX711" s="85"/>
      <c r="AY711" s="85"/>
      <c r="AZ711" s="85"/>
      <c r="BA711" s="85"/>
      <c r="BB711" s="85"/>
    </row>
    <row r="712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  <c r="AG712" s="85"/>
      <c r="AH712" s="85"/>
      <c r="AI712" s="85"/>
      <c r="AJ712" s="85"/>
      <c r="AK712" s="85"/>
      <c r="AL712" s="85"/>
      <c r="AM712" s="85"/>
      <c r="AN712" s="85"/>
      <c r="AO712" s="85"/>
      <c r="AP712" s="85"/>
      <c r="AQ712" s="85"/>
      <c r="AR712" s="85"/>
      <c r="AS712" s="85"/>
      <c r="AT712" s="85"/>
      <c r="AU712" s="85"/>
      <c r="AV712" s="85"/>
      <c r="AW712" s="85"/>
      <c r="AX712" s="85"/>
      <c r="AY712" s="85"/>
      <c r="AZ712" s="85"/>
      <c r="BA712" s="85"/>
      <c r="BB712" s="85"/>
    </row>
    <row r="713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  <c r="AG713" s="85"/>
      <c r="AH713" s="85"/>
      <c r="AI713" s="85"/>
      <c r="AJ713" s="85"/>
      <c r="AK713" s="85"/>
      <c r="AL713" s="85"/>
      <c r="AM713" s="85"/>
      <c r="AN713" s="85"/>
      <c r="AO713" s="85"/>
      <c r="AP713" s="85"/>
      <c r="AQ713" s="85"/>
      <c r="AR713" s="85"/>
      <c r="AS713" s="85"/>
      <c r="AT713" s="85"/>
      <c r="AU713" s="85"/>
      <c r="AV713" s="85"/>
      <c r="AW713" s="85"/>
      <c r="AX713" s="85"/>
      <c r="AY713" s="85"/>
      <c r="AZ713" s="85"/>
      <c r="BA713" s="85"/>
      <c r="BB713" s="85"/>
    </row>
    <row r="714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  <c r="AG714" s="85"/>
      <c r="AH714" s="85"/>
      <c r="AI714" s="85"/>
      <c r="AJ714" s="85"/>
      <c r="AK714" s="85"/>
      <c r="AL714" s="85"/>
      <c r="AM714" s="85"/>
      <c r="AN714" s="85"/>
      <c r="AO714" s="85"/>
      <c r="AP714" s="85"/>
      <c r="AQ714" s="85"/>
      <c r="AR714" s="85"/>
      <c r="AS714" s="85"/>
      <c r="AT714" s="85"/>
      <c r="AU714" s="85"/>
      <c r="AV714" s="85"/>
      <c r="AW714" s="85"/>
      <c r="AX714" s="85"/>
      <c r="AY714" s="85"/>
      <c r="AZ714" s="85"/>
      <c r="BA714" s="85"/>
      <c r="BB714" s="85"/>
    </row>
    <row r="715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  <c r="AG715" s="85"/>
      <c r="AH715" s="85"/>
      <c r="AI715" s="85"/>
      <c r="AJ715" s="85"/>
      <c r="AK715" s="85"/>
      <c r="AL715" s="85"/>
      <c r="AM715" s="85"/>
      <c r="AN715" s="85"/>
      <c r="AO715" s="85"/>
      <c r="AP715" s="85"/>
      <c r="AQ715" s="85"/>
      <c r="AR715" s="85"/>
      <c r="AS715" s="85"/>
      <c r="AT715" s="85"/>
      <c r="AU715" s="85"/>
      <c r="AV715" s="85"/>
      <c r="AW715" s="85"/>
      <c r="AX715" s="85"/>
      <c r="AY715" s="85"/>
      <c r="AZ715" s="85"/>
      <c r="BA715" s="85"/>
      <c r="BB715" s="85"/>
    </row>
    <row r="716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  <c r="AG716" s="85"/>
      <c r="AH716" s="85"/>
      <c r="AI716" s="85"/>
      <c r="AJ716" s="85"/>
      <c r="AK716" s="85"/>
      <c r="AL716" s="85"/>
      <c r="AM716" s="85"/>
      <c r="AN716" s="85"/>
      <c r="AO716" s="85"/>
      <c r="AP716" s="85"/>
      <c r="AQ716" s="85"/>
      <c r="AR716" s="85"/>
      <c r="AS716" s="85"/>
      <c r="AT716" s="85"/>
      <c r="AU716" s="85"/>
      <c r="AV716" s="85"/>
      <c r="AW716" s="85"/>
      <c r="AX716" s="85"/>
      <c r="AY716" s="85"/>
      <c r="AZ716" s="85"/>
      <c r="BA716" s="85"/>
      <c r="BB716" s="85"/>
    </row>
    <row r="717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  <c r="AG717" s="85"/>
      <c r="AH717" s="85"/>
      <c r="AI717" s="85"/>
      <c r="AJ717" s="85"/>
      <c r="AK717" s="85"/>
      <c r="AL717" s="85"/>
      <c r="AM717" s="85"/>
      <c r="AN717" s="85"/>
      <c r="AO717" s="85"/>
      <c r="AP717" s="85"/>
      <c r="AQ717" s="85"/>
      <c r="AR717" s="85"/>
      <c r="AS717" s="85"/>
      <c r="AT717" s="85"/>
      <c r="AU717" s="85"/>
      <c r="AV717" s="85"/>
      <c r="AW717" s="85"/>
      <c r="AX717" s="85"/>
      <c r="AY717" s="85"/>
      <c r="AZ717" s="85"/>
      <c r="BA717" s="85"/>
      <c r="BB717" s="85"/>
    </row>
    <row r="718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  <c r="AG718" s="85"/>
      <c r="AH718" s="85"/>
      <c r="AI718" s="85"/>
      <c r="AJ718" s="85"/>
      <c r="AK718" s="85"/>
      <c r="AL718" s="85"/>
      <c r="AM718" s="85"/>
      <c r="AN718" s="85"/>
      <c r="AO718" s="85"/>
      <c r="AP718" s="85"/>
      <c r="AQ718" s="85"/>
      <c r="AR718" s="85"/>
      <c r="AS718" s="85"/>
      <c r="AT718" s="85"/>
      <c r="AU718" s="85"/>
      <c r="AV718" s="85"/>
      <c r="AW718" s="85"/>
      <c r="AX718" s="85"/>
      <c r="AY718" s="85"/>
      <c r="AZ718" s="85"/>
      <c r="BA718" s="85"/>
      <c r="BB718" s="85"/>
    </row>
    <row r="719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  <c r="AG719" s="85"/>
      <c r="AH719" s="85"/>
      <c r="AI719" s="85"/>
      <c r="AJ719" s="85"/>
      <c r="AK719" s="85"/>
      <c r="AL719" s="85"/>
      <c r="AM719" s="85"/>
      <c r="AN719" s="85"/>
      <c r="AO719" s="85"/>
      <c r="AP719" s="85"/>
      <c r="AQ719" s="85"/>
      <c r="AR719" s="85"/>
      <c r="AS719" s="85"/>
      <c r="AT719" s="85"/>
      <c r="AU719" s="85"/>
      <c r="AV719" s="85"/>
      <c r="AW719" s="85"/>
      <c r="AX719" s="85"/>
      <c r="AY719" s="85"/>
      <c r="AZ719" s="85"/>
      <c r="BA719" s="85"/>
      <c r="BB719" s="85"/>
    </row>
    <row r="720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  <c r="AG720" s="85"/>
      <c r="AH720" s="85"/>
      <c r="AI720" s="85"/>
      <c r="AJ720" s="85"/>
      <c r="AK720" s="85"/>
      <c r="AL720" s="85"/>
      <c r="AM720" s="85"/>
      <c r="AN720" s="85"/>
      <c r="AO720" s="85"/>
      <c r="AP720" s="85"/>
      <c r="AQ720" s="85"/>
      <c r="AR720" s="85"/>
      <c r="AS720" s="85"/>
      <c r="AT720" s="85"/>
      <c r="AU720" s="85"/>
      <c r="AV720" s="85"/>
      <c r="AW720" s="85"/>
      <c r="AX720" s="85"/>
      <c r="AY720" s="85"/>
      <c r="AZ720" s="85"/>
      <c r="BA720" s="85"/>
      <c r="BB720" s="85"/>
    </row>
    <row r="72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  <c r="AG721" s="85"/>
      <c r="AH721" s="85"/>
      <c r="AI721" s="85"/>
      <c r="AJ721" s="85"/>
      <c r="AK721" s="85"/>
      <c r="AL721" s="85"/>
      <c r="AM721" s="85"/>
      <c r="AN721" s="85"/>
      <c r="AO721" s="85"/>
      <c r="AP721" s="85"/>
      <c r="AQ721" s="85"/>
      <c r="AR721" s="85"/>
      <c r="AS721" s="85"/>
      <c r="AT721" s="85"/>
      <c r="AU721" s="85"/>
      <c r="AV721" s="85"/>
      <c r="AW721" s="85"/>
      <c r="AX721" s="85"/>
      <c r="AY721" s="85"/>
      <c r="AZ721" s="85"/>
      <c r="BA721" s="85"/>
      <c r="BB721" s="85"/>
    </row>
    <row r="722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  <c r="AG722" s="85"/>
      <c r="AH722" s="85"/>
      <c r="AI722" s="85"/>
      <c r="AJ722" s="85"/>
      <c r="AK722" s="85"/>
      <c r="AL722" s="85"/>
      <c r="AM722" s="85"/>
      <c r="AN722" s="85"/>
      <c r="AO722" s="85"/>
      <c r="AP722" s="85"/>
      <c r="AQ722" s="85"/>
      <c r="AR722" s="85"/>
      <c r="AS722" s="85"/>
      <c r="AT722" s="85"/>
      <c r="AU722" s="85"/>
      <c r="AV722" s="85"/>
      <c r="AW722" s="85"/>
      <c r="AX722" s="85"/>
      <c r="AY722" s="85"/>
      <c r="AZ722" s="85"/>
      <c r="BA722" s="85"/>
      <c r="BB722" s="85"/>
    </row>
    <row r="723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  <c r="AG723" s="85"/>
      <c r="AH723" s="85"/>
      <c r="AI723" s="85"/>
      <c r="AJ723" s="85"/>
      <c r="AK723" s="85"/>
      <c r="AL723" s="85"/>
      <c r="AM723" s="85"/>
      <c r="AN723" s="85"/>
      <c r="AO723" s="85"/>
      <c r="AP723" s="85"/>
      <c r="AQ723" s="85"/>
      <c r="AR723" s="85"/>
      <c r="AS723" s="85"/>
      <c r="AT723" s="85"/>
      <c r="AU723" s="85"/>
      <c r="AV723" s="85"/>
      <c r="AW723" s="85"/>
      <c r="AX723" s="85"/>
      <c r="AY723" s="85"/>
      <c r="AZ723" s="85"/>
      <c r="BA723" s="85"/>
      <c r="BB723" s="85"/>
    </row>
    <row r="724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  <c r="AG724" s="85"/>
      <c r="AH724" s="85"/>
      <c r="AI724" s="85"/>
      <c r="AJ724" s="85"/>
      <c r="AK724" s="85"/>
      <c r="AL724" s="85"/>
      <c r="AM724" s="85"/>
      <c r="AN724" s="85"/>
      <c r="AO724" s="85"/>
      <c r="AP724" s="85"/>
      <c r="AQ724" s="85"/>
      <c r="AR724" s="85"/>
      <c r="AS724" s="85"/>
      <c r="AT724" s="85"/>
      <c r="AU724" s="85"/>
      <c r="AV724" s="85"/>
      <c r="AW724" s="85"/>
      <c r="AX724" s="85"/>
      <c r="AY724" s="85"/>
      <c r="AZ724" s="85"/>
      <c r="BA724" s="85"/>
      <c r="BB724" s="85"/>
    </row>
    <row r="725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  <c r="AG725" s="85"/>
      <c r="AH725" s="85"/>
      <c r="AI725" s="85"/>
      <c r="AJ725" s="85"/>
      <c r="AK725" s="85"/>
      <c r="AL725" s="85"/>
      <c r="AM725" s="85"/>
      <c r="AN725" s="85"/>
      <c r="AO725" s="85"/>
      <c r="AP725" s="85"/>
      <c r="AQ725" s="85"/>
      <c r="AR725" s="85"/>
      <c r="AS725" s="85"/>
      <c r="AT725" s="85"/>
      <c r="AU725" s="85"/>
      <c r="AV725" s="85"/>
      <c r="AW725" s="85"/>
      <c r="AX725" s="85"/>
      <c r="AY725" s="85"/>
      <c r="AZ725" s="85"/>
      <c r="BA725" s="85"/>
      <c r="BB725" s="85"/>
    </row>
    <row r="726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  <c r="AG726" s="85"/>
      <c r="AH726" s="85"/>
      <c r="AI726" s="85"/>
      <c r="AJ726" s="85"/>
      <c r="AK726" s="85"/>
      <c r="AL726" s="85"/>
      <c r="AM726" s="85"/>
      <c r="AN726" s="85"/>
      <c r="AO726" s="85"/>
      <c r="AP726" s="85"/>
      <c r="AQ726" s="85"/>
      <c r="AR726" s="85"/>
      <c r="AS726" s="85"/>
      <c r="AT726" s="85"/>
      <c r="AU726" s="85"/>
      <c r="AV726" s="85"/>
      <c r="AW726" s="85"/>
      <c r="AX726" s="85"/>
      <c r="AY726" s="85"/>
      <c r="AZ726" s="85"/>
      <c r="BA726" s="85"/>
      <c r="BB726" s="85"/>
    </row>
    <row r="727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  <c r="AG727" s="85"/>
      <c r="AH727" s="85"/>
      <c r="AI727" s="85"/>
      <c r="AJ727" s="85"/>
      <c r="AK727" s="85"/>
      <c r="AL727" s="85"/>
      <c r="AM727" s="85"/>
      <c r="AN727" s="85"/>
      <c r="AO727" s="85"/>
      <c r="AP727" s="85"/>
      <c r="AQ727" s="85"/>
      <c r="AR727" s="85"/>
      <c r="AS727" s="85"/>
      <c r="AT727" s="85"/>
      <c r="AU727" s="85"/>
      <c r="AV727" s="85"/>
      <c r="AW727" s="85"/>
      <c r="AX727" s="85"/>
      <c r="AY727" s="85"/>
      <c r="AZ727" s="85"/>
      <c r="BA727" s="85"/>
      <c r="BB727" s="85"/>
    </row>
    <row r="728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  <c r="AG728" s="85"/>
      <c r="AH728" s="85"/>
      <c r="AI728" s="85"/>
      <c r="AJ728" s="85"/>
      <c r="AK728" s="85"/>
      <c r="AL728" s="85"/>
      <c r="AM728" s="85"/>
      <c r="AN728" s="85"/>
      <c r="AO728" s="85"/>
      <c r="AP728" s="85"/>
      <c r="AQ728" s="85"/>
      <c r="AR728" s="85"/>
      <c r="AS728" s="85"/>
      <c r="AT728" s="85"/>
      <c r="AU728" s="85"/>
      <c r="AV728" s="85"/>
      <c r="AW728" s="85"/>
      <c r="AX728" s="85"/>
      <c r="AY728" s="85"/>
      <c r="AZ728" s="85"/>
      <c r="BA728" s="85"/>
      <c r="BB728" s="85"/>
    </row>
    <row r="729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  <c r="AG729" s="85"/>
      <c r="AH729" s="85"/>
      <c r="AI729" s="85"/>
      <c r="AJ729" s="85"/>
      <c r="AK729" s="85"/>
      <c r="AL729" s="85"/>
      <c r="AM729" s="85"/>
      <c r="AN729" s="85"/>
      <c r="AO729" s="85"/>
      <c r="AP729" s="85"/>
      <c r="AQ729" s="85"/>
      <c r="AR729" s="85"/>
      <c r="AS729" s="85"/>
      <c r="AT729" s="85"/>
      <c r="AU729" s="85"/>
      <c r="AV729" s="85"/>
      <c r="AW729" s="85"/>
      <c r="AX729" s="85"/>
      <c r="AY729" s="85"/>
      <c r="AZ729" s="85"/>
      <c r="BA729" s="85"/>
      <c r="BB729" s="85"/>
    </row>
    <row r="730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  <c r="AG730" s="85"/>
      <c r="AH730" s="85"/>
      <c r="AI730" s="85"/>
      <c r="AJ730" s="85"/>
      <c r="AK730" s="85"/>
      <c r="AL730" s="85"/>
      <c r="AM730" s="85"/>
      <c r="AN730" s="85"/>
      <c r="AO730" s="85"/>
      <c r="AP730" s="85"/>
      <c r="AQ730" s="85"/>
      <c r="AR730" s="85"/>
      <c r="AS730" s="85"/>
      <c r="AT730" s="85"/>
      <c r="AU730" s="85"/>
      <c r="AV730" s="85"/>
      <c r="AW730" s="85"/>
      <c r="AX730" s="85"/>
      <c r="AY730" s="85"/>
      <c r="AZ730" s="85"/>
      <c r="BA730" s="85"/>
      <c r="BB730" s="85"/>
    </row>
    <row r="73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  <c r="AG731" s="85"/>
      <c r="AH731" s="85"/>
      <c r="AI731" s="85"/>
      <c r="AJ731" s="85"/>
      <c r="AK731" s="85"/>
      <c r="AL731" s="85"/>
      <c r="AM731" s="85"/>
      <c r="AN731" s="85"/>
      <c r="AO731" s="85"/>
      <c r="AP731" s="85"/>
      <c r="AQ731" s="85"/>
      <c r="AR731" s="85"/>
      <c r="AS731" s="85"/>
      <c r="AT731" s="85"/>
      <c r="AU731" s="85"/>
      <c r="AV731" s="85"/>
      <c r="AW731" s="85"/>
      <c r="AX731" s="85"/>
      <c r="AY731" s="85"/>
      <c r="AZ731" s="85"/>
      <c r="BA731" s="85"/>
      <c r="BB731" s="85"/>
    </row>
    <row r="732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  <c r="AG732" s="85"/>
      <c r="AH732" s="85"/>
      <c r="AI732" s="85"/>
      <c r="AJ732" s="85"/>
      <c r="AK732" s="85"/>
      <c r="AL732" s="85"/>
      <c r="AM732" s="85"/>
      <c r="AN732" s="85"/>
      <c r="AO732" s="85"/>
      <c r="AP732" s="85"/>
      <c r="AQ732" s="85"/>
      <c r="AR732" s="85"/>
      <c r="AS732" s="85"/>
      <c r="AT732" s="85"/>
      <c r="AU732" s="85"/>
      <c r="AV732" s="85"/>
      <c r="AW732" s="85"/>
      <c r="AX732" s="85"/>
      <c r="AY732" s="85"/>
      <c r="AZ732" s="85"/>
      <c r="BA732" s="85"/>
      <c r="BB732" s="85"/>
    </row>
    <row r="733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  <c r="AG733" s="85"/>
      <c r="AH733" s="85"/>
      <c r="AI733" s="85"/>
      <c r="AJ733" s="85"/>
      <c r="AK733" s="85"/>
      <c r="AL733" s="85"/>
      <c r="AM733" s="85"/>
      <c r="AN733" s="85"/>
      <c r="AO733" s="85"/>
      <c r="AP733" s="85"/>
      <c r="AQ733" s="85"/>
      <c r="AR733" s="85"/>
      <c r="AS733" s="85"/>
      <c r="AT733" s="85"/>
      <c r="AU733" s="85"/>
      <c r="AV733" s="85"/>
      <c r="AW733" s="85"/>
      <c r="AX733" s="85"/>
      <c r="AY733" s="85"/>
      <c r="AZ733" s="85"/>
      <c r="BA733" s="85"/>
      <c r="BB733" s="85"/>
    </row>
    <row r="734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  <c r="AG734" s="85"/>
      <c r="AH734" s="85"/>
      <c r="AI734" s="85"/>
      <c r="AJ734" s="85"/>
      <c r="AK734" s="85"/>
      <c r="AL734" s="85"/>
      <c r="AM734" s="85"/>
      <c r="AN734" s="85"/>
      <c r="AO734" s="85"/>
      <c r="AP734" s="85"/>
      <c r="AQ734" s="85"/>
      <c r="AR734" s="85"/>
      <c r="AS734" s="85"/>
      <c r="AT734" s="85"/>
      <c r="AU734" s="85"/>
      <c r="AV734" s="85"/>
      <c r="AW734" s="85"/>
      <c r="AX734" s="85"/>
      <c r="AY734" s="85"/>
      <c r="AZ734" s="85"/>
      <c r="BA734" s="85"/>
      <c r="BB734" s="85"/>
    </row>
    <row r="735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  <c r="AG735" s="85"/>
      <c r="AH735" s="85"/>
      <c r="AI735" s="85"/>
      <c r="AJ735" s="85"/>
      <c r="AK735" s="85"/>
      <c r="AL735" s="85"/>
      <c r="AM735" s="85"/>
      <c r="AN735" s="85"/>
      <c r="AO735" s="85"/>
      <c r="AP735" s="85"/>
      <c r="AQ735" s="85"/>
      <c r="AR735" s="85"/>
      <c r="AS735" s="85"/>
      <c r="AT735" s="85"/>
      <c r="AU735" s="85"/>
      <c r="AV735" s="85"/>
      <c r="AW735" s="85"/>
      <c r="AX735" s="85"/>
      <c r="AY735" s="85"/>
      <c r="AZ735" s="85"/>
      <c r="BA735" s="85"/>
      <c r="BB735" s="85"/>
    </row>
    <row r="736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  <c r="AG736" s="85"/>
      <c r="AH736" s="85"/>
      <c r="AI736" s="85"/>
      <c r="AJ736" s="85"/>
      <c r="AK736" s="85"/>
      <c r="AL736" s="85"/>
      <c r="AM736" s="85"/>
      <c r="AN736" s="85"/>
      <c r="AO736" s="85"/>
      <c r="AP736" s="85"/>
      <c r="AQ736" s="85"/>
      <c r="AR736" s="85"/>
      <c r="AS736" s="85"/>
      <c r="AT736" s="85"/>
      <c r="AU736" s="85"/>
      <c r="AV736" s="85"/>
      <c r="AW736" s="85"/>
      <c r="AX736" s="85"/>
      <c r="AY736" s="85"/>
      <c r="AZ736" s="85"/>
      <c r="BA736" s="85"/>
      <c r="BB736" s="85"/>
    </row>
    <row r="737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  <c r="AG737" s="85"/>
      <c r="AH737" s="85"/>
      <c r="AI737" s="85"/>
      <c r="AJ737" s="85"/>
      <c r="AK737" s="85"/>
      <c r="AL737" s="85"/>
      <c r="AM737" s="85"/>
      <c r="AN737" s="85"/>
      <c r="AO737" s="85"/>
      <c r="AP737" s="85"/>
      <c r="AQ737" s="85"/>
      <c r="AR737" s="85"/>
      <c r="AS737" s="85"/>
      <c r="AT737" s="85"/>
      <c r="AU737" s="85"/>
      <c r="AV737" s="85"/>
      <c r="AW737" s="85"/>
      <c r="AX737" s="85"/>
      <c r="AY737" s="85"/>
      <c r="AZ737" s="85"/>
      <c r="BA737" s="85"/>
      <c r="BB737" s="85"/>
    </row>
    <row r="738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  <c r="AG738" s="85"/>
      <c r="AH738" s="85"/>
      <c r="AI738" s="85"/>
      <c r="AJ738" s="85"/>
      <c r="AK738" s="85"/>
      <c r="AL738" s="85"/>
      <c r="AM738" s="85"/>
      <c r="AN738" s="85"/>
      <c r="AO738" s="85"/>
      <c r="AP738" s="85"/>
      <c r="AQ738" s="85"/>
      <c r="AR738" s="85"/>
      <c r="AS738" s="85"/>
      <c r="AT738" s="85"/>
      <c r="AU738" s="85"/>
      <c r="AV738" s="85"/>
      <c r="AW738" s="85"/>
      <c r="AX738" s="85"/>
      <c r="AY738" s="85"/>
      <c r="AZ738" s="85"/>
      <c r="BA738" s="85"/>
      <c r="BB738" s="85"/>
    </row>
    <row r="739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  <c r="AG739" s="85"/>
      <c r="AH739" s="85"/>
      <c r="AI739" s="85"/>
      <c r="AJ739" s="85"/>
      <c r="AK739" s="85"/>
      <c r="AL739" s="85"/>
      <c r="AM739" s="85"/>
      <c r="AN739" s="85"/>
      <c r="AO739" s="85"/>
      <c r="AP739" s="85"/>
      <c r="AQ739" s="85"/>
      <c r="AR739" s="85"/>
      <c r="AS739" s="85"/>
      <c r="AT739" s="85"/>
      <c r="AU739" s="85"/>
      <c r="AV739" s="85"/>
      <c r="AW739" s="85"/>
      <c r="AX739" s="85"/>
      <c r="AY739" s="85"/>
      <c r="AZ739" s="85"/>
      <c r="BA739" s="85"/>
      <c r="BB739" s="85"/>
    </row>
    <row r="740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  <c r="AG740" s="85"/>
      <c r="AH740" s="85"/>
      <c r="AI740" s="85"/>
      <c r="AJ740" s="85"/>
      <c r="AK740" s="85"/>
      <c r="AL740" s="85"/>
      <c r="AM740" s="85"/>
      <c r="AN740" s="85"/>
      <c r="AO740" s="85"/>
      <c r="AP740" s="85"/>
      <c r="AQ740" s="85"/>
      <c r="AR740" s="85"/>
      <c r="AS740" s="85"/>
      <c r="AT740" s="85"/>
      <c r="AU740" s="85"/>
      <c r="AV740" s="85"/>
      <c r="AW740" s="85"/>
      <c r="AX740" s="85"/>
      <c r="AY740" s="85"/>
      <c r="AZ740" s="85"/>
      <c r="BA740" s="85"/>
      <c r="BB740" s="85"/>
    </row>
    <row r="74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  <c r="AG741" s="85"/>
      <c r="AH741" s="85"/>
      <c r="AI741" s="85"/>
      <c r="AJ741" s="85"/>
      <c r="AK741" s="85"/>
      <c r="AL741" s="85"/>
      <c r="AM741" s="85"/>
      <c r="AN741" s="85"/>
      <c r="AO741" s="85"/>
      <c r="AP741" s="85"/>
      <c r="AQ741" s="85"/>
      <c r="AR741" s="85"/>
      <c r="AS741" s="85"/>
      <c r="AT741" s="85"/>
      <c r="AU741" s="85"/>
      <c r="AV741" s="85"/>
      <c r="AW741" s="85"/>
      <c r="AX741" s="85"/>
      <c r="AY741" s="85"/>
      <c r="AZ741" s="85"/>
      <c r="BA741" s="85"/>
      <c r="BB741" s="85"/>
    </row>
    <row r="742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  <c r="AG742" s="85"/>
      <c r="AH742" s="85"/>
      <c r="AI742" s="85"/>
      <c r="AJ742" s="85"/>
      <c r="AK742" s="85"/>
      <c r="AL742" s="85"/>
      <c r="AM742" s="85"/>
      <c r="AN742" s="85"/>
      <c r="AO742" s="85"/>
      <c r="AP742" s="85"/>
      <c r="AQ742" s="85"/>
      <c r="AR742" s="85"/>
      <c r="AS742" s="85"/>
      <c r="AT742" s="85"/>
      <c r="AU742" s="85"/>
      <c r="AV742" s="85"/>
      <c r="AW742" s="85"/>
      <c r="AX742" s="85"/>
      <c r="AY742" s="85"/>
      <c r="AZ742" s="85"/>
      <c r="BA742" s="85"/>
      <c r="BB742" s="85"/>
    </row>
    <row r="743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  <c r="AG743" s="85"/>
      <c r="AH743" s="85"/>
      <c r="AI743" s="85"/>
      <c r="AJ743" s="85"/>
      <c r="AK743" s="85"/>
      <c r="AL743" s="85"/>
      <c r="AM743" s="85"/>
      <c r="AN743" s="85"/>
      <c r="AO743" s="85"/>
      <c r="AP743" s="85"/>
      <c r="AQ743" s="85"/>
      <c r="AR743" s="85"/>
      <c r="AS743" s="85"/>
      <c r="AT743" s="85"/>
      <c r="AU743" s="85"/>
      <c r="AV743" s="85"/>
      <c r="AW743" s="85"/>
      <c r="AX743" s="85"/>
      <c r="AY743" s="85"/>
      <c r="AZ743" s="85"/>
      <c r="BA743" s="85"/>
      <c r="BB743" s="85"/>
    </row>
    <row r="744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  <c r="AG744" s="85"/>
      <c r="AH744" s="85"/>
      <c r="AI744" s="85"/>
      <c r="AJ744" s="85"/>
      <c r="AK744" s="85"/>
      <c r="AL744" s="85"/>
      <c r="AM744" s="85"/>
      <c r="AN744" s="85"/>
      <c r="AO744" s="85"/>
      <c r="AP744" s="85"/>
      <c r="AQ744" s="85"/>
      <c r="AR744" s="85"/>
      <c r="AS744" s="85"/>
      <c r="AT744" s="85"/>
      <c r="AU744" s="85"/>
      <c r="AV744" s="85"/>
      <c r="AW744" s="85"/>
      <c r="AX744" s="85"/>
      <c r="AY744" s="85"/>
      <c r="AZ744" s="85"/>
      <c r="BA744" s="85"/>
      <c r="BB744" s="85"/>
    </row>
    <row r="745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  <c r="AG745" s="85"/>
      <c r="AH745" s="85"/>
      <c r="AI745" s="85"/>
      <c r="AJ745" s="85"/>
      <c r="AK745" s="85"/>
      <c r="AL745" s="85"/>
      <c r="AM745" s="85"/>
      <c r="AN745" s="85"/>
      <c r="AO745" s="85"/>
      <c r="AP745" s="85"/>
      <c r="AQ745" s="85"/>
      <c r="AR745" s="85"/>
      <c r="AS745" s="85"/>
      <c r="AT745" s="85"/>
      <c r="AU745" s="85"/>
      <c r="AV745" s="85"/>
      <c r="AW745" s="85"/>
      <c r="AX745" s="85"/>
      <c r="AY745" s="85"/>
      <c r="AZ745" s="85"/>
      <c r="BA745" s="85"/>
      <c r="BB745" s="85"/>
    </row>
    <row r="746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  <c r="AG746" s="85"/>
      <c r="AH746" s="85"/>
      <c r="AI746" s="85"/>
      <c r="AJ746" s="85"/>
      <c r="AK746" s="85"/>
      <c r="AL746" s="85"/>
      <c r="AM746" s="85"/>
      <c r="AN746" s="85"/>
      <c r="AO746" s="85"/>
      <c r="AP746" s="85"/>
      <c r="AQ746" s="85"/>
      <c r="AR746" s="85"/>
      <c r="AS746" s="85"/>
      <c r="AT746" s="85"/>
      <c r="AU746" s="85"/>
      <c r="AV746" s="85"/>
      <c r="AW746" s="85"/>
      <c r="AX746" s="85"/>
      <c r="AY746" s="85"/>
      <c r="AZ746" s="85"/>
      <c r="BA746" s="85"/>
      <c r="BB746" s="85"/>
    </row>
    <row r="747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  <c r="AG747" s="85"/>
      <c r="AH747" s="85"/>
      <c r="AI747" s="85"/>
      <c r="AJ747" s="85"/>
      <c r="AK747" s="85"/>
      <c r="AL747" s="85"/>
      <c r="AM747" s="85"/>
      <c r="AN747" s="85"/>
      <c r="AO747" s="85"/>
      <c r="AP747" s="85"/>
      <c r="AQ747" s="85"/>
      <c r="AR747" s="85"/>
      <c r="AS747" s="85"/>
      <c r="AT747" s="85"/>
      <c r="AU747" s="85"/>
      <c r="AV747" s="85"/>
      <c r="AW747" s="85"/>
      <c r="AX747" s="85"/>
      <c r="AY747" s="85"/>
      <c r="AZ747" s="85"/>
      <c r="BA747" s="85"/>
      <c r="BB747" s="85"/>
    </row>
    <row r="748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  <c r="AG748" s="85"/>
      <c r="AH748" s="85"/>
      <c r="AI748" s="85"/>
      <c r="AJ748" s="85"/>
      <c r="AK748" s="85"/>
      <c r="AL748" s="85"/>
      <c r="AM748" s="85"/>
      <c r="AN748" s="85"/>
      <c r="AO748" s="85"/>
      <c r="AP748" s="85"/>
      <c r="AQ748" s="85"/>
      <c r="AR748" s="85"/>
      <c r="AS748" s="85"/>
      <c r="AT748" s="85"/>
      <c r="AU748" s="85"/>
      <c r="AV748" s="85"/>
      <c r="AW748" s="85"/>
      <c r="AX748" s="85"/>
      <c r="AY748" s="85"/>
      <c r="AZ748" s="85"/>
      <c r="BA748" s="85"/>
      <c r="BB748" s="85"/>
    </row>
    <row r="749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  <c r="AG749" s="85"/>
      <c r="AH749" s="85"/>
      <c r="AI749" s="85"/>
      <c r="AJ749" s="85"/>
      <c r="AK749" s="85"/>
      <c r="AL749" s="85"/>
      <c r="AM749" s="85"/>
      <c r="AN749" s="85"/>
      <c r="AO749" s="85"/>
      <c r="AP749" s="85"/>
      <c r="AQ749" s="85"/>
      <c r="AR749" s="85"/>
      <c r="AS749" s="85"/>
      <c r="AT749" s="85"/>
      <c r="AU749" s="85"/>
      <c r="AV749" s="85"/>
      <c r="AW749" s="85"/>
      <c r="AX749" s="85"/>
      <c r="AY749" s="85"/>
      <c r="AZ749" s="85"/>
      <c r="BA749" s="85"/>
      <c r="BB749" s="85"/>
    </row>
    <row r="750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  <c r="AG750" s="85"/>
      <c r="AH750" s="85"/>
      <c r="AI750" s="85"/>
      <c r="AJ750" s="85"/>
      <c r="AK750" s="85"/>
      <c r="AL750" s="85"/>
      <c r="AM750" s="85"/>
      <c r="AN750" s="85"/>
      <c r="AO750" s="85"/>
      <c r="AP750" s="85"/>
      <c r="AQ750" s="85"/>
      <c r="AR750" s="85"/>
      <c r="AS750" s="85"/>
      <c r="AT750" s="85"/>
      <c r="AU750" s="85"/>
      <c r="AV750" s="85"/>
      <c r="AW750" s="85"/>
      <c r="AX750" s="85"/>
      <c r="AY750" s="85"/>
      <c r="AZ750" s="85"/>
      <c r="BA750" s="85"/>
      <c r="BB750" s="85"/>
    </row>
    <row r="75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  <c r="AG751" s="85"/>
      <c r="AH751" s="85"/>
      <c r="AI751" s="85"/>
      <c r="AJ751" s="85"/>
      <c r="AK751" s="85"/>
      <c r="AL751" s="85"/>
      <c r="AM751" s="85"/>
      <c r="AN751" s="85"/>
      <c r="AO751" s="85"/>
      <c r="AP751" s="85"/>
      <c r="AQ751" s="85"/>
      <c r="AR751" s="85"/>
      <c r="AS751" s="85"/>
      <c r="AT751" s="85"/>
      <c r="AU751" s="85"/>
      <c r="AV751" s="85"/>
      <c r="AW751" s="85"/>
      <c r="AX751" s="85"/>
      <c r="AY751" s="85"/>
      <c r="AZ751" s="85"/>
      <c r="BA751" s="85"/>
      <c r="BB751" s="85"/>
    </row>
    <row r="752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  <c r="AG752" s="85"/>
      <c r="AH752" s="85"/>
      <c r="AI752" s="85"/>
      <c r="AJ752" s="85"/>
      <c r="AK752" s="85"/>
      <c r="AL752" s="85"/>
      <c r="AM752" s="85"/>
      <c r="AN752" s="85"/>
      <c r="AO752" s="85"/>
      <c r="AP752" s="85"/>
      <c r="AQ752" s="85"/>
      <c r="AR752" s="85"/>
      <c r="AS752" s="85"/>
      <c r="AT752" s="85"/>
      <c r="AU752" s="85"/>
      <c r="AV752" s="85"/>
      <c r="AW752" s="85"/>
      <c r="AX752" s="85"/>
      <c r="AY752" s="85"/>
      <c r="AZ752" s="85"/>
      <c r="BA752" s="85"/>
      <c r="BB752" s="85"/>
    </row>
    <row r="753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  <c r="AG753" s="85"/>
      <c r="AH753" s="85"/>
      <c r="AI753" s="85"/>
      <c r="AJ753" s="85"/>
      <c r="AK753" s="85"/>
      <c r="AL753" s="85"/>
      <c r="AM753" s="85"/>
      <c r="AN753" s="85"/>
      <c r="AO753" s="85"/>
      <c r="AP753" s="85"/>
      <c r="AQ753" s="85"/>
      <c r="AR753" s="85"/>
      <c r="AS753" s="85"/>
      <c r="AT753" s="85"/>
      <c r="AU753" s="85"/>
      <c r="AV753" s="85"/>
      <c r="AW753" s="85"/>
      <c r="AX753" s="85"/>
      <c r="AY753" s="85"/>
      <c r="AZ753" s="85"/>
      <c r="BA753" s="85"/>
      <c r="BB753" s="85"/>
    </row>
    <row r="754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  <c r="AG754" s="85"/>
      <c r="AH754" s="85"/>
      <c r="AI754" s="85"/>
      <c r="AJ754" s="85"/>
      <c r="AK754" s="85"/>
      <c r="AL754" s="85"/>
      <c r="AM754" s="85"/>
      <c r="AN754" s="85"/>
      <c r="AO754" s="85"/>
      <c r="AP754" s="85"/>
      <c r="AQ754" s="85"/>
      <c r="AR754" s="85"/>
      <c r="AS754" s="85"/>
      <c r="AT754" s="85"/>
      <c r="AU754" s="85"/>
      <c r="AV754" s="85"/>
      <c r="AW754" s="85"/>
      <c r="AX754" s="85"/>
      <c r="AY754" s="85"/>
      <c r="AZ754" s="85"/>
      <c r="BA754" s="85"/>
      <c r="BB754" s="85"/>
    </row>
    <row r="755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  <c r="AG755" s="85"/>
      <c r="AH755" s="85"/>
      <c r="AI755" s="85"/>
      <c r="AJ755" s="85"/>
      <c r="AK755" s="85"/>
      <c r="AL755" s="85"/>
      <c r="AM755" s="85"/>
      <c r="AN755" s="85"/>
      <c r="AO755" s="85"/>
      <c r="AP755" s="85"/>
      <c r="AQ755" s="85"/>
      <c r="AR755" s="85"/>
      <c r="AS755" s="85"/>
      <c r="AT755" s="85"/>
      <c r="AU755" s="85"/>
      <c r="AV755" s="85"/>
      <c r="AW755" s="85"/>
      <c r="AX755" s="85"/>
      <c r="AY755" s="85"/>
      <c r="AZ755" s="85"/>
      <c r="BA755" s="85"/>
      <c r="BB755" s="85"/>
    </row>
    <row r="756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  <c r="AG756" s="85"/>
      <c r="AH756" s="85"/>
      <c r="AI756" s="85"/>
      <c r="AJ756" s="85"/>
      <c r="AK756" s="85"/>
      <c r="AL756" s="85"/>
      <c r="AM756" s="85"/>
      <c r="AN756" s="85"/>
      <c r="AO756" s="85"/>
      <c r="AP756" s="85"/>
      <c r="AQ756" s="85"/>
      <c r="AR756" s="85"/>
      <c r="AS756" s="85"/>
      <c r="AT756" s="85"/>
      <c r="AU756" s="85"/>
      <c r="AV756" s="85"/>
      <c r="AW756" s="85"/>
      <c r="AX756" s="85"/>
      <c r="AY756" s="85"/>
      <c r="AZ756" s="85"/>
      <c r="BA756" s="85"/>
      <c r="BB756" s="85"/>
    </row>
    <row r="757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  <c r="AG757" s="85"/>
      <c r="AH757" s="85"/>
      <c r="AI757" s="85"/>
      <c r="AJ757" s="85"/>
      <c r="AK757" s="85"/>
      <c r="AL757" s="85"/>
      <c r="AM757" s="85"/>
      <c r="AN757" s="85"/>
      <c r="AO757" s="85"/>
      <c r="AP757" s="85"/>
      <c r="AQ757" s="85"/>
      <c r="AR757" s="85"/>
      <c r="AS757" s="85"/>
      <c r="AT757" s="85"/>
      <c r="AU757" s="85"/>
      <c r="AV757" s="85"/>
      <c r="AW757" s="85"/>
      <c r="AX757" s="85"/>
      <c r="AY757" s="85"/>
      <c r="AZ757" s="85"/>
      <c r="BA757" s="85"/>
      <c r="BB757" s="85"/>
    </row>
    <row r="758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  <c r="AG758" s="85"/>
      <c r="AH758" s="85"/>
      <c r="AI758" s="85"/>
      <c r="AJ758" s="85"/>
      <c r="AK758" s="85"/>
      <c r="AL758" s="85"/>
      <c r="AM758" s="85"/>
      <c r="AN758" s="85"/>
      <c r="AO758" s="85"/>
      <c r="AP758" s="85"/>
      <c r="AQ758" s="85"/>
      <c r="AR758" s="85"/>
      <c r="AS758" s="85"/>
      <c r="AT758" s="85"/>
      <c r="AU758" s="85"/>
      <c r="AV758" s="85"/>
      <c r="AW758" s="85"/>
      <c r="AX758" s="85"/>
      <c r="AY758" s="85"/>
      <c r="AZ758" s="85"/>
      <c r="BA758" s="85"/>
      <c r="BB758" s="85"/>
    </row>
    <row r="759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  <c r="AG759" s="85"/>
      <c r="AH759" s="85"/>
      <c r="AI759" s="85"/>
      <c r="AJ759" s="85"/>
      <c r="AK759" s="85"/>
      <c r="AL759" s="85"/>
      <c r="AM759" s="85"/>
      <c r="AN759" s="85"/>
      <c r="AO759" s="85"/>
      <c r="AP759" s="85"/>
      <c r="AQ759" s="85"/>
      <c r="AR759" s="85"/>
      <c r="AS759" s="85"/>
      <c r="AT759" s="85"/>
      <c r="AU759" s="85"/>
      <c r="AV759" s="85"/>
      <c r="AW759" s="85"/>
      <c r="AX759" s="85"/>
      <c r="AY759" s="85"/>
      <c r="AZ759" s="85"/>
      <c r="BA759" s="85"/>
      <c r="BB759" s="85"/>
    </row>
    <row r="760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  <c r="AG760" s="85"/>
      <c r="AH760" s="85"/>
      <c r="AI760" s="85"/>
      <c r="AJ760" s="85"/>
      <c r="AK760" s="85"/>
      <c r="AL760" s="85"/>
      <c r="AM760" s="85"/>
      <c r="AN760" s="85"/>
      <c r="AO760" s="85"/>
      <c r="AP760" s="85"/>
      <c r="AQ760" s="85"/>
      <c r="AR760" s="85"/>
      <c r="AS760" s="85"/>
      <c r="AT760" s="85"/>
      <c r="AU760" s="85"/>
      <c r="AV760" s="85"/>
      <c r="AW760" s="85"/>
      <c r="AX760" s="85"/>
      <c r="AY760" s="85"/>
      <c r="AZ760" s="85"/>
      <c r="BA760" s="85"/>
      <c r="BB760" s="85"/>
    </row>
    <row r="76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  <c r="AG761" s="85"/>
      <c r="AH761" s="85"/>
      <c r="AI761" s="85"/>
      <c r="AJ761" s="85"/>
      <c r="AK761" s="85"/>
      <c r="AL761" s="85"/>
      <c r="AM761" s="85"/>
      <c r="AN761" s="85"/>
      <c r="AO761" s="85"/>
      <c r="AP761" s="85"/>
      <c r="AQ761" s="85"/>
      <c r="AR761" s="85"/>
      <c r="AS761" s="85"/>
      <c r="AT761" s="85"/>
      <c r="AU761" s="85"/>
      <c r="AV761" s="85"/>
      <c r="AW761" s="85"/>
      <c r="AX761" s="85"/>
      <c r="AY761" s="85"/>
      <c r="AZ761" s="85"/>
      <c r="BA761" s="85"/>
      <c r="BB761" s="85"/>
    </row>
    <row r="762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  <c r="AG762" s="85"/>
      <c r="AH762" s="85"/>
      <c r="AI762" s="85"/>
      <c r="AJ762" s="85"/>
      <c r="AK762" s="85"/>
      <c r="AL762" s="85"/>
      <c r="AM762" s="85"/>
      <c r="AN762" s="85"/>
      <c r="AO762" s="85"/>
      <c r="AP762" s="85"/>
      <c r="AQ762" s="85"/>
      <c r="AR762" s="85"/>
      <c r="AS762" s="85"/>
      <c r="AT762" s="85"/>
      <c r="AU762" s="85"/>
      <c r="AV762" s="85"/>
      <c r="AW762" s="85"/>
      <c r="AX762" s="85"/>
      <c r="AY762" s="85"/>
      <c r="AZ762" s="85"/>
      <c r="BA762" s="85"/>
      <c r="BB762" s="85"/>
    </row>
    <row r="763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  <c r="AG763" s="85"/>
      <c r="AH763" s="85"/>
      <c r="AI763" s="85"/>
      <c r="AJ763" s="85"/>
      <c r="AK763" s="85"/>
      <c r="AL763" s="85"/>
      <c r="AM763" s="85"/>
      <c r="AN763" s="85"/>
      <c r="AO763" s="85"/>
      <c r="AP763" s="85"/>
      <c r="AQ763" s="85"/>
      <c r="AR763" s="85"/>
      <c r="AS763" s="85"/>
      <c r="AT763" s="85"/>
      <c r="AU763" s="85"/>
      <c r="AV763" s="85"/>
      <c r="AW763" s="85"/>
      <c r="AX763" s="85"/>
      <c r="AY763" s="85"/>
      <c r="AZ763" s="85"/>
      <c r="BA763" s="85"/>
      <c r="BB763" s="85"/>
    </row>
    <row r="764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  <c r="AG764" s="85"/>
      <c r="AH764" s="85"/>
      <c r="AI764" s="85"/>
      <c r="AJ764" s="85"/>
      <c r="AK764" s="85"/>
      <c r="AL764" s="85"/>
      <c r="AM764" s="85"/>
      <c r="AN764" s="85"/>
      <c r="AO764" s="85"/>
      <c r="AP764" s="85"/>
      <c r="AQ764" s="85"/>
      <c r="AR764" s="85"/>
      <c r="AS764" s="85"/>
      <c r="AT764" s="85"/>
      <c r="AU764" s="85"/>
      <c r="AV764" s="85"/>
      <c r="AW764" s="85"/>
      <c r="AX764" s="85"/>
      <c r="AY764" s="85"/>
      <c r="AZ764" s="85"/>
      <c r="BA764" s="85"/>
      <c r="BB764" s="85"/>
    </row>
    <row r="765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  <c r="AG765" s="85"/>
      <c r="AH765" s="85"/>
      <c r="AI765" s="85"/>
      <c r="AJ765" s="85"/>
      <c r="AK765" s="85"/>
      <c r="AL765" s="85"/>
      <c r="AM765" s="85"/>
      <c r="AN765" s="85"/>
      <c r="AO765" s="85"/>
      <c r="AP765" s="85"/>
      <c r="AQ765" s="85"/>
      <c r="AR765" s="85"/>
      <c r="AS765" s="85"/>
      <c r="AT765" s="85"/>
      <c r="AU765" s="85"/>
      <c r="AV765" s="85"/>
      <c r="AW765" s="85"/>
      <c r="AX765" s="85"/>
      <c r="AY765" s="85"/>
      <c r="AZ765" s="85"/>
      <c r="BA765" s="85"/>
      <c r="BB765" s="85"/>
    </row>
    <row r="766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  <c r="AG766" s="85"/>
      <c r="AH766" s="85"/>
      <c r="AI766" s="85"/>
      <c r="AJ766" s="85"/>
      <c r="AK766" s="85"/>
      <c r="AL766" s="85"/>
      <c r="AM766" s="85"/>
      <c r="AN766" s="85"/>
      <c r="AO766" s="85"/>
      <c r="AP766" s="85"/>
      <c r="AQ766" s="85"/>
      <c r="AR766" s="85"/>
      <c r="AS766" s="85"/>
      <c r="AT766" s="85"/>
      <c r="AU766" s="85"/>
      <c r="AV766" s="85"/>
      <c r="AW766" s="85"/>
      <c r="AX766" s="85"/>
      <c r="AY766" s="85"/>
      <c r="AZ766" s="85"/>
      <c r="BA766" s="85"/>
      <c r="BB766" s="85"/>
    </row>
    <row r="767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  <c r="AG767" s="85"/>
      <c r="AH767" s="85"/>
      <c r="AI767" s="85"/>
      <c r="AJ767" s="85"/>
      <c r="AK767" s="85"/>
      <c r="AL767" s="85"/>
      <c r="AM767" s="85"/>
      <c r="AN767" s="85"/>
      <c r="AO767" s="85"/>
      <c r="AP767" s="85"/>
      <c r="AQ767" s="85"/>
      <c r="AR767" s="85"/>
      <c r="AS767" s="85"/>
      <c r="AT767" s="85"/>
      <c r="AU767" s="85"/>
      <c r="AV767" s="85"/>
      <c r="AW767" s="85"/>
      <c r="AX767" s="85"/>
      <c r="AY767" s="85"/>
      <c r="AZ767" s="85"/>
      <c r="BA767" s="85"/>
      <c r="BB767" s="85"/>
    </row>
    <row r="768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  <c r="AG768" s="85"/>
      <c r="AH768" s="85"/>
      <c r="AI768" s="85"/>
      <c r="AJ768" s="85"/>
      <c r="AK768" s="85"/>
      <c r="AL768" s="85"/>
      <c r="AM768" s="85"/>
      <c r="AN768" s="85"/>
      <c r="AO768" s="85"/>
      <c r="AP768" s="85"/>
      <c r="AQ768" s="85"/>
      <c r="AR768" s="85"/>
      <c r="AS768" s="85"/>
      <c r="AT768" s="85"/>
      <c r="AU768" s="85"/>
      <c r="AV768" s="85"/>
      <c r="AW768" s="85"/>
      <c r="AX768" s="85"/>
      <c r="AY768" s="85"/>
      <c r="AZ768" s="85"/>
      <c r="BA768" s="85"/>
      <c r="BB768" s="85"/>
    </row>
    <row r="769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  <c r="AG769" s="85"/>
      <c r="AH769" s="85"/>
      <c r="AI769" s="85"/>
      <c r="AJ769" s="85"/>
      <c r="AK769" s="85"/>
      <c r="AL769" s="85"/>
      <c r="AM769" s="85"/>
      <c r="AN769" s="85"/>
      <c r="AO769" s="85"/>
      <c r="AP769" s="85"/>
      <c r="AQ769" s="85"/>
      <c r="AR769" s="85"/>
      <c r="AS769" s="85"/>
      <c r="AT769" s="85"/>
      <c r="AU769" s="85"/>
      <c r="AV769" s="85"/>
      <c r="AW769" s="85"/>
      <c r="AX769" s="85"/>
      <c r="AY769" s="85"/>
      <c r="AZ769" s="85"/>
      <c r="BA769" s="85"/>
      <c r="BB769" s="85"/>
    </row>
    <row r="770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  <c r="AG770" s="85"/>
      <c r="AH770" s="85"/>
      <c r="AI770" s="85"/>
      <c r="AJ770" s="85"/>
      <c r="AK770" s="85"/>
      <c r="AL770" s="85"/>
      <c r="AM770" s="85"/>
      <c r="AN770" s="85"/>
      <c r="AO770" s="85"/>
      <c r="AP770" s="85"/>
      <c r="AQ770" s="85"/>
      <c r="AR770" s="85"/>
      <c r="AS770" s="85"/>
      <c r="AT770" s="85"/>
      <c r="AU770" s="85"/>
      <c r="AV770" s="85"/>
      <c r="AW770" s="85"/>
      <c r="AX770" s="85"/>
      <c r="AY770" s="85"/>
      <c r="AZ770" s="85"/>
      <c r="BA770" s="85"/>
      <c r="BB770" s="85"/>
    </row>
    <row r="77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  <c r="AG771" s="85"/>
      <c r="AH771" s="85"/>
      <c r="AI771" s="85"/>
      <c r="AJ771" s="85"/>
      <c r="AK771" s="85"/>
      <c r="AL771" s="85"/>
      <c r="AM771" s="85"/>
      <c r="AN771" s="85"/>
      <c r="AO771" s="85"/>
      <c r="AP771" s="85"/>
      <c r="AQ771" s="85"/>
      <c r="AR771" s="85"/>
      <c r="AS771" s="85"/>
      <c r="AT771" s="85"/>
      <c r="AU771" s="85"/>
      <c r="AV771" s="85"/>
      <c r="AW771" s="85"/>
      <c r="AX771" s="85"/>
      <c r="AY771" s="85"/>
      <c r="AZ771" s="85"/>
      <c r="BA771" s="85"/>
      <c r="BB771" s="85"/>
    </row>
    <row r="772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  <c r="AG772" s="85"/>
      <c r="AH772" s="85"/>
      <c r="AI772" s="85"/>
      <c r="AJ772" s="85"/>
      <c r="AK772" s="85"/>
      <c r="AL772" s="85"/>
      <c r="AM772" s="85"/>
      <c r="AN772" s="85"/>
      <c r="AO772" s="85"/>
      <c r="AP772" s="85"/>
      <c r="AQ772" s="85"/>
      <c r="AR772" s="85"/>
      <c r="AS772" s="85"/>
      <c r="AT772" s="85"/>
      <c r="AU772" s="85"/>
      <c r="AV772" s="85"/>
      <c r="AW772" s="85"/>
      <c r="AX772" s="85"/>
      <c r="AY772" s="85"/>
      <c r="AZ772" s="85"/>
      <c r="BA772" s="85"/>
      <c r="BB772" s="85"/>
    </row>
    <row r="773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  <c r="AG773" s="85"/>
      <c r="AH773" s="85"/>
      <c r="AI773" s="85"/>
      <c r="AJ773" s="85"/>
      <c r="AK773" s="85"/>
      <c r="AL773" s="85"/>
      <c r="AM773" s="85"/>
      <c r="AN773" s="85"/>
      <c r="AO773" s="85"/>
      <c r="AP773" s="85"/>
      <c r="AQ773" s="85"/>
      <c r="AR773" s="85"/>
      <c r="AS773" s="85"/>
      <c r="AT773" s="85"/>
      <c r="AU773" s="85"/>
      <c r="AV773" s="85"/>
      <c r="AW773" s="85"/>
      <c r="AX773" s="85"/>
      <c r="AY773" s="85"/>
      <c r="AZ773" s="85"/>
      <c r="BA773" s="85"/>
      <c r="BB773" s="85"/>
    </row>
    <row r="774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  <c r="AG774" s="85"/>
      <c r="AH774" s="85"/>
      <c r="AI774" s="85"/>
      <c r="AJ774" s="85"/>
      <c r="AK774" s="85"/>
      <c r="AL774" s="85"/>
      <c r="AM774" s="85"/>
      <c r="AN774" s="85"/>
      <c r="AO774" s="85"/>
      <c r="AP774" s="85"/>
      <c r="AQ774" s="85"/>
      <c r="AR774" s="85"/>
      <c r="AS774" s="85"/>
      <c r="AT774" s="85"/>
      <c r="AU774" s="85"/>
      <c r="AV774" s="85"/>
      <c r="AW774" s="85"/>
      <c r="AX774" s="85"/>
      <c r="AY774" s="85"/>
      <c r="AZ774" s="85"/>
      <c r="BA774" s="85"/>
      <c r="BB774" s="85"/>
    </row>
    <row r="775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  <c r="AG775" s="85"/>
      <c r="AH775" s="85"/>
      <c r="AI775" s="85"/>
      <c r="AJ775" s="85"/>
      <c r="AK775" s="85"/>
      <c r="AL775" s="85"/>
      <c r="AM775" s="85"/>
      <c r="AN775" s="85"/>
      <c r="AO775" s="85"/>
      <c r="AP775" s="85"/>
      <c r="AQ775" s="85"/>
      <c r="AR775" s="85"/>
      <c r="AS775" s="85"/>
      <c r="AT775" s="85"/>
      <c r="AU775" s="85"/>
      <c r="AV775" s="85"/>
      <c r="AW775" s="85"/>
      <c r="AX775" s="85"/>
      <c r="AY775" s="85"/>
      <c r="AZ775" s="85"/>
      <c r="BA775" s="85"/>
      <c r="BB775" s="85"/>
    </row>
    <row r="776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  <c r="AG776" s="85"/>
      <c r="AH776" s="85"/>
      <c r="AI776" s="85"/>
      <c r="AJ776" s="85"/>
      <c r="AK776" s="85"/>
      <c r="AL776" s="85"/>
      <c r="AM776" s="85"/>
      <c r="AN776" s="85"/>
      <c r="AO776" s="85"/>
      <c r="AP776" s="85"/>
      <c r="AQ776" s="85"/>
      <c r="AR776" s="85"/>
      <c r="AS776" s="85"/>
      <c r="AT776" s="85"/>
      <c r="AU776" s="85"/>
      <c r="AV776" s="85"/>
      <c r="AW776" s="85"/>
      <c r="AX776" s="85"/>
      <c r="AY776" s="85"/>
      <c r="AZ776" s="85"/>
      <c r="BA776" s="85"/>
      <c r="BB776" s="85"/>
    </row>
    <row r="777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  <c r="AG777" s="85"/>
      <c r="AH777" s="85"/>
      <c r="AI777" s="85"/>
      <c r="AJ777" s="85"/>
      <c r="AK777" s="85"/>
      <c r="AL777" s="85"/>
      <c r="AM777" s="85"/>
      <c r="AN777" s="85"/>
      <c r="AO777" s="85"/>
      <c r="AP777" s="85"/>
      <c r="AQ777" s="85"/>
      <c r="AR777" s="85"/>
      <c r="AS777" s="85"/>
      <c r="AT777" s="85"/>
      <c r="AU777" s="85"/>
      <c r="AV777" s="85"/>
      <c r="AW777" s="85"/>
      <c r="AX777" s="85"/>
      <c r="AY777" s="85"/>
      <c r="AZ777" s="85"/>
      <c r="BA777" s="85"/>
      <c r="BB777" s="85"/>
    </row>
    <row r="778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  <c r="AG778" s="85"/>
      <c r="AH778" s="85"/>
      <c r="AI778" s="85"/>
      <c r="AJ778" s="85"/>
      <c r="AK778" s="85"/>
      <c r="AL778" s="85"/>
      <c r="AM778" s="85"/>
      <c r="AN778" s="85"/>
      <c r="AO778" s="85"/>
      <c r="AP778" s="85"/>
      <c r="AQ778" s="85"/>
      <c r="AR778" s="85"/>
      <c r="AS778" s="85"/>
      <c r="AT778" s="85"/>
      <c r="AU778" s="85"/>
      <c r="AV778" s="85"/>
      <c r="AW778" s="85"/>
      <c r="AX778" s="85"/>
      <c r="AY778" s="85"/>
      <c r="AZ778" s="85"/>
      <c r="BA778" s="85"/>
      <c r="BB778" s="85"/>
    </row>
    <row r="779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  <c r="AG779" s="85"/>
      <c r="AH779" s="85"/>
      <c r="AI779" s="85"/>
      <c r="AJ779" s="85"/>
      <c r="AK779" s="85"/>
      <c r="AL779" s="85"/>
      <c r="AM779" s="85"/>
      <c r="AN779" s="85"/>
      <c r="AO779" s="85"/>
      <c r="AP779" s="85"/>
      <c r="AQ779" s="85"/>
      <c r="AR779" s="85"/>
      <c r="AS779" s="85"/>
      <c r="AT779" s="85"/>
      <c r="AU779" s="85"/>
      <c r="AV779" s="85"/>
      <c r="AW779" s="85"/>
      <c r="AX779" s="85"/>
      <c r="AY779" s="85"/>
      <c r="AZ779" s="85"/>
      <c r="BA779" s="85"/>
      <c r="BB779" s="85"/>
    </row>
    <row r="780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  <c r="AG780" s="85"/>
      <c r="AH780" s="85"/>
      <c r="AI780" s="85"/>
      <c r="AJ780" s="85"/>
      <c r="AK780" s="85"/>
      <c r="AL780" s="85"/>
      <c r="AM780" s="85"/>
      <c r="AN780" s="85"/>
      <c r="AO780" s="85"/>
      <c r="AP780" s="85"/>
      <c r="AQ780" s="85"/>
      <c r="AR780" s="85"/>
      <c r="AS780" s="85"/>
      <c r="AT780" s="85"/>
      <c r="AU780" s="85"/>
      <c r="AV780" s="85"/>
      <c r="AW780" s="85"/>
      <c r="AX780" s="85"/>
      <c r="AY780" s="85"/>
      <c r="AZ780" s="85"/>
      <c r="BA780" s="85"/>
      <c r="BB780" s="85"/>
    </row>
    <row r="78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  <c r="AG781" s="85"/>
      <c r="AH781" s="85"/>
      <c r="AI781" s="85"/>
      <c r="AJ781" s="85"/>
      <c r="AK781" s="85"/>
      <c r="AL781" s="85"/>
      <c r="AM781" s="85"/>
      <c r="AN781" s="85"/>
      <c r="AO781" s="85"/>
      <c r="AP781" s="85"/>
      <c r="AQ781" s="85"/>
      <c r="AR781" s="85"/>
      <c r="AS781" s="85"/>
      <c r="AT781" s="85"/>
      <c r="AU781" s="85"/>
      <c r="AV781" s="85"/>
      <c r="AW781" s="85"/>
      <c r="AX781" s="85"/>
      <c r="AY781" s="85"/>
      <c r="AZ781" s="85"/>
      <c r="BA781" s="85"/>
      <c r="BB781" s="85"/>
    </row>
    <row r="782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  <c r="AG782" s="85"/>
      <c r="AH782" s="85"/>
      <c r="AI782" s="85"/>
      <c r="AJ782" s="85"/>
      <c r="AK782" s="85"/>
      <c r="AL782" s="85"/>
      <c r="AM782" s="85"/>
      <c r="AN782" s="85"/>
      <c r="AO782" s="85"/>
      <c r="AP782" s="85"/>
      <c r="AQ782" s="85"/>
      <c r="AR782" s="85"/>
      <c r="AS782" s="85"/>
      <c r="AT782" s="85"/>
      <c r="AU782" s="85"/>
      <c r="AV782" s="85"/>
      <c r="AW782" s="85"/>
      <c r="AX782" s="85"/>
      <c r="AY782" s="85"/>
      <c r="AZ782" s="85"/>
      <c r="BA782" s="85"/>
      <c r="BB782" s="85"/>
    </row>
    <row r="783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  <c r="AG783" s="85"/>
      <c r="AH783" s="85"/>
      <c r="AI783" s="85"/>
      <c r="AJ783" s="85"/>
      <c r="AK783" s="85"/>
      <c r="AL783" s="85"/>
      <c r="AM783" s="85"/>
      <c r="AN783" s="85"/>
      <c r="AO783" s="85"/>
      <c r="AP783" s="85"/>
      <c r="AQ783" s="85"/>
      <c r="AR783" s="85"/>
      <c r="AS783" s="85"/>
      <c r="AT783" s="85"/>
      <c r="AU783" s="85"/>
      <c r="AV783" s="85"/>
      <c r="AW783" s="85"/>
      <c r="AX783" s="85"/>
      <c r="AY783" s="85"/>
      <c r="AZ783" s="85"/>
      <c r="BA783" s="85"/>
      <c r="BB783" s="85"/>
    </row>
    <row r="784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  <c r="AG784" s="85"/>
      <c r="AH784" s="85"/>
      <c r="AI784" s="85"/>
      <c r="AJ784" s="85"/>
      <c r="AK784" s="85"/>
      <c r="AL784" s="85"/>
      <c r="AM784" s="85"/>
      <c r="AN784" s="85"/>
      <c r="AO784" s="85"/>
      <c r="AP784" s="85"/>
      <c r="AQ784" s="85"/>
      <c r="AR784" s="85"/>
      <c r="AS784" s="85"/>
      <c r="AT784" s="85"/>
      <c r="AU784" s="85"/>
      <c r="AV784" s="85"/>
      <c r="AW784" s="85"/>
      <c r="AX784" s="85"/>
      <c r="AY784" s="85"/>
      <c r="AZ784" s="85"/>
      <c r="BA784" s="85"/>
      <c r="BB784" s="85"/>
    </row>
    <row r="785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  <c r="AG785" s="85"/>
      <c r="AH785" s="85"/>
      <c r="AI785" s="85"/>
      <c r="AJ785" s="85"/>
      <c r="AK785" s="85"/>
      <c r="AL785" s="85"/>
      <c r="AM785" s="85"/>
      <c r="AN785" s="85"/>
      <c r="AO785" s="85"/>
      <c r="AP785" s="85"/>
      <c r="AQ785" s="85"/>
      <c r="AR785" s="85"/>
      <c r="AS785" s="85"/>
      <c r="AT785" s="85"/>
      <c r="AU785" s="85"/>
      <c r="AV785" s="85"/>
      <c r="AW785" s="85"/>
      <c r="AX785" s="85"/>
      <c r="AY785" s="85"/>
      <c r="AZ785" s="85"/>
      <c r="BA785" s="85"/>
      <c r="BB785" s="85"/>
    </row>
    <row r="786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  <c r="AG786" s="85"/>
      <c r="AH786" s="85"/>
      <c r="AI786" s="85"/>
      <c r="AJ786" s="85"/>
      <c r="AK786" s="85"/>
      <c r="AL786" s="85"/>
      <c r="AM786" s="85"/>
      <c r="AN786" s="85"/>
      <c r="AO786" s="85"/>
      <c r="AP786" s="85"/>
      <c r="AQ786" s="85"/>
      <c r="AR786" s="85"/>
      <c r="AS786" s="85"/>
      <c r="AT786" s="85"/>
      <c r="AU786" s="85"/>
      <c r="AV786" s="85"/>
      <c r="AW786" s="85"/>
      <c r="AX786" s="85"/>
      <c r="AY786" s="85"/>
      <c r="AZ786" s="85"/>
      <c r="BA786" s="85"/>
      <c r="BB786" s="85"/>
    </row>
    <row r="787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  <c r="AG787" s="85"/>
      <c r="AH787" s="85"/>
      <c r="AI787" s="85"/>
      <c r="AJ787" s="85"/>
      <c r="AK787" s="85"/>
      <c r="AL787" s="85"/>
      <c r="AM787" s="85"/>
      <c r="AN787" s="85"/>
      <c r="AO787" s="85"/>
      <c r="AP787" s="85"/>
      <c r="AQ787" s="85"/>
      <c r="AR787" s="85"/>
      <c r="AS787" s="85"/>
      <c r="AT787" s="85"/>
      <c r="AU787" s="85"/>
      <c r="AV787" s="85"/>
      <c r="AW787" s="85"/>
      <c r="AX787" s="85"/>
      <c r="AY787" s="85"/>
      <c r="AZ787" s="85"/>
      <c r="BA787" s="85"/>
      <c r="BB787" s="85"/>
    </row>
    <row r="788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  <c r="AG788" s="85"/>
      <c r="AH788" s="85"/>
      <c r="AI788" s="85"/>
      <c r="AJ788" s="85"/>
      <c r="AK788" s="85"/>
      <c r="AL788" s="85"/>
      <c r="AM788" s="85"/>
      <c r="AN788" s="85"/>
      <c r="AO788" s="85"/>
      <c r="AP788" s="85"/>
      <c r="AQ788" s="85"/>
      <c r="AR788" s="85"/>
      <c r="AS788" s="85"/>
      <c r="AT788" s="85"/>
      <c r="AU788" s="85"/>
      <c r="AV788" s="85"/>
      <c r="AW788" s="85"/>
      <c r="AX788" s="85"/>
      <c r="AY788" s="85"/>
      <c r="AZ788" s="85"/>
      <c r="BA788" s="85"/>
      <c r="BB788" s="85"/>
    </row>
    <row r="789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  <c r="AG789" s="85"/>
      <c r="AH789" s="85"/>
      <c r="AI789" s="85"/>
      <c r="AJ789" s="85"/>
      <c r="AK789" s="85"/>
      <c r="AL789" s="85"/>
      <c r="AM789" s="85"/>
      <c r="AN789" s="85"/>
      <c r="AO789" s="85"/>
      <c r="AP789" s="85"/>
      <c r="AQ789" s="85"/>
      <c r="AR789" s="85"/>
      <c r="AS789" s="85"/>
      <c r="AT789" s="85"/>
      <c r="AU789" s="85"/>
      <c r="AV789" s="85"/>
      <c r="AW789" s="85"/>
      <c r="AX789" s="85"/>
      <c r="AY789" s="85"/>
      <c r="AZ789" s="85"/>
      <c r="BA789" s="85"/>
      <c r="BB789" s="85"/>
    </row>
    <row r="790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  <c r="AG790" s="85"/>
      <c r="AH790" s="85"/>
      <c r="AI790" s="85"/>
      <c r="AJ790" s="85"/>
      <c r="AK790" s="85"/>
      <c r="AL790" s="85"/>
      <c r="AM790" s="85"/>
      <c r="AN790" s="85"/>
      <c r="AO790" s="85"/>
      <c r="AP790" s="85"/>
      <c r="AQ790" s="85"/>
      <c r="AR790" s="85"/>
      <c r="AS790" s="85"/>
      <c r="AT790" s="85"/>
      <c r="AU790" s="85"/>
      <c r="AV790" s="85"/>
      <c r="AW790" s="85"/>
      <c r="AX790" s="85"/>
      <c r="AY790" s="85"/>
      <c r="AZ790" s="85"/>
      <c r="BA790" s="85"/>
      <c r="BB790" s="85"/>
    </row>
    <row r="79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  <c r="AG791" s="85"/>
      <c r="AH791" s="85"/>
      <c r="AI791" s="85"/>
      <c r="AJ791" s="85"/>
      <c r="AK791" s="85"/>
      <c r="AL791" s="85"/>
      <c r="AM791" s="85"/>
      <c r="AN791" s="85"/>
      <c r="AO791" s="85"/>
      <c r="AP791" s="85"/>
      <c r="AQ791" s="85"/>
      <c r="AR791" s="85"/>
      <c r="AS791" s="85"/>
      <c r="AT791" s="85"/>
      <c r="AU791" s="85"/>
      <c r="AV791" s="85"/>
      <c r="AW791" s="85"/>
      <c r="AX791" s="85"/>
      <c r="AY791" s="85"/>
      <c r="AZ791" s="85"/>
      <c r="BA791" s="85"/>
      <c r="BB791" s="85"/>
    </row>
    <row r="792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  <c r="AG792" s="85"/>
      <c r="AH792" s="85"/>
      <c r="AI792" s="85"/>
      <c r="AJ792" s="85"/>
      <c r="AK792" s="85"/>
      <c r="AL792" s="85"/>
      <c r="AM792" s="85"/>
      <c r="AN792" s="85"/>
      <c r="AO792" s="85"/>
      <c r="AP792" s="85"/>
      <c r="AQ792" s="85"/>
      <c r="AR792" s="85"/>
      <c r="AS792" s="85"/>
      <c r="AT792" s="85"/>
      <c r="AU792" s="85"/>
      <c r="AV792" s="85"/>
      <c r="AW792" s="85"/>
      <c r="AX792" s="85"/>
      <c r="AY792" s="85"/>
      <c r="AZ792" s="85"/>
      <c r="BA792" s="85"/>
      <c r="BB792" s="85"/>
    </row>
    <row r="793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  <c r="AG793" s="85"/>
      <c r="AH793" s="85"/>
      <c r="AI793" s="85"/>
      <c r="AJ793" s="85"/>
      <c r="AK793" s="85"/>
      <c r="AL793" s="85"/>
      <c r="AM793" s="85"/>
      <c r="AN793" s="85"/>
      <c r="AO793" s="85"/>
      <c r="AP793" s="85"/>
      <c r="AQ793" s="85"/>
      <c r="AR793" s="85"/>
      <c r="AS793" s="85"/>
      <c r="AT793" s="85"/>
      <c r="AU793" s="85"/>
      <c r="AV793" s="85"/>
      <c r="AW793" s="85"/>
      <c r="AX793" s="85"/>
      <c r="AY793" s="85"/>
      <c r="AZ793" s="85"/>
      <c r="BA793" s="85"/>
      <c r="BB793" s="85"/>
    </row>
    <row r="794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  <c r="AG794" s="85"/>
      <c r="AH794" s="85"/>
      <c r="AI794" s="85"/>
      <c r="AJ794" s="85"/>
      <c r="AK794" s="85"/>
      <c r="AL794" s="85"/>
      <c r="AM794" s="85"/>
      <c r="AN794" s="85"/>
      <c r="AO794" s="85"/>
      <c r="AP794" s="85"/>
      <c r="AQ794" s="85"/>
      <c r="AR794" s="85"/>
      <c r="AS794" s="85"/>
      <c r="AT794" s="85"/>
      <c r="AU794" s="85"/>
      <c r="AV794" s="85"/>
      <c r="AW794" s="85"/>
      <c r="AX794" s="85"/>
      <c r="AY794" s="85"/>
      <c r="AZ794" s="85"/>
      <c r="BA794" s="85"/>
      <c r="BB794" s="85"/>
    </row>
    <row r="795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  <c r="AG795" s="85"/>
      <c r="AH795" s="85"/>
      <c r="AI795" s="85"/>
      <c r="AJ795" s="85"/>
      <c r="AK795" s="85"/>
      <c r="AL795" s="85"/>
      <c r="AM795" s="85"/>
      <c r="AN795" s="85"/>
      <c r="AO795" s="85"/>
      <c r="AP795" s="85"/>
      <c r="AQ795" s="85"/>
      <c r="AR795" s="85"/>
      <c r="AS795" s="85"/>
      <c r="AT795" s="85"/>
      <c r="AU795" s="85"/>
      <c r="AV795" s="85"/>
      <c r="AW795" s="85"/>
      <c r="AX795" s="85"/>
      <c r="AY795" s="85"/>
      <c r="AZ795" s="85"/>
      <c r="BA795" s="85"/>
      <c r="BB795" s="85"/>
    </row>
    <row r="796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  <c r="AG796" s="85"/>
      <c r="AH796" s="85"/>
      <c r="AI796" s="85"/>
      <c r="AJ796" s="85"/>
      <c r="AK796" s="85"/>
      <c r="AL796" s="85"/>
      <c r="AM796" s="85"/>
      <c r="AN796" s="85"/>
      <c r="AO796" s="85"/>
      <c r="AP796" s="85"/>
      <c r="AQ796" s="85"/>
      <c r="AR796" s="85"/>
      <c r="AS796" s="85"/>
      <c r="AT796" s="85"/>
      <c r="AU796" s="85"/>
      <c r="AV796" s="85"/>
      <c r="AW796" s="85"/>
      <c r="AX796" s="85"/>
      <c r="AY796" s="85"/>
      <c r="AZ796" s="85"/>
      <c r="BA796" s="85"/>
      <c r="BB796" s="85"/>
    </row>
    <row r="797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  <c r="AG797" s="85"/>
      <c r="AH797" s="85"/>
      <c r="AI797" s="85"/>
      <c r="AJ797" s="85"/>
      <c r="AK797" s="85"/>
      <c r="AL797" s="85"/>
      <c r="AM797" s="85"/>
      <c r="AN797" s="85"/>
      <c r="AO797" s="85"/>
      <c r="AP797" s="85"/>
      <c r="AQ797" s="85"/>
      <c r="AR797" s="85"/>
      <c r="AS797" s="85"/>
      <c r="AT797" s="85"/>
      <c r="AU797" s="85"/>
      <c r="AV797" s="85"/>
      <c r="AW797" s="85"/>
      <c r="AX797" s="85"/>
      <c r="AY797" s="85"/>
      <c r="AZ797" s="85"/>
      <c r="BA797" s="85"/>
      <c r="BB797" s="85"/>
    </row>
    <row r="798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  <c r="AG798" s="85"/>
      <c r="AH798" s="85"/>
      <c r="AI798" s="85"/>
      <c r="AJ798" s="85"/>
      <c r="AK798" s="85"/>
      <c r="AL798" s="85"/>
      <c r="AM798" s="85"/>
      <c r="AN798" s="85"/>
      <c r="AO798" s="85"/>
      <c r="AP798" s="85"/>
      <c r="AQ798" s="85"/>
      <c r="AR798" s="85"/>
      <c r="AS798" s="85"/>
      <c r="AT798" s="85"/>
      <c r="AU798" s="85"/>
      <c r="AV798" s="85"/>
      <c r="AW798" s="85"/>
      <c r="AX798" s="85"/>
      <c r="AY798" s="85"/>
      <c r="AZ798" s="85"/>
      <c r="BA798" s="85"/>
      <c r="BB798" s="85"/>
    </row>
    <row r="799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  <c r="AG799" s="85"/>
      <c r="AH799" s="85"/>
      <c r="AI799" s="85"/>
      <c r="AJ799" s="85"/>
      <c r="AK799" s="85"/>
      <c r="AL799" s="85"/>
      <c r="AM799" s="85"/>
      <c r="AN799" s="85"/>
      <c r="AO799" s="85"/>
      <c r="AP799" s="85"/>
      <c r="AQ799" s="85"/>
      <c r="AR799" s="85"/>
      <c r="AS799" s="85"/>
      <c r="AT799" s="85"/>
      <c r="AU799" s="85"/>
      <c r="AV799" s="85"/>
      <c r="AW799" s="85"/>
      <c r="AX799" s="85"/>
      <c r="AY799" s="85"/>
      <c r="AZ799" s="85"/>
      <c r="BA799" s="85"/>
      <c r="BB799" s="85"/>
    </row>
    <row r="800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  <c r="AG800" s="85"/>
      <c r="AH800" s="85"/>
      <c r="AI800" s="85"/>
      <c r="AJ800" s="85"/>
      <c r="AK800" s="85"/>
      <c r="AL800" s="85"/>
      <c r="AM800" s="85"/>
      <c r="AN800" s="85"/>
      <c r="AO800" s="85"/>
      <c r="AP800" s="85"/>
      <c r="AQ800" s="85"/>
      <c r="AR800" s="85"/>
      <c r="AS800" s="85"/>
      <c r="AT800" s="85"/>
      <c r="AU800" s="85"/>
      <c r="AV800" s="85"/>
      <c r="AW800" s="85"/>
      <c r="AX800" s="85"/>
      <c r="AY800" s="85"/>
      <c r="AZ800" s="85"/>
      <c r="BA800" s="85"/>
      <c r="BB800" s="85"/>
    </row>
    <row r="80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  <c r="AG801" s="85"/>
      <c r="AH801" s="85"/>
      <c r="AI801" s="85"/>
      <c r="AJ801" s="85"/>
      <c r="AK801" s="85"/>
      <c r="AL801" s="85"/>
      <c r="AM801" s="85"/>
      <c r="AN801" s="85"/>
      <c r="AO801" s="85"/>
      <c r="AP801" s="85"/>
      <c r="AQ801" s="85"/>
      <c r="AR801" s="85"/>
      <c r="AS801" s="85"/>
      <c r="AT801" s="85"/>
      <c r="AU801" s="85"/>
      <c r="AV801" s="85"/>
      <c r="AW801" s="85"/>
      <c r="AX801" s="85"/>
      <c r="AY801" s="85"/>
      <c r="AZ801" s="85"/>
      <c r="BA801" s="85"/>
      <c r="BB801" s="85"/>
    </row>
    <row r="802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  <c r="AG802" s="85"/>
      <c r="AH802" s="85"/>
      <c r="AI802" s="85"/>
      <c r="AJ802" s="85"/>
      <c r="AK802" s="85"/>
      <c r="AL802" s="85"/>
      <c r="AM802" s="85"/>
      <c r="AN802" s="85"/>
      <c r="AO802" s="85"/>
      <c r="AP802" s="85"/>
      <c r="AQ802" s="85"/>
      <c r="AR802" s="85"/>
      <c r="AS802" s="85"/>
      <c r="AT802" s="85"/>
      <c r="AU802" s="85"/>
      <c r="AV802" s="85"/>
      <c r="AW802" s="85"/>
      <c r="AX802" s="85"/>
      <c r="AY802" s="85"/>
      <c r="AZ802" s="85"/>
      <c r="BA802" s="85"/>
      <c r="BB802" s="85"/>
    </row>
    <row r="803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  <c r="AG803" s="85"/>
      <c r="AH803" s="85"/>
      <c r="AI803" s="85"/>
      <c r="AJ803" s="85"/>
      <c r="AK803" s="85"/>
      <c r="AL803" s="85"/>
      <c r="AM803" s="85"/>
      <c r="AN803" s="85"/>
      <c r="AO803" s="85"/>
      <c r="AP803" s="85"/>
      <c r="AQ803" s="85"/>
      <c r="AR803" s="85"/>
      <c r="AS803" s="85"/>
      <c r="AT803" s="85"/>
      <c r="AU803" s="85"/>
      <c r="AV803" s="85"/>
      <c r="AW803" s="85"/>
      <c r="AX803" s="85"/>
      <c r="AY803" s="85"/>
      <c r="AZ803" s="85"/>
      <c r="BA803" s="85"/>
      <c r="BB803" s="85"/>
    </row>
    <row r="804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  <c r="AG804" s="85"/>
      <c r="AH804" s="85"/>
      <c r="AI804" s="85"/>
      <c r="AJ804" s="85"/>
      <c r="AK804" s="85"/>
      <c r="AL804" s="85"/>
      <c r="AM804" s="85"/>
      <c r="AN804" s="85"/>
      <c r="AO804" s="85"/>
      <c r="AP804" s="85"/>
      <c r="AQ804" s="85"/>
      <c r="AR804" s="85"/>
      <c r="AS804" s="85"/>
      <c r="AT804" s="85"/>
      <c r="AU804" s="85"/>
      <c r="AV804" s="85"/>
      <c r="AW804" s="85"/>
      <c r="AX804" s="85"/>
      <c r="AY804" s="85"/>
      <c r="AZ804" s="85"/>
      <c r="BA804" s="85"/>
      <c r="BB804" s="85"/>
    </row>
    <row r="805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  <c r="AG805" s="85"/>
      <c r="AH805" s="85"/>
      <c r="AI805" s="85"/>
      <c r="AJ805" s="85"/>
      <c r="AK805" s="85"/>
      <c r="AL805" s="85"/>
      <c r="AM805" s="85"/>
      <c r="AN805" s="85"/>
      <c r="AO805" s="85"/>
      <c r="AP805" s="85"/>
      <c r="AQ805" s="85"/>
      <c r="AR805" s="85"/>
      <c r="AS805" s="85"/>
      <c r="AT805" s="85"/>
      <c r="AU805" s="85"/>
      <c r="AV805" s="85"/>
      <c r="AW805" s="85"/>
      <c r="AX805" s="85"/>
      <c r="AY805" s="85"/>
      <c r="AZ805" s="85"/>
      <c r="BA805" s="85"/>
      <c r="BB805" s="85"/>
    </row>
    <row r="806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  <c r="AG806" s="85"/>
      <c r="AH806" s="85"/>
      <c r="AI806" s="85"/>
      <c r="AJ806" s="85"/>
      <c r="AK806" s="85"/>
      <c r="AL806" s="85"/>
      <c r="AM806" s="85"/>
      <c r="AN806" s="85"/>
      <c r="AO806" s="85"/>
      <c r="AP806" s="85"/>
      <c r="AQ806" s="85"/>
      <c r="AR806" s="85"/>
      <c r="AS806" s="85"/>
      <c r="AT806" s="85"/>
      <c r="AU806" s="85"/>
      <c r="AV806" s="85"/>
      <c r="AW806" s="85"/>
      <c r="AX806" s="85"/>
      <c r="AY806" s="85"/>
      <c r="AZ806" s="85"/>
      <c r="BA806" s="85"/>
      <c r="BB806" s="85"/>
    </row>
    <row r="807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  <c r="AG807" s="85"/>
      <c r="AH807" s="85"/>
      <c r="AI807" s="85"/>
      <c r="AJ807" s="85"/>
      <c r="AK807" s="85"/>
      <c r="AL807" s="85"/>
      <c r="AM807" s="85"/>
      <c r="AN807" s="85"/>
      <c r="AO807" s="85"/>
      <c r="AP807" s="85"/>
      <c r="AQ807" s="85"/>
      <c r="AR807" s="85"/>
      <c r="AS807" s="85"/>
      <c r="AT807" s="85"/>
      <c r="AU807" s="85"/>
      <c r="AV807" s="85"/>
      <c r="AW807" s="85"/>
      <c r="AX807" s="85"/>
      <c r="AY807" s="85"/>
      <c r="AZ807" s="85"/>
      <c r="BA807" s="85"/>
      <c r="BB807" s="85"/>
    </row>
    <row r="808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  <c r="AG808" s="85"/>
      <c r="AH808" s="85"/>
      <c r="AI808" s="85"/>
      <c r="AJ808" s="85"/>
      <c r="AK808" s="85"/>
      <c r="AL808" s="85"/>
      <c r="AM808" s="85"/>
      <c r="AN808" s="85"/>
      <c r="AO808" s="85"/>
      <c r="AP808" s="85"/>
      <c r="AQ808" s="85"/>
      <c r="AR808" s="85"/>
      <c r="AS808" s="85"/>
      <c r="AT808" s="85"/>
      <c r="AU808" s="85"/>
      <c r="AV808" s="85"/>
      <c r="AW808" s="85"/>
      <c r="AX808" s="85"/>
      <c r="AY808" s="85"/>
      <c r="AZ808" s="85"/>
      <c r="BA808" s="85"/>
      <c r="BB808" s="85"/>
    </row>
    <row r="809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  <c r="AG809" s="85"/>
      <c r="AH809" s="85"/>
      <c r="AI809" s="85"/>
      <c r="AJ809" s="85"/>
      <c r="AK809" s="85"/>
      <c r="AL809" s="85"/>
      <c r="AM809" s="85"/>
      <c r="AN809" s="85"/>
      <c r="AO809" s="85"/>
      <c r="AP809" s="85"/>
      <c r="AQ809" s="85"/>
      <c r="AR809" s="85"/>
      <c r="AS809" s="85"/>
      <c r="AT809" s="85"/>
      <c r="AU809" s="85"/>
      <c r="AV809" s="85"/>
      <c r="AW809" s="85"/>
      <c r="AX809" s="85"/>
      <c r="AY809" s="85"/>
      <c r="AZ809" s="85"/>
      <c r="BA809" s="85"/>
      <c r="BB809" s="85"/>
    </row>
    <row r="810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  <c r="AG810" s="85"/>
      <c r="AH810" s="85"/>
      <c r="AI810" s="85"/>
      <c r="AJ810" s="85"/>
      <c r="AK810" s="85"/>
      <c r="AL810" s="85"/>
      <c r="AM810" s="85"/>
      <c r="AN810" s="85"/>
      <c r="AO810" s="85"/>
      <c r="AP810" s="85"/>
      <c r="AQ810" s="85"/>
      <c r="AR810" s="85"/>
      <c r="AS810" s="85"/>
      <c r="AT810" s="85"/>
      <c r="AU810" s="85"/>
      <c r="AV810" s="85"/>
      <c r="AW810" s="85"/>
      <c r="AX810" s="85"/>
      <c r="AY810" s="85"/>
      <c r="AZ810" s="85"/>
      <c r="BA810" s="85"/>
      <c r="BB810" s="85"/>
    </row>
    <row r="81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  <c r="AG811" s="85"/>
      <c r="AH811" s="85"/>
      <c r="AI811" s="85"/>
      <c r="AJ811" s="85"/>
      <c r="AK811" s="85"/>
      <c r="AL811" s="85"/>
      <c r="AM811" s="85"/>
      <c r="AN811" s="85"/>
      <c r="AO811" s="85"/>
      <c r="AP811" s="85"/>
      <c r="AQ811" s="85"/>
      <c r="AR811" s="85"/>
      <c r="AS811" s="85"/>
      <c r="AT811" s="85"/>
      <c r="AU811" s="85"/>
      <c r="AV811" s="85"/>
      <c r="AW811" s="85"/>
      <c r="AX811" s="85"/>
      <c r="AY811" s="85"/>
      <c r="AZ811" s="85"/>
      <c r="BA811" s="85"/>
      <c r="BB811" s="85"/>
    </row>
    <row r="812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  <c r="AG812" s="85"/>
      <c r="AH812" s="85"/>
      <c r="AI812" s="85"/>
      <c r="AJ812" s="85"/>
      <c r="AK812" s="85"/>
      <c r="AL812" s="85"/>
      <c r="AM812" s="85"/>
      <c r="AN812" s="85"/>
      <c r="AO812" s="85"/>
      <c r="AP812" s="85"/>
      <c r="AQ812" s="85"/>
      <c r="AR812" s="85"/>
      <c r="AS812" s="85"/>
      <c r="AT812" s="85"/>
      <c r="AU812" s="85"/>
      <c r="AV812" s="85"/>
      <c r="AW812" s="85"/>
      <c r="AX812" s="85"/>
      <c r="AY812" s="85"/>
      <c r="AZ812" s="85"/>
      <c r="BA812" s="85"/>
      <c r="BB812" s="85"/>
    </row>
    <row r="813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  <c r="AG813" s="85"/>
      <c r="AH813" s="85"/>
      <c r="AI813" s="85"/>
      <c r="AJ813" s="85"/>
      <c r="AK813" s="85"/>
      <c r="AL813" s="85"/>
      <c r="AM813" s="85"/>
      <c r="AN813" s="85"/>
      <c r="AO813" s="85"/>
      <c r="AP813" s="85"/>
      <c r="AQ813" s="85"/>
      <c r="AR813" s="85"/>
      <c r="AS813" s="85"/>
      <c r="AT813" s="85"/>
      <c r="AU813" s="85"/>
      <c r="AV813" s="85"/>
      <c r="AW813" s="85"/>
      <c r="AX813" s="85"/>
      <c r="AY813" s="85"/>
      <c r="AZ813" s="85"/>
      <c r="BA813" s="85"/>
      <c r="BB813" s="85"/>
    </row>
    <row r="814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  <c r="AG814" s="85"/>
      <c r="AH814" s="85"/>
      <c r="AI814" s="85"/>
      <c r="AJ814" s="85"/>
      <c r="AK814" s="85"/>
      <c r="AL814" s="85"/>
      <c r="AM814" s="85"/>
      <c r="AN814" s="85"/>
      <c r="AO814" s="85"/>
      <c r="AP814" s="85"/>
      <c r="AQ814" s="85"/>
      <c r="AR814" s="85"/>
      <c r="AS814" s="85"/>
      <c r="AT814" s="85"/>
      <c r="AU814" s="85"/>
      <c r="AV814" s="85"/>
      <c r="AW814" s="85"/>
      <c r="AX814" s="85"/>
      <c r="AY814" s="85"/>
      <c r="AZ814" s="85"/>
      <c r="BA814" s="85"/>
      <c r="BB814" s="85"/>
    </row>
    <row r="815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  <c r="AG815" s="85"/>
      <c r="AH815" s="85"/>
      <c r="AI815" s="85"/>
      <c r="AJ815" s="85"/>
      <c r="AK815" s="85"/>
      <c r="AL815" s="85"/>
      <c r="AM815" s="85"/>
      <c r="AN815" s="85"/>
      <c r="AO815" s="85"/>
      <c r="AP815" s="85"/>
      <c r="AQ815" s="85"/>
      <c r="AR815" s="85"/>
      <c r="AS815" s="85"/>
      <c r="AT815" s="85"/>
      <c r="AU815" s="85"/>
      <c r="AV815" s="85"/>
      <c r="AW815" s="85"/>
      <c r="AX815" s="85"/>
      <c r="AY815" s="85"/>
      <c r="AZ815" s="85"/>
      <c r="BA815" s="85"/>
      <c r="BB815" s="85"/>
    </row>
    <row r="816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  <c r="AG816" s="85"/>
      <c r="AH816" s="85"/>
      <c r="AI816" s="85"/>
      <c r="AJ816" s="85"/>
      <c r="AK816" s="85"/>
      <c r="AL816" s="85"/>
      <c r="AM816" s="85"/>
      <c r="AN816" s="85"/>
      <c r="AO816" s="85"/>
      <c r="AP816" s="85"/>
      <c r="AQ816" s="85"/>
      <c r="AR816" s="85"/>
      <c r="AS816" s="85"/>
      <c r="AT816" s="85"/>
      <c r="AU816" s="85"/>
      <c r="AV816" s="85"/>
      <c r="AW816" s="85"/>
      <c r="AX816" s="85"/>
      <c r="AY816" s="85"/>
      <c r="AZ816" s="85"/>
      <c r="BA816" s="85"/>
      <c r="BB816" s="85"/>
    </row>
    <row r="817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  <c r="AG817" s="85"/>
      <c r="AH817" s="85"/>
      <c r="AI817" s="85"/>
      <c r="AJ817" s="85"/>
      <c r="AK817" s="85"/>
      <c r="AL817" s="85"/>
      <c r="AM817" s="85"/>
      <c r="AN817" s="85"/>
      <c r="AO817" s="85"/>
      <c r="AP817" s="85"/>
      <c r="AQ817" s="85"/>
      <c r="AR817" s="85"/>
      <c r="AS817" s="85"/>
      <c r="AT817" s="85"/>
      <c r="AU817" s="85"/>
      <c r="AV817" s="85"/>
      <c r="AW817" s="85"/>
      <c r="AX817" s="85"/>
      <c r="AY817" s="85"/>
      <c r="AZ817" s="85"/>
      <c r="BA817" s="85"/>
      <c r="BB817" s="85"/>
    </row>
    <row r="818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  <c r="AG818" s="85"/>
      <c r="AH818" s="85"/>
      <c r="AI818" s="85"/>
      <c r="AJ818" s="85"/>
      <c r="AK818" s="85"/>
      <c r="AL818" s="85"/>
      <c r="AM818" s="85"/>
      <c r="AN818" s="85"/>
      <c r="AO818" s="85"/>
      <c r="AP818" s="85"/>
      <c r="AQ818" s="85"/>
      <c r="AR818" s="85"/>
      <c r="AS818" s="85"/>
      <c r="AT818" s="85"/>
      <c r="AU818" s="85"/>
      <c r="AV818" s="85"/>
      <c r="AW818" s="85"/>
      <c r="AX818" s="85"/>
      <c r="AY818" s="85"/>
      <c r="AZ818" s="85"/>
      <c r="BA818" s="85"/>
      <c r="BB818" s="85"/>
    </row>
    <row r="819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  <c r="AG819" s="85"/>
      <c r="AH819" s="85"/>
      <c r="AI819" s="85"/>
      <c r="AJ819" s="85"/>
      <c r="AK819" s="85"/>
      <c r="AL819" s="85"/>
      <c r="AM819" s="85"/>
      <c r="AN819" s="85"/>
      <c r="AO819" s="85"/>
      <c r="AP819" s="85"/>
      <c r="AQ819" s="85"/>
      <c r="AR819" s="85"/>
      <c r="AS819" s="85"/>
      <c r="AT819" s="85"/>
      <c r="AU819" s="85"/>
      <c r="AV819" s="85"/>
      <c r="AW819" s="85"/>
      <c r="AX819" s="85"/>
      <c r="AY819" s="85"/>
      <c r="AZ819" s="85"/>
      <c r="BA819" s="85"/>
      <c r="BB819" s="85"/>
    </row>
    <row r="820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  <c r="AG820" s="85"/>
      <c r="AH820" s="85"/>
      <c r="AI820" s="85"/>
      <c r="AJ820" s="85"/>
      <c r="AK820" s="85"/>
      <c r="AL820" s="85"/>
      <c r="AM820" s="85"/>
      <c r="AN820" s="85"/>
      <c r="AO820" s="85"/>
      <c r="AP820" s="85"/>
      <c r="AQ820" s="85"/>
      <c r="AR820" s="85"/>
      <c r="AS820" s="85"/>
      <c r="AT820" s="85"/>
      <c r="AU820" s="85"/>
      <c r="AV820" s="85"/>
      <c r="AW820" s="85"/>
      <c r="AX820" s="85"/>
      <c r="AY820" s="85"/>
      <c r="AZ820" s="85"/>
      <c r="BA820" s="85"/>
      <c r="BB820" s="85"/>
    </row>
    <row r="82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  <c r="AG821" s="85"/>
      <c r="AH821" s="85"/>
      <c r="AI821" s="85"/>
      <c r="AJ821" s="85"/>
      <c r="AK821" s="85"/>
      <c r="AL821" s="85"/>
      <c r="AM821" s="85"/>
      <c r="AN821" s="85"/>
      <c r="AO821" s="85"/>
      <c r="AP821" s="85"/>
      <c r="AQ821" s="85"/>
      <c r="AR821" s="85"/>
      <c r="AS821" s="85"/>
      <c r="AT821" s="85"/>
      <c r="AU821" s="85"/>
      <c r="AV821" s="85"/>
      <c r="AW821" s="85"/>
      <c r="AX821" s="85"/>
      <c r="AY821" s="85"/>
      <c r="AZ821" s="85"/>
      <c r="BA821" s="85"/>
      <c r="BB821" s="85"/>
    </row>
    <row r="822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  <c r="AG822" s="85"/>
      <c r="AH822" s="85"/>
      <c r="AI822" s="85"/>
      <c r="AJ822" s="85"/>
      <c r="AK822" s="85"/>
      <c r="AL822" s="85"/>
      <c r="AM822" s="85"/>
      <c r="AN822" s="85"/>
      <c r="AO822" s="85"/>
      <c r="AP822" s="85"/>
      <c r="AQ822" s="85"/>
      <c r="AR822" s="85"/>
      <c r="AS822" s="85"/>
      <c r="AT822" s="85"/>
      <c r="AU822" s="85"/>
      <c r="AV822" s="85"/>
      <c r="AW822" s="85"/>
      <c r="AX822" s="85"/>
      <c r="AY822" s="85"/>
      <c r="AZ822" s="85"/>
      <c r="BA822" s="85"/>
      <c r="BB822" s="85"/>
    </row>
    <row r="823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  <c r="AG823" s="85"/>
      <c r="AH823" s="85"/>
      <c r="AI823" s="85"/>
      <c r="AJ823" s="85"/>
      <c r="AK823" s="85"/>
      <c r="AL823" s="85"/>
      <c r="AM823" s="85"/>
      <c r="AN823" s="85"/>
      <c r="AO823" s="85"/>
      <c r="AP823" s="85"/>
      <c r="AQ823" s="85"/>
      <c r="AR823" s="85"/>
      <c r="AS823" s="85"/>
      <c r="AT823" s="85"/>
      <c r="AU823" s="85"/>
      <c r="AV823" s="85"/>
      <c r="AW823" s="85"/>
      <c r="AX823" s="85"/>
      <c r="AY823" s="85"/>
      <c r="AZ823" s="85"/>
      <c r="BA823" s="85"/>
      <c r="BB823" s="85"/>
    </row>
    <row r="824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  <c r="AG824" s="85"/>
      <c r="AH824" s="85"/>
      <c r="AI824" s="85"/>
      <c r="AJ824" s="85"/>
      <c r="AK824" s="85"/>
      <c r="AL824" s="85"/>
      <c r="AM824" s="85"/>
      <c r="AN824" s="85"/>
      <c r="AO824" s="85"/>
      <c r="AP824" s="85"/>
      <c r="AQ824" s="85"/>
      <c r="AR824" s="85"/>
      <c r="AS824" s="85"/>
      <c r="AT824" s="85"/>
      <c r="AU824" s="85"/>
      <c r="AV824" s="85"/>
      <c r="AW824" s="85"/>
      <c r="AX824" s="85"/>
      <c r="AY824" s="85"/>
      <c r="AZ824" s="85"/>
      <c r="BA824" s="85"/>
      <c r="BB824" s="85"/>
    </row>
    <row r="825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  <c r="AG825" s="85"/>
      <c r="AH825" s="85"/>
      <c r="AI825" s="85"/>
      <c r="AJ825" s="85"/>
      <c r="AK825" s="85"/>
      <c r="AL825" s="85"/>
      <c r="AM825" s="85"/>
      <c r="AN825" s="85"/>
      <c r="AO825" s="85"/>
      <c r="AP825" s="85"/>
      <c r="AQ825" s="85"/>
      <c r="AR825" s="85"/>
      <c r="AS825" s="85"/>
      <c r="AT825" s="85"/>
      <c r="AU825" s="85"/>
      <c r="AV825" s="85"/>
      <c r="AW825" s="85"/>
      <c r="AX825" s="85"/>
      <c r="AY825" s="85"/>
      <c r="AZ825" s="85"/>
      <c r="BA825" s="85"/>
      <c r="BB825" s="85"/>
    </row>
    <row r="826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  <c r="AG826" s="85"/>
      <c r="AH826" s="85"/>
      <c r="AI826" s="85"/>
      <c r="AJ826" s="85"/>
      <c r="AK826" s="85"/>
      <c r="AL826" s="85"/>
      <c r="AM826" s="85"/>
      <c r="AN826" s="85"/>
      <c r="AO826" s="85"/>
      <c r="AP826" s="85"/>
      <c r="AQ826" s="85"/>
      <c r="AR826" s="85"/>
      <c r="AS826" s="85"/>
      <c r="AT826" s="85"/>
      <c r="AU826" s="85"/>
      <c r="AV826" s="85"/>
      <c r="AW826" s="85"/>
      <c r="AX826" s="85"/>
      <c r="AY826" s="85"/>
      <c r="AZ826" s="85"/>
      <c r="BA826" s="85"/>
      <c r="BB826" s="85"/>
    </row>
    <row r="827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  <c r="AG827" s="85"/>
      <c r="AH827" s="85"/>
      <c r="AI827" s="85"/>
      <c r="AJ827" s="85"/>
      <c r="AK827" s="85"/>
      <c r="AL827" s="85"/>
      <c r="AM827" s="85"/>
      <c r="AN827" s="85"/>
      <c r="AO827" s="85"/>
      <c r="AP827" s="85"/>
      <c r="AQ827" s="85"/>
      <c r="AR827" s="85"/>
      <c r="AS827" s="85"/>
      <c r="AT827" s="85"/>
      <c r="AU827" s="85"/>
      <c r="AV827" s="85"/>
      <c r="AW827" s="85"/>
      <c r="AX827" s="85"/>
      <c r="AY827" s="85"/>
      <c r="AZ827" s="85"/>
      <c r="BA827" s="85"/>
      <c r="BB827" s="85"/>
    </row>
    <row r="828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  <c r="AG828" s="85"/>
      <c r="AH828" s="85"/>
      <c r="AI828" s="85"/>
      <c r="AJ828" s="85"/>
      <c r="AK828" s="85"/>
      <c r="AL828" s="85"/>
      <c r="AM828" s="85"/>
      <c r="AN828" s="85"/>
      <c r="AO828" s="85"/>
      <c r="AP828" s="85"/>
      <c r="AQ828" s="85"/>
      <c r="AR828" s="85"/>
      <c r="AS828" s="85"/>
      <c r="AT828" s="85"/>
      <c r="AU828" s="85"/>
      <c r="AV828" s="85"/>
      <c r="AW828" s="85"/>
      <c r="AX828" s="85"/>
      <c r="AY828" s="85"/>
      <c r="AZ828" s="85"/>
      <c r="BA828" s="85"/>
      <c r="BB828" s="85"/>
    </row>
    <row r="829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  <c r="AG829" s="85"/>
      <c r="AH829" s="85"/>
      <c r="AI829" s="85"/>
      <c r="AJ829" s="85"/>
      <c r="AK829" s="85"/>
      <c r="AL829" s="85"/>
      <c r="AM829" s="85"/>
      <c r="AN829" s="85"/>
      <c r="AO829" s="85"/>
      <c r="AP829" s="85"/>
      <c r="AQ829" s="85"/>
      <c r="AR829" s="85"/>
      <c r="AS829" s="85"/>
      <c r="AT829" s="85"/>
      <c r="AU829" s="85"/>
      <c r="AV829" s="85"/>
      <c r="AW829" s="85"/>
      <c r="AX829" s="85"/>
      <c r="AY829" s="85"/>
      <c r="AZ829" s="85"/>
      <c r="BA829" s="85"/>
      <c r="BB829" s="85"/>
    </row>
    <row r="830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  <c r="AG830" s="85"/>
      <c r="AH830" s="85"/>
      <c r="AI830" s="85"/>
      <c r="AJ830" s="85"/>
      <c r="AK830" s="85"/>
      <c r="AL830" s="85"/>
      <c r="AM830" s="85"/>
      <c r="AN830" s="85"/>
      <c r="AO830" s="85"/>
      <c r="AP830" s="85"/>
      <c r="AQ830" s="85"/>
      <c r="AR830" s="85"/>
      <c r="AS830" s="85"/>
      <c r="AT830" s="85"/>
      <c r="AU830" s="85"/>
      <c r="AV830" s="85"/>
      <c r="AW830" s="85"/>
      <c r="AX830" s="85"/>
      <c r="AY830" s="85"/>
      <c r="AZ830" s="85"/>
      <c r="BA830" s="85"/>
      <c r="BB830" s="85"/>
    </row>
    <row r="83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  <c r="AG831" s="85"/>
      <c r="AH831" s="85"/>
      <c r="AI831" s="85"/>
      <c r="AJ831" s="85"/>
      <c r="AK831" s="85"/>
      <c r="AL831" s="85"/>
      <c r="AM831" s="85"/>
      <c r="AN831" s="85"/>
      <c r="AO831" s="85"/>
      <c r="AP831" s="85"/>
      <c r="AQ831" s="85"/>
      <c r="AR831" s="85"/>
      <c r="AS831" s="85"/>
      <c r="AT831" s="85"/>
      <c r="AU831" s="85"/>
      <c r="AV831" s="85"/>
      <c r="AW831" s="85"/>
      <c r="AX831" s="85"/>
      <c r="AY831" s="85"/>
      <c r="AZ831" s="85"/>
      <c r="BA831" s="85"/>
      <c r="BB831" s="85"/>
    </row>
    <row r="832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  <c r="AG832" s="85"/>
      <c r="AH832" s="85"/>
      <c r="AI832" s="85"/>
      <c r="AJ832" s="85"/>
      <c r="AK832" s="85"/>
      <c r="AL832" s="85"/>
      <c r="AM832" s="85"/>
      <c r="AN832" s="85"/>
      <c r="AO832" s="85"/>
      <c r="AP832" s="85"/>
      <c r="AQ832" s="85"/>
      <c r="AR832" s="85"/>
      <c r="AS832" s="85"/>
      <c r="AT832" s="85"/>
      <c r="AU832" s="85"/>
      <c r="AV832" s="85"/>
      <c r="AW832" s="85"/>
      <c r="AX832" s="85"/>
      <c r="AY832" s="85"/>
      <c r="AZ832" s="85"/>
      <c r="BA832" s="85"/>
      <c r="BB832" s="85"/>
    </row>
    <row r="833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  <c r="AG833" s="85"/>
      <c r="AH833" s="85"/>
      <c r="AI833" s="85"/>
      <c r="AJ833" s="85"/>
      <c r="AK833" s="85"/>
      <c r="AL833" s="85"/>
      <c r="AM833" s="85"/>
      <c r="AN833" s="85"/>
      <c r="AO833" s="85"/>
      <c r="AP833" s="85"/>
      <c r="AQ833" s="85"/>
      <c r="AR833" s="85"/>
      <c r="AS833" s="85"/>
      <c r="AT833" s="85"/>
      <c r="AU833" s="85"/>
      <c r="AV833" s="85"/>
      <c r="AW833" s="85"/>
      <c r="AX833" s="85"/>
      <c r="AY833" s="85"/>
      <c r="AZ833" s="85"/>
      <c r="BA833" s="85"/>
      <c r="BB833" s="85"/>
    </row>
    <row r="834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  <c r="AG834" s="85"/>
      <c r="AH834" s="85"/>
      <c r="AI834" s="85"/>
      <c r="AJ834" s="85"/>
      <c r="AK834" s="85"/>
      <c r="AL834" s="85"/>
      <c r="AM834" s="85"/>
      <c r="AN834" s="85"/>
      <c r="AO834" s="85"/>
      <c r="AP834" s="85"/>
      <c r="AQ834" s="85"/>
      <c r="AR834" s="85"/>
      <c r="AS834" s="85"/>
      <c r="AT834" s="85"/>
      <c r="AU834" s="85"/>
      <c r="AV834" s="85"/>
      <c r="AW834" s="85"/>
      <c r="AX834" s="85"/>
      <c r="AY834" s="85"/>
      <c r="AZ834" s="85"/>
      <c r="BA834" s="85"/>
      <c r="BB834" s="85"/>
    </row>
    <row r="835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  <c r="AG835" s="85"/>
      <c r="AH835" s="85"/>
      <c r="AI835" s="85"/>
      <c r="AJ835" s="85"/>
      <c r="AK835" s="85"/>
      <c r="AL835" s="85"/>
      <c r="AM835" s="85"/>
      <c r="AN835" s="85"/>
      <c r="AO835" s="85"/>
      <c r="AP835" s="85"/>
      <c r="AQ835" s="85"/>
      <c r="AR835" s="85"/>
      <c r="AS835" s="85"/>
      <c r="AT835" s="85"/>
      <c r="AU835" s="85"/>
      <c r="AV835" s="85"/>
      <c r="AW835" s="85"/>
      <c r="AX835" s="85"/>
      <c r="AY835" s="85"/>
      <c r="AZ835" s="85"/>
      <c r="BA835" s="85"/>
      <c r="BB835" s="85"/>
    </row>
    <row r="836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  <c r="AG836" s="85"/>
      <c r="AH836" s="85"/>
      <c r="AI836" s="85"/>
      <c r="AJ836" s="85"/>
      <c r="AK836" s="85"/>
      <c r="AL836" s="85"/>
      <c r="AM836" s="85"/>
      <c r="AN836" s="85"/>
      <c r="AO836" s="85"/>
      <c r="AP836" s="85"/>
      <c r="AQ836" s="85"/>
      <c r="AR836" s="85"/>
      <c r="AS836" s="85"/>
      <c r="AT836" s="85"/>
      <c r="AU836" s="85"/>
      <c r="AV836" s="85"/>
      <c r="AW836" s="85"/>
      <c r="AX836" s="85"/>
      <c r="AY836" s="85"/>
      <c r="AZ836" s="85"/>
      <c r="BA836" s="85"/>
      <c r="BB836" s="85"/>
    </row>
    <row r="837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  <c r="AG837" s="85"/>
      <c r="AH837" s="85"/>
      <c r="AI837" s="85"/>
      <c r="AJ837" s="85"/>
      <c r="AK837" s="85"/>
      <c r="AL837" s="85"/>
      <c r="AM837" s="85"/>
      <c r="AN837" s="85"/>
      <c r="AO837" s="85"/>
      <c r="AP837" s="85"/>
      <c r="AQ837" s="85"/>
      <c r="AR837" s="85"/>
      <c r="AS837" s="85"/>
      <c r="AT837" s="85"/>
      <c r="AU837" s="85"/>
      <c r="AV837" s="85"/>
      <c r="AW837" s="85"/>
      <c r="AX837" s="85"/>
      <c r="AY837" s="85"/>
      <c r="AZ837" s="85"/>
      <c r="BA837" s="85"/>
      <c r="BB837" s="85"/>
    </row>
    <row r="838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  <c r="AG838" s="85"/>
      <c r="AH838" s="85"/>
      <c r="AI838" s="85"/>
      <c r="AJ838" s="85"/>
      <c r="AK838" s="85"/>
      <c r="AL838" s="85"/>
      <c r="AM838" s="85"/>
      <c r="AN838" s="85"/>
      <c r="AO838" s="85"/>
      <c r="AP838" s="85"/>
      <c r="AQ838" s="85"/>
      <c r="AR838" s="85"/>
      <c r="AS838" s="85"/>
      <c r="AT838" s="85"/>
      <c r="AU838" s="85"/>
      <c r="AV838" s="85"/>
      <c r="AW838" s="85"/>
      <c r="AX838" s="85"/>
      <c r="AY838" s="85"/>
      <c r="AZ838" s="85"/>
      <c r="BA838" s="85"/>
      <c r="BB838" s="85"/>
    </row>
    <row r="839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  <c r="AG839" s="85"/>
      <c r="AH839" s="85"/>
      <c r="AI839" s="85"/>
      <c r="AJ839" s="85"/>
      <c r="AK839" s="85"/>
      <c r="AL839" s="85"/>
      <c r="AM839" s="85"/>
      <c r="AN839" s="85"/>
      <c r="AO839" s="85"/>
      <c r="AP839" s="85"/>
      <c r="AQ839" s="85"/>
      <c r="AR839" s="85"/>
      <c r="AS839" s="85"/>
      <c r="AT839" s="85"/>
      <c r="AU839" s="85"/>
      <c r="AV839" s="85"/>
      <c r="AW839" s="85"/>
      <c r="AX839" s="85"/>
      <c r="AY839" s="85"/>
      <c r="AZ839" s="85"/>
      <c r="BA839" s="85"/>
      <c r="BB839" s="85"/>
    </row>
    <row r="840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  <c r="AG840" s="85"/>
      <c r="AH840" s="85"/>
      <c r="AI840" s="85"/>
      <c r="AJ840" s="85"/>
      <c r="AK840" s="85"/>
      <c r="AL840" s="85"/>
      <c r="AM840" s="85"/>
      <c r="AN840" s="85"/>
      <c r="AO840" s="85"/>
      <c r="AP840" s="85"/>
      <c r="AQ840" s="85"/>
      <c r="AR840" s="85"/>
      <c r="AS840" s="85"/>
      <c r="AT840" s="85"/>
      <c r="AU840" s="85"/>
      <c r="AV840" s="85"/>
      <c r="AW840" s="85"/>
      <c r="AX840" s="85"/>
      <c r="AY840" s="85"/>
      <c r="AZ840" s="85"/>
      <c r="BA840" s="85"/>
      <c r="BB840" s="85"/>
    </row>
    <row r="84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  <c r="AG841" s="85"/>
      <c r="AH841" s="85"/>
      <c r="AI841" s="85"/>
      <c r="AJ841" s="85"/>
      <c r="AK841" s="85"/>
      <c r="AL841" s="85"/>
      <c r="AM841" s="85"/>
      <c r="AN841" s="85"/>
      <c r="AO841" s="85"/>
      <c r="AP841" s="85"/>
      <c r="AQ841" s="85"/>
      <c r="AR841" s="85"/>
      <c r="AS841" s="85"/>
      <c r="AT841" s="85"/>
      <c r="AU841" s="85"/>
      <c r="AV841" s="85"/>
      <c r="AW841" s="85"/>
      <c r="AX841" s="85"/>
      <c r="AY841" s="85"/>
      <c r="AZ841" s="85"/>
      <c r="BA841" s="85"/>
      <c r="BB841" s="85"/>
    </row>
    <row r="842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  <c r="AG842" s="85"/>
      <c r="AH842" s="85"/>
      <c r="AI842" s="85"/>
      <c r="AJ842" s="85"/>
      <c r="AK842" s="85"/>
      <c r="AL842" s="85"/>
      <c r="AM842" s="85"/>
      <c r="AN842" s="85"/>
      <c r="AO842" s="85"/>
      <c r="AP842" s="85"/>
      <c r="AQ842" s="85"/>
      <c r="AR842" s="85"/>
      <c r="AS842" s="85"/>
      <c r="AT842" s="85"/>
      <c r="AU842" s="85"/>
      <c r="AV842" s="85"/>
      <c r="AW842" s="85"/>
      <c r="AX842" s="85"/>
      <c r="AY842" s="85"/>
      <c r="AZ842" s="85"/>
      <c r="BA842" s="85"/>
      <c r="BB842" s="85"/>
    </row>
    <row r="843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  <c r="AG843" s="85"/>
      <c r="AH843" s="85"/>
      <c r="AI843" s="85"/>
      <c r="AJ843" s="85"/>
      <c r="AK843" s="85"/>
      <c r="AL843" s="85"/>
      <c r="AM843" s="85"/>
      <c r="AN843" s="85"/>
      <c r="AO843" s="85"/>
      <c r="AP843" s="85"/>
      <c r="AQ843" s="85"/>
      <c r="AR843" s="85"/>
      <c r="AS843" s="85"/>
      <c r="AT843" s="85"/>
      <c r="AU843" s="85"/>
      <c r="AV843" s="85"/>
      <c r="AW843" s="85"/>
      <c r="AX843" s="85"/>
      <c r="AY843" s="85"/>
      <c r="AZ843" s="85"/>
      <c r="BA843" s="85"/>
      <c r="BB843" s="85"/>
    </row>
    <row r="844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  <c r="AG844" s="85"/>
      <c r="AH844" s="85"/>
      <c r="AI844" s="85"/>
      <c r="AJ844" s="85"/>
      <c r="AK844" s="85"/>
      <c r="AL844" s="85"/>
      <c r="AM844" s="85"/>
      <c r="AN844" s="85"/>
      <c r="AO844" s="85"/>
      <c r="AP844" s="85"/>
      <c r="AQ844" s="85"/>
      <c r="AR844" s="85"/>
      <c r="AS844" s="85"/>
      <c r="AT844" s="85"/>
      <c r="AU844" s="85"/>
      <c r="AV844" s="85"/>
      <c r="AW844" s="85"/>
      <c r="AX844" s="85"/>
      <c r="AY844" s="85"/>
      <c r="AZ844" s="85"/>
      <c r="BA844" s="85"/>
      <c r="BB844" s="85"/>
    </row>
    <row r="845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  <c r="AG845" s="85"/>
      <c r="AH845" s="85"/>
      <c r="AI845" s="85"/>
      <c r="AJ845" s="85"/>
      <c r="AK845" s="85"/>
      <c r="AL845" s="85"/>
      <c r="AM845" s="85"/>
      <c r="AN845" s="85"/>
      <c r="AO845" s="85"/>
      <c r="AP845" s="85"/>
      <c r="AQ845" s="85"/>
      <c r="AR845" s="85"/>
      <c r="AS845" s="85"/>
      <c r="AT845" s="85"/>
      <c r="AU845" s="85"/>
      <c r="AV845" s="85"/>
      <c r="AW845" s="85"/>
      <c r="AX845" s="85"/>
      <c r="AY845" s="85"/>
      <c r="AZ845" s="85"/>
      <c r="BA845" s="85"/>
      <c r="BB845" s="85"/>
    </row>
    <row r="846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  <c r="AG846" s="85"/>
      <c r="AH846" s="85"/>
      <c r="AI846" s="85"/>
      <c r="AJ846" s="85"/>
      <c r="AK846" s="85"/>
      <c r="AL846" s="85"/>
      <c r="AM846" s="85"/>
      <c r="AN846" s="85"/>
      <c r="AO846" s="85"/>
      <c r="AP846" s="85"/>
      <c r="AQ846" s="85"/>
      <c r="AR846" s="85"/>
      <c r="AS846" s="85"/>
      <c r="AT846" s="85"/>
      <c r="AU846" s="85"/>
      <c r="AV846" s="85"/>
      <c r="AW846" s="85"/>
      <c r="AX846" s="85"/>
      <c r="AY846" s="85"/>
      <c r="AZ846" s="85"/>
      <c r="BA846" s="85"/>
      <c r="BB846" s="85"/>
    </row>
    <row r="847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  <c r="AG847" s="85"/>
      <c r="AH847" s="85"/>
      <c r="AI847" s="85"/>
      <c r="AJ847" s="85"/>
      <c r="AK847" s="85"/>
      <c r="AL847" s="85"/>
      <c r="AM847" s="85"/>
      <c r="AN847" s="85"/>
      <c r="AO847" s="85"/>
      <c r="AP847" s="85"/>
      <c r="AQ847" s="85"/>
      <c r="AR847" s="85"/>
      <c r="AS847" s="85"/>
      <c r="AT847" s="85"/>
      <c r="AU847" s="85"/>
      <c r="AV847" s="85"/>
      <c r="AW847" s="85"/>
      <c r="AX847" s="85"/>
      <c r="AY847" s="85"/>
      <c r="AZ847" s="85"/>
      <c r="BA847" s="85"/>
      <c r="BB847" s="85"/>
    </row>
    <row r="848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  <c r="AG848" s="85"/>
      <c r="AH848" s="85"/>
      <c r="AI848" s="85"/>
      <c r="AJ848" s="85"/>
      <c r="AK848" s="85"/>
      <c r="AL848" s="85"/>
      <c r="AM848" s="85"/>
      <c r="AN848" s="85"/>
      <c r="AO848" s="85"/>
      <c r="AP848" s="85"/>
      <c r="AQ848" s="85"/>
      <c r="AR848" s="85"/>
      <c r="AS848" s="85"/>
      <c r="AT848" s="85"/>
      <c r="AU848" s="85"/>
      <c r="AV848" s="85"/>
      <c r="AW848" s="85"/>
      <c r="AX848" s="85"/>
      <c r="AY848" s="85"/>
      <c r="AZ848" s="85"/>
      <c r="BA848" s="85"/>
      <c r="BB848" s="85"/>
    </row>
    <row r="849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  <c r="AG849" s="85"/>
      <c r="AH849" s="85"/>
      <c r="AI849" s="85"/>
      <c r="AJ849" s="85"/>
      <c r="AK849" s="85"/>
      <c r="AL849" s="85"/>
      <c r="AM849" s="85"/>
      <c r="AN849" s="85"/>
      <c r="AO849" s="85"/>
      <c r="AP849" s="85"/>
      <c r="AQ849" s="85"/>
      <c r="AR849" s="85"/>
      <c r="AS849" s="85"/>
      <c r="AT849" s="85"/>
      <c r="AU849" s="85"/>
      <c r="AV849" s="85"/>
      <c r="AW849" s="85"/>
      <c r="AX849" s="85"/>
      <c r="AY849" s="85"/>
      <c r="AZ849" s="85"/>
      <c r="BA849" s="85"/>
      <c r="BB849" s="85"/>
    </row>
    <row r="850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  <c r="AG850" s="85"/>
      <c r="AH850" s="85"/>
      <c r="AI850" s="85"/>
      <c r="AJ850" s="85"/>
      <c r="AK850" s="85"/>
      <c r="AL850" s="85"/>
      <c r="AM850" s="85"/>
      <c r="AN850" s="85"/>
      <c r="AO850" s="85"/>
      <c r="AP850" s="85"/>
      <c r="AQ850" s="85"/>
      <c r="AR850" s="85"/>
      <c r="AS850" s="85"/>
      <c r="AT850" s="85"/>
      <c r="AU850" s="85"/>
      <c r="AV850" s="85"/>
      <c r="AW850" s="85"/>
      <c r="AX850" s="85"/>
      <c r="AY850" s="85"/>
      <c r="AZ850" s="85"/>
      <c r="BA850" s="85"/>
      <c r="BB850" s="85"/>
    </row>
    <row r="85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  <c r="AG851" s="85"/>
      <c r="AH851" s="85"/>
      <c r="AI851" s="85"/>
      <c r="AJ851" s="85"/>
      <c r="AK851" s="85"/>
      <c r="AL851" s="85"/>
      <c r="AM851" s="85"/>
      <c r="AN851" s="85"/>
      <c r="AO851" s="85"/>
      <c r="AP851" s="85"/>
      <c r="AQ851" s="85"/>
      <c r="AR851" s="85"/>
      <c r="AS851" s="85"/>
      <c r="AT851" s="85"/>
      <c r="AU851" s="85"/>
      <c r="AV851" s="85"/>
      <c r="AW851" s="85"/>
      <c r="AX851" s="85"/>
      <c r="AY851" s="85"/>
      <c r="AZ851" s="85"/>
      <c r="BA851" s="85"/>
      <c r="BB851" s="85"/>
    </row>
    <row r="852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  <c r="AG852" s="85"/>
      <c r="AH852" s="85"/>
      <c r="AI852" s="85"/>
      <c r="AJ852" s="85"/>
      <c r="AK852" s="85"/>
      <c r="AL852" s="85"/>
      <c r="AM852" s="85"/>
      <c r="AN852" s="85"/>
      <c r="AO852" s="85"/>
      <c r="AP852" s="85"/>
      <c r="AQ852" s="85"/>
      <c r="AR852" s="85"/>
      <c r="AS852" s="85"/>
      <c r="AT852" s="85"/>
      <c r="AU852" s="85"/>
      <c r="AV852" s="85"/>
      <c r="AW852" s="85"/>
      <c r="AX852" s="85"/>
      <c r="AY852" s="85"/>
      <c r="AZ852" s="85"/>
      <c r="BA852" s="85"/>
      <c r="BB852" s="85"/>
    </row>
    <row r="853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  <c r="AG853" s="85"/>
      <c r="AH853" s="85"/>
      <c r="AI853" s="85"/>
      <c r="AJ853" s="85"/>
      <c r="AK853" s="85"/>
      <c r="AL853" s="85"/>
      <c r="AM853" s="85"/>
      <c r="AN853" s="85"/>
      <c r="AO853" s="85"/>
      <c r="AP853" s="85"/>
      <c r="AQ853" s="85"/>
      <c r="AR853" s="85"/>
      <c r="AS853" s="85"/>
      <c r="AT853" s="85"/>
      <c r="AU853" s="85"/>
      <c r="AV853" s="85"/>
      <c r="AW853" s="85"/>
      <c r="AX853" s="85"/>
      <c r="AY853" s="85"/>
      <c r="AZ853" s="85"/>
      <c r="BA853" s="85"/>
      <c r="BB853" s="85"/>
    </row>
    <row r="854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  <c r="AG854" s="85"/>
      <c r="AH854" s="85"/>
      <c r="AI854" s="85"/>
      <c r="AJ854" s="85"/>
      <c r="AK854" s="85"/>
      <c r="AL854" s="85"/>
      <c r="AM854" s="85"/>
      <c r="AN854" s="85"/>
      <c r="AO854" s="85"/>
      <c r="AP854" s="85"/>
      <c r="AQ854" s="85"/>
      <c r="AR854" s="85"/>
      <c r="AS854" s="85"/>
      <c r="AT854" s="85"/>
      <c r="AU854" s="85"/>
      <c r="AV854" s="85"/>
      <c r="AW854" s="85"/>
      <c r="AX854" s="85"/>
      <c r="AY854" s="85"/>
      <c r="AZ854" s="85"/>
      <c r="BA854" s="85"/>
      <c r="BB854" s="85"/>
    </row>
    <row r="855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  <c r="AG855" s="85"/>
      <c r="AH855" s="85"/>
      <c r="AI855" s="85"/>
      <c r="AJ855" s="85"/>
      <c r="AK855" s="85"/>
      <c r="AL855" s="85"/>
      <c r="AM855" s="85"/>
      <c r="AN855" s="85"/>
      <c r="AO855" s="85"/>
      <c r="AP855" s="85"/>
      <c r="AQ855" s="85"/>
      <c r="AR855" s="85"/>
      <c r="AS855" s="85"/>
      <c r="AT855" s="85"/>
      <c r="AU855" s="85"/>
      <c r="AV855" s="85"/>
      <c r="AW855" s="85"/>
      <c r="AX855" s="85"/>
      <c r="AY855" s="85"/>
      <c r="AZ855" s="85"/>
      <c r="BA855" s="85"/>
      <c r="BB855" s="85"/>
    </row>
    <row r="856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  <c r="AG856" s="85"/>
      <c r="AH856" s="85"/>
      <c r="AI856" s="85"/>
      <c r="AJ856" s="85"/>
      <c r="AK856" s="85"/>
      <c r="AL856" s="85"/>
      <c r="AM856" s="85"/>
      <c r="AN856" s="85"/>
      <c r="AO856" s="85"/>
      <c r="AP856" s="85"/>
      <c r="AQ856" s="85"/>
      <c r="AR856" s="85"/>
      <c r="AS856" s="85"/>
      <c r="AT856" s="85"/>
      <c r="AU856" s="85"/>
      <c r="AV856" s="85"/>
      <c r="AW856" s="85"/>
      <c r="AX856" s="85"/>
      <c r="AY856" s="85"/>
      <c r="AZ856" s="85"/>
      <c r="BA856" s="85"/>
      <c r="BB856" s="85"/>
    </row>
    <row r="857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  <c r="AG857" s="85"/>
      <c r="AH857" s="85"/>
      <c r="AI857" s="85"/>
      <c r="AJ857" s="85"/>
      <c r="AK857" s="85"/>
      <c r="AL857" s="85"/>
      <c r="AM857" s="85"/>
      <c r="AN857" s="85"/>
      <c r="AO857" s="85"/>
      <c r="AP857" s="85"/>
      <c r="AQ857" s="85"/>
      <c r="AR857" s="85"/>
      <c r="AS857" s="85"/>
      <c r="AT857" s="85"/>
      <c r="AU857" s="85"/>
      <c r="AV857" s="85"/>
      <c r="AW857" s="85"/>
      <c r="AX857" s="85"/>
      <c r="AY857" s="85"/>
      <c r="AZ857" s="85"/>
      <c r="BA857" s="85"/>
      <c r="BB857" s="85"/>
    </row>
    <row r="858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  <c r="AG858" s="85"/>
      <c r="AH858" s="85"/>
      <c r="AI858" s="85"/>
      <c r="AJ858" s="85"/>
      <c r="AK858" s="85"/>
      <c r="AL858" s="85"/>
      <c r="AM858" s="85"/>
      <c r="AN858" s="85"/>
      <c r="AO858" s="85"/>
      <c r="AP858" s="85"/>
      <c r="AQ858" s="85"/>
      <c r="AR858" s="85"/>
      <c r="AS858" s="85"/>
      <c r="AT858" s="85"/>
      <c r="AU858" s="85"/>
      <c r="AV858" s="85"/>
      <c r="AW858" s="85"/>
      <c r="AX858" s="85"/>
      <c r="AY858" s="85"/>
      <c r="AZ858" s="85"/>
      <c r="BA858" s="85"/>
      <c r="BB858" s="85"/>
    </row>
    <row r="859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  <c r="AG859" s="85"/>
      <c r="AH859" s="85"/>
      <c r="AI859" s="85"/>
      <c r="AJ859" s="85"/>
      <c r="AK859" s="85"/>
      <c r="AL859" s="85"/>
      <c r="AM859" s="85"/>
      <c r="AN859" s="85"/>
      <c r="AO859" s="85"/>
      <c r="AP859" s="85"/>
      <c r="AQ859" s="85"/>
      <c r="AR859" s="85"/>
      <c r="AS859" s="85"/>
      <c r="AT859" s="85"/>
      <c r="AU859" s="85"/>
      <c r="AV859" s="85"/>
      <c r="AW859" s="85"/>
      <c r="AX859" s="85"/>
      <c r="AY859" s="85"/>
      <c r="AZ859" s="85"/>
      <c r="BA859" s="85"/>
      <c r="BB859" s="85"/>
    </row>
    <row r="860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  <c r="AG860" s="85"/>
      <c r="AH860" s="85"/>
      <c r="AI860" s="85"/>
      <c r="AJ860" s="85"/>
      <c r="AK860" s="85"/>
      <c r="AL860" s="85"/>
      <c r="AM860" s="85"/>
      <c r="AN860" s="85"/>
      <c r="AO860" s="85"/>
      <c r="AP860" s="85"/>
      <c r="AQ860" s="85"/>
      <c r="AR860" s="85"/>
      <c r="AS860" s="85"/>
      <c r="AT860" s="85"/>
      <c r="AU860" s="85"/>
      <c r="AV860" s="85"/>
      <c r="AW860" s="85"/>
      <c r="AX860" s="85"/>
      <c r="AY860" s="85"/>
      <c r="AZ860" s="85"/>
      <c r="BA860" s="85"/>
      <c r="BB860" s="85"/>
    </row>
    <row r="86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  <c r="AG861" s="85"/>
      <c r="AH861" s="85"/>
      <c r="AI861" s="85"/>
      <c r="AJ861" s="85"/>
      <c r="AK861" s="85"/>
      <c r="AL861" s="85"/>
      <c r="AM861" s="85"/>
      <c r="AN861" s="85"/>
      <c r="AO861" s="85"/>
      <c r="AP861" s="85"/>
      <c r="AQ861" s="85"/>
      <c r="AR861" s="85"/>
      <c r="AS861" s="85"/>
      <c r="AT861" s="85"/>
      <c r="AU861" s="85"/>
      <c r="AV861" s="85"/>
      <c r="AW861" s="85"/>
      <c r="AX861" s="85"/>
      <c r="AY861" s="85"/>
      <c r="AZ861" s="85"/>
      <c r="BA861" s="85"/>
      <c r="BB861" s="85"/>
    </row>
    <row r="862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  <c r="AG862" s="85"/>
      <c r="AH862" s="85"/>
      <c r="AI862" s="85"/>
      <c r="AJ862" s="85"/>
      <c r="AK862" s="85"/>
      <c r="AL862" s="85"/>
      <c r="AM862" s="85"/>
      <c r="AN862" s="85"/>
      <c r="AO862" s="85"/>
      <c r="AP862" s="85"/>
      <c r="AQ862" s="85"/>
      <c r="AR862" s="85"/>
      <c r="AS862" s="85"/>
      <c r="AT862" s="85"/>
      <c r="AU862" s="85"/>
      <c r="AV862" s="85"/>
      <c r="AW862" s="85"/>
      <c r="AX862" s="85"/>
      <c r="AY862" s="85"/>
      <c r="AZ862" s="85"/>
      <c r="BA862" s="85"/>
      <c r="BB862" s="85"/>
    </row>
    <row r="863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  <c r="AG863" s="85"/>
      <c r="AH863" s="85"/>
      <c r="AI863" s="85"/>
      <c r="AJ863" s="85"/>
      <c r="AK863" s="85"/>
      <c r="AL863" s="85"/>
      <c r="AM863" s="85"/>
      <c r="AN863" s="85"/>
      <c r="AO863" s="85"/>
      <c r="AP863" s="85"/>
      <c r="AQ863" s="85"/>
      <c r="AR863" s="85"/>
      <c r="AS863" s="85"/>
      <c r="AT863" s="85"/>
      <c r="AU863" s="85"/>
      <c r="AV863" s="85"/>
      <c r="AW863" s="85"/>
      <c r="AX863" s="85"/>
      <c r="AY863" s="85"/>
      <c r="AZ863" s="85"/>
      <c r="BA863" s="85"/>
      <c r="BB863" s="85"/>
    </row>
    <row r="864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  <c r="AG864" s="85"/>
      <c r="AH864" s="85"/>
      <c r="AI864" s="85"/>
      <c r="AJ864" s="85"/>
      <c r="AK864" s="85"/>
      <c r="AL864" s="85"/>
      <c r="AM864" s="85"/>
      <c r="AN864" s="85"/>
      <c r="AO864" s="85"/>
      <c r="AP864" s="85"/>
      <c r="AQ864" s="85"/>
      <c r="AR864" s="85"/>
      <c r="AS864" s="85"/>
      <c r="AT864" s="85"/>
      <c r="AU864" s="85"/>
      <c r="AV864" s="85"/>
      <c r="AW864" s="85"/>
      <c r="AX864" s="85"/>
      <c r="AY864" s="85"/>
      <c r="AZ864" s="85"/>
      <c r="BA864" s="85"/>
      <c r="BB864" s="85"/>
    </row>
    <row r="865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  <c r="AG865" s="85"/>
      <c r="AH865" s="85"/>
      <c r="AI865" s="85"/>
      <c r="AJ865" s="85"/>
      <c r="AK865" s="85"/>
      <c r="AL865" s="85"/>
      <c r="AM865" s="85"/>
      <c r="AN865" s="85"/>
      <c r="AO865" s="85"/>
      <c r="AP865" s="85"/>
      <c r="AQ865" s="85"/>
      <c r="AR865" s="85"/>
      <c r="AS865" s="85"/>
      <c r="AT865" s="85"/>
      <c r="AU865" s="85"/>
      <c r="AV865" s="85"/>
      <c r="AW865" s="85"/>
      <c r="AX865" s="85"/>
      <c r="AY865" s="85"/>
      <c r="AZ865" s="85"/>
      <c r="BA865" s="85"/>
      <c r="BB865" s="85"/>
    </row>
    <row r="866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  <c r="AG866" s="85"/>
      <c r="AH866" s="85"/>
      <c r="AI866" s="85"/>
      <c r="AJ866" s="85"/>
      <c r="AK866" s="85"/>
      <c r="AL866" s="85"/>
      <c r="AM866" s="85"/>
      <c r="AN866" s="85"/>
      <c r="AO866" s="85"/>
      <c r="AP866" s="85"/>
      <c r="AQ866" s="85"/>
      <c r="AR866" s="85"/>
      <c r="AS866" s="85"/>
      <c r="AT866" s="85"/>
      <c r="AU866" s="85"/>
      <c r="AV866" s="85"/>
      <c r="AW866" s="85"/>
      <c r="AX866" s="85"/>
      <c r="AY866" s="85"/>
      <c r="AZ866" s="85"/>
      <c r="BA866" s="85"/>
      <c r="BB866" s="85"/>
    </row>
    <row r="867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  <c r="AG867" s="85"/>
      <c r="AH867" s="85"/>
      <c r="AI867" s="85"/>
      <c r="AJ867" s="85"/>
      <c r="AK867" s="85"/>
      <c r="AL867" s="85"/>
      <c r="AM867" s="85"/>
      <c r="AN867" s="85"/>
      <c r="AO867" s="85"/>
      <c r="AP867" s="85"/>
      <c r="AQ867" s="85"/>
      <c r="AR867" s="85"/>
      <c r="AS867" s="85"/>
      <c r="AT867" s="85"/>
      <c r="AU867" s="85"/>
      <c r="AV867" s="85"/>
      <c r="AW867" s="85"/>
      <c r="AX867" s="85"/>
      <c r="AY867" s="85"/>
      <c r="AZ867" s="85"/>
      <c r="BA867" s="85"/>
      <c r="BB867" s="85"/>
    </row>
    <row r="868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  <c r="AG868" s="85"/>
      <c r="AH868" s="85"/>
      <c r="AI868" s="85"/>
      <c r="AJ868" s="85"/>
      <c r="AK868" s="85"/>
      <c r="AL868" s="85"/>
      <c r="AM868" s="85"/>
      <c r="AN868" s="85"/>
      <c r="AO868" s="85"/>
      <c r="AP868" s="85"/>
      <c r="AQ868" s="85"/>
      <c r="AR868" s="85"/>
      <c r="AS868" s="85"/>
      <c r="AT868" s="85"/>
      <c r="AU868" s="85"/>
      <c r="AV868" s="85"/>
      <c r="AW868" s="85"/>
      <c r="AX868" s="85"/>
      <c r="AY868" s="85"/>
      <c r="AZ868" s="85"/>
      <c r="BA868" s="85"/>
      <c r="BB868" s="85"/>
    </row>
    <row r="869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  <c r="AG869" s="85"/>
      <c r="AH869" s="85"/>
      <c r="AI869" s="85"/>
      <c r="AJ869" s="85"/>
      <c r="AK869" s="85"/>
      <c r="AL869" s="85"/>
      <c r="AM869" s="85"/>
      <c r="AN869" s="85"/>
      <c r="AO869" s="85"/>
      <c r="AP869" s="85"/>
      <c r="AQ869" s="85"/>
      <c r="AR869" s="85"/>
      <c r="AS869" s="85"/>
      <c r="AT869" s="85"/>
      <c r="AU869" s="85"/>
      <c r="AV869" s="85"/>
      <c r="AW869" s="85"/>
      <c r="AX869" s="85"/>
      <c r="AY869" s="85"/>
      <c r="AZ869" s="85"/>
      <c r="BA869" s="85"/>
      <c r="BB869" s="85"/>
    </row>
    <row r="870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  <c r="AG870" s="85"/>
      <c r="AH870" s="85"/>
      <c r="AI870" s="85"/>
      <c r="AJ870" s="85"/>
      <c r="AK870" s="85"/>
      <c r="AL870" s="85"/>
      <c r="AM870" s="85"/>
      <c r="AN870" s="85"/>
      <c r="AO870" s="85"/>
      <c r="AP870" s="85"/>
      <c r="AQ870" s="85"/>
      <c r="AR870" s="85"/>
      <c r="AS870" s="85"/>
      <c r="AT870" s="85"/>
      <c r="AU870" s="85"/>
      <c r="AV870" s="85"/>
      <c r="AW870" s="85"/>
      <c r="AX870" s="85"/>
      <c r="AY870" s="85"/>
      <c r="AZ870" s="85"/>
      <c r="BA870" s="85"/>
      <c r="BB870" s="85"/>
    </row>
    <row r="87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  <c r="AG871" s="85"/>
      <c r="AH871" s="85"/>
      <c r="AI871" s="85"/>
      <c r="AJ871" s="85"/>
      <c r="AK871" s="85"/>
      <c r="AL871" s="85"/>
      <c r="AM871" s="85"/>
      <c r="AN871" s="85"/>
      <c r="AO871" s="85"/>
      <c r="AP871" s="85"/>
      <c r="AQ871" s="85"/>
      <c r="AR871" s="85"/>
      <c r="AS871" s="85"/>
      <c r="AT871" s="85"/>
      <c r="AU871" s="85"/>
      <c r="AV871" s="85"/>
      <c r="AW871" s="85"/>
      <c r="AX871" s="85"/>
      <c r="AY871" s="85"/>
      <c r="AZ871" s="85"/>
      <c r="BA871" s="85"/>
      <c r="BB871" s="85"/>
    </row>
    <row r="872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  <c r="AG872" s="85"/>
      <c r="AH872" s="85"/>
      <c r="AI872" s="85"/>
      <c r="AJ872" s="85"/>
      <c r="AK872" s="85"/>
      <c r="AL872" s="85"/>
      <c r="AM872" s="85"/>
      <c r="AN872" s="85"/>
      <c r="AO872" s="85"/>
      <c r="AP872" s="85"/>
      <c r="AQ872" s="85"/>
      <c r="AR872" s="85"/>
      <c r="AS872" s="85"/>
      <c r="AT872" s="85"/>
      <c r="AU872" s="85"/>
      <c r="AV872" s="85"/>
      <c r="AW872" s="85"/>
      <c r="AX872" s="85"/>
      <c r="AY872" s="85"/>
      <c r="AZ872" s="85"/>
      <c r="BA872" s="85"/>
      <c r="BB872" s="85"/>
    </row>
    <row r="873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  <c r="AG873" s="85"/>
      <c r="AH873" s="85"/>
      <c r="AI873" s="85"/>
      <c r="AJ873" s="85"/>
      <c r="AK873" s="85"/>
      <c r="AL873" s="85"/>
      <c r="AM873" s="85"/>
      <c r="AN873" s="85"/>
      <c r="AO873" s="85"/>
      <c r="AP873" s="85"/>
      <c r="AQ873" s="85"/>
      <c r="AR873" s="85"/>
      <c r="AS873" s="85"/>
      <c r="AT873" s="85"/>
      <c r="AU873" s="85"/>
      <c r="AV873" s="85"/>
      <c r="AW873" s="85"/>
      <c r="AX873" s="85"/>
      <c r="AY873" s="85"/>
      <c r="AZ873" s="85"/>
      <c r="BA873" s="85"/>
      <c r="BB873" s="85"/>
    </row>
    <row r="874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  <c r="AG874" s="85"/>
      <c r="AH874" s="85"/>
      <c r="AI874" s="85"/>
      <c r="AJ874" s="85"/>
      <c r="AK874" s="85"/>
      <c r="AL874" s="85"/>
      <c r="AM874" s="85"/>
      <c r="AN874" s="85"/>
      <c r="AO874" s="85"/>
      <c r="AP874" s="85"/>
      <c r="AQ874" s="85"/>
      <c r="AR874" s="85"/>
      <c r="AS874" s="85"/>
      <c r="AT874" s="85"/>
      <c r="AU874" s="85"/>
      <c r="AV874" s="85"/>
      <c r="AW874" s="85"/>
      <c r="AX874" s="85"/>
      <c r="AY874" s="85"/>
      <c r="AZ874" s="85"/>
      <c r="BA874" s="85"/>
      <c r="BB874" s="85"/>
    </row>
    <row r="875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  <c r="AG875" s="85"/>
      <c r="AH875" s="85"/>
      <c r="AI875" s="85"/>
      <c r="AJ875" s="85"/>
      <c r="AK875" s="85"/>
      <c r="AL875" s="85"/>
      <c r="AM875" s="85"/>
      <c r="AN875" s="85"/>
      <c r="AO875" s="85"/>
      <c r="AP875" s="85"/>
      <c r="AQ875" s="85"/>
      <c r="AR875" s="85"/>
      <c r="AS875" s="85"/>
      <c r="AT875" s="85"/>
      <c r="AU875" s="85"/>
      <c r="AV875" s="85"/>
      <c r="AW875" s="85"/>
      <c r="AX875" s="85"/>
      <c r="AY875" s="85"/>
      <c r="AZ875" s="85"/>
      <c r="BA875" s="85"/>
      <c r="BB875" s="85"/>
    </row>
    <row r="876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  <c r="AG876" s="85"/>
      <c r="AH876" s="85"/>
      <c r="AI876" s="85"/>
      <c r="AJ876" s="85"/>
      <c r="AK876" s="85"/>
      <c r="AL876" s="85"/>
      <c r="AM876" s="85"/>
      <c r="AN876" s="85"/>
      <c r="AO876" s="85"/>
      <c r="AP876" s="85"/>
      <c r="AQ876" s="85"/>
      <c r="AR876" s="85"/>
      <c r="AS876" s="85"/>
      <c r="AT876" s="85"/>
      <c r="AU876" s="85"/>
      <c r="AV876" s="85"/>
      <c r="AW876" s="85"/>
      <c r="AX876" s="85"/>
      <c r="AY876" s="85"/>
      <c r="AZ876" s="85"/>
      <c r="BA876" s="85"/>
      <c r="BB876" s="85"/>
    </row>
    <row r="877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  <c r="AG877" s="85"/>
      <c r="AH877" s="85"/>
      <c r="AI877" s="85"/>
      <c r="AJ877" s="85"/>
      <c r="AK877" s="85"/>
      <c r="AL877" s="85"/>
      <c r="AM877" s="85"/>
      <c r="AN877" s="85"/>
      <c r="AO877" s="85"/>
      <c r="AP877" s="85"/>
      <c r="AQ877" s="85"/>
      <c r="AR877" s="85"/>
      <c r="AS877" s="85"/>
      <c r="AT877" s="85"/>
      <c r="AU877" s="85"/>
      <c r="AV877" s="85"/>
      <c r="AW877" s="85"/>
      <c r="AX877" s="85"/>
      <c r="AY877" s="85"/>
      <c r="AZ877" s="85"/>
      <c r="BA877" s="85"/>
      <c r="BB877" s="85"/>
    </row>
    <row r="878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  <c r="AG878" s="85"/>
      <c r="AH878" s="85"/>
      <c r="AI878" s="85"/>
      <c r="AJ878" s="85"/>
      <c r="AK878" s="85"/>
      <c r="AL878" s="85"/>
      <c r="AM878" s="85"/>
      <c r="AN878" s="85"/>
      <c r="AO878" s="85"/>
      <c r="AP878" s="85"/>
      <c r="AQ878" s="85"/>
      <c r="AR878" s="85"/>
      <c r="AS878" s="85"/>
      <c r="AT878" s="85"/>
      <c r="AU878" s="85"/>
      <c r="AV878" s="85"/>
      <c r="AW878" s="85"/>
      <c r="AX878" s="85"/>
      <c r="AY878" s="85"/>
      <c r="AZ878" s="85"/>
      <c r="BA878" s="85"/>
      <c r="BB878" s="85"/>
    </row>
    <row r="879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  <c r="AG879" s="85"/>
      <c r="AH879" s="85"/>
      <c r="AI879" s="85"/>
      <c r="AJ879" s="85"/>
      <c r="AK879" s="85"/>
      <c r="AL879" s="85"/>
      <c r="AM879" s="85"/>
      <c r="AN879" s="85"/>
      <c r="AO879" s="85"/>
      <c r="AP879" s="85"/>
      <c r="AQ879" s="85"/>
      <c r="AR879" s="85"/>
      <c r="AS879" s="85"/>
      <c r="AT879" s="85"/>
      <c r="AU879" s="85"/>
      <c r="AV879" s="85"/>
      <c r="AW879" s="85"/>
      <c r="AX879" s="85"/>
      <c r="AY879" s="85"/>
      <c r="AZ879" s="85"/>
      <c r="BA879" s="85"/>
      <c r="BB879" s="85"/>
    </row>
    <row r="880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  <c r="AG880" s="85"/>
      <c r="AH880" s="85"/>
      <c r="AI880" s="85"/>
      <c r="AJ880" s="85"/>
      <c r="AK880" s="85"/>
      <c r="AL880" s="85"/>
      <c r="AM880" s="85"/>
      <c r="AN880" s="85"/>
      <c r="AO880" s="85"/>
      <c r="AP880" s="85"/>
      <c r="AQ880" s="85"/>
      <c r="AR880" s="85"/>
      <c r="AS880" s="85"/>
      <c r="AT880" s="85"/>
      <c r="AU880" s="85"/>
      <c r="AV880" s="85"/>
      <c r="AW880" s="85"/>
      <c r="AX880" s="85"/>
      <c r="AY880" s="85"/>
      <c r="AZ880" s="85"/>
      <c r="BA880" s="85"/>
      <c r="BB880" s="85"/>
    </row>
    <row r="88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  <c r="AG881" s="85"/>
      <c r="AH881" s="85"/>
      <c r="AI881" s="85"/>
      <c r="AJ881" s="85"/>
      <c r="AK881" s="85"/>
      <c r="AL881" s="85"/>
      <c r="AM881" s="85"/>
      <c r="AN881" s="85"/>
      <c r="AO881" s="85"/>
      <c r="AP881" s="85"/>
      <c r="AQ881" s="85"/>
      <c r="AR881" s="85"/>
      <c r="AS881" s="85"/>
      <c r="AT881" s="85"/>
      <c r="AU881" s="85"/>
      <c r="AV881" s="85"/>
      <c r="AW881" s="85"/>
      <c r="AX881" s="85"/>
      <c r="AY881" s="85"/>
      <c r="AZ881" s="85"/>
      <c r="BA881" s="85"/>
      <c r="BB881" s="85"/>
    </row>
    <row r="882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  <c r="AG882" s="85"/>
      <c r="AH882" s="85"/>
      <c r="AI882" s="85"/>
      <c r="AJ882" s="85"/>
      <c r="AK882" s="85"/>
      <c r="AL882" s="85"/>
      <c r="AM882" s="85"/>
      <c r="AN882" s="85"/>
      <c r="AO882" s="85"/>
      <c r="AP882" s="85"/>
      <c r="AQ882" s="85"/>
      <c r="AR882" s="85"/>
      <c r="AS882" s="85"/>
      <c r="AT882" s="85"/>
      <c r="AU882" s="85"/>
      <c r="AV882" s="85"/>
      <c r="AW882" s="85"/>
      <c r="AX882" s="85"/>
      <c r="AY882" s="85"/>
      <c r="AZ882" s="85"/>
      <c r="BA882" s="85"/>
      <c r="BB882" s="85"/>
    </row>
    <row r="883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  <c r="AG883" s="85"/>
      <c r="AH883" s="85"/>
      <c r="AI883" s="85"/>
      <c r="AJ883" s="85"/>
      <c r="AK883" s="85"/>
      <c r="AL883" s="85"/>
      <c r="AM883" s="85"/>
      <c r="AN883" s="85"/>
      <c r="AO883" s="85"/>
      <c r="AP883" s="85"/>
      <c r="AQ883" s="85"/>
      <c r="AR883" s="85"/>
      <c r="AS883" s="85"/>
      <c r="AT883" s="85"/>
      <c r="AU883" s="85"/>
      <c r="AV883" s="85"/>
      <c r="AW883" s="85"/>
      <c r="AX883" s="85"/>
      <c r="AY883" s="85"/>
      <c r="AZ883" s="85"/>
      <c r="BA883" s="85"/>
      <c r="BB883" s="85"/>
    </row>
    <row r="884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  <c r="AG884" s="85"/>
      <c r="AH884" s="85"/>
      <c r="AI884" s="85"/>
      <c r="AJ884" s="85"/>
      <c r="AK884" s="85"/>
      <c r="AL884" s="85"/>
      <c r="AM884" s="85"/>
      <c r="AN884" s="85"/>
      <c r="AO884" s="85"/>
      <c r="AP884" s="85"/>
      <c r="AQ884" s="85"/>
      <c r="AR884" s="85"/>
      <c r="AS884" s="85"/>
      <c r="AT884" s="85"/>
      <c r="AU884" s="85"/>
      <c r="AV884" s="85"/>
      <c r="AW884" s="85"/>
      <c r="AX884" s="85"/>
      <c r="AY884" s="85"/>
      <c r="AZ884" s="85"/>
      <c r="BA884" s="85"/>
      <c r="BB884" s="85"/>
    </row>
    <row r="885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  <c r="AG885" s="85"/>
      <c r="AH885" s="85"/>
      <c r="AI885" s="85"/>
      <c r="AJ885" s="85"/>
      <c r="AK885" s="85"/>
      <c r="AL885" s="85"/>
      <c r="AM885" s="85"/>
      <c r="AN885" s="85"/>
      <c r="AO885" s="85"/>
      <c r="AP885" s="85"/>
      <c r="AQ885" s="85"/>
      <c r="AR885" s="85"/>
      <c r="AS885" s="85"/>
      <c r="AT885" s="85"/>
      <c r="AU885" s="85"/>
      <c r="AV885" s="85"/>
      <c r="AW885" s="85"/>
      <c r="AX885" s="85"/>
      <c r="AY885" s="85"/>
      <c r="AZ885" s="85"/>
      <c r="BA885" s="85"/>
      <c r="BB885" s="85"/>
    </row>
    <row r="886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  <c r="AG886" s="85"/>
      <c r="AH886" s="85"/>
      <c r="AI886" s="85"/>
      <c r="AJ886" s="85"/>
      <c r="AK886" s="85"/>
      <c r="AL886" s="85"/>
      <c r="AM886" s="85"/>
      <c r="AN886" s="85"/>
      <c r="AO886" s="85"/>
      <c r="AP886" s="85"/>
      <c r="AQ886" s="85"/>
      <c r="AR886" s="85"/>
      <c r="AS886" s="85"/>
      <c r="AT886" s="85"/>
      <c r="AU886" s="85"/>
      <c r="AV886" s="85"/>
      <c r="AW886" s="85"/>
      <c r="AX886" s="85"/>
      <c r="AY886" s="85"/>
      <c r="AZ886" s="85"/>
      <c r="BA886" s="85"/>
      <c r="BB886" s="85"/>
    </row>
    <row r="887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  <c r="AG887" s="85"/>
      <c r="AH887" s="85"/>
      <c r="AI887" s="85"/>
      <c r="AJ887" s="85"/>
      <c r="AK887" s="85"/>
      <c r="AL887" s="85"/>
      <c r="AM887" s="85"/>
      <c r="AN887" s="85"/>
      <c r="AO887" s="85"/>
      <c r="AP887" s="85"/>
      <c r="AQ887" s="85"/>
      <c r="AR887" s="85"/>
      <c r="AS887" s="85"/>
      <c r="AT887" s="85"/>
      <c r="AU887" s="85"/>
      <c r="AV887" s="85"/>
      <c r="AW887" s="85"/>
      <c r="AX887" s="85"/>
      <c r="AY887" s="85"/>
      <c r="AZ887" s="85"/>
      <c r="BA887" s="85"/>
      <c r="BB887" s="85"/>
    </row>
    <row r="888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  <c r="AG888" s="85"/>
      <c r="AH888" s="85"/>
      <c r="AI888" s="85"/>
      <c r="AJ888" s="85"/>
      <c r="AK888" s="85"/>
      <c r="AL888" s="85"/>
      <c r="AM888" s="85"/>
      <c r="AN888" s="85"/>
      <c r="AO888" s="85"/>
      <c r="AP888" s="85"/>
      <c r="AQ888" s="85"/>
      <c r="AR888" s="85"/>
      <c r="AS888" s="85"/>
      <c r="AT888" s="85"/>
      <c r="AU888" s="85"/>
      <c r="AV888" s="85"/>
      <c r="AW888" s="85"/>
      <c r="AX888" s="85"/>
      <c r="AY888" s="85"/>
      <c r="AZ888" s="85"/>
      <c r="BA888" s="85"/>
      <c r="BB888" s="85"/>
    </row>
    <row r="889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  <c r="AG889" s="85"/>
      <c r="AH889" s="85"/>
      <c r="AI889" s="85"/>
      <c r="AJ889" s="85"/>
      <c r="AK889" s="85"/>
      <c r="AL889" s="85"/>
      <c r="AM889" s="85"/>
      <c r="AN889" s="85"/>
      <c r="AO889" s="85"/>
      <c r="AP889" s="85"/>
      <c r="AQ889" s="85"/>
      <c r="AR889" s="85"/>
      <c r="AS889" s="85"/>
      <c r="AT889" s="85"/>
      <c r="AU889" s="85"/>
      <c r="AV889" s="85"/>
      <c r="AW889" s="85"/>
      <c r="AX889" s="85"/>
      <c r="AY889" s="85"/>
      <c r="AZ889" s="85"/>
      <c r="BA889" s="85"/>
      <c r="BB889" s="85"/>
    </row>
    <row r="890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  <c r="AG890" s="85"/>
      <c r="AH890" s="85"/>
      <c r="AI890" s="85"/>
      <c r="AJ890" s="85"/>
      <c r="AK890" s="85"/>
      <c r="AL890" s="85"/>
      <c r="AM890" s="85"/>
      <c r="AN890" s="85"/>
      <c r="AO890" s="85"/>
      <c r="AP890" s="85"/>
      <c r="AQ890" s="85"/>
      <c r="AR890" s="85"/>
      <c r="AS890" s="85"/>
      <c r="AT890" s="85"/>
      <c r="AU890" s="85"/>
      <c r="AV890" s="85"/>
      <c r="AW890" s="85"/>
      <c r="AX890" s="85"/>
      <c r="AY890" s="85"/>
      <c r="AZ890" s="85"/>
      <c r="BA890" s="85"/>
      <c r="BB890" s="85"/>
    </row>
    <row r="89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  <c r="AG891" s="85"/>
      <c r="AH891" s="85"/>
      <c r="AI891" s="85"/>
      <c r="AJ891" s="85"/>
      <c r="AK891" s="85"/>
      <c r="AL891" s="85"/>
      <c r="AM891" s="85"/>
      <c r="AN891" s="85"/>
      <c r="AO891" s="85"/>
      <c r="AP891" s="85"/>
      <c r="AQ891" s="85"/>
      <c r="AR891" s="85"/>
      <c r="AS891" s="85"/>
      <c r="AT891" s="85"/>
      <c r="AU891" s="85"/>
      <c r="AV891" s="85"/>
      <c r="AW891" s="85"/>
      <c r="AX891" s="85"/>
      <c r="AY891" s="85"/>
      <c r="AZ891" s="85"/>
      <c r="BA891" s="85"/>
      <c r="BB891" s="85"/>
    </row>
    <row r="892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  <c r="AG892" s="85"/>
      <c r="AH892" s="85"/>
      <c r="AI892" s="85"/>
      <c r="AJ892" s="85"/>
      <c r="AK892" s="85"/>
      <c r="AL892" s="85"/>
      <c r="AM892" s="85"/>
      <c r="AN892" s="85"/>
      <c r="AO892" s="85"/>
      <c r="AP892" s="85"/>
      <c r="AQ892" s="85"/>
      <c r="AR892" s="85"/>
      <c r="AS892" s="85"/>
      <c r="AT892" s="85"/>
      <c r="AU892" s="85"/>
      <c r="AV892" s="85"/>
      <c r="AW892" s="85"/>
      <c r="AX892" s="85"/>
      <c r="AY892" s="85"/>
      <c r="AZ892" s="85"/>
      <c r="BA892" s="85"/>
      <c r="BB892" s="85"/>
    </row>
    <row r="893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  <c r="AG893" s="85"/>
      <c r="AH893" s="85"/>
      <c r="AI893" s="85"/>
      <c r="AJ893" s="85"/>
      <c r="AK893" s="85"/>
      <c r="AL893" s="85"/>
      <c r="AM893" s="85"/>
      <c r="AN893" s="85"/>
      <c r="AO893" s="85"/>
      <c r="AP893" s="85"/>
      <c r="AQ893" s="85"/>
      <c r="AR893" s="85"/>
      <c r="AS893" s="85"/>
      <c r="AT893" s="85"/>
      <c r="AU893" s="85"/>
      <c r="AV893" s="85"/>
      <c r="AW893" s="85"/>
      <c r="AX893" s="85"/>
      <c r="AY893" s="85"/>
      <c r="AZ893" s="85"/>
      <c r="BA893" s="85"/>
      <c r="BB893" s="85"/>
    </row>
    <row r="894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  <c r="AG894" s="85"/>
      <c r="AH894" s="85"/>
      <c r="AI894" s="85"/>
      <c r="AJ894" s="85"/>
      <c r="AK894" s="85"/>
      <c r="AL894" s="85"/>
      <c r="AM894" s="85"/>
      <c r="AN894" s="85"/>
      <c r="AO894" s="85"/>
      <c r="AP894" s="85"/>
      <c r="AQ894" s="85"/>
      <c r="AR894" s="85"/>
      <c r="AS894" s="85"/>
      <c r="AT894" s="85"/>
      <c r="AU894" s="85"/>
      <c r="AV894" s="85"/>
      <c r="AW894" s="85"/>
      <c r="AX894" s="85"/>
      <c r="AY894" s="85"/>
      <c r="AZ894" s="85"/>
      <c r="BA894" s="85"/>
      <c r="BB894" s="85"/>
    </row>
    <row r="895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  <c r="AG895" s="85"/>
      <c r="AH895" s="85"/>
      <c r="AI895" s="85"/>
      <c r="AJ895" s="85"/>
      <c r="AK895" s="85"/>
      <c r="AL895" s="85"/>
      <c r="AM895" s="85"/>
      <c r="AN895" s="85"/>
      <c r="AO895" s="85"/>
      <c r="AP895" s="85"/>
      <c r="AQ895" s="85"/>
      <c r="AR895" s="85"/>
      <c r="AS895" s="85"/>
      <c r="AT895" s="85"/>
      <c r="AU895" s="85"/>
      <c r="AV895" s="85"/>
      <c r="AW895" s="85"/>
      <c r="AX895" s="85"/>
      <c r="AY895" s="85"/>
      <c r="AZ895" s="85"/>
      <c r="BA895" s="85"/>
      <c r="BB895" s="85"/>
    </row>
    <row r="896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  <c r="AG896" s="85"/>
      <c r="AH896" s="85"/>
      <c r="AI896" s="85"/>
      <c r="AJ896" s="85"/>
      <c r="AK896" s="85"/>
      <c r="AL896" s="85"/>
      <c r="AM896" s="85"/>
      <c r="AN896" s="85"/>
      <c r="AO896" s="85"/>
      <c r="AP896" s="85"/>
      <c r="AQ896" s="85"/>
      <c r="AR896" s="85"/>
      <c r="AS896" s="85"/>
      <c r="AT896" s="85"/>
      <c r="AU896" s="85"/>
      <c r="AV896" s="85"/>
      <c r="AW896" s="85"/>
      <c r="AX896" s="85"/>
      <c r="AY896" s="85"/>
      <c r="AZ896" s="85"/>
      <c r="BA896" s="85"/>
      <c r="BB896" s="85"/>
    </row>
    <row r="897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  <c r="AG897" s="85"/>
      <c r="AH897" s="85"/>
      <c r="AI897" s="85"/>
      <c r="AJ897" s="85"/>
      <c r="AK897" s="85"/>
      <c r="AL897" s="85"/>
      <c r="AM897" s="85"/>
      <c r="AN897" s="85"/>
      <c r="AO897" s="85"/>
      <c r="AP897" s="85"/>
      <c r="AQ897" s="85"/>
      <c r="AR897" s="85"/>
      <c r="AS897" s="85"/>
      <c r="AT897" s="85"/>
      <c r="AU897" s="85"/>
      <c r="AV897" s="85"/>
      <c r="AW897" s="85"/>
      <c r="AX897" s="85"/>
      <c r="AY897" s="85"/>
      <c r="AZ897" s="85"/>
      <c r="BA897" s="85"/>
      <c r="BB897" s="85"/>
    </row>
    <row r="898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  <c r="AG898" s="85"/>
      <c r="AH898" s="85"/>
      <c r="AI898" s="85"/>
      <c r="AJ898" s="85"/>
      <c r="AK898" s="85"/>
      <c r="AL898" s="85"/>
      <c r="AM898" s="85"/>
      <c r="AN898" s="85"/>
      <c r="AO898" s="85"/>
      <c r="AP898" s="85"/>
      <c r="AQ898" s="85"/>
      <c r="AR898" s="85"/>
      <c r="AS898" s="85"/>
      <c r="AT898" s="85"/>
      <c r="AU898" s="85"/>
      <c r="AV898" s="85"/>
      <c r="AW898" s="85"/>
      <c r="AX898" s="85"/>
      <c r="AY898" s="85"/>
      <c r="AZ898" s="85"/>
      <c r="BA898" s="85"/>
      <c r="BB898" s="85"/>
    </row>
    <row r="899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  <c r="AG899" s="85"/>
      <c r="AH899" s="85"/>
      <c r="AI899" s="85"/>
      <c r="AJ899" s="85"/>
      <c r="AK899" s="85"/>
      <c r="AL899" s="85"/>
      <c r="AM899" s="85"/>
      <c r="AN899" s="85"/>
      <c r="AO899" s="85"/>
      <c r="AP899" s="85"/>
      <c r="AQ899" s="85"/>
      <c r="AR899" s="85"/>
      <c r="AS899" s="85"/>
      <c r="AT899" s="85"/>
      <c r="AU899" s="85"/>
      <c r="AV899" s="85"/>
      <c r="AW899" s="85"/>
      <c r="AX899" s="85"/>
      <c r="AY899" s="85"/>
      <c r="AZ899" s="85"/>
      <c r="BA899" s="85"/>
      <c r="BB899" s="85"/>
    </row>
    <row r="900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  <c r="AG900" s="85"/>
      <c r="AH900" s="85"/>
      <c r="AI900" s="85"/>
      <c r="AJ900" s="85"/>
      <c r="AK900" s="85"/>
      <c r="AL900" s="85"/>
      <c r="AM900" s="85"/>
      <c r="AN900" s="85"/>
      <c r="AO900" s="85"/>
      <c r="AP900" s="85"/>
      <c r="AQ900" s="85"/>
      <c r="AR900" s="85"/>
      <c r="AS900" s="85"/>
      <c r="AT900" s="85"/>
      <c r="AU900" s="85"/>
      <c r="AV900" s="85"/>
      <c r="AW900" s="85"/>
      <c r="AX900" s="85"/>
      <c r="AY900" s="85"/>
      <c r="AZ900" s="85"/>
      <c r="BA900" s="85"/>
      <c r="BB900" s="85"/>
    </row>
    <row r="90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  <c r="AG901" s="85"/>
      <c r="AH901" s="85"/>
      <c r="AI901" s="85"/>
      <c r="AJ901" s="85"/>
      <c r="AK901" s="85"/>
      <c r="AL901" s="85"/>
      <c r="AM901" s="85"/>
      <c r="AN901" s="85"/>
      <c r="AO901" s="85"/>
      <c r="AP901" s="85"/>
      <c r="AQ901" s="85"/>
      <c r="AR901" s="85"/>
      <c r="AS901" s="85"/>
      <c r="AT901" s="85"/>
      <c r="AU901" s="85"/>
      <c r="AV901" s="85"/>
      <c r="AW901" s="85"/>
      <c r="AX901" s="85"/>
      <c r="AY901" s="85"/>
      <c r="AZ901" s="85"/>
      <c r="BA901" s="85"/>
      <c r="BB901" s="85"/>
    </row>
    <row r="902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  <c r="AG902" s="85"/>
      <c r="AH902" s="85"/>
      <c r="AI902" s="85"/>
      <c r="AJ902" s="85"/>
      <c r="AK902" s="85"/>
      <c r="AL902" s="85"/>
      <c r="AM902" s="85"/>
      <c r="AN902" s="85"/>
      <c r="AO902" s="85"/>
      <c r="AP902" s="85"/>
      <c r="AQ902" s="85"/>
      <c r="AR902" s="85"/>
      <c r="AS902" s="85"/>
      <c r="AT902" s="85"/>
      <c r="AU902" s="85"/>
      <c r="AV902" s="85"/>
      <c r="AW902" s="85"/>
      <c r="AX902" s="85"/>
      <c r="AY902" s="85"/>
      <c r="AZ902" s="85"/>
      <c r="BA902" s="85"/>
      <c r="BB902" s="85"/>
    </row>
    <row r="903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  <c r="AG903" s="85"/>
      <c r="AH903" s="85"/>
      <c r="AI903" s="85"/>
      <c r="AJ903" s="85"/>
      <c r="AK903" s="85"/>
      <c r="AL903" s="85"/>
      <c r="AM903" s="85"/>
      <c r="AN903" s="85"/>
      <c r="AO903" s="85"/>
      <c r="AP903" s="85"/>
      <c r="AQ903" s="85"/>
      <c r="AR903" s="85"/>
      <c r="AS903" s="85"/>
      <c r="AT903" s="85"/>
      <c r="AU903" s="85"/>
      <c r="AV903" s="85"/>
      <c r="AW903" s="85"/>
      <c r="AX903" s="85"/>
      <c r="AY903" s="85"/>
      <c r="AZ903" s="85"/>
      <c r="BA903" s="85"/>
      <c r="BB903" s="85"/>
    </row>
    <row r="904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  <c r="AG904" s="85"/>
      <c r="AH904" s="85"/>
      <c r="AI904" s="85"/>
      <c r="AJ904" s="85"/>
      <c r="AK904" s="85"/>
      <c r="AL904" s="85"/>
      <c r="AM904" s="85"/>
      <c r="AN904" s="85"/>
      <c r="AO904" s="85"/>
      <c r="AP904" s="85"/>
      <c r="AQ904" s="85"/>
      <c r="AR904" s="85"/>
      <c r="AS904" s="85"/>
      <c r="AT904" s="85"/>
      <c r="AU904" s="85"/>
      <c r="AV904" s="85"/>
      <c r="AW904" s="85"/>
      <c r="AX904" s="85"/>
      <c r="AY904" s="85"/>
      <c r="AZ904" s="85"/>
      <c r="BA904" s="85"/>
      <c r="BB904" s="85"/>
    </row>
    <row r="905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  <c r="AG905" s="85"/>
      <c r="AH905" s="85"/>
      <c r="AI905" s="85"/>
      <c r="AJ905" s="85"/>
      <c r="AK905" s="85"/>
      <c r="AL905" s="85"/>
      <c r="AM905" s="85"/>
      <c r="AN905" s="85"/>
      <c r="AO905" s="85"/>
      <c r="AP905" s="85"/>
      <c r="AQ905" s="85"/>
      <c r="AR905" s="85"/>
      <c r="AS905" s="85"/>
      <c r="AT905" s="85"/>
      <c r="AU905" s="85"/>
      <c r="AV905" s="85"/>
      <c r="AW905" s="85"/>
      <c r="AX905" s="85"/>
      <c r="AY905" s="85"/>
      <c r="AZ905" s="85"/>
      <c r="BA905" s="85"/>
      <c r="BB905" s="85"/>
    </row>
    <row r="906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  <c r="AG906" s="85"/>
      <c r="AH906" s="85"/>
      <c r="AI906" s="85"/>
      <c r="AJ906" s="85"/>
      <c r="AK906" s="85"/>
      <c r="AL906" s="85"/>
      <c r="AM906" s="85"/>
      <c r="AN906" s="85"/>
      <c r="AO906" s="85"/>
      <c r="AP906" s="85"/>
      <c r="AQ906" s="85"/>
      <c r="AR906" s="85"/>
      <c r="AS906" s="85"/>
      <c r="AT906" s="85"/>
      <c r="AU906" s="85"/>
      <c r="AV906" s="85"/>
      <c r="AW906" s="85"/>
      <c r="AX906" s="85"/>
      <c r="AY906" s="85"/>
      <c r="AZ906" s="85"/>
      <c r="BA906" s="85"/>
      <c r="BB906" s="85"/>
    </row>
    <row r="907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  <c r="AG907" s="85"/>
      <c r="AH907" s="85"/>
      <c r="AI907" s="85"/>
      <c r="AJ907" s="85"/>
      <c r="AK907" s="85"/>
      <c r="AL907" s="85"/>
      <c r="AM907" s="85"/>
      <c r="AN907" s="85"/>
      <c r="AO907" s="85"/>
      <c r="AP907" s="85"/>
      <c r="AQ907" s="85"/>
      <c r="AR907" s="85"/>
      <c r="AS907" s="85"/>
      <c r="AT907" s="85"/>
      <c r="AU907" s="85"/>
      <c r="AV907" s="85"/>
      <c r="AW907" s="85"/>
      <c r="AX907" s="85"/>
      <c r="AY907" s="85"/>
      <c r="AZ907" s="85"/>
      <c r="BA907" s="85"/>
      <c r="BB907" s="85"/>
    </row>
    <row r="908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  <c r="AG908" s="85"/>
      <c r="AH908" s="85"/>
      <c r="AI908" s="85"/>
      <c r="AJ908" s="85"/>
      <c r="AK908" s="85"/>
      <c r="AL908" s="85"/>
      <c r="AM908" s="85"/>
      <c r="AN908" s="85"/>
      <c r="AO908" s="85"/>
      <c r="AP908" s="85"/>
      <c r="AQ908" s="85"/>
      <c r="AR908" s="85"/>
      <c r="AS908" s="85"/>
      <c r="AT908" s="85"/>
      <c r="AU908" s="85"/>
      <c r="AV908" s="85"/>
      <c r="AW908" s="85"/>
      <c r="AX908" s="85"/>
      <c r="AY908" s="85"/>
      <c r="AZ908" s="85"/>
      <c r="BA908" s="85"/>
      <c r="BB908" s="85"/>
    </row>
    <row r="909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  <c r="AG909" s="85"/>
      <c r="AH909" s="85"/>
      <c r="AI909" s="85"/>
      <c r="AJ909" s="85"/>
      <c r="AK909" s="85"/>
      <c r="AL909" s="85"/>
      <c r="AM909" s="85"/>
      <c r="AN909" s="85"/>
      <c r="AO909" s="85"/>
      <c r="AP909" s="85"/>
      <c r="AQ909" s="85"/>
      <c r="AR909" s="85"/>
      <c r="AS909" s="85"/>
      <c r="AT909" s="85"/>
      <c r="AU909" s="85"/>
      <c r="AV909" s="85"/>
      <c r="AW909" s="85"/>
      <c r="AX909" s="85"/>
      <c r="AY909" s="85"/>
      <c r="AZ909" s="85"/>
      <c r="BA909" s="85"/>
      <c r="BB909" s="85"/>
    </row>
    <row r="910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  <c r="AG910" s="85"/>
      <c r="AH910" s="85"/>
      <c r="AI910" s="85"/>
      <c r="AJ910" s="85"/>
      <c r="AK910" s="85"/>
      <c r="AL910" s="85"/>
      <c r="AM910" s="85"/>
      <c r="AN910" s="85"/>
      <c r="AO910" s="85"/>
      <c r="AP910" s="85"/>
      <c r="AQ910" s="85"/>
      <c r="AR910" s="85"/>
      <c r="AS910" s="85"/>
      <c r="AT910" s="85"/>
      <c r="AU910" s="85"/>
      <c r="AV910" s="85"/>
      <c r="AW910" s="85"/>
      <c r="AX910" s="85"/>
      <c r="AY910" s="85"/>
      <c r="AZ910" s="85"/>
      <c r="BA910" s="85"/>
      <c r="BB910" s="85"/>
    </row>
    <row r="91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  <c r="AG911" s="85"/>
      <c r="AH911" s="85"/>
      <c r="AI911" s="85"/>
      <c r="AJ911" s="85"/>
      <c r="AK911" s="85"/>
      <c r="AL911" s="85"/>
      <c r="AM911" s="85"/>
      <c r="AN911" s="85"/>
      <c r="AO911" s="85"/>
      <c r="AP911" s="85"/>
      <c r="AQ911" s="85"/>
      <c r="AR911" s="85"/>
      <c r="AS911" s="85"/>
      <c r="AT911" s="85"/>
      <c r="AU911" s="85"/>
      <c r="AV911" s="85"/>
      <c r="AW911" s="85"/>
      <c r="AX911" s="85"/>
      <c r="AY911" s="85"/>
      <c r="AZ911" s="85"/>
      <c r="BA911" s="85"/>
      <c r="BB911" s="85"/>
    </row>
    <row r="912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  <c r="AG912" s="85"/>
      <c r="AH912" s="85"/>
      <c r="AI912" s="85"/>
      <c r="AJ912" s="85"/>
      <c r="AK912" s="85"/>
      <c r="AL912" s="85"/>
      <c r="AM912" s="85"/>
      <c r="AN912" s="85"/>
      <c r="AO912" s="85"/>
      <c r="AP912" s="85"/>
      <c r="AQ912" s="85"/>
      <c r="AR912" s="85"/>
      <c r="AS912" s="85"/>
      <c r="AT912" s="85"/>
      <c r="AU912" s="85"/>
      <c r="AV912" s="85"/>
      <c r="AW912" s="85"/>
      <c r="AX912" s="85"/>
      <c r="AY912" s="85"/>
      <c r="AZ912" s="85"/>
      <c r="BA912" s="85"/>
      <c r="BB912" s="85"/>
    </row>
    <row r="913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  <c r="AG913" s="85"/>
      <c r="AH913" s="85"/>
      <c r="AI913" s="85"/>
      <c r="AJ913" s="85"/>
      <c r="AK913" s="85"/>
      <c r="AL913" s="85"/>
      <c r="AM913" s="85"/>
      <c r="AN913" s="85"/>
      <c r="AO913" s="85"/>
      <c r="AP913" s="85"/>
      <c r="AQ913" s="85"/>
      <c r="AR913" s="85"/>
      <c r="AS913" s="85"/>
      <c r="AT913" s="85"/>
      <c r="AU913" s="85"/>
      <c r="AV913" s="85"/>
      <c r="AW913" s="85"/>
      <c r="AX913" s="85"/>
      <c r="AY913" s="85"/>
      <c r="AZ913" s="85"/>
      <c r="BA913" s="85"/>
      <c r="BB913" s="85"/>
    </row>
    <row r="914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  <c r="AG914" s="85"/>
      <c r="AH914" s="85"/>
      <c r="AI914" s="85"/>
      <c r="AJ914" s="85"/>
      <c r="AK914" s="85"/>
      <c r="AL914" s="85"/>
      <c r="AM914" s="85"/>
      <c r="AN914" s="85"/>
      <c r="AO914" s="85"/>
      <c r="AP914" s="85"/>
      <c r="AQ914" s="85"/>
      <c r="AR914" s="85"/>
      <c r="AS914" s="85"/>
      <c r="AT914" s="85"/>
      <c r="AU914" s="85"/>
      <c r="AV914" s="85"/>
      <c r="AW914" s="85"/>
      <c r="AX914" s="85"/>
      <c r="AY914" s="85"/>
      <c r="AZ914" s="85"/>
      <c r="BA914" s="85"/>
      <c r="BB914" s="85"/>
    </row>
    <row r="915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  <c r="AG915" s="85"/>
      <c r="AH915" s="85"/>
      <c r="AI915" s="85"/>
      <c r="AJ915" s="85"/>
      <c r="AK915" s="85"/>
      <c r="AL915" s="85"/>
      <c r="AM915" s="85"/>
      <c r="AN915" s="85"/>
      <c r="AO915" s="85"/>
      <c r="AP915" s="85"/>
      <c r="AQ915" s="85"/>
      <c r="AR915" s="85"/>
      <c r="AS915" s="85"/>
      <c r="AT915" s="85"/>
      <c r="AU915" s="85"/>
      <c r="AV915" s="85"/>
      <c r="AW915" s="85"/>
      <c r="AX915" s="85"/>
      <c r="AY915" s="85"/>
      <c r="AZ915" s="85"/>
      <c r="BA915" s="85"/>
      <c r="BB915" s="85"/>
    </row>
    <row r="916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  <c r="AG916" s="85"/>
      <c r="AH916" s="85"/>
      <c r="AI916" s="85"/>
      <c r="AJ916" s="85"/>
      <c r="AK916" s="85"/>
      <c r="AL916" s="85"/>
      <c r="AM916" s="85"/>
      <c r="AN916" s="85"/>
      <c r="AO916" s="85"/>
      <c r="AP916" s="85"/>
      <c r="AQ916" s="85"/>
      <c r="AR916" s="85"/>
      <c r="AS916" s="85"/>
      <c r="AT916" s="85"/>
      <c r="AU916" s="85"/>
      <c r="AV916" s="85"/>
      <c r="AW916" s="85"/>
      <c r="AX916" s="85"/>
      <c r="AY916" s="85"/>
      <c r="AZ916" s="85"/>
      <c r="BA916" s="85"/>
      <c r="BB916" s="85"/>
    </row>
    <row r="917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  <c r="AG917" s="85"/>
      <c r="AH917" s="85"/>
      <c r="AI917" s="85"/>
      <c r="AJ917" s="85"/>
      <c r="AK917" s="85"/>
      <c r="AL917" s="85"/>
      <c r="AM917" s="85"/>
      <c r="AN917" s="85"/>
      <c r="AO917" s="85"/>
      <c r="AP917" s="85"/>
      <c r="AQ917" s="85"/>
      <c r="AR917" s="85"/>
      <c r="AS917" s="85"/>
      <c r="AT917" s="85"/>
      <c r="AU917" s="85"/>
      <c r="AV917" s="85"/>
      <c r="AW917" s="85"/>
      <c r="AX917" s="85"/>
      <c r="AY917" s="85"/>
      <c r="AZ917" s="85"/>
      <c r="BA917" s="85"/>
      <c r="BB917" s="85"/>
    </row>
    <row r="918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  <c r="AG918" s="85"/>
      <c r="AH918" s="85"/>
      <c r="AI918" s="85"/>
      <c r="AJ918" s="85"/>
      <c r="AK918" s="85"/>
      <c r="AL918" s="85"/>
      <c r="AM918" s="85"/>
      <c r="AN918" s="85"/>
      <c r="AO918" s="85"/>
      <c r="AP918" s="85"/>
      <c r="AQ918" s="85"/>
      <c r="AR918" s="85"/>
      <c r="AS918" s="85"/>
      <c r="AT918" s="85"/>
      <c r="AU918" s="85"/>
      <c r="AV918" s="85"/>
      <c r="AW918" s="85"/>
      <c r="AX918" s="85"/>
      <c r="AY918" s="85"/>
      <c r="AZ918" s="85"/>
      <c r="BA918" s="85"/>
      <c r="BB918" s="85"/>
    </row>
    <row r="919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  <c r="AG919" s="85"/>
      <c r="AH919" s="85"/>
      <c r="AI919" s="85"/>
      <c r="AJ919" s="85"/>
      <c r="AK919" s="85"/>
      <c r="AL919" s="85"/>
      <c r="AM919" s="85"/>
      <c r="AN919" s="85"/>
      <c r="AO919" s="85"/>
      <c r="AP919" s="85"/>
      <c r="AQ919" s="85"/>
      <c r="AR919" s="85"/>
      <c r="AS919" s="85"/>
      <c r="AT919" s="85"/>
      <c r="AU919" s="85"/>
      <c r="AV919" s="85"/>
      <c r="AW919" s="85"/>
      <c r="AX919" s="85"/>
      <c r="AY919" s="85"/>
      <c r="AZ919" s="85"/>
      <c r="BA919" s="85"/>
      <c r="BB919" s="85"/>
    </row>
    <row r="920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  <c r="AG920" s="85"/>
      <c r="AH920" s="85"/>
      <c r="AI920" s="85"/>
      <c r="AJ920" s="85"/>
      <c r="AK920" s="85"/>
      <c r="AL920" s="85"/>
      <c r="AM920" s="85"/>
      <c r="AN920" s="85"/>
      <c r="AO920" s="85"/>
      <c r="AP920" s="85"/>
      <c r="AQ920" s="85"/>
      <c r="AR920" s="85"/>
      <c r="AS920" s="85"/>
      <c r="AT920" s="85"/>
      <c r="AU920" s="85"/>
      <c r="AV920" s="85"/>
      <c r="AW920" s="85"/>
      <c r="AX920" s="85"/>
      <c r="AY920" s="85"/>
      <c r="AZ920" s="85"/>
      <c r="BA920" s="85"/>
      <c r="BB920" s="85"/>
    </row>
    <row r="92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  <c r="AG921" s="85"/>
      <c r="AH921" s="85"/>
      <c r="AI921" s="85"/>
      <c r="AJ921" s="85"/>
      <c r="AK921" s="85"/>
      <c r="AL921" s="85"/>
      <c r="AM921" s="85"/>
      <c r="AN921" s="85"/>
      <c r="AO921" s="85"/>
      <c r="AP921" s="85"/>
      <c r="AQ921" s="85"/>
      <c r="AR921" s="85"/>
      <c r="AS921" s="85"/>
      <c r="AT921" s="85"/>
      <c r="AU921" s="85"/>
      <c r="AV921" s="85"/>
      <c r="AW921" s="85"/>
      <c r="AX921" s="85"/>
      <c r="AY921" s="85"/>
      <c r="AZ921" s="85"/>
      <c r="BA921" s="85"/>
      <c r="BB921" s="85"/>
    </row>
    <row r="922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  <c r="AG922" s="85"/>
      <c r="AH922" s="85"/>
      <c r="AI922" s="85"/>
      <c r="AJ922" s="85"/>
      <c r="AK922" s="85"/>
      <c r="AL922" s="85"/>
      <c r="AM922" s="85"/>
      <c r="AN922" s="85"/>
      <c r="AO922" s="85"/>
      <c r="AP922" s="85"/>
      <c r="AQ922" s="85"/>
      <c r="AR922" s="85"/>
      <c r="AS922" s="85"/>
      <c r="AT922" s="85"/>
      <c r="AU922" s="85"/>
      <c r="AV922" s="85"/>
      <c r="AW922" s="85"/>
      <c r="AX922" s="85"/>
      <c r="AY922" s="85"/>
      <c r="AZ922" s="85"/>
      <c r="BA922" s="85"/>
      <c r="BB922" s="85"/>
    </row>
    <row r="923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  <c r="AG923" s="85"/>
      <c r="AH923" s="85"/>
      <c r="AI923" s="85"/>
      <c r="AJ923" s="85"/>
      <c r="AK923" s="85"/>
      <c r="AL923" s="85"/>
      <c r="AM923" s="85"/>
      <c r="AN923" s="85"/>
      <c r="AO923" s="85"/>
      <c r="AP923" s="85"/>
      <c r="AQ923" s="85"/>
      <c r="AR923" s="85"/>
      <c r="AS923" s="85"/>
      <c r="AT923" s="85"/>
      <c r="AU923" s="85"/>
      <c r="AV923" s="85"/>
      <c r="AW923" s="85"/>
      <c r="AX923" s="85"/>
      <c r="AY923" s="85"/>
      <c r="AZ923" s="85"/>
      <c r="BA923" s="85"/>
      <c r="BB923" s="85"/>
    </row>
    <row r="924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  <c r="AG924" s="85"/>
      <c r="AH924" s="85"/>
      <c r="AI924" s="85"/>
      <c r="AJ924" s="85"/>
      <c r="AK924" s="85"/>
      <c r="AL924" s="85"/>
      <c r="AM924" s="85"/>
      <c r="AN924" s="85"/>
      <c r="AO924" s="85"/>
      <c r="AP924" s="85"/>
      <c r="AQ924" s="85"/>
      <c r="AR924" s="85"/>
      <c r="AS924" s="85"/>
      <c r="AT924" s="85"/>
      <c r="AU924" s="85"/>
      <c r="AV924" s="85"/>
      <c r="AW924" s="85"/>
      <c r="AX924" s="85"/>
      <c r="AY924" s="85"/>
      <c r="AZ924" s="85"/>
      <c r="BA924" s="85"/>
      <c r="BB924" s="85"/>
    </row>
    <row r="925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  <c r="AG925" s="85"/>
      <c r="AH925" s="85"/>
      <c r="AI925" s="85"/>
      <c r="AJ925" s="85"/>
      <c r="AK925" s="85"/>
      <c r="AL925" s="85"/>
      <c r="AM925" s="85"/>
      <c r="AN925" s="85"/>
      <c r="AO925" s="85"/>
      <c r="AP925" s="85"/>
      <c r="AQ925" s="85"/>
      <c r="AR925" s="85"/>
      <c r="AS925" s="85"/>
      <c r="AT925" s="85"/>
      <c r="AU925" s="85"/>
      <c r="AV925" s="85"/>
      <c r="AW925" s="85"/>
      <c r="AX925" s="85"/>
      <c r="AY925" s="85"/>
      <c r="AZ925" s="85"/>
      <c r="BA925" s="85"/>
      <c r="BB925" s="85"/>
    </row>
    <row r="926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  <c r="AG926" s="85"/>
      <c r="AH926" s="85"/>
      <c r="AI926" s="85"/>
      <c r="AJ926" s="85"/>
      <c r="AK926" s="85"/>
      <c r="AL926" s="85"/>
      <c r="AM926" s="85"/>
      <c r="AN926" s="85"/>
      <c r="AO926" s="85"/>
      <c r="AP926" s="85"/>
      <c r="AQ926" s="85"/>
      <c r="AR926" s="85"/>
      <c r="AS926" s="85"/>
      <c r="AT926" s="85"/>
      <c r="AU926" s="85"/>
      <c r="AV926" s="85"/>
      <c r="AW926" s="85"/>
      <c r="AX926" s="85"/>
      <c r="AY926" s="85"/>
      <c r="AZ926" s="85"/>
      <c r="BA926" s="85"/>
      <c r="BB926" s="85"/>
    </row>
    <row r="927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  <c r="AG927" s="85"/>
      <c r="AH927" s="85"/>
      <c r="AI927" s="85"/>
      <c r="AJ927" s="85"/>
      <c r="AK927" s="85"/>
      <c r="AL927" s="85"/>
      <c r="AM927" s="85"/>
      <c r="AN927" s="85"/>
      <c r="AO927" s="85"/>
      <c r="AP927" s="85"/>
      <c r="AQ927" s="85"/>
      <c r="AR927" s="85"/>
      <c r="AS927" s="85"/>
      <c r="AT927" s="85"/>
      <c r="AU927" s="85"/>
      <c r="AV927" s="85"/>
      <c r="AW927" s="85"/>
      <c r="AX927" s="85"/>
      <c r="AY927" s="85"/>
      <c r="AZ927" s="85"/>
      <c r="BA927" s="85"/>
      <c r="BB927" s="85"/>
    </row>
    <row r="928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  <c r="AG928" s="85"/>
      <c r="AH928" s="85"/>
      <c r="AI928" s="85"/>
      <c r="AJ928" s="85"/>
      <c r="AK928" s="85"/>
      <c r="AL928" s="85"/>
      <c r="AM928" s="85"/>
      <c r="AN928" s="85"/>
      <c r="AO928" s="85"/>
      <c r="AP928" s="85"/>
      <c r="AQ928" s="85"/>
      <c r="AR928" s="85"/>
      <c r="AS928" s="85"/>
      <c r="AT928" s="85"/>
      <c r="AU928" s="85"/>
      <c r="AV928" s="85"/>
      <c r="AW928" s="85"/>
      <c r="AX928" s="85"/>
      <c r="AY928" s="85"/>
      <c r="AZ928" s="85"/>
      <c r="BA928" s="85"/>
      <c r="BB928" s="85"/>
    </row>
    <row r="929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  <c r="AG929" s="85"/>
      <c r="AH929" s="85"/>
      <c r="AI929" s="85"/>
      <c r="AJ929" s="85"/>
      <c r="AK929" s="85"/>
      <c r="AL929" s="85"/>
      <c r="AM929" s="85"/>
      <c r="AN929" s="85"/>
      <c r="AO929" s="85"/>
      <c r="AP929" s="85"/>
      <c r="AQ929" s="85"/>
      <c r="AR929" s="85"/>
      <c r="AS929" s="85"/>
      <c r="AT929" s="85"/>
      <c r="AU929" s="85"/>
      <c r="AV929" s="85"/>
      <c r="AW929" s="85"/>
      <c r="AX929" s="85"/>
      <c r="AY929" s="85"/>
      <c r="AZ929" s="85"/>
      <c r="BA929" s="85"/>
      <c r="BB929" s="85"/>
    </row>
    <row r="930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  <c r="AG930" s="85"/>
      <c r="AH930" s="85"/>
      <c r="AI930" s="85"/>
      <c r="AJ930" s="85"/>
      <c r="AK930" s="85"/>
      <c r="AL930" s="85"/>
      <c r="AM930" s="85"/>
      <c r="AN930" s="85"/>
      <c r="AO930" s="85"/>
      <c r="AP930" s="85"/>
      <c r="AQ930" s="85"/>
      <c r="AR930" s="85"/>
      <c r="AS930" s="85"/>
      <c r="AT930" s="85"/>
      <c r="AU930" s="85"/>
      <c r="AV930" s="85"/>
      <c r="AW930" s="85"/>
      <c r="AX930" s="85"/>
      <c r="AY930" s="85"/>
      <c r="AZ930" s="85"/>
      <c r="BA930" s="85"/>
      <c r="BB930" s="85"/>
    </row>
    <row r="93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  <c r="AG931" s="85"/>
      <c r="AH931" s="85"/>
      <c r="AI931" s="85"/>
      <c r="AJ931" s="85"/>
      <c r="AK931" s="85"/>
      <c r="AL931" s="85"/>
      <c r="AM931" s="85"/>
      <c r="AN931" s="85"/>
      <c r="AO931" s="85"/>
      <c r="AP931" s="85"/>
      <c r="AQ931" s="85"/>
      <c r="AR931" s="85"/>
      <c r="AS931" s="85"/>
      <c r="AT931" s="85"/>
      <c r="AU931" s="85"/>
      <c r="AV931" s="85"/>
      <c r="AW931" s="85"/>
      <c r="AX931" s="85"/>
      <c r="AY931" s="85"/>
      <c r="AZ931" s="85"/>
      <c r="BA931" s="85"/>
      <c r="BB931" s="85"/>
    </row>
    <row r="932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  <c r="AG932" s="85"/>
      <c r="AH932" s="85"/>
      <c r="AI932" s="85"/>
      <c r="AJ932" s="85"/>
      <c r="AK932" s="85"/>
      <c r="AL932" s="85"/>
      <c r="AM932" s="85"/>
      <c r="AN932" s="85"/>
      <c r="AO932" s="85"/>
      <c r="AP932" s="85"/>
      <c r="AQ932" s="85"/>
      <c r="AR932" s="85"/>
      <c r="AS932" s="85"/>
      <c r="AT932" s="85"/>
      <c r="AU932" s="85"/>
      <c r="AV932" s="85"/>
      <c r="AW932" s="85"/>
      <c r="AX932" s="85"/>
      <c r="AY932" s="85"/>
      <c r="AZ932" s="85"/>
      <c r="BA932" s="85"/>
      <c r="BB932" s="85"/>
    </row>
    <row r="933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  <c r="AG933" s="85"/>
      <c r="AH933" s="85"/>
      <c r="AI933" s="85"/>
      <c r="AJ933" s="85"/>
      <c r="AK933" s="85"/>
      <c r="AL933" s="85"/>
      <c r="AM933" s="85"/>
      <c r="AN933" s="85"/>
      <c r="AO933" s="85"/>
      <c r="AP933" s="85"/>
      <c r="AQ933" s="85"/>
      <c r="AR933" s="85"/>
      <c r="AS933" s="85"/>
      <c r="AT933" s="85"/>
      <c r="AU933" s="85"/>
      <c r="AV933" s="85"/>
      <c r="AW933" s="85"/>
      <c r="AX933" s="85"/>
      <c r="AY933" s="85"/>
      <c r="AZ933" s="85"/>
      <c r="BA933" s="85"/>
      <c r="BB933" s="85"/>
    </row>
    <row r="934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  <c r="AG934" s="85"/>
      <c r="AH934" s="85"/>
      <c r="AI934" s="85"/>
      <c r="AJ934" s="85"/>
      <c r="AK934" s="85"/>
      <c r="AL934" s="85"/>
      <c r="AM934" s="85"/>
      <c r="AN934" s="85"/>
      <c r="AO934" s="85"/>
      <c r="AP934" s="85"/>
      <c r="AQ934" s="85"/>
      <c r="AR934" s="85"/>
      <c r="AS934" s="85"/>
      <c r="AT934" s="85"/>
      <c r="AU934" s="85"/>
      <c r="AV934" s="85"/>
      <c r="AW934" s="85"/>
      <c r="AX934" s="85"/>
      <c r="AY934" s="85"/>
      <c r="AZ934" s="85"/>
      <c r="BA934" s="85"/>
      <c r="BB934" s="85"/>
    </row>
    <row r="935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  <c r="AG935" s="85"/>
      <c r="AH935" s="85"/>
      <c r="AI935" s="85"/>
      <c r="AJ935" s="85"/>
      <c r="AK935" s="85"/>
      <c r="AL935" s="85"/>
      <c r="AM935" s="85"/>
      <c r="AN935" s="85"/>
      <c r="AO935" s="85"/>
      <c r="AP935" s="85"/>
      <c r="AQ935" s="85"/>
      <c r="AR935" s="85"/>
      <c r="AS935" s="85"/>
      <c r="AT935" s="85"/>
      <c r="AU935" s="85"/>
      <c r="AV935" s="85"/>
      <c r="AW935" s="85"/>
      <c r="AX935" s="85"/>
      <c r="AY935" s="85"/>
      <c r="AZ935" s="85"/>
      <c r="BA935" s="85"/>
      <c r="BB935" s="85"/>
    </row>
    <row r="936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  <c r="AG936" s="85"/>
      <c r="AH936" s="85"/>
      <c r="AI936" s="85"/>
      <c r="AJ936" s="85"/>
      <c r="AK936" s="85"/>
      <c r="AL936" s="85"/>
      <c r="AM936" s="85"/>
      <c r="AN936" s="85"/>
      <c r="AO936" s="85"/>
      <c r="AP936" s="85"/>
      <c r="AQ936" s="85"/>
      <c r="AR936" s="85"/>
      <c r="AS936" s="85"/>
      <c r="AT936" s="85"/>
      <c r="AU936" s="85"/>
      <c r="AV936" s="85"/>
      <c r="AW936" s="85"/>
      <c r="AX936" s="85"/>
      <c r="AY936" s="85"/>
      <c r="AZ936" s="85"/>
      <c r="BA936" s="85"/>
      <c r="BB936" s="85"/>
    </row>
    <row r="937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  <c r="AG937" s="85"/>
      <c r="AH937" s="85"/>
      <c r="AI937" s="85"/>
      <c r="AJ937" s="85"/>
      <c r="AK937" s="85"/>
      <c r="AL937" s="85"/>
      <c r="AM937" s="85"/>
      <c r="AN937" s="85"/>
      <c r="AO937" s="85"/>
      <c r="AP937" s="85"/>
      <c r="AQ937" s="85"/>
      <c r="AR937" s="85"/>
      <c r="AS937" s="85"/>
      <c r="AT937" s="85"/>
      <c r="AU937" s="85"/>
      <c r="AV937" s="85"/>
      <c r="AW937" s="85"/>
      <c r="AX937" s="85"/>
      <c r="AY937" s="85"/>
      <c r="AZ937" s="85"/>
      <c r="BA937" s="85"/>
      <c r="BB937" s="85"/>
    </row>
    <row r="938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  <c r="AG938" s="85"/>
      <c r="AH938" s="85"/>
      <c r="AI938" s="85"/>
      <c r="AJ938" s="85"/>
      <c r="AK938" s="85"/>
      <c r="AL938" s="85"/>
      <c r="AM938" s="85"/>
      <c r="AN938" s="85"/>
      <c r="AO938" s="85"/>
      <c r="AP938" s="85"/>
      <c r="AQ938" s="85"/>
      <c r="AR938" s="85"/>
      <c r="AS938" s="85"/>
      <c r="AT938" s="85"/>
      <c r="AU938" s="85"/>
      <c r="AV938" s="85"/>
      <c r="AW938" s="85"/>
      <c r="AX938" s="85"/>
      <c r="AY938" s="85"/>
      <c r="AZ938" s="85"/>
      <c r="BA938" s="85"/>
      <c r="BB938" s="85"/>
    </row>
    <row r="939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  <c r="AG939" s="85"/>
      <c r="AH939" s="85"/>
      <c r="AI939" s="85"/>
      <c r="AJ939" s="85"/>
      <c r="AK939" s="85"/>
      <c r="AL939" s="85"/>
      <c r="AM939" s="85"/>
      <c r="AN939" s="85"/>
      <c r="AO939" s="85"/>
      <c r="AP939" s="85"/>
      <c r="AQ939" s="85"/>
      <c r="AR939" s="85"/>
      <c r="AS939" s="85"/>
      <c r="AT939" s="85"/>
      <c r="AU939" s="85"/>
      <c r="AV939" s="85"/>
      <c r="AW939" s="85"/>
      <c r="AX939" s="85"/>
      <c r="AY939" s="85"/>
      <c r="AZ939" s="85"/>
      <c r="BA939" s="85"/>
      <c r="BB939" s="85"/>
    </row>
    <row r="940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  <c r="AG940" s="85"/>
      <c r="AH940" s="85"/>
      <c r="AI940" s="85"/>
      <c r="AJ940" s="85"/>
      <c r="AK940" s="85"/>
      <c r="AL940" s="85"/>
      <c r="AM940" s="85"/>
      <c r="AN940" s="85"/>
      <c r="AO940" s="85"/>
      <c r="AP940" s="85"/>
      <c r="AQ940" s="85"/>
      <c r="AR940" s="85"/>
      <c r="AS940" s="85"/>
      <c r="AT940" s="85"/>
      <c r="AU940" s="85"/>
      <c r="AV940" s="85"/>
      <c r="AW940" s="85"/>
      <c r="AX940" s="85"/>
      <c r="AY940" s="85"/>
      <c r="AZ940" s="85"/>
      <c r="BA940" s="85"/>
      <c r="BB940" s="85"/>
    </row>
    <row r="94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  <c r="AG941" s="85"/>
      <c r="AH941" s="85"/>
      <c r="AI941" s="85"/>
      <c r="AJ941" s="85"/>
      <c r="AK941" s="85"/>
      <c r="AL941" s="85"/>
      <c r="AM941" s="85"/>
      <c r="AN941" s="85"/>
      <c r="AO941" s="85"/>
      <c r="AP941" s="85"/>
      <c r="AQ941" s="85"/>
      <c r="AR941" s="85"/>
      <c r="AS941" s="85"/>
      <c r="AT941" s="85"/>
      <c r="AU941" s="85"/>
      <c r="AV941" s="85"/>
      <c r="AW941" s="85"/>
      <c r="AX941" s="85"/>
      <c r="AY941" s="85"/>
      <c r="AZ941" s="85"/>
      <c r="BA941" s="85"/>
      <c r="BB941" s="85"/>
    </row>
    <row r="942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  <c r="AG942" s="85"/>
      <c r="AH942" s="85"/>
      <c r="AI942" s="85"/>
      <c r="AJ942" s="85"/>
      <c r="AK942" s="85"/>
      <c r="AL942" s="85"/>
      <c r="AM942" s="85"/>
      <c r="AN942" s="85"/>
      <c r="AO942" s="85"/>
      <c r="AP942" s="85"/>
      <c r="AQ942" s="85"/>
      <c r="AR942" s="85"/>
      <c r="AS942" s="85"/>
      <c r="AT942" s="85"/>
      <c r="AU942" s="85"/>
      <c r="AV942" s="85"/>
      <c r="AW942" s="85"/>
      <c r="AX942" s="85"/>
      <c r="AY942" s="85"/>
      <c r="AZ942" s="85"/>
      <c r="BA942" s="85"/>
      <c r="BB942" s="85"/>
    </row>
    <row r="943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  <c r="AG943" s="85"/>
      <c r="AH943" s="85"/>
      <c r="AI943" s="85"/>
      <c r="AJ943" s="85"/>
      <c r="AK943" s="85"/>
      <c r="AL943" s="85"/>
      <c r="AM943" s="85"/>
      <c r="AN943" s="85"/>
      <c r="AO943" s="85"/>
      <c r="AP943" s="85"/>
      <c r="AQ943" s="85"/>
      <c r="AR943" s="85"/>
      <c r="AS943" s="85"/>
      <c r="AT943" s="85"/>
      <c r="AU943" s="85"/>
      <c r="AV943" s="85"/>
      <c r="AW943" s="85"/>
      <c r="AX943" s="85"/>
      <c r="AY943" s="85"/>
      <c r="AZ943" s="85"/>
      <c r="BA943" s="85"/>
      <c r="BB943" s="85"/>
    </row>
    <row r="944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  <c r="AG944" s="85"/>
      <c r="AH944" s="85"/>
      <c r="AI944" s="85"/>
      <c r="AJ944" s="85"/>
      <c r="AK944" s="85"/>
      <c r="AL944" s="85"/>
      <c r="AM944" s="85"/>
      <c r="AN944" s="85"/>
      <c r="AO944" s="85"/>
      <c r="AP944" s="85"/>
      <c r="AQ944" s="85"/>
      <c r="AR944" s="85"/>
      <c r="AS944" s="85"/>
      <c r="AT944" s="85"/>
      <c r="AU944" s="85"/>
      <c r="AV944" s="85"/>
      <c r="AW944" s="85"/>
      <c r="AX944" s="85"/>
      <c r="AY944" s="85"/>
      <c r="AZ944" s="85"/>
      <c r="BA944" s="85"/>
      <c r="BB944" s="85"/>
    </row>
    <row r="945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  <c r="AG945" s="85"/>
      <c r="AH945" s="85"/>
      <c r="AI945" s="85"/>
      <c r="AJ945" s="85"/>
      <c r="AK945" s="85"/>
      <c r="AL945" s="85"/>
      <c r="AM945" s="85"/>
      <c r="AN945" s="85"/>
      <c r="AO945" s="85"/>
      <c r="AP945" s="85"/>
      <c r="AQ945" s="85"/>
      <c r="AR945" s="85"/>
      <c r="AS945" s="85"/>
      <c r="AT945" s="85"/>
      <c r="AU945" s="85"/>
      <c r="AV945" s="85"/>
      <c r="AW945" s="85"/>
      <c r="AX945" s="85"/>
      <c r="AY945" s="85"/>
      <c r="AZ945" s="85"/>
      <c r="BA945" s="85"/>
      <c r="BB945" s="85"/>
    </row>
    <row r="946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  <c r="AG946" s="85"/>
      <c r="AH946" s="85"/>
      <c r="AI946" s="85"/>
      <c r="AJ946" s="85"/>
      <c r="AK946" s="85"/>
      <c r="AL946" s="85"/>
      <c r="AM946" s="85"/>
      <c r="AN946" s="85"/>
      <c r="AO946" s="85"/>
      <c r="AP946" s="85"/>
      <c r="AQ946" s="85"/>
      <c r="AR946" s="85"/>
      <c r="AS946" s="85"/>
      <c r="AT946" s="85"/>
      <c r="AU946" s="85"/>
      <c r="AV946" s="85"/>
      <c r="AW946" s="85"/>
      <c r="AX946" s="85"/>
      <c r="AY946" s="85"/>
      <c r="AZ946" s="85"/>
      <c r="BA946" s="85"/>
      <c r="BB946" s="85"/>
    </row>
    <row r="947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  <c r="AG947" s="85"/>
      <c r="AH947" s="85"/>
      <c r="AI947" s="85"/>
      <c r="AJ947" s="85"/>
      <c r="AK947" s="85"/>
      <c r="AL947" s="85"/>
      <c r="AM947" s="85"/>
      <c r="AN947" s="85"/>
      <c r="AO947" s="85"/>
      <c r="AP947" s="85"/>
      <c r="AQ947" s="85"/>
      <c r="AR947" s="85"/>
      <c r="AS947" s="85"/>
      <c r="AT947" s="85"/>
      <c r="AU947" s="85"/>
      <c r="AV947" s="85"/>
      <c r="AW947" s="85"/>
      <c r="AX947" s="85"/>
      <c r="AY947" s="85"/>
      <c r="AZ947" s="85"/>
      <c r="BA947" s="85"/>
      <c r="BB947" s="85"/>
    </row>
    <row r="948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  <c r="AG948" s="85"/>
      <c r="AH948" s="85"/>
      <c r="AI948" s="85"/>
      <c r="AJ948" s="85"/>
      <c r="AK948" s="85"/>
      <c r="AL948" s="85"/>
      <c r="AM948" s="85"/>
      <c r="AN948" s="85"/>
      <c r="AO948" s="85"/>
      <c r="AP948" s="85"/>
      <c r="AQ948" s="85"/>
      <c r="AR948" s="85"/>
      <c r="AS948" s="85"/>
      <c r="AT948" s="85"/>
      <c r="AU948" s="85"/>
      <c r="AV948" s="85"/>
      <c r="AW948" s="85"/>
      <c r="AX948" s="85"/>
      <c r="AY948" s="85"/>
      <c r="AZ948" s="85"/>
      <c r="BA948" s="85"/>
      <c r="BB948" s="85"/>
    </row>
    <row r="949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  <c r="AG949" s="85"/>
      <c r="AH949" s="85"/>
      <c r="AI949" s="85"/>
      <c r="AJ949" s="85"/>
      <c r="AK949" s="85"/>
      <c r="AL949" s="85"/>
      <c r="AM949" s="85"/>
      <c r="AN949" s="85"/>
      <c r="AO949" s="85"/>
      <c r="AP949" s="85"/>
      <c r="AQ949" s="85"/>
      <c r="AR949" s="85"/>
      <c r="AS949" s="85"/>
      <c r="AT949" s="85"/>
      <c r="AU949" s="85"/>
      <c r="AV949" s="85"/>
      <c r="AW949" s="85"/>
      <c r="AX949" s="85"/>
      <c r="AY949" s="85"/>
      <c r="AZ949" s="85"/>
      <c r="BA949" s="85"/>
      <c r="BB949" s="85"/>
    </row>
    <row r="950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  <c r="AG950" s="85"/>
      <c r="AH950" s="85"/>
      <c r="AI950" s="85"/>
      <c r="AJ950" s="85"/>
      <c r="AK950" s="85"/>
      <c r="AL950" s="85"/>
      <c r="AM950" s="85"/>
      <c r="AN950" s="85"/>
      <c r="AO950" s="85"/>
      <c r="AP950" s="85"/>
      <c r="AQ950" s="85"/>
      <c r="AR950" s="85"/>
      <c r="AS950" s="85"/>
      <c r="AT950" s="85"/>
      <c r="AU950" s="85"/>
      <c r="AV950" s="85"/>
      <c r="AW950" s="85"/>
      <c r="AX950" s="85"/>
      <c r="AY950" s="85"/>
      <c r="AZ950" s="85"/>
      <c r="BA950" s="85"/>
      <c r="BB950" s="85"/>
    </row>
    <row r="95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  <c r="AG951" s="85"/>
      <c r="AH951" s="85"/>
      <c r="AI951" s="85"/>
      <c r="AJ951" s="85"/>
      <c r="AK951" s="85"/>
      <c r="AL951" s="85"/>
      <c r="AM951" s="85"/>
      <c r="AN951" s="85"/>
      <c r="AO951" s="85"/>
      <c r="AP951" s="85"/>
      <c r="AQ951" s="85"/>
      <c r="AR951" s="85"/>
      <c r="AS951" s="85"/>
      <c r="AT951" s="85"/>
      <c r="AU951" s="85"/>
      <c r="AV951" s="85"/>
      <c r="AW951" s="85"/>
      <c r="AX951" s="85"/>
      <c r="AY951" s="85"/>
      <c r="AZ951" s="85"/>
      <c r="BA951" s="85"/>
      <c r="BB951" s="85"/>
    </row>
    <row r="952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  <c r="AG952" s="85"/>
      <c r="AH952" s="85"/>
      <c r="AI952" s="85"/>
      <c r="AJ952" s="85"/>
      <c r="AK952" s="85"/>
      <c r="AL952" s="85"/>
      <c r="AM952" s="85"/>
      <c r="AN952" s="85"/>
      <c r="AO952" s="85"/>
      <c r="AP952" s="85"/>
      <c r="AQ952" s="85"/>
      <c r="AR952" s="85"/>
      <c r="AS952" s="85"/>
      <c r="AT952" s="85"/>
      <c r="AU952" s="85"/>
      <c r="AV952" s="85"/>
      <c r="AW952" s="85"/>
      <c r="AX952" s="85"/>
      <c r="AY952" s="85"/>
      <c r="AZ952" s="85"/>
      <c r="BA952" s="85"/>
      <c r="BB952" s="85"/>
    </row>
    <row r="953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  <c r="AG953" s="85"/>
      <c r="AH953" s="85"/>
      <c r="AI953" s="85"/>
      <c r="AJ953" s="85"/>
      <c r="AK953" s="85"/>
      <c r="AL953" s="85"/>
      <c r="AM953" s="85"/>
      <c r="AN953" s="85"/>
      <c r="AO953" s="85"/>
      <c r="AP953" s="85"/>
      <c r="AQ953" s="85"/>
      <c r="AR953" s="85"/>
      <c r="AS953" s="85"/>
      <c r="AT953" s="85"/>
      <c r="AU953" s="85"/>
      <c r="AV953" s="85"/>
      <c r="AW953" s="85"/>
      <c r="AX953" s="85"/>
      <c r="AY953" s="85"/>
      <c r="AZ953" s="85"/>
      <c r="BA953" s="85"/>
      <c r="BB953" s="85"/>
    </row>
    <row r="954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  <c r="AG954" s="85"/>
      <c r="AH954" s="85"/>
      <c r="AI954" s="85"/>
      <c r="AJ954" s="85"/>
      <c r="AK954" s="85"/>
      <c r="AL954" s="85"/>
      <c r="AM954" s="85"/>
      <c r="AN954" s="85"/>
      <c r="AO954" s="85"/>
      <c r="AP954" s="85"/>
      <c r="AQ954" s="85"/>
      <c r="AR954" s="85"/>
      <c r="AS954" s="85"/>
      <c r="AT954" s="85"/>
      <c r="AU954" s="85"/>
      <c r="AV954" s="85"/>
      <c r="AW954" s="85"/>
      <c r="AX954" s="85"/>
      <c r="AY954" s="85"/>
      <c r="AZ954" s="85"/>
      <c r="BA954" s="85"/>
      <c r="BB954" s="85"/>
    </row>
    <row r="955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  <c r="AG955" s="85"/>
      <c r="AH955" s="85"/>
      <c r="AI955" s="85"/>
      <c r="AJ955" s="85"/>
      <c r="AK955" s="85"/>
      <c r="AL955" s="85"/>
      <c r="AM955" s="85"/>
      <c r="AN955" s="85"/>
      <c r="AO955" s="85"/>
      <c r="AP955" s="85"/>
      <c r="AQ955" s="85"/>
      <c r="AR955" s="85"/>
      <c r="AS955" s="85"/>
      <c r="AT955" s="85"/>
      <c r="AU955" s="85"/>
      <c r="AV955" s="85"/>
      <c r="AW955" s="85"/>
      <c r="AX955" s="85"/>
      <c r="AY955" s="85"/>
      <c r="AZ955" s="85"/>
      <c r="BA955" s="85"/>
      <c r="BB955" s="85"/>
    </row>
    <row r="956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  <c r="AG956" s="85"/>
      <c r="AH956" s="85"/>
      <c r="AI956" s="85"/>
      <c r="AJ956" s="85"/>
      <c r="AK956" s="85"/>
      <c r="AL956" s="85"/>
      <c r="AM956" s="85"/>
      <c r="AN956" s="85"/>
      <c r="AO956" s="85"/>
      <c r="AP956" s="85"/>
      <c r="AQ956" s="85"/>
      <c r="AR956" s="85"/>
      <c r="AS956" s="85"/>
      <c r="AT956" s="85"/>
      <c r="AU956" s="85"/>
      <c r="AV956" s="85"/>
      <c r="AW956" s="85"/>
      <c r="AX956" s="85"/>
      <c r="AY956" s="85"/>
      <c r="AZ956" s="85"/>
      <c r="BA956" s="85"/>
      <c r="BB956" s="85"/>
    </row>
    <row r="957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  <c r="AG957" s="85"/>
      <c r="AH957" s="85"/>
      <c r="AI957" s="85"/>
      <c r="AJ957" s="85"/>
      <c r="AK957" s="85"/>
      <c r="AL957" s="85"/>
      <c r="AM957" s="85"/>
      <c r="AN957" s="85"/>
      <c r="AO957" s="85"/>
      <c r="AP957" s="85"/>
      <c r="AQ957" s="85"/>
      <c r="AR957" s="85"/>
      <c r="AS957" s="85"/>
      <c r="AT957" s="85"/>
      <c r="AU957" s="85"/>
      <c r="AV957" s="85"/>
      <c r="AW957" s="85"/>
      <c r="AX957" s="85"/>
      <c r="AY957" s="85"/>
      <c r="AZ957" s="85"/>
      <c r="BA957" s="85"/>
      <c r="BB957" s="85"/>
    </row>
    <row r="958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  <c r="AG958" s="85"/>
      <c r="AH958" s="85"/>
      <c r="AI958" s="85"/>
      <c r="AJ958" s="85"/>
      <c r="AK958" s="85"/>
      <c r="AL958" s="85"/>
      <c r="AM958" s="85"/>
      <c r="AN958" s="85"/>
      <c r="AO958" s="85"/>
      <c r="AP958" s="85"/>
      <c r="AQ958" s="85"/>
      <c r="AR958" s="85"/>
      <c r="AS958" s="85"/>
      <c r="AT958" s="85"/>
      <c r="AU958" s="85"/>
      <c r="AV958" s="85"/>
      <c r="AW958" s="85"/>
      <c r="AX958" s="85"/>
      <c r="AY958" s="85"/>
      <c r="AZ958" s="85"/>
      <c r="BA958" s="85"/>
      <c r="BB958" s="85"/>
    </row>
    <row r="959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  <c r="AG959" s="85"/>
      <c r="AH959" s="85"/>
      <c r="AI959" s="85"/>
      <c r="AJ959" s="85"/>
      <c r="AK959" s="85"/>
      <c r="AL959" s="85"/>
      <c r="AM959" s="85"/>
      <c r="AN959" s="85"/>
      <c r="AO959" s="85"/>
      <c r="AP959" s="85"/>
      <c r="AQ959" s="85"/>
      <c r="AR959" s="85"/>
      <c r="AS959" s="85"/>
      <c r="AT959" s="85"/>
      <c r="AU959" s="85"/>
      <c r="AV959" s="85"/>
      <c r="AW959" s="85"/>
      <c r="AX959" s="85"/>
      <c r="AY959" s="85"/>
      <c r="AZ959" s="85"/>
      <c r="BA959" s="85"/>
      <c r="BB959" s="85"/>
    </row>
    <row r="960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  <c r="AG960" s="85"/>
      <c r="AH960" s="85"/>
      <c r="AI960" s="85"/>
      <c r="AJ960" s="85"/>
      <c r="AK960" s="85"/>
      <c r="AL960" s="85"/>
      <c r="AM960" s="85"/>
      <c r="AN960" s="85"/>
      <c r="AO960" s="85"/>
      <c r="AP960" s="85"/>
      <c r="AQ960" s="85"/>
      <c r="AR960" s="85"/>
      <c r="AS960" s="85"/>
      <c r="AT960" s="85"/>
      <c r="AU960" s="85"/>
      <c r="AV960" s="85"/>
      <c r="AW960" s="85"/>
      <c r="AX960" s="85"/>
      <c r="AY960" s="85"/>
      <c r="AZ960" s="85"/>
      <c r="BA960" s="85"/>
      <c r="BB960" s="85"/>
    </row>
    <row r="96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  <c r="AG961" s="85"/>
      <c r="AH961" s="85"/>
      <c r="AI961" s="85"/>
      <c r="AJ961" s="85"/>
      <c r="AK961" s="85"/>
      <c r="AL961" s="85"/>
      <c r="AM961" s="85"/>
      <c r="AN961" s="85"/>
      <c r="AO961" s="85"/>
      <c r="AP961" s="85"/>
      <c r="AQ961" s="85"/>
      <c r="AR961" s="85"/>
      <c r="AS961" s="85"/>
      <c r="AT961" s="85"/>
      <c r="AU961" s="85"/>
      <c r="AV961" s="85"/>
      <c r="AW961" s="85"/>
      <c r="AX961" s="85"/>
      <c r="AY961" s="85"/>
      <c r="AZ961" s="85"/>
      <c r="BA961" s="85"/>
      <c r="BB961" s="85"/>
    </row>
    <row r="962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  <c r="AG962" s="85"/>
      <c r="AH962" s="85"/>
      <c r="AI962" s="85"/>
      <c r="AJ962" s="85"/>
      <c r="AK962" s="85"/>
      <c r="AL962" s="85"/>
      <c r="AM962" s="85"/>
      <c r="AN962" s="85"/>
      <c r="AO962" s="85"/>
      <c r="AP962" s="85"/>
      <c r="AQ962" s="85"/>
      <c r="AR962" s="85"/>
      <c r="AS962" s="85"/>
      <c r="AT962" s="85"/>
      <c r="AU962" s="85"/>
      <c r="AV962" s="85"/>
      <c r="AW962" s="85"/>
      <c r="AX962" s="85"/>
      <c r="AY962" s="85"/>
      <c r="AZ962" s="85"/>
      <c r="BA962" s="85"/>
      <c r="BB962" s="85"/>
    </row>
    <row r="963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  <c r="AG963" s="85"/>
      <c r="AH963" s="85"/>
      <c r="AI963" s="85"/>
      <c r="AJ963" s="85"/>
      <c r="AK963" s="85"/>
      <c r="AL963" s="85"/>
      <c r="AM963" s="85"/>
      <c r="AN963" s="85"/>
      <c r="AO963" s="85"/>
      <c r="AP963" s="85"/>
      <c r="AQ963" s="85"/>
      <c r="AR963" s="85"/>
      <c r="AS963" s="85"/>
      <c r="AT963" s="85"/>
      <c r="AU963" s="85"/>
      <c r="AV963" s="85"/>
      <c r="AW963" s="85"/>
      <c r="AX963" s="85"/>
      <c r="AY963" s="85"/>
      <c r="AZ963" s="85"/>
      <c r="BA963" s="85"/>
      <c r="BB963" s="85"/>
    </row>
    <row r="964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  <c r="AG964" s="85"/>
      <c r="AH964" s="85"/>
      <c r="AI964" s="85"/>
      <c r="AJ964" s="85"/>
      <c r="AK964" s="85"/>
      <c r="AL964" s="85"/>
      <c r="AM964" s="85"/>
      <c r="AN964" s="85"/>
      <c r="AO964" s="85"/>
      <c r="AP964" s="85"/>
      <c r="AQ964" s="85"/>
      <c r="AR964" s="85"/>
      <c r="AS964" s="85"/>
      <c r="AT964" s="85"/>
      <c r="AU964" s="85"/>
      <c r="AV964" s="85"/>
      <c r="AW964" s="85"/>
      <c r="AX964" s="85"/>
      <c r="AY964" s="85"/>
      <c r="AZ964" s="85"/>
      <c r="BA964" s="85"/>
      <c r="BB964" s="85"/>
    </row>
    <row r="965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  <c r="AG965" s="85"/>
      <c r="AH965" s="85"/>
      <c r="AI965" s="85"/>
      <c r="AJ965" s="85"/>
      <c r="AK965" s="85"/>
      <c r="AL965" s="85"/>
      <c r="AM965" s="85"/>
      <c r="AN965" s="85"/>
      <c r="AO965" s="85"/>
      <c r="AP965" s="85"/>
      <c r="AQ965" s="85"/>
      <c r="AR965" s="85"/>
      <c r="AS965" s="85"/>
      <c r="AT965" s="85"/>
      <c r="AU965" s="85"/>
      <c r="AV965" s="85"/>
      <c r="AW965" s="85"/>
      <c r="AX965" s="85"/>
      <c r="AY965" s="85"/>
      <c r="AZ965" s="85"/>
      <c r="BA965" s="85"/>
      <c r="BB965" s="85"/>
    </row>
    <row r="966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  <c r="AG966" s="85"/>
      <c r="AH966" s="85"/>
      <c r="AI966" s="85"/>
      <c r="AJ966" s="85"/>
      <c r="AK966" s="85"/>
      <c r="AL966" s="85"/>
      <c r="AM966" s="85"/>
      <c r="AN966" s="85"/>
      <c r="AO966" s="85"/>
      <c r="AP966" s="85"/>
      <c r="AQ966" s="85"/>
      <c r="AR966" s="85"/>
      <c r="AS966" s="85"/>
      <c r="AT966" s="85"/>
      <c r="AU966" s="85"/>
      <c r="AV966" s="85"/>
      <c r="AW966" s="85"/>
      <c r="AX966" s="85"/>
      <c r="AY966" s="85"/>
      <c r="AZ966" s="85"/>
      <c r="BA966" s="85"/>
      <c r="BB966" s="85"/>
    </row>
    <row r="967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  <c r="AG967" s="85"/>
      <c r="AH967" s="85"/>
      <c r="AI967" s="85"/>
      <c r="AJ967" s="85"/>
      <c r="AK967" s="85"/>
      <c r="AL967" s="85"/>
      <c r="AM967" s="85"/>
      <c r="AN967" s="85"/>
      <c r="AO967" s="85"/>
      <c r="AP967" s="85"/>
      <c r="AQ967" s="85"/>
      <c r="AR967" s="85"/>
      <c r="AS967" s="85"/>
      <c r="AT967" s="85"/>
      <c r="AU967" s="85"/>
      <c r="AV967" s="85"/>
      <c r="AW967" s="85"/>
      <c r="AX967" s="85"/>
      <c r="AY967" s="85"/>
      <c r="AZ967" s="85"/>
      <c r="BA967" s="85"/>
      <c r="BB967" s="85"/>
    </row>
    <row r="968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  <c r="AG968" s="85"/>
      <c r="AH968" s="85"/>
      <c r="AI968" s="85"/>
      <c r="AJ968" s="85"/>
      <c r="AK968" s="85"/>
      <c r="AL968" s="85"/>
      <c r="AM968" s="85"/>
      <c r="AN968" s="85"/>
      <c r="AO968" s="85"/>
      <c r="AP968" s="85"/>
      <c r="AQ968" s="85"/>
      <c r="AR968" s="85"/>
      <c r="AS968" s="85"/>
      <c r="AT968" s="85"/>
      <c r="AU968" s="85"/>
      <c r="AV968" s="85"/>
      <c r="AW968" s="85"/>
      <c r="AX968" s="85"/>
      <c r="AY968" s="85"/>
      <c r="AZ968" s="85"/>
      <c r="BA968" s="85"/>
      <c r="BB968" s="85"/>
    </row>
    <row r="969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  <c r="AG969" s="85"/>
      <c r="AH969" s="85"/>
      <c r="AI969" s="85"/>
      <c r="AJ969" s="85"/>
      <c r="AK969" s="85"/>
      <c r="AL969" s="85"/>
      <c r="AM969" s="85"/>
      <c r="AN969" s="85"/>
      <c r="AO969" s="85"/>
      <c r="AP969" s="85"/>
      <c r="AQ969" s="85"/>
      <c r="AR969" s="85"/>
      <c r="AS969" s="85"/>
      <c r="AT969" s="85"/>
      <c r="AU969" s="85"/>
      <c r="AV969" s="85"/>
      <c r="AW969" s="85"/>
      <c r="AX969" s="85"/>
      <c r="AY969" s="85"/>
      <c r="AZ969" s="85"/>
      <c r="BA969" s="85"/>
      <c r="BB969" s="85"/>
    </row>
    <row r="970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  <c r="AG970" s="85"/>
      <c r="AH970" s="85"/>
      <c r="AI970" s="85"/>
      <c r="AJ970" s="85"/>
      <c r="AK970" s="85"/>
      <c r="AL970" s="85"/>
      <c r="AM970" s="85"/>
      <c r="AN970" s="85"/>
      <c r="AO970" s="85"/>
      <c r="AP970" s="85"/>
      <c r="AQ970" s="85"/>
      <c r="AR970" s="85"/>
      <c r="AS970" s="85"/>
      <c r="AT970" s="85"/>
      <c r="AU970" s="85"/>
      <c r="AV970" s="85"/>
      <c r="AW970" s="85"/>
      <c r="AX970" s="85"/>
      <c r="AY970" s="85"/>
      <c r="AZ970" s="85"/>
      <c r="BA970" s="85"/>
      <c r="BB970" s="85"/>
    </row>
    <row r="97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  <c r="AG971" s="85"/>
      <c r="AH971" s="85"/>
      <c r="AI971" s="85"/>
      <c r="AJ971" s="85"/>
      <c r="AK971" s="85"/>
      <c r="AL971" s="85"/>
      <c r="AM971" s="85"/>
      <c r="AN971" s="85"/>
      <c r="AO971" s="85"/>
      <c r="AP971" s="85"/>
      <c r="AQ971" s="85"/>
      <c r="AR971" s="85"/>
      <c r="AS971" s="85"/>
      <c r="AT971" s="85"/>
      <c r="AU971" s="85"/>
      <c r="AV971" s="85"/>
      <c r="AW971" s="85"/>
      <c r="AX971" s="85"/>
      <c r="AY971" s="85"/>
      <c r="AZ971" s="85"/>
      <c r="BA971" s="85"/>
      <c r="BB971" s="85"/>
    </row>
    <row r="972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  <c r="AG972" s="85"/>
      <c r="AH972" s="85"/>
      <c r="AI972" s="85"/>
      <c r="AJ972" s="85"/>
      <c r="AK972" s="85"/>
      <c r="AL972" s="85"/>
      <c r="AM972" s="85"/>
      <c r="AN972" s="85"/>
      <c r="AO972" s="85"/>
      <c r="AP972" s="85"/>
      <c r="AQ972" s="85"/>
      <c r="AR972" s="85"/>
      <c r="AS972" s="85"/>
      <c r="AT972" s="85"/>
      <c r="AU972" s="85"/>
      <c r="AV972" s="85"/>
      <c r="AW972" s="85"/>
      <c r="AX972" s="85"/>
      <c r="AY972" s="85"/>
      <c r="AZ972" s="85"/>
      <c r="BA972" s="85"/>
      <c r="BB972" s="85"/>
    </row>
    <row r="973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  <c r="AG973" s="85"/>
      <c r="AH973" s="85"/>
      <c r="AI973" s="85"/>
      <c r="AJ973" s="85"/>
      <c r="AK973" s="85"/>
      <c r="AL973" s="85"/>
      <c r="AM973" s="85"/>
      <c r="AN973" s="85"/>
      <c r="AO973" s="85"/>
      <c r="AP973" s="85"/>
      <c r="AQ973" s="85"/>
      <c r="AR973" s="85"/>
      <c r="AS973" s="85"/>
      <c r="AT973" s="85"/>
      <c r="AU973" s="85"/>
      <c r="AV973" s="85"/>
      <c r="AW973" s="85"/>
      <c r="AX973" s="85"/>
      <c r="AY973" s="85"/>
      <c r="AZ973" s="85"/>
      <c r="BA973" s="85"/>
      <c r="BB973" s="85"/>
    </row>
    <row r="974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  <c r="AG974" s="85"/>
      <c r="AH974" s="85"/>
      <c r="AI974" s="85"/>
      <c r="AJ974" s="85"/>
      <c r="AK974" s="85"/>
      <c r="AL974" s="85"/>
      <c r="AM974" s="85"/>
      <c r="AN974" s="85"/>
      <c r="AO974" s="85"/>
      <c r="AP974" s="85"/>
      <c r="AQ974" s="85"/>
      <c r="AR974" s="85"/>
      <c r="AS974" s="85"/>
      <c r="AT974" s="85"/>
      <c r="AU974" s="85"/>
      <c r="AV974" s="85"/>
      <c r="AW974" s="85"/>
      <c r="AX974" s="85"/>
      <c r="AY974" s="85"/>
      <c r="AZ974" s="85"/>
      <c r="BA974" s="85"/>
      <c r="BB974" s="85"/>
    </row>
    <row r="975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  <c r="AG975" s="85"/>
      <c r="AH975" s="85"/>
      <c r="AI975" s="85"/>
      <c r="AJ975" s="85"/>
      <c r="AK975" s="85"/>
      <c r="AL975" s="85"/>
      <c r="AM975" s="85"/>
      <c r="AN975" s="85"/>
      <c r="AO975" s="85"/>
      <c r="AP975" s="85"/>
      <c r="AQ975" s="85"/>
      <c r="AR975" s="85"/>
      <c r="AS975" s="85"/>
      <c r="AT975" s="85"/>
      <c r="AU975" s="85"/>
      <c r="AV975" s="85"/>
      <c r="AW975" s="85"/>
      <c r="AX975" s="85"/>
      <c r="AY975" s="85"/>
      <c r="AZ975" s="85"/>
      <c r="BA975" s="85"/>
      <c r="BB975" s="85"/>
    </row>
    <row r="976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  <c r="AG976" s="85"/>
      <c r="AH976" s="85"/>
      <c r="AI976" s="85"/>
      <c r="AJ976" s="85"/>
      <c r="AK976" s="85"/>
      <c r="AL976" s="85"/>
      <c r="AM976" s="85"/>
      <c r="AN976" s="85"/>
      <c r="AO976" s="85"/>
      <c r="AP976" s="85"/>
      <c r="AQ976" s="85"/>
      <c r="AR976" s="85"/>
      <c r="AS976" s="85"/>
      <c r="AT976" s="85"/>
      <c r="AU976" s="85"/>
      <c r="AV976" s="85"/>
      <c r="AW976" s="85"/>
      <c r="AX976" s="85"/>
      <c r="AY976" s="85"/>
      <c r="AZ976" s="85"/>
      <c r="BA976" s="85"/>
      <c r="BB976" s="85"/>
    </row>
    <row r="977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  <c r="AG977" s="85"/>
      <c r="AH977" s="85"/>
      <c r="AI977" s="85"/>
      <c r="AJ977" s="85"/>
      <c r="AK977" s="85"/>
      <c r="AL977" s="85"/>
      <c r="AM977" s="85"/>
      <c r="AN977" s="85"/>
      <c r="AO977" s="85"/>
      <c r="AP977" s="85"/>
      <c r="AQ977" s="85"/>
      <c r="AR977" s="85"/>
      <c r="AS977" s="85"/>
      <c r="AT977" s="85"/>
      <c r="AU977" s="85"/>
      <c r="AV977" s="85"/>
      <c r="AW977" s="85"/>
      <c r="AX977" s="85"/>
      <c r="AY977" s="85"/>
      <c r="AZ977" s="85"/>
      <c r="BA977" s="85"/>
      <c r="BB977" s="85"/>
    </row>
    <row r="978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  <c r="AG978" s="85"/>
      <c r="AH978" s="85"/>
      <c r="AI978" s="85"/>
      <c r="AJ978" s="85"/>
      <c r="AK978" s="85"/>
      <c r="AL978" s="85"/>
      <c r="AM978" s="85"/>
      <c r="AN978" s="85"/>
      <c r="AO978" s="85"/>
      <c r="AP978" s="85"/>
      <c r="AQ978" s="85"/>
      <c r="AR978" s="85"/>
      <c r="AS978" s="85"/>
      <c r="AT978" s="85"/>
      <c r="AU978" s="85"/>
      <c r="AV978" s="85"/>
      <c r="AW978" s="85"/>
      <c r="AX978" s="85"/>
      <c r="AY978" s="85"/>
      <c r="AZ978" s="85"/>
      <c r="BA978" s="85"/>
      <c r="BB978" s="85"/>
    </row>
    <row r="979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  <c r="AG979" s="85"/>
      <c r="AH979" s="85"/>
      <c r="AI979" s="85"/>
      <c r="AJ979" s="85"/>
      <c r="AK979" s="85"/>
      <c r="AL979" s="85"/>
      <c r="AM979" s="85"/>
      <c r="AN979" s="85"/>
      <c r="AO979" s="85"/>
      <c r="AP979" s="85"/>
      <c r="AQ979" s="85"/>
      <c r="AR979" s="85"/>
      <c r="AS979" s="85"/>
      <c r="AT979" s="85"/>
      <c r="AU979" s="85"/>
      <c r="AV979" s="85"/>
      <c r="AW979" s="85"/>
      <c r="AX979" s="85"/>
      <c r="AY979" s="85"/>
      <c r="AZ979" s="85"/>
      <c r="BA979" s="85"/>
      <c r="BB979" s="85"/>
    </row>
    <row r="980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  <c r="AG980" s="85"/>
      <c r="AH980" s="85"/>
      <c r="AI980" s="85"/>
      <c r="AJ980" s="85"/>
      <c r="AK980" s="85"/>
      <c r="AL980" s="85"/>
      <c r="AM980" s="85"/>
      <c r="AN980" s="85"/>
      <c r="AO980" s="85"/>
      <c r="AP980" s="85"/>
      <c r="AQ980" s="85"/>
      <c r="AR980" s="85"/>
      <c r="AS980" s="85"/>
      <c r="AT980" s="85"/>
      <c r="AU980" s="85"/>
      <c r="AV980" s="85"/>
      <c r="AW980" s="85"/>
      <c r="AX980" s="85"/>
      <c r="AY980" s="85"/>
      <c r="AZ980" s="85"/>
      <c r="BA980" s="85"/>
      <c r="BB980" s="85"/>
    </row>
    <row r="98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  <c r="AG981" s="85"/>
      <c r="AH981" s="85"/>
      <c r="AI981" s="85"/>
      <c r="AJ981" s="85"/>
      <c r="AK981" s="85"/>
      <c r="AL981" s="85"/>
      <c r="AM981" s="85"/>
      <c r="AN981" s="85"/>
      <c r="AO981" s="85"/>
      <c r="AP981" s="85"/>
      <c r="AQ981" s="85"/>
      <c r="AR981" s="85"/>
      <c r="AS981" s="85"/>
      <c r="AT981" s="85"/>
      <c r="AU981" s="85"/>
      <c r="AV981" s="85"/>
      <c r="AW981" s="85"/>
      <c r="AX981" s="85"/>
      <c r="AY981" s="85"/>
      <c r="AZ981" s="85"/>
      <c r="BA981" s="85"/>
      <c r="BB981" s="85"/>
    </row>
    <row r="982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  <c r="AG982" s="85"/>
      <c r="AH982" s="85"/>
      <c r="AI982" s="85"/>
      <c r="AJ982" s="85"/>
      <c r="AK982" s="85"/>
      <c r="AL982" s="85"/>
      <c r="AM982" s="85"/>
      <c r="AN982" s="85"/>
      <c r="AO982" s="85"/>
      <c r="AP982" s="85"/>
      <c r="AQ982" s="85"/>
      <c r="AR982" s="85"/>
      <c r="AS982" s="85"/>
      <c r="AT982" s="85"/>
      <c r="AU982" s="85"/>
      <c r="AV982" s="85"/>
      <c r="AW982" s="85"/>
      <c r="AX982" s="85"/>
      <c r="AY982" s="85"/>
      <c r="AZ982" s="85"/>
      <c r="BA982" s="85"/>
      <c r="BB982" s="85"/>
    </row>
    <row r="983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  <c r="AG983" s="85"/>
      <c r="AH983" s="85"/>
      <c r="AI983" s="85"/>
      <c r="AJ983" s="85"/>
      <c r="AK983" s="85"/>
      <c r="AL983" s="85"/>
      <c r="AM983" s="85"/>
      <c r="AN983" s="85"/>
      <c r="AO983" s="85"/>
      <c r="AP983" s="85"/>
      <c r="AQ983" s="85"/>
      <c r="AR983" s="85"/>
      <c r="AS983" s="85"/>
      <c r="AT983" s="85"/>
      <c r="AU983" s="85"/>
      <c r="AV983" s="85"/>
      <c r="AW983" s="85"/>
      <c r="AX983" s="85"/>
      <c r="AY983" s="85"/>
      <c r="AZ983" s="85"/>
      <c r="BA983" s="85"/>
      <c r="BB983" s="85"/>
    </row>
    <row r="984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  <c r="AG984" s="85"/>
      <c r="AH984" s="85"/>
      <c r="AI984" s="85"/>
      <c r="AJ984" s="85"/>
      <c r="AK984" s="85"/>
      <c r="AL984" s="85"/>
      <c r="AM984" s="85"/>
      <c r="AN984" s="85"/>
      <c r="AO984" s="85"/>
      <c r="AP984" s="85"/>
      <c r="AQ984" s="85"/>
      <c r="AR984" s="85"/>
      <c r="AS984" s="85"/>
      <c r="AT984" s="85"/>
      <c r="AU984" s="85"/>
      <c r="AV984" s="85"/>
      <c r="AW984" s="85"/>
      <c r="AX984" s="85"/>
      <c r="AY984" s="85"/>
      <c r="AZ984" s="85"/>
      <c r="BA984" s="85"/>
      <c r="BB984" s="85"/>
    </row>
    <row r="985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  <c r="AG985" s="85"/>
      <c r="AH985" s="85"/>
      <c r="AI985" s="85"/>
      <c r="AJ985" s="85"/>
      <c r="AK985" s="85"/>
      <c r="AL985" s="85"/>
      <c r="AM985" s="85"/>
      <c r="AN985" s="85"/>
      <c r="AO985" s="85"/>
      <c r="AP985" s="85"/>
      <c r="AQ985" s="85"/>
      <c r="AR985" s="85"/>
      <c r="AS985" s="85"/>
      <c r="AT985" s="85"/>
      <c r="AU985" s="85"/>
      <c r="AV985" s="85"/>
      <c r="AW985" s="85"/>
      <c r="AX985" s="85"/>
      <c r="AY985" s="85"/>
      <c r="AZ985" s="85"/>
      <c r="BA985" s="85"/>
      <c r="BB985" s="85"/>
    </row>
    <row r="986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  <c r="AG986" s="85"/>
      <c r="AH986" s="85"/>
      <c r="AI986" s="85"/>
      <c r="AJ986" s="85"/>
      <c r="AK986" s="85"/>
      <c r="AL986" s="85"/>
      <c r="AM986" s="85"/>
      <c r="AN986" s="85"/>
      <c r="AO986" s="85"/>
      <c r="AP986" s="85"/>
      <c r="AQ986" s="85"/>
      <c r="AR986" s="85"/>
      <c r="AS986" s="85"/>
      <c r="AT986" s="85"/>
      <c r="AU986" s="85"/>
      <c r="AV986" s="85"/>
      <c r="AW986" s="85"/>
      <c r="AX986" s="85"/>
      <c r="AY986" s="85"/>
      <c r="AZ986" s="85"/>
      <c r="BA986" s="85"/>
      <c r="BB986" s="85"/>
    </row>
    <row r="987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  <c r="AG987" s="85"/>
      <c r="AH987" s="85"/>
      <c r="AI987" s="85"/>
      <c r="AJ987" s="85"/>
      <c r="AK987" s="85"/>
      <c r="AL987" s="85"/>
      <c r="AM987" s="85"/>
      <c r="AN987" s="85"/>
      <c r="AO987" s="85"/>
      <c r="AP987" s="85"/>
      <c r="AQ987" s="85"/>
      <c r="AR987" s="85"/>
      <c r="AS987" s="85"/>
      <c r="AT987" s="85"/>
      <c r="AU987" s="85"/>
      <c r="AV987" s="85"/>
      <c r="AW987" s="85"/>
      <c r="AX987" s="85"/>
      <c r="AY987" s="85"/>
      <c r="AZ987" s="85"/>
      <c r="BA987" s="85"/>
      <c r="BB987" s="85"/>
    </row>
    <row r="988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  <c r="AG988" s="85"/>
      <c r="AH988" s="85"/>
      <c r="AI988" s="85"/>
      <c r="AJ988" s="85"/>
      <c r="AK988" s="85"/>
      <c r="AL988" s="85"/>
      <c r="AM988" s="85"/>
      <c r="AN988" s="85"/>
      <c r="AO988" s="85"/>
      <c r="AP988" s="85"/>
      <c r="AQ988" s="85"/>
      <c r="AR988" s="85"/>
      <c r="AS988" s="85"/>
      <c r="AT988" s="85"/>
      <c r="AU988" s="85"/>
      <c r="AV988" s="85"/>
      <c r="AW988" s="85"/>
      <c r="AX988" s="85"/>
      <c r="AY988" s="85"/>
      <c r="AZ988" s="85"/>
      <c r="BA988" s="85"/>
      <c r="BB988" s="85"/>
    </row>
    <row r="989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  <c r="AG989" s="85"/>
      <c r="AH989" s="85"/>
      <c r="AI989" s="85"/>
      <c r="AJ989" s="85"/>
      <c r="AK989" s="85"/>
      <c r="AL989" s="85"/>
      <c r="AM989" s="85"/>
      <c r="AN989" s="85"/>
      <c r="AO989" s="85"/>
      <c r="AP989" s="85"/>
      <c r="AQ989" s="85"/>
      <c r="AR989" s="85"/>
      <c r="AS989" s="85"/>
      <c r="AT989" s="85"/>
      <c r="AU989" s="85"/>
      <c r="AV989" s="85"/>
      <c r="AW989" s="85"/>
      <c r="AX989" s="85"/>
      <c r="AY989" s="85"/>
      <c r="AZ989" s="85"/>
      <c r="BA989" s="85"/>
      <c r="BB989" s="85"/>
    </row>
    <row r="990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  <c r="AG990" s="85"/>
      <c r="AH990" s="85"/>
      <c r="AI990" s="85"/>
      <c r="AJ990" s="85"/>
      <c r="AK990" s="85"/>
      <c r="AL990" s="85"/>
      <c r="AM990" s="85"/>
      <c r="AN990" s="85"/>
      <c r="AO990" s="85"/>
      <c r="AP990" s="85"/>
      <c r="AQ990" s="85"/>
      <c r="AR990" s="85"/>
      <c r="AS990" s="85"/>
      <c r="AT990" s="85"/>
      <c r="AU990" s="85"/>
      <c r="AV990" s="85"/>
      <c r="AW990" s="85"/>
      <c r="AX990" s="85"/>
      <c r="AY990" s="85"/>
      <c r="AZ990" s="85"/>
      <c r="BA990" s="85"/>
      <c r="BB990" s="85"/>
    </row>
    <row r="99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  <c r="AG991" s="85"/>
      <c r="AH991" s="85"/>
      <c r="AI991" s="85"/>
      <c r="AJ991" s="85"/>
      <c r="AK991" s="85"/>
      <c r="AL991" s="85"/>
      <c r="AM991" s="85"/>
      <c r="AN991" s="85"/>
      <c r="AO991" s="85"/>
      <c r="AP991" s="85"/>
      <c r="AQ991" s="85"/>
      <c r="AR991" s="85"/>
      <c r="AS991" s="85"/>
      <c r="AT991" s="85"/>
      <c r="AU991" s="85"/>
      <c r="AV991" s="85"/>
      <c r="AW991" s="85"/>
      <c r="AX991" s="85"/>
      <c r="AY991" s="85"/>
      <c r="AZ991" s="85"/>
      <c r="BA991" s="85"/>
      <c r="BB991" s="85"/>
    </row>
    <row r="992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  <c r="AG992" s="85"/>
      <c r="AH992" s="85"/>
      <c r="AI992" s="85"/>
      <c r="AJ992" s="85"/>
      <c r="AK992" s="85"/>
      <c r="AL992" s="85"/>
      <c r="AM992" s="85"/>
      <c r="AN992" s="85"/>
      <c r="AO992" s="85"/>
      <c r="AP992" s="85"/>
      <c r="AQ992" s="85"/>
      <c r="AR992" s="85"/>
      <c r="AS992" s="85"/>
      <c r="AT992" s="85"/>
      <c r="AU992" s="85"/>
      <c r="AV992" s="85"/>
      <c r="AW992" s="85"/>
      <c r="AX992" s="85"/>
      <c r="AY992" s="85"/>
      <c r="AZ992" s="85"/>
      <c r="BA992" s="85"/>
      <c r="BB992" s="85"/>
    </row>
    <row r="993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  <c r="AG993" s="85"/>
      <c r="AH993" s="85"/>
      <c r="AI993" s="85"/>
      <c r="AJ993" s="85"/>
      <c r="AK993" s="85"/>
      <c r="AL993" s="85"/>
      <c r="AM993" s="85"/>
      <c r="AN993" s="85"/>
      <c r="AO993" s="85"/>
      <c r="AP993" s="85"/>
      <c r="AQ993" s="85"/>
      <c r="AR993" s="85"/>
      <c r="AS993" s="85"/>
      <c r="AT993" s="85"/>
      <c r="AU993" s="85"/>
      <c r="AV993" s="85"/>
      <c r="AW993" s="85"/>
      <c r="AX993" s="85"/>
      <c r="AY993" s="85"/>
      <c r="AZ993" s="85"/>
      <c r="BA993" s="85"/>
      <c r="BB993" s="85"/>
    </row>
    <row r="994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  <c r="AG994" s="85"/>
      <c r="AH994" s="85"/>
      <c r="AI994" s="85"/>
      <c r="AJ994" s="85"/>
      <c r="AK994" s="85"/>
      <c r="AL994" s="85"/>
      <c r="AM994" s="85"/>
      <c r="AN994" s="85"/>
      <c r="AO994" s="85"/>
      <c r="AP994" s="85"/>
      <c r="AQ994" s="85"/>
      <c r="AR994" s="85"/>
      <c r="AS994" s="85"/>
      <c r="AT994" s="85"/>
      <c r="AU994" s="85"/>
      <c r="AV994" s="85"/>
      <c r="AW994" s="85"/>
      <c r="AX994" s="85"/>
      <c r="AY994" s="85"/>
      <c r="AZ994" s="85"/>
      <c r="BA994" s="85"/>
      <c r="BB994" s="85"/>
    </row>
    <row r="995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  <c r="AG995" s="85"/>
      <c r="AH995" s="85"/>
      <c r="AI995" s="85"/>
      <c r="AJ995" s="85"/>
      <c r="AK995" s="85"/>
      <c r="AL995" s="85"/>
      <c r="AM995" s="85"/>
      <c r="AN995" s="85"/>
      <c r="AO995" s="85"/>
      <c r="AP995" s="85"/>
      <c r="AQ995" s="85"/>
      <c r="AR995" s="85"/>
      <c r="AS995" s="85"/>
      <c r="AT995" s="85"/>
      <c r="AU995" s="85"/>
      <c r="AV995" s="85"/>
      <c r="AW995" s="85"/>
      <c r="AX995" s="85"/>
      <c r="AY995" s="85"/>
      <c r="AZ995" s="85"/>
      <c r="BA995" s="85"/>
      <c r="BB995" s="85"/>
    </row>
    <row r="996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  <c r="AG996" s="85"/>
      <c r="AH996" s="85"/>
      <c r="AI996" s="85"/>
      <c r="AJ996" s="85"/>
      <c r="AK996" s="85"/>
      <c r="AL996" s="85"/>
      <c r="AM996" s="85"/>
      <c r="AN996" s="85"/>
      <c r="AO996" s="85"/>
      <c r="AP996" s="85"/>
      <c r="AQ996" s="85"/>
      <c r="AR996" s="85"/>
      <c r="AS996" s="85"/>
      <c r="AT996" s="85"/>
      <c r="AU996" s="85"/>
      <c r="AV996" s="85"/>
      <c r="AW996" s="85"/>
      <c r="AX996" s="85"/>
      <c r="AY996" s="85"/>
      <c r="AZ996" s="85"/>
      <c r="BA996" s="85"/>
      <c r="BB996" s="85"/>
    </row>
    <row r="997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  <c r="AG997" s="85"/>
      <c r="AH997" s="85"/>
      <c r="AI997" s="85"/>
      <c r="AJ997" s="85"/>
      <c r="AK997" s="85"/>
      <c r="AL997" s="85"/>
      <c r="AM997" s="85"/>
      <c r="AN997" s="85"/>
      <c r="AO997" s="85"/>
      <c r="AP997" s="85"/>
      <c r="AQ997" s="85"/>
      <c r="AR997" s="85"/>
      <c r="AS997" s="85"/>
      <c r="AT997" s="85"/>
      <c r="AU997" s="85"/>
      <c r="AV997" s="85"/>
      <c r="AW997" s="85"/>
      <c r="AX997" s="85"/>
      <c r="AY997" s="85"/>
      <c r="AZ997" s="85"/>
      <c r="BA997" s="85"/>
      <c r="BB997" s="85"/>
    </row>
    <row r="998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  <c r="AG998" s="85"/>
      <c r="AH998" s="85"/>
      <c r="AI998" s="85"/>
      <c r="AJ998" s="85"/>
      <c r="AK998" s="85"/>
      <c r="AL998" s="85"/>
      <c r="AM998" s="85"/>
      <c r="AN998" s="85"/>
      <c r="AO998" s="85"/>
      <c r="AP998" s="85"/>
      <c r="AQ998" s="85"/>
      <c r="AR998" s="85"/>
      <c r="AS998" s="85"/>
      <c r="AT998" s="85"/>
      <c r="AU998" s="85"/>
      <c r="AV998" s="85"/>
      <c r="AW998" s="85"/>
      <c r="AX998" s="85"/>
      <c r="AY998" s="85"/>
      <c r="AZ998" s="85"/>
      <c r="BA998" s="85"/>
      <c r="BB998" s="85"/>
    </row>
    <row r="999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  <c r="AG999" s="85"/>
      <c r="AH999" s="85"/>
      <c r="AI999" s="85"/>
      <c r="AJ999" s="85"/>
      <c r="AK999" s="85"/>
      <c r="AL999" s="85"/>
      <c r="AM999" s="85"/>
      <c r="AN999" s="85"/>
      <c r="AO999" s="85"/>
      <c r="AP999" s="85"/>
      <c r="AQ999" s="85"/>
      <c r="AR999" s="85"/>
      <c r="AS999" s="85"/>
      <c r="AT999" s="85"/>
      <c r="AU999" s="85"/>
      <c r="AV999" s="85"/>
      <c r="AW999" s="85"/>
      <c r="AX999" s="85"/>
      <c r="AY999" s="85"/>
      <c r="AZ999" s="85"/>
      <c r="BA999" s="85"/>
      <c r="BB999" s="85"/>
    </row>
    <row r="1000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  <c r="AG1000" s="85"/>
      <c r="AH1000" s="85"/>
      <c r="AI1000" s="85"/>
      <c r="AJ1000" s="85"/>
      <c r="AK1000" s="85"/>
      <c r="AL1000" s="85"/>
      <c r="AM1000" s="85"/>
      <c r="AN1000" s="85"/>
      <c r="AO1000" s="85"/>
      <c r="AP1000" s="85"/>
      <c r="AQ1000" s="85"/>
      <c r="AR1000" s="85"/>
      <c r="AS1000" s="85"/>
      <c r="AT1000" s="85"/>
      <c r="AU1000" s="85"/>
      <c r="AV1000" s="85"/>
      <c r="AW1000" s="85"/>
      <c r="AX1000" s="85"/>
      <c r="AY1000" s="85"/>
      <c r="AZ1000" s="85"/>
      <c r="BA1000" s="85"/>
      <c r="BB1000" s="85"/>
    </row>
  </sheetData>
  <mergeCells count="20">
    <mergeCell ref="AM1:AQ1"/>
    <mergeCell ref="AR1:AV1"/>
    <mergeCell ref="AW1:BA1"/>
    <mergeCell ref="E1:H1"/>
    <mergeCell ref="I1:M1"/>
    <mergeCell ref="N1:R1"/>
    <mergeCell ref="S1:W1"/>
    <mergeCell ref="X1:AB1"/>
    <mergeCell ref="AC1:AG1"/>
    <mergeCell ref="AH1:AL1"/>
    <mergeCell ref="AM2:AQ2"/>
    <mergeCell ref="AR2:AV2"/>
    <mergeCell ref="AW2:BA2"/>
    <mergeCell ref="E2:H2"/>
    <mergeCell ref="I2:M2"/>
    <mergeCell ref="N2:R2"/>
    <mergeCell ref="S2:W2"/>
    <mergeCell ref="X2:AB2"/>
    <mergeCell ref="AC2:AG2"/>
    <mergeCell ref="AH2:AL2"/>
  </mergeCells>
  <conditionalFormatting sqref="E5:BB11">
    <cfRule type="cellIs" dxfId="4" priority="1" operator="equal">
      <formula>"y"</formula>
    </cfRule>
  </conditionalFormatting>
  <conditionalFormatting sqref="E5:BB11">
    <cfRule type="cellIs" dxfId="5" priority="2" operator="equal">
      <formula>"n"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0"/>
  <cols>
    <col customWidth="1" min="2" max="2" width="5.25"/>
    <col customWidth="1" min="4" max="4" width="22.13"/>
    <col customWidth="1" min="33" max="33" width="12.38"/>
  </cols>
  <sheetData>
    <row r="1">
      <c r="A1" s="85"/>
      <c r="B1" s="85"/>
      <c r="C1" s="85"/>
      <c r="D1" s="85"/>
      <c r="E1" s="85"/>
      <c r="F1" s="86" t="s">
        <v>348</v>
      </c>
      <c r="G1" s="87"/>
      <c r="H1" s="87"/>
      <c r="I1" s="88"/>
      <c r="J1" s="86" t="s">
        <v>349</v>
      </c>
      <c r="K1" s="87"/>
      <c r="L1" s="87"/>
      <c r="M1" s="88"/>
      <c r="N1" s="86" t="s">
        <v>350</v>
      </c>
      <c r="O1" s="87"/>
      <c r="P1" s="87"/>
      <c r="Q1" s="88"/>
      <c r="R1" s="86" t="s">
        <v>351</v>
      </c>
      <c r="S1" s="87"/>
      <c r="T1" s="87"/>
      <c r="U1" s="88"/>
      <c r="V1" s="86" t="s">
        <v>352</v>
      </c>
      <c r="W1" s="87"/>
      <c r="X1" s="87"/>
      <c r="Y1" s="88"/>
      <c r="Z1" s="86" t="s">
        <v>353</v>
      </c>
      <c r="AA1" s="87"/>
      <c r="AB1" s="87"/>
      <c r="AC1" s="88"/>
      <c r="AD1" s="86" t="s">
        <v>354</v>
      </c>
      <c r="AE1" s="87"/>
      <c r="AF1" s="87"/>
      <c r="AG1" s="88"/>
      <c r="AH1" s="86" t="s">
        <v>355</v>
      </c>
      <c r="AI1" s="87"/>
      <c r="AJ1" s="87"/>
      <c r="AK1" s="88"/>
      <c r="AL1" s="86" t="s">
        <v>356</v>
      </c>
      <c r="AM1" s="87"/>
      <c r="AN1" s="87"/>
      <c r="AO1" s="88"/>
      <c r="AP1" s="92"/>
      <c r="AQ1" s="92"/>
    </row>
    <row r="2">
      <c r="A2" s="85"/>
      <c r="B2" s="85"/>
      <c r="C2" s="85"/>
      <c r="D2" s="85"/>
      <c r="E2" s="85"/>
      <c r="F2" s="89">
        <v>43983.0</v>
      </c>
      <c r="I2" s="90"/>
      <c r="J2" s="89">
        <f>F2+7</f>
        <v>43990</v>
      </c>
      <c r="M2" s="90"/>
      <c r="N2" s="89">
        <f>J2+7</f>
        <v>43997</v>
      </c>
      <c r="Q2" s="90"/>
      <c r="R2" s="89">
        <f>N2+7</f>
        <v>44004</v>
      </c>
      <c r="U2" s="90"/>
      <c r="V2" s="89">
        <f>R2+7</f>
        <v>44011</v>
      </c>
      <c r="Y2" s="90"/>
      <c r="Z2" s="89">
        <f>V2+7</f>
        <v>44018</v>
      </c>
      <c r="AC2" s="90"/>
      <c r="AD2" s="89">
        <f>Z2+7</f>
        <v>44025</v>
      </c>
      <c r="AG2" s="90"/>
      <c r="AH2" s="89">
        <f>AD2+7</f>
        <v>44032</v>
      </c>
      <c r="AK2" s="90"/>
      <c r="AL2" s="89">
        <f>AH2+7</f>
        <v>44039</v>
      </c>
      <c r="AO2" s="90"/>
      <c r="AP2" s="114"/>
      <c r="AQ2" s="114"/>
    </row>
    <row r="3">
      <c r="A3" s="108"/>
      <c r="B3" s="108"/>
      <c r="C3" s="110" t="s">
        <v>298</v>
      </c>
      <c r="D3" s="108"/>
      <c r="E3" s="110" t="s">
        <v>299</v>
      </c>
      <c r="F3" s="112" t="s">
        <v>300</v>
      </c>
      <c r="G3" s="108"/>
      <c r="H3" s="110" t="s">
        <v>357</v>
      </c>
      <c r="I3" s="111" t="s">
        <v>357</v>
      </c>
      <c r="J3" s="112" t="s">
        <v>300</v>
      </c>
      <c r="K3" s="108"/>
      <c r="L3" s="110" t="s">
        <v>357</v>
      </c>
      <c r="M3" s="111" t="s">
        <v>357</v>
      </c>
      <c r="N3" s="112" t="s">
        <v>300</v>
      </c>
      <c r="O3" s="108"/>
      <c r="P3" s="110" t="s">
        <v>357</v>
      </c>
      <c r="Q3" s="111" t="s">
        <v>357</v>
      </c>
      <c r="R3" s="112" t="s">
        <v>300</v>
      </c>
      <c r="S3" s="108"/>
      <c r="T3" s="110" t="s">
        <v>357</v>
      </c>
      <c r="U3" s="111" t="s">
        <v>357</v>
      </c>
      <c r="V3" s="112" t="s">
        <v>300</v>
      </c>
      <c r="W3" s="108"/>
      <c r="X3" s="110" t="s">
        <v>357</v>
      </c>
      <c r="Y3" s="111" t="s">
        <v>357</v>
      </c>
      <c r="Z3" s="112" t="s">
        <v>300</v>
      </c>
      <c r="AA3" s="108"/>
      <c r="AB3" s="110" t="s">
        <v>357</v>
      </c>
      <c r="AC3" s="111" t="s">
        <v>357</v>
      </c>
      <c r="AD3" s="112" t="s">
        <v>300</v>
      </c>
      <c r="AE3" s="108"/>
      <c r="AF3" s="110" t="s">
        <v>357</v>
      </c>
      <c r="AG3" s="111" t="s">
        <v>357</v>
      </c>
      <c r="AH3" s="112" t="s">
        <v>300</v>
      </c>
      <c r="AI3" s="108"/>
      <c r="AJ3" s="110" t="s">
        <v>357</v>
      </c>
      <c r="AK3" s="111" t="s">
        <v>357</v>
      </c>
      <c r="AL3" s="112" t="s">
        <v>300</v>
      </c>
      <c r="AM3" s="108"/>
      <c r="AN3" s="110" t="s">
        <v>357</v>
      </c>
      <c r="AO3" s="111" t="s">
        <v>357</v>
      </c>
      <c r="AP3" s="110"/>
      <c r="AQ3" s="110"/>
    </row>
    <row r="4">
      <c r="A4" s="94"/>
      <c r="B4" s="99"/>
      <c r="C4" s="96"/>
      <c r="D4" s="96"/>
      <c r="E4" s="96"/>
      <c r="F4" s="94"/>
      <c r="G4" s="99"/>
      <c r="H4" s="100">
        <v>43983.0</v>
      </c>
      <c r="I4" s="101">
        <v>43985.0</v>
      </c>
      <c r="J4" s="94"/>
      <c r="K4" s="99"/>
      <c r="L4" s="100">
        <f>J2</f>
        <v>43990</v>
      </c>
      <c r="M4" s="101">
        <f>L4+2</f>
        <v>43992</v>
      </c>
      <c r="N4" s="98" t="s">
        <v>358</v>
      </c>
      <c r="O4" s="97" t="s">
        <v>359</v>
      </c>
      <c r="P4" s="100">
        <f>N2</f>
        <v>43997</v>
      </c>
      <c r="Q4" s="101">
        <f>P4+2</f>
        <v>43999</v>
      </c>
      <c r="R4" s="98" t="s">
        <v>358</v>
      </c>
      <c r="S4" s="97" t="s">
        <v>359</v>
      </c>
      <c r="T4" s="100">
        <f>R2</f>
        <v>44004</v>
      </c>
      <c r="U4" s="101">
        <f>T4+2</f>
        <v>44006</v>
      </c>
      <c r="V4" s="98" t="s">
        <v>358</v>
      </c>
      <c r="W4" s="97" t="s">
        <v>359</v>
      </c>
      <c r="X4" s="100">
        <f>V2</f>
        <v>44011</v>
      </c>
      <c r="Y4" s="101">
        <f>X4+2</f>
        <v>44013</v>
      </c>
      <c r="Z4" s="94"/>
      <c r="AA4" s="99"/>
      <c r="AB4" s="100">
        <f>Z2</f>
        <v>44018</v>
      </c>
      <c r="AC4" s="101">
        <f>AB4+2</f>
        <v>44020</v>
      </c>
      <c r="AD4" s="94"/>
      <c r="AE4" s="99"/>
      <c r="AF4" s="100">
        <f>AD2</f>
        <v>44025</v>
      </c>
      <c r="AG4" s="101">
        <f>AF4+2</f>
        <v>44027</v>
      </c>
      <c r="AH4" s="94"/>
      <c r="AI4" s="99"/>
      <c r="AJ4" s="100">
        <f>AH2</f>
        <v>44032</v>
      </c>
      <c r="AK4" s="101">
        <f>AJ4+2</f>
        <v>44034</v>
      </c>
      <c r="AL4" s="94"/>
      <c r="AM4" s="99"/>
      <c r="AN4" s="100">
        <f>AL2</f>
        <v>44039</v>
      </c>
      <c r="AO4" s="101">
        <f>AN4+2</f>
        <v>44041</v>
      </c>
      <c r="AP4" s="114"/>
      <c r="AQ4" s="114"/>
    </row>
    <row r="5">
      <c r="A5" s="92" t="s">
        <v>360</v>
      </c>
      <c r="B5" s="92">
        <v>1.0</v>
      </c>
      <c r="C5" s="103" t="s">
        <v>361</v>
      </c>
      <c r="D5" s="103" t="s">
        <v>362</v>
      </c>
      <c r="E5" s="103" t="s">
        <v>363</v>
      </c>
      <c r="F5" s="85"/>
      <c r="G5" s="85"/>
      <c r="H5" s="92" t="s">
        <v>118</v>
      </c>
      <c r="I5" s="92" t="s">
        <v>49</v>
      </c>
      <c r="J5" s="91"/>
      <c r="K5" s="85"/>
      <c r="L5" s="92" t="s">
        <v>118</v>
      </c>
      <c r="M5" s="93" t="s">
        <v>118</v>
      </c>
      <c r="N5" s="105" t="s">
        <v>118</v>
      </c>
      <c r="O5" s="92" t="s">
        <v>118</v>
      </c>
      <c r="P5" s="92" t="s">
        <v>118</v>
      </c>
      <c r="Q5" s="93" t="s">
        <v>118</v>
      </c>
      <c r="R5" s="91"/>
      <c r="S5" s="85"/>
      <c r="T5" s="92"/>
      <c r="U5" s="104"/>
      <c r="V5" s="91"/>
      <c r="W5" s="85"/>
      <c r="X5" s="92"/>
      <c r="Y5" s="104"/>
      <c r="Z5" s="91"/>
      <c r="AA5" s="85"/>
      <c r="AB5" s="92"/>
      <c r="AC5" s="104"/>
      <c r="AD5" s="91"/>
      <c r="AE5" s="85"/>
      <c r="AF5" s="92"/>
      <c r="AG5" s="104"/>
      <c r="AH5" s="91"/>
      <c r="AI5" s="85"/>
      <c r="AJ5" s="92"/>
      <c r="AK5" s="104"/>
      <c r="AL5" s="91"/>
      <c r="AM5" s="85"/>
      <c r="AN5" s="92"/>
      <c r="AO5" s="104"/>
      <c r="AP5" s="92"/>
      <c r="AQ5" s="92"/>
    </row>
    <row r="6">
      <c r="A6" s="92" t="s">
        <v>364</v>
      </c>
      <c r="B6" s="92">
        <v>7.0</v>
      </c>
      <c r="C6" s="103" t="s">
        <v>365</v>
      </c>
      <c r="D6" s="103" t="s">
        <v>366</v>
      </c>
      <c r="E6" s="103" t="s">
        <v>367</v>
      </c>
      <c r="F6" s="85"/>
      <c r="G6" s="85"/>
      <c r="H6" s="92" t="s">
        <v>118</v>
      </c>
      <c r="I6" s="92" t="s">
        <v>49</v>
      </c>
      <c r="J6" s="91"/>
      <c r="K6" s="85"/>
      <c r="L6" s="92" t="s">
        <v>118</v>
      </c>
      <c r="M6" s="93" t="s">
        <v>118</v>
      </c>
      <c r="N6" s="105" t="s">
        <v>118</v>
      </c>
      <c r="O6" s="92" t="s">
        <v>118</v>
      </c>
      <c r="P6" s="92" t="s">
        <v>118</v>
      </c>
      <c r="Q6" s="93" t="s">
        <v>118</v>
      </c>
      <c r="R6" s="91"/>
      <c r="S6" s="85"/>
      <c r="T6" s="92"/>
      <c r="U6" s="104"/>
      <c r="V6" s="91"/>
      <c r="W6" s="85"/>
      <c r="X6" s="92"/>
      <c r="Y6" s="104"/>
      <c r="Z6" s="91"/>
      <c r="AA6" s="85"/>
      <c r="AB6" s="92"/>
      <c r="AC6" s="104"/>
      <c r="AD6" s="91"/>
      <c r="AE6" s="85"/>
      <c r="AF6" s="92"/>
      <c r="AG6" s="104"/>
      <c r="AH6" s="91"/>
      <c r="AI6" s="85"/>
      <c r="AJ6" s="92"/>
      <c r="AK6" s="104"/>
      <c r="AL6" s="91"/>
      <c r="AM6" s="85"/>
      <c r="AN6" s="92"/>
      <c r="AO6" s="104"/>
      <c r="AP6" s="92"/>
      <c r="AQ6" s="92"/>
    </row>
    <row r="7">
      <c r="A7" s="92" t="s">
        <v>364</v>
      </c>
      <c r="B7" s="92">
        <v>2.0</v>
      </c>
      <c r="C7" s="103" t="s">
        <v>368</v>
      </c>
      <c r="D7" s="103" t="s">
        <v>369</v>
      </c>
      <c r="E7" s="103" t="s">
        <v>370</v>
      </c>
      <c r="F7" s="85"/>
      <c r="G7" s="85"/>
      <c r="H7" s="92" t="s">
        <v>118</v>
      </c>
      <c r="I7" s="92" t="s">
        <v>49</v>
      </c>
      <c r="J7" s="91"/>
      <c r="K7" s="85"/>
      <c r="L7" s="92" t="s">
        <v>118</v>
      </c>
      <c r="M7" s="93" t="s">
        <v>118</v>
      </c>
      <c r="N7" s="105" t="s">
        <v>118</v>
      </c>
      <c r="O7" s="92" t="s">
        <v>118</v>
      </c>
      <c r="P7" s="92" t="s">
        <v>118</v>
      </c>
      <c r="Q7" s="93" t="s">
        <v>118</v>
      </c>
      <c r="R7" s="91"/>
      <c r="S7" s="85"/>
      <c r="T7" s="92"/>
      <c r="U7" s="104"/>
      <c r="V7" s="91"/>
      <c r="W7" s="85"/>
      <c r="X7" s="92"/>
      <c r="Y7" s="104"/>
      <c r="Z7" s="91"/>
      <c r="AA7" s="85"/>
      <c r="AB7" s="92"/>
      <c r="AC7" s="104"/>
      <c r="AD7" s="91"/>
      <c r="AE7" s="85"/>
      <c r="AF7" s="92"/>
      <c r="AG7" s="104"/>
      <c r="AH7" s="91"/>
      <c r="AI7" s="85"/>
      <c r="AJ7" s="92"/>
      <c r="AK7" s="104"/>
      <c r="AL7" s="91"/>
      <c r="AM7" s="85"/>
      <c r="AN7" s="92"/>
      <c r="AO7" s="104"/>
      <c r="AP7" s="92"/>
      <c r="AQ7" s="92"/>
    </row>
    <row r="8">
      <c r="A8" s="92" t="s">
        <v>371</v>
      </c>
      <c r="B8" s="92">
        <v>3.0</v>
      </c>
      <c r="C8" s="103" t="s">
        <v>372</v>
      </c>
      <c r="D8" s="103" t="s">
        <v>373</v>
      </c>
      <c r="E8" s="103" t="s">
        <v>374</v>
      </c>
      <c r="F8" s="85"/>
      <c r="G8" s="85"/>
      <c r="H8" s="92" t="s">
        <v>118</v>
      </c>
      <c r="I8" s="92" t="s">
        <v>49</v>
      </c>
      <c r="J8" s="91"/>
      <c r="K8" s="85"/>
      <c r="L8" s="92" t="s">
        <v>118</v>
      </c>
      <c r="M8" s="93" t="s">
        <v>118</v>
      </c>
      <c r="N8" s="91"/>
      <c r="O8" s="85"/>
      <c r="P8" s="92" t="s">
        <v>118</v>
      </c>
      <c r="Q8" s="93" t="s">
        <v>120</v>
      </c>
      <c r="R8" s="91"/>
      <c r="S8" s="85"/>
      <c r="T8" s="92"/>
      <c r="U8" s="104"/>
      <c r="V8" s="91"/>
      <c r="W8" s="85"/>
      <c r="X8" s="92"/>
      <c r="Y8" s="104"/>
      <c r="Z8" s="91"/>
      <c r="AA8" s="85"/>
      <c r="AB8" s="92"/>
      <c r="AC8" s="104"/>
      <c r="AD8" s="91"/>
      <c r="AE8" s="85"/>
      <c r="AF8" s="92"/>
      <c r="AG8" s="104"/>
      <c r="AH8" s="91"/>
      <c r="AI8" s="85"/>
      <c r="AJ8" s="92"/>
      <c r="AK8" s="104"/>
      <c r="AL8" s="91"/>
      <c r="AM8" s="85"/>
      <c r="AN8" s="92"/>
      <c r="AO8" s="104"/>
      <c r="AP8" s="92"/>
      <c r="AQ8" s="92"/>
    </row>
    <row r="9">
      <c r="A9" s="92" t="s">
        <v>371</v>
      </c>
      <c r="B9" s="92">
        <v>4.0</v>
      </c>
      <c r="C9" s="103" t="s">
        <v>375</v>
      </c>
      <c r="D9" s="103" t="s">
        <v>376</v>
      </c>
      <c r="E9" s="103" t="s">
        <v>377</v>
      </c>
      <c r="F9" s="85"/>
      <c r="G9" s="85"/>
      <c r="H9" s="92" t="s">
        <v>118</v>
      </c>
      <c r="I9" s="92" t="s">
        <v>49</v>
      </c>
      <c r="J9" s="91"/>
      <c r="K9" s="85"/>
      <c r="L9" s="92" t="s">
        <v>118</v>
      </c>
      <c r="M9" s="93" t="s">
        <v>118</v>
      </c>
      <c r="N9" s="105" t="s">
        <v>118</v>
      </c>
      <c r="O9" s="92" t="s">
        <v>118</v>
      </c>
      <c r="P9" s="92" t="s">
        <v>118</v>
      </c>
      <c r="Q9" s="93" t="s">
        <v>118</v>
      </c>
      <c r="R9" s="91"/>
      <c r="S9" s="85"/>
      <c r="T9" s="92"/>
      <c r="U9" s="104"/>
      <c r="V9" s="91"/>
      <c r="W9" s="85"/>
      <c r="X9" s="92"/>
      <c r="Y9" s="104"/>
      <c r="Z9" s="91"/>
      <c r="AA9" s="85"/>
      <c r="AB9" s="92"/>
      <c r="AC9" s="104"/>
      <c r="AD9" s="91"/>
      <c r="AE9" s="85"/>
      <c r="AF9" s="92"/>
      <c r="AG9" s="104"/>
      <c r="AH9" s="91"/>
      <c r="AI9" s="85"/>
      <c r="AJ9" s="92"/>
      <c r="AK9" s="104"/>
      <c r="AL9" s="91"/>
      <c r="AM9" s="85"/>
      <c r="AN9" s="92"/>
      <c r="AO9" s="104"/>
      <c r="AP9" s="92"/>
      <c r="AQ9" s="92"/>
    </row>
    <row r="10">
      <c r="A10" s="92" t="s">
        <v>371</v>
      </c>
      <c r="B10" s="92">
        <v>5.0</v>
      </c>
      <c r="C10" s="103" t="s">
        <v>378</v>
      </c>
      <c r="D10" s="103" t="s">
        <v>379</v>
      </c>
      <c r="E10" s="103" t="s">
        <v>380</v>
      </c>
      <c r="F10" s="85"/>
      <c r="G10" s="85"/>
      <c r="H10" s="92" t="s">
        <v>118</v>
      </c>
      <c r="I10" s="92" t="s">
        <v>49</v>
      </c>
      <c r="J10" s="91"/>
      <c r="K10" s="85"/>
      <c r="L10" s="92" t="s">
        <v>118</v>
      </c>
      <c r="M10" s="93" t="s">
        <v>120</v>
      </c>
      <c r="N10" s="91"/>
      <c r="O10" s="85"/>
      <c r="P10" s="92" t="s">
        <v>118</v>
      </c>
      <c r="Q10" s="93" t="s">
        <v>120</v>
      </c>
      <c r="R10" s="91"/>
      <c r="S10" s="85"/>
      <c r="T10" s="92"/>
      <c r="U10" s="104"/>
      <c r="V10" s="91"/>
      <c r="W10" s="85"/>
      <c r="X10" s="92"/>
      <c r="Y10" s="104"/>
      <c r="Z10" s="91"/>
      <c r="AA10" s="85"/>
      <c r="AB10" s="92"/>
      <c r="AC10" s="104"/>
      <c r="AD10" s="91"/>
      <c r="AE10" s="85"/>
      <c r="AF10" s="92"/>
      <c r="AG10" s="104"/>
      <c r="AH10" s="91"/>
      <c r="AI10" s="85"/>
      <c r="AJ10" s="92"/>
      <c r="AK10" s="104"/>
      <c r="AL10" s="91"/>
      <c r="AM10" s="85"/>
      <c r="AN10" s="92"/>
      <c r="AO10" s="104"/>
      <c r="AP10" s="92"/>
      <c r="AQ10" s="92"/>
    </row>
    <row r="11">
      <c r="A11" s="92" t="s">
        <v>381</v>
      </c>
      <c r="B11" s="92">
        <v>8.0</v>
      </c>
      <c r="C11" s="103" t="s">
        <v>382</v>
      </c>
      <c r="D11" s="103" t="s">
        <v>383</v>
      </c>
      <c r="E11" s="103" t="s">
        <v>384</v>
      </c>
      <c r="F11" s="85"/>
      <c r="G11" s="85"/>
      <c r="H11" s="92" t="s">
        <v>120</v>
      </c>
      <c r="I11" s="92" t="s">
        <v>118</v>
      </c>
      <c r="J11" s="91"/>
      <c r="K11" s="85"/>
      <c r="L11" s="92" t="s">
        <v>120</v>
      </c>
      <c r="M11" s="93" t="s">
        <v>120</v>
      </c>
      <c r="N11" s="91"/>
      <c r="O11" s="85"/>
      <c r="P11" s="92" t="s">
        <v>118</v>
      </c>
      <c r="Q11" s="93" t="s">
        <v>120</v>
      </c>
      <c r="R11" s="91"/>
      <c r="S11" s="85"/>
      <c r="T11" s="92"/>
      <c r="U11" s="104"/>
      <c r="V11" s="91"/>
      <c r="W11" s="85"/>
      <c r="X11" s="92"/>
      <c r="Y11" s="104"/>
      <c r="Z11" s="91"/>
      <c r="AA11" s="85"/>
      <c r="AB11" s="92"/>
      <c r="AC11" s="104"/>
      <c r="AD11" s="91"/>
      <c r="AE11" s="85"/>
      <c r="AF11" s="92"/>
      <c r="AG11" s="104"/>
      <c r="AH11" s="91"/>
      <c r="AI11" s="85"/>
      <c r="AJ11" s="92"/>
      <c r="AK11" s="104"/>
      <c r="AL11" s="91"/>
      <c r="AM11" s="85"/>
      <c r="AN11" s="92"/>
      <c r="AO11" s="104"/>
      <c r="AP11" s="92"/>
      <c r="AQ11" s="92"/>
    </row>
    <row r="12">
      <c r="A12" s="92" t="s">
        <v>381</v>
      </c>
      <c r="B12" s="92">
        <v>9.0</v>
      </c>
      <c r="C12" s="103" t="s">
        <v>385</v>
      </c>
      <c r="D12" s="103" t="s">
        <v>386</v>
      </c>
      <c r="E12" s="103" t="s">
        <v>387</v>
      </c>
      <c r="F12" s="85"/>
      <c r="G12" s="85"/>
      <c r="H12" s="92" t="s">
        <v>118</v>
      </c>
      <c r="I12" s="92" t="s">
        <v>46</v>
      </c>
      <c r="J12" s="91"/>
      <c r="K12" s="85"/>
      <c r="L12" s="92" t="s">
        <v>118</v>
      </c>
      <c r="M12" s="93" t="s">
        <v>120</v>
      </c>
      <c r="N12" s="91"/>
      <c r="O12" s="85"/>
      <c r="P12" s="92" t="s">
        <v>118</v>
      </c>
      <c r="Q12" s="93" t="s">
        <v>120</v>
      </c>
      <c r="R12" s="91"/>
      <c r="S12" s="85"/>
      <c r="T12" s="92"/>
      <c r="U12" s="104"/>
      <c r="V12" s="91"/>
      <c r="W12" s="85"/>
      <c r="X12" s="92"/>
      <c r="Y12" s="104"/>
      <c r="Z12" s="91"/>
      <c r="AA12" s="85"/>
      <c r="AB12" s="92"/>
      <c r="AC12" s="104"/>
      <c r="AD12" s="91"/>
      <c r="AE12" s="85"/>
      <c r="AF12" s="92"/>
      <c r="AG12" s="104"/>
      <c r="AH12" s="91"/>
      <c r="AI12" s="85"/>
      <c r="AJ12" s="92"/>
      <c r="AK12" s="104"/>
      <c r="AL12" s="91"/>
      <c r="AM12" s="85"/>
      <c r="AN12" s="92"/>
      <c r="AO12" s="104"/>
      <c r="AP12" s="92"/>
      <c r="AQ12" s="92"/>
    </row>
    <row r="13">
      <c r="A13" s="92" t="s">
        <v>381</v>
      </c>
      <c r="B13" s="92">
        <v>10.0</v>
      </c>
      <c r="C13" s="103" t="s">
        <v>313</v>
      </c>
      <c r="D13" s="103" t="s">
        <v>388</v>
      </c>
      <c r="E13" s="103" t="s">
        <v>389</v>
      </c>
      <c r="F13" s="85"/>
      <c r="G13" s="85"/>
      <c r="H13" s="92" t="s">
        <v>118</v>
      </c>
      <c r="I13" s="92" t="s">
        <v>46</v>
      </c>
      <c r="J13" s="91"/>
      <c r="K13" s="85"/>
      <c r="L13" s="92" t="s">
        <v>120</v>
      </c>
      <c r="M13" s="93" t="s">
        <v>120</v>
      </c>
      <c r="N13" s="91"/>
      <c r="O13" s="85"/>
      <c r="P13" s="92" t="s">
        <v>120</v>
      </c>
      <c r="Q13" s="93" t="s">
        <v>120</v>
      </c>
      <c r="R13" s="91"/>
      <c r="S13" s="85"/>
      <c r="T13" s="92"/>
      <c r="U13" s="104"/>
      <c r="V13" s="91"/>
      <c r="W13" s="85"/>
      <c r="X13" s="92"/>
      <c r="Y13" s="104"/>
      <c r="Z13" s="91"/>
      <c r="AA13" s="85"/>
      <c r="AB13" s="92"/>
      <c r="AC13" s="104"/>
      <c r="AD13" s="91"/>
      <c r="AE13" s="85"/>
      <c r="AF13" s="92"/>
      <c r="AG13" s="104"/>
      <c r="AH13" s="91"/>
      <c r="AI13" s="85"/>
      <c r="AJ13" s="92"/>
      <c r="AK13" s="104"/>
      <c r="AL13" s="91"/>
      <c r="AM13" s="85"/>
      <c r="AN13" s="92"/>
      <c r="AO13" s="104"/>
      <c r="AP13" s="92"/>
      <c r="AQ13" s="92"/>
    </row>
    <row r="14">
      <c r="A14" s="92" t="s">
        <v>381</v>
      </c>
      <c r="B14" s="92">
        <v>11.0</v>
      </c>
      <c r="C14" s="103" t="s">
        <v>390</v>
      </c>
      <c r="D14" s="103" t="s">
        <v>391</v>
      </c>
      <c r="E14" s="103" t="s">
        <v>392</v>
      </c>
      <c r="F14" s="85"/>
      <c r="G14" s="85"/>
      <c r="H14" s="92" t="s">
        <v>118</v>
      </c>
      <c r="I14" s="92" t="s">
        <v>49</v>
      </c>
      <c r="J14" s="91"/>
      <c r="K14" s="85"/>
      <c r="L14" s="92" t="s">
        <v>120</v>
      </c>
      <c r="M14" s="93" t="s">
        <v>118</v>
      </c>
      <c r="N14" s="91"/>
      <c r="O14" s="92" t="s">
        <v>118</v>
      </c>
      <c r="P14" s="92" t="s">
        <v>118</v>
      </c>
      <c r="Q14" s="93" t="s">
        <v>118</v>
      </c>
      <c r="R14" s="91"/>
      <c r="S14" s="85"/>
      <c r="T14" s="92"/>
      <c r="U14" s="104"/>
      <c r="V14" s="91"/>
      <c r="W14" s="85"/>
      <c r="X14" s="92"/>
      <c r="Y14" s="104"/>
      <c r="Z14" s="91"/>
      <c r="AA14" s="85"/>
      <c r="AB14" s="92"/>
      <c r="AC14" s="104"/>
      <c r="AD14" s="91"/>
      <c r="AE14" s="85"/>
      <c r="AF14" s="92"/>
      <c r="AG14" s="104"/>
      <c r="AH14" s="91"/>
      <c r="AI14" s="85"/>
      <c r="AJ14" s="92"/>
      <c r="AK14" s="104"/>
      <c r="AL14" s="91"/>
      <c r="AM14" s="85"/>
      <c r="AN14" s="92"/>
      <c r="AO14" s="104"/>
      <c r="AP14" s="92"/>
      <c r="AQ14" s="92"/>
    </row>
    <row r="15">
      <c r="A15" s="94"/>
      <c r="B15" s="99"/>
      <c r="C15" s="99"/>
      <c r="D15" s="99"/>
      <c r="E15" s="99"/>
      <c r="F15" s="99"/>
      <c r="G15" s="99"/>
      <c r="H15" s="99"/>
      <c r="I15" s="99"/>
      <c r="J15" s="94"/>
      <c r="K15" s="99"/>
      <c r="L15" s="99"/>
      <c r="M15" s="102"/>
      <c r="N15" s="94"/>
      <c r="O15" s="99"/>
      <c r="P15" s="99"/>
      <c r="Q15" s="102"/>
      <c r="R15" s="94"/>
      <c r="S15" s="99"/>
      <c r="T15" s="99"/>
      <c r="U15" s="102"/>
      <c r="V15" s="94"/>
      <c r="W15" s="99"/>
      <c r="X15" s="99"/>
      <c r="Y15" s="102"/>
      <c r="Z15" s="94"/>
      <c r="AA15" s="99"/>
      <c r="AB15" s="99"/>
      <c r="AC15" s="102"/>
      <c r="AD15" s="94"/>
      <c r="AE15" s="99"/>
      <c r="AF15" s="99"/>
      <c r="AG15" s="102"/>
      <c r="AH15" s="94"/>
      <c r="AI15" s="99"/>
      <c r="AJ15" s="99"/>
      <c r="AK15" s="102"/>
      <c r="AL15" s="94"/>
      <c r="AM15" s="99"/>
      <c r="AN15" s="99"/>
      <c r="AO15" s="102"/>
      <c r="AP15" s="85"/>
      <c r="AQ15" s="85"/>
    </row>
    <row r="16">
      <c r="A16" s="85"/>
      <c r="B16" s="92" t="s">
        <v>334</v>
      </c>
      <c r="C16" s="85"/>
      <c r="D16" s="85"/>
      <c r="E16" s="85"/>
      <c r="F16" s="98"/>
      <c r="G16" s="99"/>
      <c r="H16" s="97">
        <f t="shared" ref="H16:AO16" si="1">COUNTIF(H5:H14,"y")</f>
        <v>9</v>
      </c>
      <c r="I16" s="97">
        <f t="shared" si="1"/>
        <v>8</v>
      </c>
      <c r="J16" s="98">
        <f t="shared" si="1"/>
        <v>0</v>
      </c>
      <c r="K16" s="97">
        <f t="shared" si="1"/>
        <v>0</v>
      </c>
      <c r="L16" s="97">
        <f t="shared" si="1"/>
        <v>7</v>
      </c>
      <c r="M16" s="106">
        <f t="shared" si="1"/>
        <v>6</v>
      </c>
      <c r="N16" s="98">
        <f t="shared" si="1"/>
        <v>4</v>
      </c>
      <c r="O16" s="97">
        <f t="shared" si="1"/>
        <v>5</v>
      </c>
      <c r="P16" s="97">
        <f t="shared" si="1"/>
        <v>9</v>
      </c>
      <c r="Q16" s="106">
        <f t="shared" si="1"/>
        <v>5</v>
      </c>
      <c r="R16" s="98">
        <f t="shared" si="1"/>
        <v>0</v>
      </c>
      <c r="S16" s="97">
        <f t="shared" si="1"/>
        <v>0</v>
      </c>
      <c r="T16" s="97">
        <f t="shared" si="1"/>
        <v>0</v>
      </c>
      <c r="U16" s="106">
        <f t="shared" si="1"/>
        <v>0</v>
      </c>
      <c r="V16" s="98">
        <f t="shared" si="1"/>
        <v>0</v>
      </c>
      <c r="W16" s="97">
        <f t="shared" si="1"/>
        <v>0</v>
      </c>
      <c r="X16" s="97">
        <f t="shared" si="1"/>
        <v>0</v>
      </c>
      <c r="Y16" s="106">
        <f t="shared" si="1"/>
        <v>0</v>
      </c>
      <c r="Z16" s="98">
        <f t="shared" si="1"/>
        <v>0</v>
      </c>
      <c r="AA16" s="97">
        <f t="shared" si="1"/>
        <v>0</v>
      </c>
      <c r="AB16" s="97">
        <f t="shared" si="1"/>
        <v>0</v>
      </c>
      <c r="AC16" s="106">
        <f t="shared" si="1"/>
        <v>0</v>
      </c>
      <c r="AD16" s="98">
        <f t="shared" si="1"/>
        <v>0</v>
      </c>
      <c r="AE16" s="97">
        <f t="shared" si="1"/>
        <v>0</v>
      </c>
      <c r="AF16" s="97">
        <f t="shared" si="1"/>
        <v>0</v>
      </c>
      <c r="AG16" s="106">
        <f t="shared" si="1"/>
        <v>0</v>
      </c>
      <c r="AH16" s="98">
        <f t="shared" si="1"/>
        <v>0</v>
      </c>
      <c r="AI16" s="97">
        <f t="shared" si="1"/>
        <v>0</v>
      </c>
      <c r="AJ16" s="97">
        <f t="shared" si="1"/>
        <v>0</v>
      </c>
      <c r="AK16" s="106">
        <f t="shared" si="1"/>
        <v>0</v>
      </c>
      <c r="AL16" s="98">
        <f t="shared" si="1"/>
        <v>0</v>
      </c>
      <c r="AM16" s="97">
        <f t="shared" si="1"/>
        <v>0</v>
      </c>
      <c r="AN16" s="97">
        <f t="shared" si="1"/>
        <v>0</v>
      </c>
      <c r="AO16" s="106">
        <f t="shared" si="1"/>
        <v>0</v>
      </c>
      <c r="AP16" s="85"/>
      <c r="AQ16" s="85"/>
    </row>
    <row r="17">
      <c r="A17" s="85"/>
      <c r="B17" s="85"/>
      <c r="C17" s="85"/>
      <c r="D17" s="85"/>
      <c r="E17" s="85"/>
      <c r="F17" s="92" t="s">
        <v>68</v>
      </c>
      <c r="G17" s="107">
        <f>MAX(F16:I16)</f>
        <v>9</v>
      </c>
      <c r="H17" s="85"/>
      <c r="I17" s="85"/>
      <c r="J17" s="92" t="s">
        <v>68</v>
      </c>
      <c r="K17" s="107">
        <f>MAX(J16:M16)</f>
        <v>7</v>
      </c>
      <c r="L17" s="85"/>
      <c r="M17" s="85"/>
      <c r="N17" s="92" t="s">
        <v>68</v>
      </c>
      <c r="O17" s="107">
        <f>MAX(N16:Q16)</f>
        <v>9</v>
      </c>
      <c r="P17" s="85"/>
      <c r="Q17" s="85"/>
      <c r="R17" s="92" t="s">
        <v>68</v>
      </c>
      <c r="S17" s="107">
        <f>MAX(R16:U16)</f>
        <v>0</v>
      </c>
      <c r="T17" s="85"/>
      <c r="U17" s="85"/>
      <c r="V17" s="92" t="s">
        <v>68</v>
      </c>
      <c r="W17" s="107">
        <f>MAX(V16:Y16)</f>
        <v>0</v>
      </c>
      <c r="X17" s="85"/>
      <c r="Y17" s="85"/>
      <c r="Z17" s="92" t="s">
        <v>68</v>
      </c>
      <c r="AA17" s="107">
        <f>MAX(Z16:AC16)</f>
        <v>0</v>
      </c>
      <c r="AB17" s="85"/>
      <c r="AC17" s="85"/>
      <c r="AD17" s="92" t="s">
        <v>68</v>
      </c>
      <c r="AE17" s="107">
        <f>MAX(AD16:AG16)</f>
        <v>0</v>
      </c>
      <c r="AF17" s="85"/>
      <c r="AG17" s="85"/>
      <c r="AH17" s="92" t="s">
        <v>68</v>
      </c>
      <c r="AI17" s="107">
        <f>MAX(AH16:AK16)</f>
        <v>0</v>
      </c>
      <c r="AJ17" s="85"/>
      <c r="AK17" s="85"/>
      <c r="AL17" s="92" t="s">
        <v>68</v>
      </c>
      <c r="AM17" s="107">
        <f>MAX(AL16:AO16)</f>
        <v>0</v>
      </c>
      <c r="AN17" s="85"/>
      <c r="AO17" s="85"/>
      <c r="AP17" s="85"/>
      <c r="AQ17" s="85"/>
    </row>
    <row r="18">
      <c r="A18" s="85"/>
      <c r="B18" s="85"/>
      <c r="C18" s="85"/>
      <c r="D18" s="85"/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</row>
    <row r="19">
      <c r="A19" s="85"/>
      <c r="B19" s="85"/>
      <c r="C19" s="85"/>
      <c r="D19" s="85"/>
      <c r="E19" s="85"/>
      <c r="F19" s="85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</row>
    <row r="20">
      <c r="A20" s="85"/>
      <c r="B20" s="85"/>
      <c r="C20" s="85"/>
      <c r="D20" s="85"/>
      <c r="E20" s="85"/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</row>
    <row r="21">
      <c r="A21" s="85"/>
      <c r="B21" s="85"/>
      <c r="C21" s="85"/>
      <c r="D21" s="85"/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  <c r="AP21" s="85"/>
      <c r="AQ21" s="85"/>
    </row>
    <row r="22">
      <c r="A22" s="85"/>
      <c r="B22" s="85"/>
      <c r="C22" s="85"/>
      <c r="D22" s="85"/>
      <c r="E22" s="85"/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</row>
    <row r="23">
      <c r="A23" s="85"/>
      <c r="B23" s="85"/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</row>
    <row r="24">
      <c r="A24" s="85"/>
      <c r="B24" s="85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</row>
    <row r="25">
      <c r="A25" s="85"/>
      <c r="B25" s="85"/>
      <c r="C25" s="85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</row>
    <row r="26">
      <c r="A26" s="85"/>
      <c r="B26" s="85"/>
      <c r="C26" s="85"/>
      <c r="D26" s="85"/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</row>
    <row r="27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</row>
    <row r="28">
      <c r="A28" s="85"/>
      <c r="B28" s="85"/>
      <c r="C28" s="85"/>
      <c r="D28" s="85"/>
      <c r="E28" s="85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  <c r="AM28" s="85"/>
      <c r="AN28" s="85"/>
      <c r="AO28" s="85"/>
      <c r="AP28" s="85"/>
      <c r="AQ28" s="85"/>
    </row>
    <row r="29">
      <c r="A29" s="85"/>
      <c r="B29" s="85"/>
      <c r="C29" s="85"/>
      <c r="D29" s="85"/>
      <c r="E29" s="85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5"/>
      <c r="AN29" s="85"/>
      <c r="AO29" s="85"/>
      <c r="AP29" s="85"/>
      <c r="AQ29" s="85"/>
    </row>
    <row r="30">
      <c r="A30" s="85"/>
      <c r="B30" s="85"/>
      <c r="C30" s="85"/>
      <c r="D30" s="85"/>
      <c r="E30" s="85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5"/>
      <c r="AN30" s="85"/>
      <c r="AO30" s="85"/>
      <c r="AP30" s="85"/>
      <c r="AQ30" s="85"/>
    </row>
    <row r="31">
      <c r="A31" s="85"/>
      <c r="B31" s="85"/>
      <c r="C31" s="85"/>
      <c r="D31" s="85"/>
      <c r="E31" s="85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</row>
    <row r="32">
      <c r="A32" s="85"/>
      <c r="B32" s="85"/>
      <c r="C32" s="85"/>
      <c r="D32" s="85"/>
      <c r="E32" s="85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85"/>
      <c r="AM32" s="85"/>
      <c r="AN32" s="85"/>
      <c r="AO32" s="85"/>
      <c r="AP32" s="85"/>
      <c r="AQ32" s="85"/>
    </row>
    <row r="33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85"/>
      <c r="AM33" s="85"/>
      <c r="AN33" s="85"/>
      <c r="AO33" s="85"/>
      <c r="AP33" s="85"/>
      <c r="AQ33" s="85"/>
    </row>
    <row r="34">
      <c r="A34" s="85"/>
      <c r="B34" s="85"/>
      <c r="C34" s="85"/>
      <c r="D34" s="85"/>
      <c r="E34" s="85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85"/>
      <c r="AM34" s="85"/>
      <c r="AN34" s="85"/>
      <c r="AO34" s="85"/>
      <c r="AP34" s="85"/>
      <c r="AQ34" s="85"/>
    </row>
    <row r="35">
      <c r="A35" s="85"/>
      <c r="B35" s="85"/>
      <c r="C35" s="85"/>
      <c r="D35" s="85"/>
      <c r="E35" s="85"/>
      <c r="F35" s="85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85"/>
      <c r="AM35" s="85"/>
      <c r="AN35" s="85"/>
      <c r="AO35" s="85"/>
      <c r="AP35" s="85"/>
      <c r="AQ35" s="85"/>
    </row>
    <row r="36">
      <c r="A36" s="85"/>
      <c r="B36" s="85"/>
      <c r="C36" s="85"/>
      <c r="D36" s="85"/>
      <c r="E36" s="85"/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</row>
    <row r="37">
      <c r="A37" s="85"/>
      <c r="B37" s="85"/>
      <c r="C37" s="85"/>
      <c r="D37" s="85"/>
      <c r="E37" s="85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85"/>
      <c r="AM37" s="85"/>
      <c r="AN37" s="85"/>
      <c r="AO37" s="85"/>
      <c r="AP37" s="85"/>
      <c r="AQ37" s="85"/>
    </row>
    <row r="38">
      <c r="A38" s="85"/>
      <c r="B38" s="85"/>
      <c r="C38" s="85"/>
      <c r="D38" s="85"/>
      <c r="E38" s="85"/>
      <c r="F38" s="85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85"/>
      <c r="AM38" s="85"/>
      <c r="AN38" s="85"/>
      <c r="AO38" s="85"/>
      <c r="AP38" s="85"/>
      <c r="AQ38" s="85"/>
    </row>
    <row r="39">
      <c r="A39" s="85"/>
      <c r="B39" s="85"/>
      <c r="C39" s="85"/>
      <c r="D39" s="85"/>
      <c r="E39" s="85"/>
      <c r="F39" s="85"/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85"/>
      <c r="AM39" s="85"/>
      <c r="AN39" s="85"/>
      <c r="AO39" s="85"/>
      <c r="AP39" s="85"/>
      <c r="AQ39" s="85"/>
    </row>
    <row r="40">
      <c r="A40" s="85"/>
      <c r="B40" s="85"/>
      <c r="C40" s="85"/>
      <c r="D40" s="85"/>
      <c r="E40" s="85"/>
      <c r="F40" s="85"/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85"/>
      <c r="AM40" s="85"/>
      <c r="AN40" s="85"/>
      <c r="AO40" s="85"/>
      <c r="AP40" s="85"/>
      <c r="AQ40" s="85"/>
    </row>
    <row r="41">
      <c r="A41" s="85"/>
      <c r="B41" s="85"/>
      <c r="C41" s="85"/>
      <c r="D41" s="85"/>
      <c r="E41" s="85"/>
      <c r="F41" s="85"/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85"/>
      <c r="AM41" s="85"/>
      <c r="AN41" s="85"/>
      <c r="AO41" s="85"/>
      <c r="AP41" s="85"/>
      <c r="AQ41" s="85"/>
    </row>
    <row r="42">
      <c r="A42" s="85"/>
      <c r="B42" s="85"/>
      <c r="C42" s="85"/>
      <c r="D42" s="85"/>
      <c r="E42" s="85"/>
      <c r="F42" s="85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85"/>
      <c r="AM42" s="85"/>
      <c r="AN42" s="85"/>
      <c r="AO42" s="85"/>
      <c r="AP42" s="85"/>
      <c r="AQ42" s="85"/>
    </row>
    <row r="43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85"/>
      <c r="AM43" s="85"/>
      <c r="AN43" s="85"/>
      <c r="AO43" s="85"/>
      <c r="AP43" s="85"/>
      <c r="AQ43" s="85"/>
    </row>
    <row r="44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85"/>
      <c r="AM44" s="85"/>
      <c r="AN44" s="85"/>
      <c r="AO44" s="85"/>
      <c r="AP44" s="85"/>
      <c r="AQ44" s="85"/>
    </row>
    <row r="45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85"/>
      <c r="AM45" s="85"/>
      <c r="AN45" s="85"/>
      <c r="AO45" s="85"/>
      <c r="AP45" s="85"/>
      <c r="AQ45" s="85"/>
    </row>
    <row r="46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85"/>
      <c r="AM46" s="85"/>
      <c r="AN46" s="85"/>
      <c r="AO46" s="85"/>
      <c r="AP46" s="85"/>
      <c r="AQ46" s="85"/>
    </row>
    <row r="47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85"/>
      <c r="AM47" s="85"/>
      <c r="AN47" s="85"/>
      <c r="AO47" s="85"/>
      <c r="AP47" s="85"/>
      <c r="AQ47" s="85"/>
    </row>
    <row r="48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85"/>
      <c r="AM48" s="85"/>
      <c r="AN48" s="85"/>
      <c r="AO48" s="85"/>
      <c r="AP48" s="85"/>
      <c r="AQ48" s="85"/>
    </row>
    <row r="49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  <c r="AG49" s="85"/>
      <c r="AH49" s="85"/>
      <c r="AI49" s="85"/>
      <c r="AJ49" s="85"/>
      <c r="AK49" s="85"/>
      <c r="AL49" s="85"/>
      <c r="AM49" s="85"/>
      <c r="AN49" s="85"/>
      <c r="AO49" s="85"/>
      <c r="AP49" s="85"/>
      <c r="AQ49" s="85"/>
    </row>
    <row r="50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  <c r="AG50" s="85"/>
      <c r="AH50" s="85"/>
      <c r="AI50" s="85"/>
      <c r="AJ50" s="85"/>
      <c r="AK50" s="85"/>
      <c r="AL50" s="85"/>
      <c r="AM50" s="85"/>
      <c r="AN50" s="85"/>
      <c r="AO50" s="85"/>
      <c r="AP50" s="85"/>
      <c r="AQ50" s="85"/>
    </row>
    <row r="5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  <c r="AG51" s="85"/>
      <c r="AH51" s="85"/>
      <c r="AI51" s="85"/>
      <c r="AJ51" s="85"/>
      <c r="AK51" s="85"/>
      <c r="AL51" s="85"/>
      <c r="AM51" s="85"/>
      <c r="AN51" s="85"/>
      <c r="AO51" s="85"/>
      <c r="AP51" s="85"/>
      <c r="AQ51" s="85"/>
    </row>
    <row r="52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  <c r="AG52" s="85"/>
      <c r="AH52" s="85"/>
      <c r="AI52" s="85"/>
      <c r="AJ52" s="85"/>
      <c r="AK52" s="85"/>
      <c r="AL52" s="85"/>
      <c r="AM52" s="85"/>
      <c r="AN52" s="85"/>
      <c r="AO52" s="85"/>
      <c r="AP52" s="85"/>
      <c r="AQ52" s="85"/>
    </row>
    <row r="53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  <c r="AG53" s="85"/>
      <c r="AH53" s="85"/>
      <c r="AI53" s="85"/>
      <c r="AJ53" s="85"/>
      <c r="AK53" s="85"/>
      <c r="AL53" s="85"/>
      <c r="AM53" s="85"/>
      <c r="AN53" s="85"/>
      <c r="AO53" s="85"/>
      <c r="AP53" s="85"/>
      <c r="AQ53" s="85"/>
    </row>
    <row r="54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  <c r="AG54" s="85"/>
      <c r="AH54" s="85"/>
      <c r="AI54" s="85"/>
      <c r="AJ54" s="85"/>
      <c r="AK54" s="85"/>
      <c r="AL54" s="85"/>
      <c r="AM54" s="85"/>
      <c r="AN54" s="85"/>
      <c r="AO54" s="85"/>
      <c r="AP54" s="85"/>
      <c r="AQ54" s="85"/>
    </row>
    <row r="55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  <c r="AI55" s="85"/>
      <c r="AJ55" s="85"/>
      <c r="AK55" s="85"/>
      <c r="AL55" s="85"/>
      <c r="AM55" s="85"/>
      <c r="AN55" s="85"/>
      <c r="AO55" s="85"/>
      <c r="AP55" s="85"/>
      <c r="AQ55" s="85"/>
    </row>
    <row r="56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  <c r="AE56" s="85"/>
      <c r="AF56" s="85"/>
      <c r="AG56" s="85"/>
      <c r="AH56" s="85"/>
      <c r="AI56" s="85"/>
      <c r="AJ56" s="85"/>
      <c r="AK56" s="85"/>
      <c r="AL56" s="85"/>
      <c r="AM56" s="85"/>
      <c r="AN56" s="85"/>
      <c r="AO56" s="85"/>
      <c r="AP56" s="85"/>
      <c r="AQ56" s="85"/>
    </row>
    <row r="57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  <c r="AE57" s="85"/>
      <c r="AF57" s="85"/>
      <c r="AG57" s="85"/>
      <c r="AH57" s="85"/>
      <c r="AI57" s="85"/>
      <c r="AJ57" s="85"/>
      <c r="AK57" s="85"/>
      <c r="AL57" s="85"/>
      <c r="AM57" s="85"/>
      <c r="AN57" s="85"/>
      <c r="AO57" s="85"/>
      <c r="AP57" s="85"/>
      <c r="AQ57" s="85"/>
    </row>
    <row r="58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  <c r="AE58" s="85"/>
      <c r="AF58" s="85"/>
      <c r="AG58" s="85"/>
      <c r="AH58" s="85"/>
      <c r="AI58" s="85"/>
      <c r="AJ58" s="85"/>
      <c r="AK58" s="85"/>
      <c r="AL58" s="85"/>
      <c r="AM58" s="85"/>
      <c r="AN58" s="85"/>
      <c r="AO58" s="85"/>
      <c r="AP58" s="85"/>
      <c r="AQ58" s="85"/>
    </row>
    <row r="59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  <c r="AE59" s="85"/>
      <c r="AF59" s="85"/>
      <c r="AG59" s="85"/>
      <c r="AH59" s="85"/>
      <c r="AI59" s="85"/>
      <c r="AJ59" s="85"/>
      <c r="AK59" s="85"/>
      <c r="AL59" s="85"/>
      <c r="AM59" s="85"/>
      <c r="AN59" s="85"/>
      <c r="AO59" s="85"/>
      <c r="AP59" s="85"/>
      <c r="AQ59" s="85"/>
    </row>
    <row r="60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  <c r="AE60" s="85"/>
      <c r="AF60" s="85"/>
      <c r="AG60" s="85"/>
      <c r="AH60" s="85"/>
      <c r="AI60" s="85"/>
      <c r="AJ60" s="85"/>
      <c r="AK60" s="85"/>
      <c r="AL60" s="85"/>
      <c r="AM60" s="85"/>
      <c r="AN60" s="85"/>
      <c r="AO60" s="85"/>
      <c r="AP60" s="85"/>
      <c r="AQ60" s="85"/>
    </row>
    <row r="6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  <c r="AE61" s="85"/>
      <c r="AF61" s="85"/>
      <c r="AG61" s="85"/>
      <c r="AH61" s="85"/>
      <c r="AI61" s="85"/>
      <c r="AJ61" s="85"/>
      <c r="AK61" s="85"/>
      <c r="AL61" s="85"/>
      <c r="AM61" s="85"/>
      <c r="AN61" s="85"/>
      <c r="AO61" s="85"/>
      <c r="AP61" s="85"/>
      <c r="AQ61" s="85"/>
    </row>
    <row r="62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  <c r="AE62" s="85"/>
      <c r="AF62" s="85"/>
      <c r="AG62" s="85"/>
      <c r="AH62" s="85"/>
      <c r="AI62" s="85"/>
      <c r="AJ62" s="85"/>
      <c r="AK62" s="85"/>
      <c r="AL62" s="85"/>
      <c r="AM62" s="85"/>
      <c r="AN62" s="85"/>
      <c r="AO62" s="85"/>
      <c r="AP62" s="85"/>
      <c r="AQ62" s="85"/>
    </row>
    <row r="63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  <c r="AG63" s="85"/>
      <c r="AH63" s="85"/>
      <c r="AI63" s="85"/>
      <c r="AJ63" s="85"/>
      <c r="AK63" s="85"/>
      <c r="AL63" s="85"/>
      <c r="AM63" s="85"/>
      <c r="AN63" s="85"/>
      <c r="AO63" s="85"/>
      <c r="AP63" s="85"/>
      <c r="AQ63" s="85"/>
    </row>
    <row r="64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  <c r="AG64" s="85"/>
      <c r="AH64" s="85"/>
      <c r="AI64" s="85"/>
      <c r="AJ64" s="85"/>
      <c r="AK64" s="85"/>
      <c r="AL64" s="85"/>
      <c r="AM64" s="85"/>
      <c r="AN64" s="85"/>
      <c r="AO64" s="85"/>
      <c r="AP64" s="85"/>
      <c r="AQ64" s="85"/>
    </row>
    <row r="65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  <c r="AG65" s="85"/>
      <c r="AH65" s="85"/>
      <c r="AI65" s="85"/>
      <c r="AJ65" s="85"/>
      <c r="AK65" s="85"/>
      <c r="AL65" s="85"/>
      <c r="AM65" s="85"/>
      <c r="AN65" s="85"/>
      <c r="AO65" s="85"/>
      <c r="AP65" s="85"/>
      <c r="AQ65" s="85"/>
    </row>
    <row r="66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  <c r="AG66" s="85"/>
      <c r="AH66" s="85"/>
      <c r="AI66" s="85"/>
      <c r="AJ66" s="85"/>
      <c r="AK66" s="85"/>
      <c r="AL66" s="85"/>
      <c r="AM66" s="85"/>
      <c r="AN66" s="85"/>
      <c r="AO66" s="85"/>
      <c r="AP66" s="85"/>
      <c r="AQ66" s="85"/>
    </row>
    <row r="67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  <c r="AG67" s="85"/>
      <c r="AH67" s="85"/>
      <c r="AI67" s="85"/>
      <c r="AJ67" s="85"/>
      <c r="AK67" s="85"/>
      <c r="AL67" s="85"/>
      <c r="AM67" s="85"/>
      <c r="AN67" s="85"/>
      <c r="AO67" s="85"/>
      <c r="AP67" s="85"/>
      <c r="AQ67" s="85"/>
    </row>
    <row r="68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  <c r="AG68" s="85"/>
      <c r="AH68" s="85"/>
      <c r="AI68" s="85"/>
      <c r="AJ68" s="85"/>
      <c r="AK68" s="85"/>
      <c r="AL68" s="85"/>
      <c r="AM68" s="85"/>
      <c r="AN68" s="85"/>
      <c r="AO68" s="85"/>
      <c r="AP68" s="85"/>
      <c r="AQ68" s="85"/>
    </row>
    <row r="69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  <c r="AG69" s="85"/>
      <c r="AH69" s="85"/>
      <c r="AI69" s="85"/>
      <c r="AJ69" s="85"/>
      <c r="AK69" s="85"/>
      <c r="AL69" s="85"/>
      <c r="AM69" s="85"/>
      <c r="AN69" s="85"/>
      <c r="AO69" s="85"/>
      <c r="AP69" s="85"/>
      <c r="AQ69" s="85"/>
    </row>
    <row r="70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  <c r="AG70" s="85"/>
      <c r="AH70" s="85"/>
      <c r="AI70" s="85"/>
      <c r="AJ70" s="85"/>
      <c r="AK70" s="85"/>
      <c r="AL70" s="85"/>
      <c r="AM70" s="85"/>
      <c r="AN70" s="85"/>
      <c r="AO70" s="85"/>
      <c r="AP70" s="85"/>
      <c r="AQ70" s="85"/>
    </row>
    <row r="7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  <c r="AG71" s="85"/>
      <c r="AH71" s="85"/>
      <c r="AI71" s="85"/>
      <c r="AJ71" s="85"/>
      <c r="AK71" s="85"/>
      <c r="AL71" s="85"/>
      <c r="AM71" s="85"/>
      <c r="AN71" s="85"/>
      <c r="AO71" s="85"/>
      <c r="AP71" s="85"/>
      <c r="AQ71" s="85"/>
    </row>
    <row r="72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  <c r="AG72" s="85"/>
      <c r="AH72" s="85"/>
      <c r="AI72" s="85"/>
      <c r="AJ72" s="85"/>
      <c r="AK72" s="85"/>
      <c r="AL72" s="85"/>
      <c r="AM72" s="85"/>
      <c r="AN72" s="85"/>
      <c r="AO72" s="85"/>
      <c r="AP72" s="85"/>
      <c r="AQ72" s="85"/>
    </row>
    <row r="73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  <c r="AG73" s="85"/>
      <c r="AH73" s="85"/>
      <c r="AI73" s="85"/>
      <c r="AJ73" s="85"/>
      <c r="AK73" s="85"/>
      <c r="AL73" s="85"/>
      <c r="AM73" s="85"/>
      <c r="AN73" s="85"/>
      <c r="AO73" s="85"/>
      <c r="AP73" s="85"/>
      <c r="AQ73" s="85"/>
    </row>
    <row r="74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  <c r="AG74" s="85"/>
      <c r="AH74" s="85"/>
      <c r="AI74" s="85"/>
      <c r="AJ74" s="85"/>
      <c r="AK74" s="85"/>
      <c r="AL74" s="85"/>
      <c r="AM74" s="85"/>
      <c r="AN74" s="85"/>
      <c r="AO74" s="85"/>
      <c r="AP74" s="85"/>
      <c r="AQ74" s="85"/>
    </row>
    <row r="75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  <c r="AG75" s="85"/>
      <c r="AH75" s="85"/>
      <c r="AI75" s="85"/>
      <c r="AJ75" s="85"/>
      <c r="AK75" s="85"/>
      <c r="AL75" s="85"/>
      <c r="AM75" s="85"/>
      <c r="AN75" s="85"/>
      <c r="AO75" s="85"/>
      <c r="AP75" s="85"/>
      <c r="AQ75" s="85"/>
    </row>
    <row r="76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  <c r="AG76" s="85"/>
      <c r="AH76" s="85"/>
      <c r="AI76" s="85"/>
      <c r="AJ76" s="85"/>
      <c r="AK76" s="85"/>
      <c r="AL76" s="85"/>
      <c r="AM76" s="85"/>
      <c r="AN76" s="85"/>
      <c r="AO76" s="85"/>
      <c r="AP76" s="85"/>
      <c r="AQ76" s="85"/>
    </row>
    <row r="77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  <c r="AG77" s="85"/>
      <c r="AH77" s="85"/>
      <c r="AI77" s="85"/>
      <c r="AJ77" s="85"/>
      <c r="AK77" s="85"/>
      <c r="AL77" s="85"/>
      <c r="AM77" s="85"/>
      <c r="AN77" s="85"/>
      <c r="AO77" s="85"/>
      <c r="AP77" s="85"/>
      <c r="AQ77" s="85"/>
    </row>
    <row r="78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  <c r="AG78" s="85"/>
      <c r="AH78" s="85"/>
      <c r="AI78" s="85"/>
      <c r="AJ78" s="85"/>
      <c r="AK78" s="85"/>
      <c r="AL78" s="85"/>
      <c r="AM78" s="85"/>
      <c r="AN78" s="85"/>
      <c r="AO78" s="85"/>
      <c r="AP78" s="85"/>
      <c r="AQ78" s="85"/>
    </row>
    <row r="79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  <c r="AG79" s="85"/>
      <c r="AH79" s="85"/>
      <c r="AI79" s="85"/>
      <c r="AJ79" s="85"/>
      <c r="AK79" s="85"/>
      <c r="AL79" s="85"/>
      <c r="AM79" s="85"/>
      <c r="AN79" s="85"/>
      <c r="AO79" s="85"/>
      <c r="AP79" s="85"/>
      <c r="AQ79" s="85"/>
    </row>
    <row r="80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  <c r="AG80" s="85"/>
      <c r="AH80" s="85"/>
      <c r="AI80" s="85"/>
      <c r="AJ80" s="85"/>
      <c r="AK80" s="85"/>
      <c r="AL80" s="85"/>
      <c r="AM80" s="85"/>
      <c r="AN80" s="85"/>
      <c r="AO80" s="85"/>
      <c r="AP80" s="85"/>
      <c r="AQ80" s="85"/>
    </row>
    <row r="8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  <c r="AG81" s="85"/>
      <c r="AH81" s="85"/>
      <c r="AI81" s="85"/>
      <c r="AJ81" s="85"/>
      <c r="AK81" s="85"/>
      <c r="AL81" s="85"/>
      <c r="AM81" s="85"/>
      <c r="AN81" s="85"/>
      <c r="AO81" s="85"/>
      <c r="AP81" s="85"/>
      <c r="AQ81" s="85"/>
    </row>
    <row r="82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</row>
    <row r="83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  <c r="AG83" s="85"/>
      <c r="AH83" s="85"/>
      <c r="AI83" s="85"/>
      <c r="AJ83" s="85"/>
      <c r="AK83" s="85"/>
      <c r="AL83" s="85"/>
      <c r="AM83" s="85"/>
      <c r="AN83" s="85"/>
      <c r="AO83" s="85"/>
      <c r="AP83" s="85"/>
      <c r="AQ83" s="85"/>
    </row>
    <row r="84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  <c r="AG84" s="85"/>
      <c r="AH84" s="85"/>
      <c r="AI84" s="85"/>
      <c r="AJ84" s="85"/>
      <c r="AK84" s="85"/>
      <c r="AL84" s="85"/>
      <c r="AM84" s="85"/>
      <c r="AN84" s="85"/>
      <c r="AO84" s="85"/>
      <c r="AP84" s="85"/>
      <c r="AQ84" s="85"/>
    </row>
    <row r="85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  <c r="AG85" s="85"/>
      <c r="AH85" s="85"/>
      <c r="AI85" s="85"/>
      <c r="AJ85" s="85"/>
      <c r="AK85" s="85"/>
      <c r="AL85" s="85"/>
      <c r="AM85" s="85"/>
      <c r="AN85" s="85"/>
      <c r="AO85" s="85"/>
      <c r="AP85" s="85"/>
      <c r="AQ85" s="85"/>
    </row>
    <row r="86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  <c r="AG86" s="85"/>
      <c r="AH86" s="85"/>
      <c r="AI86" s="85"/>
      <c r="AJ86" s="85"/>
      <c r="AK86" s="85"/>
      <c r="AL86" s="85"/>
      <c r="AM86" s="85"/>
      <c r="AN86" s="85"/>
      <c r="AO86" s="85"/>
      <c r="AP86" s="85"/>
      <c r="AQ86" s="85"/>
    </row>
    <row r="87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  <c r="AG87" s="85"/>
      <c r="AH87" s="85"/>
      <c r="AI87" s="85"/>
      <c r="AJ87" s="85"/>
      <c r="AK87" s="85"/>
      <c r="AL87" s="85"/>
      <c r="AM87" s="85"/>
      <c r="AN87" s="85"/>
      <c r="AO87" s="85"/>
      <c r="AP87" s="85"/>
      <c r="AQ87" s="85"/>
    </row>
    <row r="88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  <c r="AG88" s="85"/>
      <c r="AH88" s="85"/>
      <c r="AI88" s="85"/>
      <c r="AJ88" s="85"/>
      <c r="AK88" s="85"/>
      <c r="AL88" s="85"/>
      <c r="AM88" s="85"/>
      <c r="AN88" s="85"/>
      <c r="AO88" s="85"/>
      <c r="AP88" s="85"/>
      <c r="AQ88" s="85"/>
    </row>
    <row r="89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  <c r="AG89" s="85"/>
      <c r="AH89" s="85"/>
      <c r="AI89" s="85"/>
      <c r="AJ89" s="85"/>
      <c r="AK89" s="85"/>
      <c r="AL89" s="85"/>
      <c r="AM89" s="85"/>
      <c r="AN89" s="85"/>
      <c r="AO89" s="85"/>
      <c r="AP89" s="85"/>
      <c r="AQ89" s="85"/>
    </row>
    <row r="90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  <c r="AG90" s="85"/>
      <c r="AH90" s="85"/>
      <c r="AI90" s="85"/>
      <c r="AJ90" s="85"/>
      <c r="AK90" s="85"/>
      <c r="AL90" s="85"/>
      <c r="AM90" s="85"/>
      <c r="AN90" s="85"/>
      <c r="AO90" s="85"/>
      <c r="AP90" s="85"/>
      <c r="AQ90" s="85"/>
    </row>
    <row r="9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  <c r="AG91" s="85"/>
      <c r="AH91" s="85"/>
      <c r="AI91" s="85"/>
      <c r="AJ91" s="85"/>
      <c r="AK91" s="85"/>
      <c r="AL91" s="85"/>
      <c r="AM91" s="85"/>
      <c r="AN91" s="85"/>
      <c r="AO91" s="85"/>
      <c r="AP91" s="85"/>
      <c r="AQ91" s="85"/>
    </row>
    <row r="92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  <c r="AG92" s="85"/>
      <c r="AH92" s="85"/>
      <c r="AI92" s="85"/>
      <c r="AJ92" s="85"/>
      <c r="AK92" s="85"/>
      <c r="AL92" s="85"/>
      <c r="AM92" s="85"/>
      <c r="AN92" s="85"/>
      <c r="AO92" s="85"/>
      <c r="AP92" s="85"/>
      <c r="AQ92" s="85"/>
    </row>
    <row r="93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  <c r="AG93" s="85"/>
      <c r="AH93" s="85"/>
      <c r="AI93" s="85"/>
      <c r="AJ93" s="85"/>
      <c r="AK93" s="85"/>
      <c r="AL93" s="85"/>
      <c r="AM93" s="85"/>
      <c r="AN93" s="85"/>
      <c r="AO93" s="85"/>
      <c r="AP93" s="85"/>
      <c r="AQ93" s="85"/>
    </row>
    <row r="94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  <c r="AG94" s="85"/>
      <c r="AH94" s="85"/>
      <c r="AI94" s="85"/>
      <c r="AJ94" s="85"/>
      <c r="AK94" s="85"/>
      <c r="AL94" s="85"/>
      <c r="AM94" s="85"/>
      <c r="AN94" s="85"/>
      <c r="AO94" s="85"/>
      <c r="AP94" s="85"/>
      <c r="AQ94" s="85"/>
    </row>
    <row r="95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  <c r="AG95" s="85"/>
      <c r="AH95" s="85"/>
      <c r="AI95" s="85"/>
      <c r="AJ95" s="85"/>
      <c r="AK95" s="85"/>
      <c r="AL95" s="85"/>
      <c r="AM95" s="85"/>
      <c r="AN95" s="85"/>
      <c r="AO95" s="85"/>
      <c r="AP95" s="85"/>
      <c r="AQ95" s="85"/>
    </row>
    <row r="96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  <c r="AG96" s="85"/>
      <c r="AH96" s="85"/>
      <c r="AI96" s="85"/>
      <c r="AJ96" s="85"/>
      <c r="AK96" s="85"/>
      <c r="AL96" s="85"/>
      <c r="AM96" s="85"/>
      <c r="AN96" s="85"/>
      <c r="AO96" s="85"/>
      <c r="AP96" s="85"/>
      <c r="AQ96" s="85"/>
    </row>
    <row r="97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  <c r="AG97" s="85"/>
      <c r="AH97" s="85"/>
      <c r="AI97" s="85"/>
      <c r="AJ97" s="85"/>
      <c r="AK97" s="85"/>
      <c r="AL97" s="85"/>
      <c r="AM97" s="85"/>
      <c r="AN97" s="85"/>
      <c r="AO97" s="85"/>
      <c r="AP97" s="85"/>
      <c r="AQ97" s="85"/>
    </row>
    <row r="98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  <c r="AG98" s="85"/>
      <c r="AH98" s="85"/>
      <c r="AI98" s="85"/>
      <c r="AJ98" s="85"/>
      <c r="AK98" s="85"/>
      <c r="AL98" s="85"/>
      <c r="AM98" s="85"/>
      <c r="AN98" s="85"/>
      <c r="AO98" s="85"/>
      <c r="AP98" s="85"/>
      <c r="AQ98" s="85"/>
    </row>
    <row r="99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  <c r="AG99" s="85"/>
      <c r="AH99" s="85"/>
      <c r="AI99" s="85"/>
      <c r="AJ99" s="85"/>
      <c r="AK99" s="85"/>
      <c r="AL99" s="85"/>
      <c r="AM99" s="85"/>
      <c r="AN99" s="85"/>
      <c r="AO99" s="85"/>
      <c r="AP99" s="85"/>
      <c r="AQ99" s="85"/>
    </row>
    <row r="100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  <c r="AG100" s="85"/>
      <c r="AH100" s="85"/>
      <c r="AI100" s="85"/>
      <c r="AJ100" s="85"/>
      <c r="AK100" s="85"/>
      <c r="AL100" s="85"/>
      <c r="AM100" s="85"/>
      <c r="AN100" s="85"/>
      <c r="AO100" s="85"/>
      <c r="AP100" s="85"/>
      <c r="AQ100" s="85"/>
    </row>
    <row r="10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  <c r="AG101" s="85"/>
      <c r="AH101" s="85"/>
      <c r="AI101" s="85"/>
      <c r="AJ101" s="85"/>
      <c r="AK101" s="85"/>
      <c r="AL101" s="85"/>
      <c r="AM101" s="85"/>
      <c r="AN101" s="85"/>
      <c r="AO101" s="85"/>
      <c r="AP101" s="85"/>
      <c r="AQ101" s="85"/>
    </row>
    <row r="102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  <c r="AG102" s="85"/>
      <c r="AH102" s="85"/>
      <c r="AI102" s="85"/>
      <c r="AJ102" s="85"/>
      <c r="AK102" s="85"/>
      <c r="AL102" s="85"/>
      <c r="AM102" s="85"/>
      <c r="AN102" s="85"/>
      <c r="AO102" s="85"/>
      <c r="AP102" s="85"/>
      <c r="AQ102" s="85"/>
    </row>
    <row r="103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  <c r="AG103" s="85"/>
      <c r="AH103" s="85"/>
      <c r="AI103" s="85"/>
      <c r="AJ103" s="85"/>
      <c r="AK103" s="85"/>
      <c r="AL103" s="85"/>
      <c r="AM103" s="85"/>
      <c r="AN103" s="85"/>
      <c r="AO103" s="85"/>
      <c r="AP103" s="85"/>
      <c r="AQ103" s="85"/>
    </row>
    <row r="104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  <c r="AG104" s="85"/>
      <c r="AH104" s="85"/>
      <c r="AI104" s="85"/>
      <c r="AJ104" s="85"/>
      <c r="AK104" s="85"/>
      <c r="AL104" s="85"/>
      <c r="AM104" s="85"/>
      <c r="AN104" s="85"/>
      <c r="AO104" s="85"/>
      <c r="AP104" s="85"/>
      <c r="AQ104" s="85"/>
    </row>
    <row r="105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  <c r="AG105" s="85"/>
      <c r="AH105" s="85"/>
      <c r="AI105" s="85"/>
      <c r="AJ105" s="85"/>
      <c r="AK105" s="85"/>
      <c r="AL105" s="85"/>
      <c r="AM105" s="85"/>
      <c r="AN105" s="85"/>
      <c r="AO105" s="85"/>
      <c r="AP105" s="85"/>
      <c r="AQ105" s="85"/>
    </row>
    <row r="106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  <c r="AG106" s="85"/>
      <c r="AH106" s="85"/>
      <c r="AI106" s="85"/>
      <c r="AJ106" s="85"/>
      <c r="AK106" s="85"/>
      <c r="AL106" s="85"/>
      <c r="AM106" s="85"/>
      <c r="AN106" s="85"/>
      <c r="AO106" s="85"/>
      <c r="AP106" s="85"/>
      <c r="AQ106" s="85"/>
    </row>
    <row r="107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  <c r="AG107" s="85"/>
      <c r="AH107" s="85"/>
      <c r="AI107" s="85"/>
      <c r="AJ107" s="85"/>
      <c r="AK107" s="85"/>
      <c r="AL107" s="85"/>
      <c r="AM107" s="85"/>
      <c r="AN107" s="85"/>
      <c r="AO107" s="85"/>
      <c r="AP107" s="85"/>
      <c r="AQ107" s="85"/>
    </row>
    <row r="108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</row>
    <row r="109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  <c r="AG109" s="85"/>
      <c r="AH109" s="85"/>
      <c r="AI109" s="85"/>
      <c r="AJ109" s="85"/>
      <c r="AK109" s="85"/>
      <c r="AL109" s="85"/>
      <c r="AM109" s="85"/>
      <c r="AN109" s="85"/>
      <c r="AO109" s="85"/>
      <c r="AP109" s="85"/>
      <c r="AQ109" s="85"/>
    </row>
    <row r="110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  <c r="AG110" s="85"/>
      <c r="AH110" s="85"/>
      <c r="AI110" s="85"/>
      <c r="AJ110" s="85"/>
      <c r="AK110" s="85"/>
      <c r="AL110" s="85"/>
      <c r="AM110" s="85"/>
      <c r="AN110" s="85"/>
      <c r="AO110" s="85"/>
      <c r="AP110" s="85"/>
      <c r="AQ110" s="85"/>
    </row>
    <row r="11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  <c r="AG111" s="85"/>
      <c r="AH111" s="85"/>
      <c r="AI111" s="85"/>
      <c r="AJ111" s="85"/>
      <c r="AK111" s="85"/>
      <c r="AL111" s="85"/>
      <c r="AM111" s="85"/>
      <c r="AN111" s="85"/>
      <c r="AO111" s="85"/>
      <c r="AP111" s="85"/>
      <c r="AQ111" s="85"/>
    </row>
    <row r="112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  <c r="AG112" s="85"/>
      <c r="AH112" s="85"/>
      <c r="AI112" s="85"/>
      <c r="AJ112" s="85"/>
      <c r="AK112" s="85"/>
      <c r="AL112" s="85"/>
      <c r="AM112" s="85"/>
      <c r="AN112" s="85"/>
      <c r="AO112" s="85"/>
      <c r="AP112" s="85"/>
      <c r="AQ112" s="85"/>
    </row>
    <row r="113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  <c r="AG113" s="85"/>
      <c r="AH113" s="85"/>
      <c r="AI113" s="85"/>
      <c r="AJ113" s="85"/>
      <c r="AK113" s="85"/>
      <c r="AL113" s="85"/>
      <c r="AM113" s="85"/>
      <c r="AN113" s="85"/>
      <c r="AO113" s="85"/>
      <c r="AP113" s="85"/>
      <c r="AQ113" s="85"/>
    </row>
    <row r="114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  <c r="AG114" s="85"/>
      <c r="AH114" s="85"/>
      <c r="AI114" s="85"/>
      <c r="AJ114" s="85"/>
      <c r="AK114" s="85"/>
      <c r="AL114" s="85"/>
      <c r="AM114" s="85"/>
      <c r="AN114" s="85"/>
      <c r="AO114" s="85"/>
      <c r="AP114" s="85"/>
      <c r="AQ114" s="85"/>
    </row>
    <row r="115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  <c r="AG115" s="85"/>
      <c r="AH115" s="85"/>
      <c r="AI115" s="85"/>
      <c r="AJ115" s="85"/>
      <c r="AK115" s="85"/>
      <c r="AL115" s="85"/>
      <c r="AM115" s="85"/>
      <c r="AN115" s="85"/>
      <c r="AO115" s="85"/>
      <c r="AP115" s="85"/>
      <c r="AQ115" s="85"/>
    </row>
    <row r="116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  <c r="AG116" s="85"/>
      <c r="AH116" s="85"/>
      <c r="AI116" s="85"/>
      <c r="AJ116" s="85"/>
      <c r="AK116" s="85"/>
      <c r="AL116" s="85"/>
      <c r="AM116" s="85"/>
      <c r="AN116" s="85"/>
      <c r="AO116" s="85"/>
      <c r="AP116" s="85"/>
      <c r="AQ116" s="85"/>
    </row>
    <row r="117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  <c r="AG117" s="85"/>
      <c r="AH117" s="85"/>
      <c r="AI117" s="85"/>
      <c r="AJ117" s="85"/>
      <c r="AK117" s="85"/>
      <c r="AL117" s="85"/>
      <c r="AM117" s="85"/>
      <c r="AN117" s="85"/>
      <c r="AO117" s="85"/>
      <c r="AP117" s="85"/>
      <c r="AQ117" s="85"/>
    </row>
    <row r="118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  <c r="AG118" s="85"/>
      <c r="AH118" s="85"/>
      <c r="AI118" s="85"/>
      <c r="AJ118" s="85"/>
      <c r="AK118" s="85"/>
      <c r="AL118" s="85"/>
      <c r="AM118" s="85"/>
      <c r="AN118" s="85"/>
      <c r="AO118" s="85"/>
      <c r="AP118" s="85"/>
      <c r="AQ118" s="85"/>
    </row>
    <row r="119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  <c r="AG119" s="85"/>
      <c r="AH119" s="85"/>
      <c r="AI119" s="85"/>
      <c r="AJ119" s="85"/>
      <c r="AK119" s="85"/>
      <c r="AL119" s="85"/>
      <c r="AM119" s="85"/>
      <c r="AN119" s="85"/>
      <c r="AO119" s="85"/>
      <c r="AP119" s="85"/>
      <c r="AQ119" s="85"/>
    </row>
    <row r="120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  <c r="AG120" s="85"/>
      <c r="AH120" s="85"/>
      <c r="AI120" s="85"/>
      <c r="AJ120" s="85"/>
      <c r="AK120" s="85"/>
      <c r="AL120" s="85"/>
      <c r="AM120" s="85"/>
      <c r="AN120" s="85"/>
      <c r="AO120" s="85"/>
      <c r="AP120" s="85"/>
      <c r="AQ120" s="85"/>
    </row>
    <row r="12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  <c r="AG121" s="85"/>
      <c r="AH121" s="85"/>
      <c r="AI121" s="85"/>
      <c r="AJ121" s="85"/>
      <c r="AK121" s="85"/>
      <c r="AL121" s="85"/>
      <c r="AM121" s="85"/>
      <c r="AN121" s="85"/>
      <c r="AO121" s="85"/>
      <c r="AP121" s="85"/>
      <c r="AQ121" s="85"/>
    </row>
    <row r="122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  <c r="AG122" s="85"/>
      <c r="AH122" s="85"/>
      <c r="AI122" s="85"/>
      <c r="AJ122" s="85"/>
      <c r="AK122" s="85"/>
      <c r="AL122" s="85"/>
      <c r="AM122" s="85"/>
      <c r="AN122" s="85"/>
      <c r="AO122" s="85"/>
      <c r="AP122" s="85"/>
      <c r="AQ122" s="85"/>
    </row>
    <row r="123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  <c r="AG123" s="85"/>
      <c r="AH123" s="85"/>
      <c r="AI123" s="85"/>
      <c r="AJ123" s="85"/>
      <c r="AK123" s="85"/>
      <c r="AL123" s="85"/>
      <c r="AM123" s="85"/>
      <c r="AN123" s="85"/>
      <c r="AO123" s="85"/>
      <c r="AP123" s="85"/>
      <c r="AQ123" s="85"/>
    </row>
    <row r="124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  <c r="AG124" s="85"/>
      <c r="AH124" s="85"/>
      <c r="AI124" s="85"/>
      <c r="AJ124" s="85"/>
      <c r="AK124" s="85"/>
      <c r="AL124" s="85"/>
      <c r="AM124" s="85"/>
      <c r="AN124" s="85"/>
      <c r="AO124" s="85"/>
      <c r="AP124" s="85"/>
      <c r="AQ124" s="85"/>
    </row>
    <row r="125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  <c r="AG125" s="85"/>
      <c r="AH125" s="85"/>
      <c r="AI125" s="85"/>
      <c r="AJ125" s="85"/>
      <c r="AK125" s="85"/>
      <c r="AL125" s="85"/>
      <c r="AM125" s="85"/>
      <c r="AN125" s="85"/>
      <c r="AO125" s="85"/>
      <c r="AP125" s="85"/>
      <c r="AQ125" s="85"/>
    </row>
    <row r="126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  <c r="AG126" s="85"/>
      <c r="AH126" s="85"/>
      <c r="AI126" s="85"/>
      <c r="AJ126" s="85"/>
      <c r="AK126" s="85"/>
      <c r="AL126" s="85"/>
      <c r="AM126" s="85"/>
      <c r="AN126" s="85"/>
      <c r="AO126" s="85"/>
      <c r="AP126" s="85"/>
      <c r="AQ126" s="85"/>
    </row>
    <row r="127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  <c r="AG127" s="85"/>
      <c r="AH127" s="85"/>
      <c r="AI127" s="85"/>
      <c r="AJ127" s="85"/>
      <c r="AK127" s="85"/>
      <c r="AL127" s="85"/>
      <c r="AM127" s="85"/>
      <c r="AN127" s="85"/>
      <c r="AO127" s="85"/>
      <c r="AP127" s="85"/>
      <c r="AQ127" s="85"/>
    </row>
    <row r="128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  <c r="AG128" s="85"/>
      <c r="AH128" s="85"/>
      <c r="AI128" s="85"/>
      <c r="AJ128" s="85"/>
      <c r="AK128" s="85"/>
      <c r="AL128" s="85"/>
      <c r="AM128" s="85"/>
      <c r="AN128" s="85"/>
      <c r="AO128" s="85"/>
      <c r="AP128" s="85"/>
      <c r="AQ128" s="85"/>
    </row>
    <row r="129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  <c r="AG129" s="85"/>
      <c r="AH129" s="85"/>
      <c r="AI129" s="85"/>
      <c r="AJ129" s="85"/>
      <c r="AK129" s="85"/>
      <c r="AL129" s="85"/>
      <c r="AM129" s="85"/>
      <c r="AN129" s="85"/>
      <c r="AO129" s="85"/>
      <c r="AP129" s="85"/>
      <c r="AQ129" s="85"/>
    </row>
    <row r="130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  <c r="AG130" s="85"/>
      <c r="AH130" s="85"/>
      <c r="AI130" s="85"/>
      <c r="AJ130" s="85"/>
      <c r="AK130" s="85"/>
      <c r="AL130" s="85"/>
      <c r="AM130" s="85"/>
      <c r="AN130" s="85"/>
      <c r="AO130" s="85"/>
      <c r="AP130" s="85"/>
      <c r="AQ130" s="85"/>
    </row>
    <row r="13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  <c r="AG131" s="85"/>
      <c r="AH131" s="85"/>
      <c r="AI131" s="85"/>
      <c r="AJ131" s="85"/>
      <c r="AK131" s="85"/>
      <c r="AL131" s="85"/>
      <c r="AM131" s="85"/>
      <c r="AN131" s="85"/>
      <c r="AO131" s="85"/>
      <c r="AP131" s="85"/>
      <c r="AQ131" s="85"/>
    </row>
    <row r="132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  <c r="AG132" s="85"/>
      <c r="AH132" s="85"/>
      <c r="AI132" s="85"/>
      <c r="AJ132" s="85"/>
      <c r="AK132" s="85"/>
      <c r="AL132" s="85"/>
      <c r="AM132" s="85"/>
      <c r="AN132" s="85"/>
      <c r="AO132" s="85"/>
      <c r="AP132" s="85"/>
      <c r="AQ132" s="85"/>
    </row>
    <row r="133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  <c r="AG133" s="85"/>
      <c r="AH133" s="85"/>
      <c r="AI133" s="85"/>
      <c r="AJ133" s="85"/>
      <c r="AK133" s="85"/>
      <c r="AL133" s="85"/>
      <c r="AM133" s="85"/>
      <c r="AN133" s="85"/>
      <c r="AO133" s="85"/>
      <c r="AP133" s="85"/>
      <c r="AQ133" s="85"/>
    </row>
    <row r="134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  <c r="AG134" s="85"/>
      <c r="AH134" s="85"/>
      <c r="AI134" s="85"/>
      <c r="AJ134" s="85"/>
      <c r="AK134" s="85"/>
      <c r="AL134" s="85"/>
      <c r="AM134" s="85"/>
      <c r="AN134" s="85"/>
      <c r="AO134" s="85"/>
      <c r="AP134" s="85"/>
      <c r="AQ134" s="85"/>
    </row>
    <row r="135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  <c r="AG135" s="85"/>
      <c r="AH135" s="85"/>
      <c r="AI135" s="85"/>
      <c r="AJ135" s="85"/>
      <c r="AK135" s="85"/>
      <c r="AL135" s="85"/>
      <c r="AM135" s="85"/>
      <c r="AN135" s="85"/>
      <c r="AO135" s="85"/>
      <c r="AP135" s="85"/>
      <c r="AQ135" s="85"/>
    </row>
    <row r="136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  <c r="AG136" s="85"/>
      <c r="AH136" s="85"/>
      <c r="AI136" s="85"/>
      <c r="AJ136" s="85"/>
      <c r="AK136" s="85"/>
      <c r="AL136" s="85"/>
      <c r="AM136" s="85"/>
      <c r="AN136" s="85"/>
      <c r="AO136" s="85"/>
      <c r="AP136" s="85"/>
      <c r="AQ136" s="85"/>
    </row>
    <row r="137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5"/>
      <c r="AK137" s="85"/>
      <c r="AL137" s="85"/>
      <c r="AM137" s="85"/>
      <c r="AN137" s="85"/>
      <c r="AO137" s="85"/>
      <c r="AP137" s="85"/>
      <c r="AQ137" s="85"/>
    </row>
    <row r="138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  <c r="AG138" s="85"/>
      <c r="AH138" s="85"/>
      <c r="AI138" s="85"/>
      <c r="AJ138" s="85"/>
      <c r="AK138" s="85"/>
      <c r="AL138" s="85"/>
      <c r="AM138" s="85"/>
      <c r="AN138" s="85"/>
      <c r="AO138" s="85"/>
      <c r="AP138" s="85"/>
      <c r="AQ138" s="85"/>
    </row>
    <row r="139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  <c r="AG139" s="85"/>
      <c r="AH139" s="85"/>
      <c r="AI139" s="85"/>
      <c r="AJ139" s="85"/>
      <c r="AK139" s="85"/>
      <c r="AL139" s="85"/>
      <c r="AM139" s="85"/>
      <c r="AN139" s="85"/>
      <c r="AO139" s="85"/>
      <c r="AP139" s="85"/>
      <c r="AQ139" s="85"/>
    </row>
    <row r="140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  <c r="AG140" s="85"/>
      <c r="AH140" s="85"/>
      <c r="AI140" s="85"/>
      <c r="AJ140" s="85"/>
      <c r="AK140" s="85"/>
      <c r="AL140" s="85"/>
      <c r="AM140" s="85"/>
      <c r="AN140" s="85"/>
      <c r="AO140" s="85"/>
      <c r="AP140" s="85"/>
      <c r="AQ140" s="85"/>
    </row>
    <row r="14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  <c r="AG141" s="85"/>
      <c r="AH141" s="85"/>
      <c r="AI141" s="85"/>
      <c r="AJ141" s="85"/>
      <c r="AK141" s="85"/>
      <c r="AL141" s="85"/>
      <c r="AM141" s="85"/>
      <c r="AN141" s="85"/>
      <c r="AO141" s="85"/>
      <c r="AP141" s="85"/>
      <c r="AQ141" s="85"/>
    </row>
    <row r="142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  <c r="AG142" s="85"/>
      <c r="AH142" s="85"/>
      <c r="AI142" s="85"/>
      <c r="AJ142" s="85"/>
      <c r="AK142" s="85"/>
      <c r="AL142" s="85"/>
      <c r="AM142" s="85"/>
      <c r="AN142" s="85"/>
      <c r="AO142" s="85"/>
      <c r="AP142" s="85"/>
      <c r="AQ142" s="85"/>
    </row>
    <row r="143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  <c r="AG143" s="85"/>
      <c r="AH143" s="85"/>
      <c r="AI143" s="85"/>
      <c r="AJ143" s="85"/>
      <c r="AK143" s="85"/>
      <c r="AL143" s="85"/>
      <c r="AM143" s="85"/>
      <c r="AN143" s="85"/>
      <c r="AO143" s="85"/>
      <c r="AP143" s="85"/>
      <c r="AQ143" s="85"/>
    </row>
    <row r="144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</row>
    <row r="145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  <c r="AG145" s="85"/>
      <c r="AH145" s="85"/>
      <c r="AI145" s="85"/>
      <c r="AJ145" s="85"/>
      <c r="AK145" s="85"/>
      <c r="AL145" s="85"/>
      <c r="AM145" s="85"/>
      <c r="AN145" s="85"/>
      <c r="AO145" s="85"/>
      <c r="AP145" s="85"/>
      <c r="AQ145" s="85"/>
    </row>
    <row r="146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  <c r="AG146" s="85"/>
      <c r="AH146" s="85"/>
      <c r="AI146" s="85"/>
      <c r="AJ146" s="85"/>
      <c r="AK146" s="85"/>
      <c r="AL146" s="85"/>
      <c r="AM146" s="85"/>
      <c r="AN146" s="85"/>
      <c r="AO146" s="85"/>
      <c r="AP146" s="85"/>
      <c r="AQ146" s="85"/>
    </row>
    <row r="147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  <c r="AG147" s="85"/>
      <c r="AH147" s="85"/>
      <c r="AI147" s="85"/>
      <c r="AJ147" s="85"/>
      <c r="AK147" s="85"/>
      <c r="AL147" s="85"/>
      <c r="AM147" s="85"/>
      <c r="AN147" s="85"/>
      <c r="AO147" s="85"/>
      <c r="AP147" s="85"/>
      <c r="AQ147" s="85"/>
    </row>
    <row r="148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  <c r="AG148" s="85"/>
      <c r="AH148" s="85"/>
      <c r="AI148" s="85"/>
      <c r="AJ148" s="85"/>
      <c r="AK148" s="85"/>
      <c r="AL148" s="85"/>
      <c r="AM148" s="85"/>
      <c r="AN148" s="85"/>
      <c r="AO148" s="85"/>
      <c r="AP148" s="85"/>
      <c r="AQ148" s="85"/>
    </row>
    <row r="149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  <c r="AG149" s="85"/>
      <c r="AH149" s="85"/>
      <c r="AI149" s="85"/>
      <c r="AJ149" s="85"/>
      <c r="AK149" s="85"/>
      <c r="AL149" s="85"/>
      <c r="AM149" s="85"/>
      <c r="AN149" s="85"/>
      <c r="AO149" s="85"/>
      <c r="AP149" s="85"/>
      <c r="AQ149" s="85"/>
    </row>
    <row r="150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  <c r="AG150" s="85"/>
      <c r="AH150" s="85"/>
      <c r="AI150" s="85"/>
      <c r="AJ150" s="85"/>
      <c r="AK150" s="85"/>
      <c r="AL150" s="85"/>
      <c r="AM150" s="85"/>
      <c r="AN150" s="85"/>
      <c r="AO150" s="85"/>
      <c r="AP150" s="85"/>
      <c r="AQ150" s="85"/>
    </row>
    <row r="15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  <c r="AG151" s="85"/>
      <c r="AH151" s="85"/>
      <c r="AI151" s="85"/>
      <c r="AJ151" s="85"/>
      <c r="AK151" s="85"/>
      <c r="AL151" s="85"/>
      <c r="AM151" s="85"/>
      <c r="AN151" s="85"/>
      <c r="AO151" s="85"/>
      <c r="AP151" s="85"/>
      <c r="AQ151" s="85"/>
    </row>
    <row r="152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  <c r="AG152" s="85"/>
      <c r="AH152" s="85"/>
      <c r="AI152" s="85"/>
      <c r="AJ152" s="85"/>
      <c r="AK152" s="85"/>
      <c r="AL152" s="85"/>
      <c r="AM152" s="85"/>
      <c r="AN152" s="85"/>
      <c r="AO152" s="85"/>
      <c r="AP152" s="85"/>
      <c r="AQ152" s="85"/>
    </row>
    <row r="153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  <c r="AG153" s="85"/>
      <c r="AH153" s="85"/>
      <c r="AI153" s="85"/>
      <c r="AJ153" s="85"/>
      <c r="AK153" s="85"/>
      <c r="AL153" s="85"/>
      <c r="AM153" s="85"/>
      <c r="AN153" s="85"/>
      <c r="AO153" s="85"/>
      <c r="AP153" s="85"/>
      <c r="AQ153" s="85"/>
    </row>
    <row r="154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  <c r="AG154" s="85"/>
      <c r="AH154" s="85"/>
      <c r="AI154" s="85"/>
      <c r="AJ154" s="85"/>
      <c r="AK154" s="85"/>
      <c r="AL154" s="85"/>
      <c r="AM154" s="85"/>
      <c r="AN154" s="85"/>
      <c r="AO154" s="85"/>
      <c r="AP154" s="85"/>
      <c r="AQ154" s="85"/>
    </row>
    <row r="155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  <c r="AG155" s="85"/>
      <c r="AH155" s="85"/>
      <c r="AI155" s="85"/>
      <c r="AJ155" s="85"/>
      <c r="AK155" s="85"/>
      <c r="AL155" s="85"/>
      <c r="AM155" s="85"/>
      <c r="AN155" s="85"/>
      <c r="AO155" s="85"/>
      <c r="AP155" s="85"/>
      <c r="AQ155" s="85"/>
    </row>
    <row r="156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  <c r="AG156" s="85"/>
      <c r="AH156" s="85"/>
      <c r="AI156" s="85"/>
      <c r="AJ156" s="85"/>
      <c r="AK156" s="85"/>
      <c r="AL156" s="85"/>
      <c r="AM156" s="85"/>
      <c r="AN156" s="85"/>
      <c r="AO156" s="85"/>
      <c r="AP156" s="85"/>
      <c r="AQ156" s="85"/>
    </row>
    <row r="157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  <c r="AG157" s="85"/>
      <c r="AH157" s="85"/>
      <c r="AI157" s="85"/>
      <c r="AJ157" s="85"/>
      <c r="AK157" s="85"/>
      <c r="AL157" s="85"/>
      <c r="AM157" s="85"/>
      <c r="AN157" s="85"/>
      <c r="AO157" s="85"/>
      <c r="AP157" s="85"/>
      <c r="AQ157" s="85"/>
    </row>
    <row r="158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  <c r="AG158" s="85"/>
      <c r="AH158" s="85"/>
      <c r="AI158" s="85"/>
      <c r="AJ158" s="85"/>
      <c r="AK158" s="85"/>
      <c r="AL158" s="85"/>
      <c r="AM158" s="85"/>
      <c r="AN158" s="85"/>
      <c r="AO158" s="85"/>
      <c r="AP158" s="85"/>
      <c r="AQ158" s="85"/>
    </row>
    <row r="159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  <c r="AG159" s="85"/>
      <c r="AH159" s="85"/>
      <c r="AI159" s="85"/>
      <c r="AJ159" s="85"/>
      <c r="AK159" s="85"/>
      <c r="AL159" s="85"/>
      <c r="AM159" s="85"/>
      <c r="AN159" s="85"/>
      <c r="AO159" s="85"/>
      <c r="AP159" s="85"/>
      <c r="AQ159" s="85"/>
    </row>
    <row r="160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  <c r="AG160" s="85"/>
      <c r="AH160" s="85"/>
      <c r="AI160" s="85"/>
      <c r="AJ160" s="85"/>
      <c r="AK160" s="85"/>
      <c r="AL160" s="85"/>
      <c r="AM160" s="85"/>
      <c r="AN160" s="85"/>
      <c r="AO160" s="85"/>
      <c r="AP160" s="85"/>
      <c r="AQ160" s="85"/>
    </row>
    <row r="16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  <c r="AG161" s="85"/>
      <c r="AH161" s="85"/>
      <c r="AI161" s="85"/>
      <c r="AJ161" s="85"/>
      <c r="AK161" s="85"/>
      <c r="AL161" s="85"/>
      <c r="AM161" s="85"/>
      <c r="AN161" s="85"/>
      <c r="AO161" s="85"/>
      <c r="AP161" s="85"/>
      <c r="AQ161" s="85"/>
    </row>
    <row r="162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  <c r="AG162" s="85"/>
      <c r="AH162" s="85"/>
      <c r="AI162" s="85"/>
      <c r="AJ162" s="85"/>
      <c r="AK162" s="85"/>
      <c r="AL162" s="85"/>
      <c r="AM162" s="85"/>
      <c r="AN162" s="85"/>
      <c r="AO162" s="85"/>
      <c r="AP162" s="85"/>
      <c r="AQ162" s="85"/>
    </row>
    <row r="163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  <c r="AG163" s="85"/>
      <c r="AH163" s="85"/>
      <c r="AI163" s="85"/>
      <c r="AJ163" s="85"/>
      <c r="AK163" s="85"/>
      <c r="AL163" s="85"/>
      <c r="AM163" s="85"/>
      <c r="AN163" s="85"/>
      <c r="AO163" s="85"/>
      <c r="AP163" s="85"/>
      <c r="AQ163" s="85"/>
    </row>
    <row r="164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  <c r="AG164" s="85"/>
      <c r="AH164" s="85"/>
      <c r="AI164" s="85"/>
      <c r="AJ164" s="85"/>
      <c r="AK164" s="85"/>
      <c r="AL164" s="85"/>
      <c r="AM164" s="85"/>
      <c r="AN164" s="85"/>
      <c r="AO164" s="85"/>
      <c r="AP164" s="85"/>
      <c r="AQ164" s="85"/>
    </row>
    <row r="165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  <c r="AG165" s="85"/>
      <c r="AH165" s="85"/>
      <c r="AI165" s="85"/>
      <c r="AJ165" s="85"/>
      <c r="AK165" s="85"/>
      <c r="AL165" s="85"/>
      <c r="AM165" s="85"/>
      <c r="AN165" s="85"/>
      <c r="AO165" s="85"/>
      <c r="AP165" s="85"/>
      <c r="AQ165" s="85"/>
    </row>
    <row r="166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  <c r="AG166" s="85"/>
      <c r="AH166" s="85"/>
      <c r="AI166" s="85"/>
      <c r="AJ166" s="85"/>
      <c r="AK166" s="85"/>
      <c r="AL166" s="85"/>
      <c r="AM166" s="85"/>
      <c r="AN166" s="85"/>
      <c r="AO166" s="85"/>
      <c r="AP166" s="85"/>
      <c r="AQ166" s="85"/>
    </row>
    <row r="167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  <c r="AG167" s="85"/>
      <c r="AH167" s="85"/>
      <c r="AI167" s="85"/>
      <c r="AJ167" s="85"/>
      <c r="AK167" s="85"/>
      <c r="AL167" s="85"/>
      <c r="AM167" s="85"/>
      <c r="AN167" s="85"/>
      <c r="AO167" s="85"/>
      <c r="AP167" s="85"/>
      <c r="AQ167" s="85"/>
    </row>
    <row r="168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  <c r="AG168" s="85"/>
      <c r="AH168" s="85"/>
      <c r="AI168" s="85"/>
      <c r="AJ168" s="85"/>
      <c r="AK168" s="85"/>
      <c r="AL168" s="85"/>
      <c r="AM168" s="85"/>
      <c r="AN168" s="85"/>
      <c r="AO168" s="85"/>
      <c r="AP168" s="85"/>
      <c r="AQ168" s="85"/>
    </row>
    <row r="169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  <c r="AG169" s="85"/>
      <c r="AH169" s="85"/>
      <c r="AI169" s="85"/>
      <c r="AJ169" s="85"/>
      <c r="AK169" s="85"/>
      <c r="AL169" s="85"/>
      <c r="AM169" s="85"/>
      <c r="AN169" s="85"/>
      <c r="AO169" s="85"/>
      <c r="AP169" s="85"/>
      <c r="AQ169" s="85"/>
    </row>
    <row r="170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  <c r="AG170" s="85"/>
      <c r="AH170" s="85"/>
      <c r="AI170" s="85"/>
      <c r="AJ170" s="85"/>
      <c r="AK170" s="85"/>
      <c r="AL170" s="85"/>
      <c r="AM170" s="85"/>
      <c r="AN170" s="85"/>
      <c r="AO170" s="85"/>
      <c r="AP170" s="85"/>
      <c r="AQ170" s="85"/>
    </row>
    <row r="17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  <c r="AG171" s="85"/>
      <c r="AH171" s="85"/>
      <c r="AI171" s="85"/>
      <c r="AJ171" s="85"/>
      <c r="AK171" s="85"/>
      <c r="AL171" s="85"/>
      <c r="AM171" s="85"/>
      <c r="AN171" s="85"/>
      <c r="AO171" s="85"/>
      <c r="AP171" s="85"/>
      <c r="AQ171" s="85"/>
    </row>
    <row r="172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  <c r="AG172" s="85"/>
      <c r="AH172" s="85"/>
      <c r="AI172" s="85"/>
      <c r="AJ172" s="85"/>
      <c r="AK172" s="85"/>
      <c r="AL172" s="85"/>
      <c r="AM172" s="85"/>
      <c r="AN172" s="85"/>
      <c r="AO172" s="85"/>
      <c r="AP172" s="85"/>
      <c r="AQ172" s="85"/>
    </row>
    <row r="173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  <c r="AG173" s="85"/>
      <c r="AH173" s="85"/>
      <c r="AI173" s="85"/>
      <c r="AJ173" s="85"/>
      <c r="AK173" s="85"/>
      <c r="AL173" s="85"/>
      <c r="AM173" s="85"/>
      <c r="AN173" s="85"/>
      <c r="AO173" s="85"/>
      <c r="AP173" s="85"/>
      <c r="AQ173" s="85"/>
    </row>
    <row r="174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  <c r="AG174" s="85"/>
      <c r="AH174" s="85"/>
      <c r="AI174" s="85"/>
      <c r="AJ174" s="85"/>
      <c r="AK174" s="85"/>
      <c r="AL174" s="85"/>
      <c r="AM174" s="85"/>
      <c r="AN174" s="85"/>
      <c r="AO174" s="85"/>
      <c r="AP174" s="85"/>
      <c r="AQ174" s="85"/>
    </row>
    <row r="175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  <c r="AG175" s="85"/>
      <c r="AH175" s="85"/>
      <c r="AI175" s="85"/>
      <c r="AJ175" s="85"/>
      <c r="AK175" s="85"/>
      <c r="AL175" s="85"/>
      <c r="AM175" s="85"/>
      <c r="AN175" s="85"/>
      <c r="AO175" s="85"/>
      <c r="AP175" s="85"/>
      <c r="AQ175" s="85"/>
    </row>
    <row r="176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  <c r="AG176" s="85"/>
      <c r="AH176" s="85"/>
      <c r="AI176" s="85"/>
      <c r="AJ176" s="85"/>
      <c r="AK176" s="85"/>
      <c r="AL176" s="85"/>
      <c r="AM176" s="85"/>
      <c r="AN176" s="85"/>
      <c r="AO176" s="85"/>
      <c r="AP176" s="85"/>
      <c r="AQ176" s="85"/>
    </row>
    <row r="177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  <c r="AG177" s="85"/>
      <c r="AH177" s="85"/>
      <c r="AI177" s="85"/>
      <c r="AJ177" s="85"/>
      <c r="AK177" s="85"/>
      <c r="AL177" s="85"/>
      <c r="AM177" s="85"/>
      <c r="AN177" s="85"/>
      <c r="AO177" s="85"/>
      <c r="AP177" s="85"/>
      <c r="AQ177" s="85"/>
    </row>
    <row r="178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  <c r="AG178" s="85"/>
      <c r="AH178" s="85"/>
      <c r="AI178" s="85"/>
      <c r="AJ178" s="85"/>
      <c r="AK178" s="85"/>
      <c r="AL178" s="85"/>
      <c r="AM178" s="85"/>
      <c r="AN178" s="85"/>
      <c r="AO178" s="85"/>
      <c r="AP178" s="85"/>
      <c r="AQ178" s="85"/>
    </row>
    <row r="179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  <c r="AG179" s="85"/>
      <c r="AH179" s="85"/>
      <c r="AI179" s="85"/>
      <c r="AJ179" s="85"/>
      <c r="AK179" s="85"/>
      <c r="AL179" s="85"/>
      <c r="AM179" s="85"/>
      <c r="AN179" s="85"/>
      <c r="AO179" s="85"/>
      <c r="AP179" s="85"/>
      <c r="AQ179" s="85"/>
    </row>
    <row r="180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  <c r="AG180" s="85"/>
      <c r="AH180" s="85"/>
      <c r="AI180" s="85"/>
      <c r="AJ180" s="85"/>
      <c r="AK180" s="85"/>
      <c r="AL180" s="85"/>
      <c r="AM180" s="85"/>
      <c r="AN180" s="85"/>
      <c r="AO180" s="85"/>
      <c r="AP180" s="85"/>
      <c r="AQ180" s="85"/>
    </row>
    <row r="18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  <c r="AG181" s="85"/>
      <c r="AH181" s="85"/>
      <c r="AI181" s="85"/>
      <c r="AJ181" s="85"/>
      <c r="AK181" s="85"/>
      <c r="AL181" s="85"/>
      <c r="AM181" s="85"/>
      <c r="AN181" s="85"/>
      <c r="AO181" s="85"/>
      <c r="AP181" s="85"/>
      <c r="AQ181" s="85"/>
    </row>
    <row r="182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  <c r="AG182" s="85"/>
      <c r="AH182" s="85"/>
      <c r="AI182" s="85"/>
      <c r="AJ182" s="85"/>
      <c r="AK182" s="85"/>
      <c r="AL182" s="85"/>
      <c r="AM182" s="85"/>
      <c r="AN182" s="85"/>
      <c r="AO182" s="85"/>
      <c r="AP182" s="85"/>
      <c r="AQ182" s="85"/>
    </row>
    <row r="183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  <c r="AG183" s="85"/>
      <c r="AH183" s="85"/>
      <c r="AI183" s="85"/>
      <c r="AJ183" s="85"/>
      <c r="AK183" s="85"/>
      <c r="AL183" s="85"/>
      <c r="AM183" s="85"/>
      <c r="AN183" s="85"/>
      <c r="AO183" s="85"/>
      <c r="AP183" s="85"/>
      <c r="AQ183" s="85"/>
    </row>
    <row r="184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  <c r="AG184" s="85"/>
      <c r="AH184" s="85"/>
      <c r="AI184" s="85"/>
      <c r="AJ184" s="85"/>
      <c r="AK184" s="85"/>
      <c r="AL184" s="85"/>
      <c r="AM184" s="85"/>
      <c r="AN184" s="85"/>
      <c r="AO184" s="85"/>
      <c r="AP184" s="85"/>
      <c r="AQ184" s="85"/>
    </row>
    <row r="185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  <c r="AG185" s="85"/>
      <c r="AH185" s="85"/>
      <c r="AI185" s="85"/>
      <c r="AJ185" s="85"/>
      <c r="AK185" s="85"/>
      <c r="AL185" s="85"/>
      <c r="AM185" s="85"/>
      <c r="AN185" s="85"/>
      <c r="AO185" s="85"/>
      <c r="AP185" s="85"/>
      <c r="AQ185" s="85"/>
    </row>
    <row r="186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5"/>
      <c r="AP186" s="85"/>
      <c r="AQ186" s="85"/>
    </row>
    <row r="187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5"/>
      <c r="AP187" s="85"/>
      <c r="AQ187" s="85"/>
    </row>
    <row r="188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  <c r="AG188" s="85"/>
      <c r="AH188" s="85"/>
      <c r="AI188" s="85"/>
      <c r="AJ188" s="85"/>
      <c r="AK188" s="85"/>
      <c r="AL188" s="85"/>
      <c r="AM188" s="85"/>
      <c r="AN188" s="85"/>
      <c r="AO188" s="85"/>
      <c r="AP188" s="85"/>
      <c r="AQ188" s="85"/>
    </row>
    <row r="189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  <c r="AG189" s="85"/>
      <c r="AH189" s="85"/>
      <c r="AI189" s="85"/>
      <c r="AJ189" s="85"/>
      <c r="AK189" s="85"/>
      <c r="AL189" s="85"/>
      <c r="AM189" s="85"/>
      <c r="AN189" s="85"/>
      <c r="AO189" s="85"/>
      <c r="AP189" s="85"/>
      <c r="AQ189" s="85"/>
    </row>
    <row r="190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  <c r="AG190" s="85"/>
      <c r="AH190" s="85"/>
      <c r="AI190" s="85"/>
      <c r="AJ190" s="85"/>
      <c r="AK190" s="85"/>
      <c r="AL190" s="85"/>
      <c r="AM190" s="85"/>
      <c r="AN190" s="85"/>
      <c r="AO190" s="85"/>
      <c r="AP190" s="85"/>
      <c r="AQ190" s="85"/>
    </row>
    <row r="19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  <c r="AG191" s="85"/>
      <c r="AH191" s="85"/>
      <c r="AI191" s="85"/>
      <c r="AJ191" s="85"/>
      <c r="AK191" s="85"/>
      <c r="AL191" s="85"/>
      <c r="AM191" s="85"/>
      <c r="AN191" s="85"/>
      <c r="AO191" s="85"/>
      <c r="AP191" s="85"/>
      <c r="AQ191" s="85"/>
    </row>
    <row r="192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  <c r="AG192" s="85"/>
      <c r="AH192" s="85"/>
      <c r="AI192" s="85"/>
      <c r="AJ192" s="85"/>
      <c r="AK192" s="85"/>
      <c r="AL192" s="85"/>
      <c r="AM192" s="85"/>
      <c r="AN192" s="85"/>
      <c r="AO192" s="85"/>
      <c r="AP192" s="85"/>
      <c r="AQ192" s="85"/>
    </row>
    <row r="193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  <c r="AG193" s="85"/>
      <c r="AH193" s="85"/>
      <c r="AI193" s="85"/>
      <c r="AJ193" s="85"/>
      <c r="AK193" s="85"/>
      <c r="AL193" s="85"/>
      <c r="AM193" s="85"/>
      <c r="AN193" s="85"/>
      <c r="AO193" s="85"/>
      <c r="AP193" s="85"/>
      <c r="AQ193" s="85"/>
    </row>
    <row r="194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  <c r="AG194" s="85"/>
      <c r="AH194" s="85"/>
      <c r="AI194" s="85"/>
      <c r="AJ194" s="85"/>
      <c r="AK194" s="85"/>
      <c r="AL194" s="85"/>
      <c r="AM194" s="85"/>
      <c r="AN194" s="85"/>
      <c r="AO194" s="85"/>
      <c r="AP194" s="85"/>
      <c r="AQ194" s="85"/>
    </row>
    <row r="195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  <c r="AG195" s="85"/>
      <c r="AH195" s="85"/>
      <c r="AI195" s="85"/>
      <c r="AJ195" s="85"/>
      <c r="AK195" s="85"/>
      <c r="AL195" s="85"/>
      <c r="AM195" s="85"/>
      <c r="AN195" s="85"/>
      <c r="AO195" s="85"/>
      <c r="AP195" s="85"/>
      <c r="AQ195" s="85"/>
    </row>
    <row r="196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  <c r="AG196" s="85"/>
      <c r="AH196" s="85"/>
      <c r="AI196" s="85"/>
      <c r="AJ196" s="85"/>
      <c r="AK196" s="85"/>
      <c r="AL196" s="85"/>
      <c r="AM196" s="85"/>
      <c r="AN196" s="85"/>
      <c r="AO196" s="85"/>
      <c r="AP196" s="85"/>
      <c r="AQ196" s="85"/>
    </row>
    <row r="197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  <c r="AG197" s="85"/>
      <c r="AH197" s="85"/>
      <c r="AI197" s="85"/>
      <c r="AJ197" s="85"/>
      <c r="AK197" s="85"/>
      <c r="AL197" s="85"/>
      <c r="AM197" s="85"/>
      <c r="AN197" s="85"/>
      <c r="AO197" s="85"/>
      <c r="AP197" s="85"/>
      <c r="AQ197" s="85"/>
    </row>
    <row r="198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  <c r="AG198" s="85"/>
      <c r="AH198" s="85"/>
      <c r="AI198" s="85"/>
      <c r="AJ198" s="85"/>
      <c r="AK198" s="85"/>
      <c r="AL198" s="85"/>
      <c r="AM198" s="85"/>
      <c r="AN198" s="85"/>
      <c r="AO198" s="85"/>
      <c r="AP198" s="85"/>
      <c r="AQ198" s="85"/>
    </row>
    <row r="199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  <c r="AG199" s="85"/>
      <c r="AH199" s="85"/>
      <c r="AI199" s="85"/>
      <c r="AJ199" s="85"/>
      <c r="AK199" s="85"/>
      <c r="AL199" s="85"/>
      <c r="AM199" s="85"/>
      <c r="AN199" s="85"/>
      <c r="AO199" s="85"/>
      <c r="AP199" s="85"/>
      <c r="AQ199" s="85"/>
    </row>
    <row r="200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  <c r="AG200" s="85"/>
      <c r="AH200" s="85"/>
      <c r="AI200" s="85"/>
      <c r="AJ200" s="85"/>
      <c r="AK200" s="85"/>
      <c r="AL200" s="85"/>
      <c r="AM200" s="85"/>
      <c r="AN200" s="85"/>
      <c r="AO200" s="85"/>
      <c r="AP200" s="85"/>
      <c r="AQ200" s="85"/>
    </row>
    <row r="20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  <c r="AG201" s="85"/>
      <c r="AH201" s="85"/>
      <c r="AI201" s="85"/>
      <c r="AJ201" s="85"/>
      <c r="AK201" s="85"/>
      <c r="AL201" s="85"/>
      <c r="AM201" s="85"/>
      <c r="AN201" s="85"/>
      <c r="AO201" s="85"/>
      <c r="AP201" s="85"/>
      <c r="AQ201" s="85"/>
    </row>
    <row r="202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  <c r="AG202" s="85"/>
      <c r="AH202" s="85"/>
      <c r="AI202" s="85"/>
      <c r="AJ202" s="85"/>
      <c r="AK202" s="85"/>
      <c r="AL202" s="85"/>
      <c r="AM202" s="85"/>
      <c r="AN202" s="85"/>
      <c r="AO202" s="85"/>
      <c r="AP202" s="85"/>
      <c r="AQ202" s="85"/>
    </row>
    <row r="203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  <c r="AG203" s="85"/>
      <c r="AH203" s="85"/>
      <c r="AI203" s="85"/>
      <c r="AJ203" s="85"/>
      <c r="AK203" s="85"/>
      <c r="AL203" s="85"/>
      <c r="AM203" s="85"/>
      <c r="AN203" s="85"/>
      <c r="AO203" s="85"/>
      <c r="AP203" s="85"/>
      <c r="AQ203" s="85"/>
    </row>
    <row r="204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  <c r="AG204" s="85"/>
      <c r="AH204" s="85"/>
      <c r="AI204" s="85"/>
      <c r="AJ204" s="85"/>
      <c r="AK204" s="85"/>
      <c r="AL204" s="85"/>
      <c r="AM204" s="85"/>
      <c r="AN204" s="85"/>
      <c r="AO204" s="85"/>
      <c r="AP204" s="85"/>
      <c r="AQ204" s="85"/>
    </row>
    <row r="205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  <c r="AG205" s="85"/>
      <c r="AH205" s="85"/>
      <c r="AI205" s="85"/>
      <c r="AJ205" s="85"/>
      <c r="AK205" s="85"/>
      <c r="AL205" s="85"/>
      <c r="AM205" s="85"/>
      <c r="AN205" s="85"/>
      <c r="AO205" s="85"/>
      <c r="AP205" s="85"/>
      <c r="AQ205" s="85"/>
    </row>
    <row r="206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  <c r="AG206" s="85"/>
      <c r="AH206" s="85"/>
      <c r="AI206" s="85"/>
      <c r="AJ206" s="85"/>
      <c r="AK206" s="85"/>
      <c r="AL206" s="85"/>
      <c r="AM206" s="85"/>
      <c r="AN206" s="85"/>
      <c r="AO206" s="85"/>
      <c r="AP206" s="85"/>
      <c r="AQ206" s="85"/>
    </row>
    <row r="207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  <c r="AG207" s="85"/>
      <c r="AH207" s="85"/>
      <c r="AI207" s="85"/>
      <c r="AJ207" s="85"/>
      <c r="AK207" s="85"/>
      <c r="AL207" s="85"/>
      <c r="AM207" s="85"/>
      <c r="AN207" s="85"/>
      <c r="AO207" s="85"/>
      <c r="AP207" s="85"/>
      <c r="AQ207" s="85"/>
    </row>
    <row r="208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  <c r="AG208" s="85"/>
      <c r="AH208" s="85"/>
      <c r="AI208" s="85"/>
      <c r="AJ208" s="85"/>
      <c r="AK208" s="85"/>
      <c r="AL208" s="85"/>
      <c r="AM208" s="85"/>
      <c r="AN208" s="85"/>
      <c r="AO208" s="85"/>
      <c r="AP208" s="85"/>
      <c r="AQ208" s="85"/>
    </row>
    <row r="209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  <c r="AG209" s="85"/>
      <c r="AH209" s="85"/>
      <c r="AI209" s="85"/>
      <c r="AJ209" s="85"/>
      <c r="AK209" s="85"/>
      <c r="AL209" s="85"/>
      <c r="AM209" s="85"/>
      <c r="AN209" s="85"/>
      <c r="AO209" s="85"/>
      <c r="AP209" s="85"/>
      <c r="AQ209" s="85"/>
    </row>
    <row r="210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  <c r="AG210" s="85"/>
      <c r="AH210" s="85"/>
      <c r="AI210" s="85"/>
      <c r="AJ210" s="85"/>
      <c r="AK210" s="85"/>
      <c r="AL210" s="85"/>
      <c r="AM210" s="85"/>
      <c r="AN210" s="85"/>
      <c r="AO210" s="85"/>
      <c r="AP210" s="85"/>
      <c r="AQ210" s="85"/>
    </row>
    <row r="21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  <c r="AG211" s="85"/>
      <c r="AH211" s="85"/>
      <c r="AI211" s="85"/>
      <c r="AJ211" s="85"/>
      <c r="AK211" s="85"/>
      <c r="AL211" s="85"/>
      <c r="AM211" s="85"/>
      <c r="AN211" s="85"/>
      <c r="AO211" s="85"/>
      <c r="AP211" s="85"/>
      <c r="AQ211" s="85"/>
    </row>
    <row r="212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  <c r="AG212" s="85"/>
      <c r="AH212" s="85"/>
      <c r="AI212" s="85"/>
      <c r="AJ212" s="85"/>
      <c r="AK212" s="85"/>
      <c r="AL212" s="85"/>
      <c r="AM212" s="85"/>
      <c r="AN212" s="85"/>
      <c r="AO212" s="85"/>
      <c r="AP212" s="85"/>
      <c r="AQ212" s="85"/>
    </row>
    <row r="213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  <c r="AG213" s="85"/>
      <c r="AH213" s="85"/>
      <c r="AI213" s="85"/>
      <c r="AJ213" s="85"/>
      <c r="AK213" s="85"/>
      <c r="AL213" s="85"/>
      <c r="AM213" s="85"/>
      <c r="AN213" s="85"/>
      <c r="AO213" s="85"/>
      <c r="AP213" s="85"/>
      <c r="AQ213" s="85"/>
    </row>
    <row r="214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  <c r="AG214" s="85"/>
      <c r="AH214" s="85"/>
      <c r="AI214" s="85"/>
      <c r="AJ214" s="85"/>
      <c r="AK214" s="85"/>
      <c r="AL214" s="85"/>
      <c r="AM214" s="85"/>
      <c r="AN214" s="85"/>
      <c r="AO214" s="85"/>
      <c r="AP214" s="85"/>
      <c r="AQ214" s="85"/>
    </row>
    <row r="215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  <c r="AG215" s="85"/>
      <c r="AH215" s="85"/>
      <c r="AI215" s="85"/>
      <c r="AJ215" s="85"/>
      <c r="AK215" s="85"/>
      <c r="AL215" s="85"/>
      <c r="AM215" s="85"/>
      <c r="AN215" s="85"/>
      <c r="AO215" s="85"/>
      <c r="AP215" s="85"/>
      <c r="AQ215" s="85"/>
    </row>
    <row r="216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  <c r="AG216" s="85"/>
      <c r="AH216" s="85"/>
      <c r="AI216" s="85"/>
      <c r="AJ216" s="85"/>
      <c r="AK216" s="85"/>
      <c r="AL216" s="85"/>
      <c r="AM216" s="85"/>
      <c r="AN216" s="85"/>
      <c r="AO216" s="85"/>
      <c r="AP216" s="85"/>
      <c r="AQ216" s="85"/>
    </row>
    <row r="217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  <c r="AG217" s="85"/>
      <c r="AH217" s="85"/>
      <c r="AI217" s="85"/>
      <c r="AJ217" s="85"/>
      <c r="AK217" s="85"/>
      <c r="AL217" s="85"/>
      <c r="AM217" s="85"/>
      <c r="AN217" s="85"/>
      <c r="AO217" s="85"/>
      <c r="AP217" s="85"/>
      <c r="AQ217" s="85"/>
    </row>
    <row r="218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  <c r="AG218" s="85"/>
      <c r="AH218" s="85"/>
      <c r="AI218" s="85"/>
      <c r="AJ218" s="85"/>
      <c r="AK218" s="85"/>
      <c r="AL218" s="85"/>
      <c r="AM218" s="85"/>
      <c r="AN218" s="85"/>
      <c r="AO218" s="85"/>
      <c r="AP218" s="85"/>
      <c r="AQ218" s="85"/>
    </row>
    <row r="219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  <c r="AG219" s="85"/>
      <c r="AH219" s="85"/>
      <c r="AI219" s="85"/>
      <c r="AJ219" s="85"/>
      <c r="AK219" s="85"/>
      <c r="AL219" s="85"/>
      <c r="AM219" s="85"/>
      <c r="AN219" s="85"/>
      <c r="AO219" s="85"/>
      <c r="AP219" s="85"/>
      <c r="AQ219" s="85"/>
    </row>
    <row r="220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  <c r="AG220" s="85"/>
      <c r="AH220" s="85"/>
      <c r="AI220" s="85"/>
      <c r="AJ220" s="85"/>
      <c r="AK220" s="85"/>
      <c r="AL220" s="85"/>
      <c r="AM220" s="85"/>
      <c r="AN220" s="85"/>
      <c r="AO220" s="85"/>
      <c r="AP220" s="85"/>
      <c r="AQ220" s="85"/>
    </row>
    <row r="22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  <c r="AG221" s="85"/>
      <c r="AH221" s="85"/>
      <c r="AI221" s="85"/>
      <c r="AJ221" s="85"/>
      <c r="AK221" s="85"/>
      <c r="AL221" s="85"/>
      <c r="AM221" s="85"/>
      <c r="AN221" s="85"/>
      <c r="AO221" s="85"/>
      <c r="AP221" s="85"/>
      <c r="AQ221" s="85"/>
    </row>
    <row r="222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  <c r="AG222" s="85"/>
      <c r="AH222" s="85"/>
      <c r="AI222" s="85"/>
      <c r="AJ222" s="85"/>
      <c r="AK222" s="85"/>
      <c r="AL222" s="85"/>
      <c r="AM222" s="85"/>
      <c r="AN222" s="85"/>
      <c r="AO222" s="85"/>
      <c r="AP222" s="85"/>
      <c r="AQ222" s="85"/>
    </row>
    <row r="223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  <c r="AG223" s="85"/>
      <c r="AH223" s="85"/>
      <c r="AI223" s="85"/>
      <c r="AJ223" s="85"/>
      <c r="AK223" s="85"/>
      <c r="AL223" s="85"/>
      <c r="AM223" s="85"/>
      <c r="AN223" s="85"/>
      <c r="AO223" s="85"/>
      <c r="AP223" s="85"/>
      <c r="AQ223" s="85"/>
    </row>
    <row r="224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  <c r="AG224" s="85"/>
      <c r="AH224" s="85"/>
      <c r="AI224" s="85"/>
      <c r="AJ224" s="85"/>
      <c r="AK224" s="85"/>
      <c r="AL224" s="85"/>
      <c r="AM224" s="85"/>
      <c r="AN224" s="85"/>
      <c r="AO224" s="85"/>
      <c r="AP224" s="85"/>
      <c r="AQ224" s="85"/>
    </row>
    <row r="225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  <c r="AG225" s="85"/>
      <c r="AH225" s="85"/>
      <c r="AI225" s="85"/>
      <c r="AJ225" s="85"/>
      <c r="AK225" s="85"/>
      <c r="AL225" s="85"/>
      <c r="AM225" s="85"/>
      <c r="AN225" s="85"/>
      <c r="AO225" s="85"/>
      <c r="AP225" s="85"/>
      <c r="AQ225" s="85"/>
    </row>
    <row r="226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  <c r="AG226" s="85"/>
      <c r="AH226" s="85"/>
      <c r="AI226" s="85"/>
      <c r="AJ226" s="85"/>
      <c r="AK226" s="85"/>
      <c r="AL226" s="85"/>
      <c r="AM226" s="85"/>
      <c r="AN226" s="85"/>
      <c r="AO226" s="85"/>
      <c r="AP226" s="85"/>
      <c r="AQ226" s="85"/>
    </row>
    <row r="227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  <c r="AG227" s="85"/>
      <c r="AH227" s="85"/>
      <c r="AI227" s="85"/>
      <c r="AJ227" s="85"/>
      <c r="AK227" s="85"/>
      <c r="AL227" s="85"/>
      <c r="AM227" s="85"/>
      <c r="AN227" s="85"/>
      <c r="AO227" s="85"/>
      <c r="AP227" s="85"/>
      <c r="AQ227" s="85"/>
    </row>
    <row r="228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  <c r="AG228" s="85"/>
      <c r="AH228" s="85"/>
      <c r="AI228" s="85"/>
      <c r="AJ228" s="85"/>
      <c r="AK228" s="85"/>
      <c r="AL228" s="85"/>
      <c r="AM228" s="85"/>
      <c r="AN228" s="85"/>
      <c r="AO228" s="85"/>
      <c r="AP228" s="85"/>
      <c r="AQ228" s="85"/>
    </row>
    <row r="229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  <c r="AG229" s="85"/>
      <c r="AH229" s="85"/>
      <c r="AI229" s="85"/>
      <c r="AJ229" s="85"/>
      <c r="AK229" s="85"/>
      <c r="AL229" s="85"/>
      <c r="AM229" s="85"/>
      <c r="AN229" s="85"/>
      <c r="AO229" s="85"/>
      <c r="AP229" s="85"/>
      <c r="AQ229" s="85"/>
    </row>
    <row r="230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  <c r="AG230" s="85"/>
      <c r="AH230" s="85"/>
      <c r="AI230" s="85"/>
      <c r="AJ230" s="85"/>
      <c r="AK230" s="85"/>
      <c r="AL230" s="85"/>
      <c r="AM230" s="85"/>
      <c r="AN230" s="85"/>
      <c r="AO230" s="85"/>
      <c r="AP230" s="85"/>
      <c r="AQ230" s="85"/>
    </row>
    <row r="23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  <c r="AG231" s="85"/>
      <c r="AH231" s="85"/>
      <c r="AI231" s="85"/>
      <c r="AJ231" s="85"/>
      <c r="AK231" s="85"/>
      <c r="AL231" s="85"/>
      <c r="AM231" s="85"/>
      <c r="AN231" s="85"/>
      <c r="AO231" s="85"/>
      <c r="AP231" s="85"/>
      <c r="AQ231" s="85"/>
    </row>
    <row r="232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  <c r="AG232" s="85"/>
      <c r="AH232" s="85"/>
      <c r="AI232" s="85"/>
      <c r="AJ232" s="85"/>
      <c r="AK232" s="85"/>
      <c r="AL232" s="85"/>
      <c r="AM232" s="85"/>
      <c r="AN232" s="85"/>
      <c r="AO232" s="85"/>
      <c r="AP232" s="85"/>
      <c r="AQ232" s="85"/>
    </row>
    <row r="233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  <c r="AG233" s="85"/>
      <c r="AH233" s="85"/>
      <c r="AI233" s="85"/>
      <c r="AJ233" s="85"/>
      <c r="AK233" s="85"/>
      <c r="AL233" s="85"/>
      <c r="AM233" s="85"/>
      <c r="AN233" s="85"/>
      <c r="AO233" s="85"/>
      <c r="AP233" s="85"/>
      <c r="AQ233" s="85"/>
    </row>
    <row r="234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  <c r="AG234" s="85"/>
      <c r="AH234" s="85"/>
      <c r="AI234" s="85"/>
      <c r="AJ234" s="85"/>
      <c r="AK234" s="85"/>
      <c r="AL234" s="85"/>
      <c r="AM234" s="85"/>
      <c r="AN234" s="85"/>
      <c r="AO234" s="85"/>
      <c r="AP234" s="85"/>
      <c r="AQ234" s="85"/>
    </row>
    <row r="235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  <c r="AG235" s="85"/>
      <c r="AH235" s="85"/>
      <c r="AI235" s="85"/>
      <c r="AJ235" s="85"/>
      <c r="AK235" s="85"/>
      <c r="AL235" s="85"/>
      <c r="AM235" s="85"/>
      <c r="AN235" s="85"/>
      <c r="AO235" s="85"/>
      <c r="AP235" s="85"/>
      <c r="AQ235" s="85"/>
    </row>
    <row r="236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  <c r="AG236" s="85"/>
      <c r="AH236" s="85"/>
      <c r="AI236" s="85"/>
      <c r="AJ236" s="85"/>
      <c r="AK236" s="85"/>
      <c r="AL236" s="85"/>
      <c r="AM236" s="85"/>
      <c r="AN236" s="85"/>
      <c r="AO236" s="85"/>
      <c r="AP236" s="85"/>
      <c r="AQ236" s="85"/>
    </row>
    <row r="237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  <c r="AG237" s="85"/>
      <c r="AH237" s="85"/>
      <c r="AI237" s="85"/>
      <c r="AJ237" s="85"/>
      <c r="AK237" s="85"/>
      <c r="AL237" s="85"/>
      <c r="AM237" s="85"/>
      <c r="AN237" s="85"/>
      <c r="AO237" s="85"/>
      <c r="AP237" s="85"/>
      <c r="AQ237" s="85"/>
    </row>
    <row r="238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  <c r="AG238" s="85"/>
      <c r="AH238" s="85"/>
      <c r="AI238" s="85"/>
      <c r="AJ238" s="85"/>
      <c r="AK238" s="85"/>
      <c r="AL238" s="85"/>
      <c r="AM238" s="85"/>
      <c r="AN238" s="85"/>
      <c r="AO238" s="85"/>
      <c r="AP238" s="85"/>
      <c r="AQ238" s="85"/>
    </row>
    <row r="239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  <c r="AG239" s="85"/>
      <c r="AH239" s="85"/>
      <c r="AI239" s="85"/>
      <c r="AJ239" s="85"/>
      <c r="AK239" s="85"/>
      <c r="AL239" s="85"/>
      <c r="AM239" s="85"/>
      <c r="AN239" s="85"/>
      <c r="AO239" s="85"/>
      <c r="AP239" s="85"/>
      <c r="AQ239" s="85"/>
    </row>
    <row r="240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  <c r="AG240" s="85"/>
      <c r="AH240" s="85"/>
      <c r="AI240" s="85"/>
      <c r="AJ240" s="85"/>
      <c r="AK240" s="85"/>
      <c r="AL240" s="85"/>
      <c r="AM240" s="85"/>
      <c r="AN240" s="85"/>
      <c r="AO240" s="85"/>
      <c r="AP240" s="85"/>
      <c r="AQ240" s="85"/>
    </row>
    <row r="24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  <c r="AG241" s="85"/>
      <c r="AH241" s="85"/>
      <c r="AI241" s="85"/>
      <c r="AJ241" s="85"/>
      <c r="AK241" s="85"/>
      <c r="AL241" s="85"/>
      <c r="AM241" s="85"/>
      <c r="AN241" s="85"/>
      <c r="AO241" s="85"/>
      <c r="AP241" s="85"/>
      <c r="AQ241" s="85"/>
    </row>
    <row r="242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  <c r="AG242" s="85"/>
      <c r="AH242" s="85"/>
      <c r="AI242" s="85"/>
      <c r="AJ242" s="85"/>
      <c r="AK242" s="85"/>
      <c r="AL242" s="85"/>
      <c r="AM242" s="85"/>
      <c r="AN242" s="85"/>
      <c r="AO242" s="85"/>
      <c r="AP242" s="85"/>
      <c r="AQ242" s="85"/>
    </row>
    <row r="243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  <c r="AG243" s="85"/>
      <c r="AH243" s="85"/>
      <c r="AI243" s="85"/>
      <c r="AJ243" s="85"/>
      <c r="AK243" s="85"/>
      <c r="AL243" s="85"/>
      <c r="AM243" s="85"/>
      <c r="AN243" s="85"/>
      <c r="AO243" s="85"/>
      <c r="AP243" s="85"/>
      <c r="AQ243" s="85"/>
    </row>
    <row r="244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  <c r="AG244" s="85"/>
      <c r="AH244" s="85"/>
      <c r="AI244" s="85"/>
      <c r="AJ244" s="85"/>
      <c r="AK244" s="85"/>
      <c r="AL244" s="85"/>
      <c r="AM244" s="85"/>
      <c r="AN244" s="85"/>
      <c r="AO244" s="85"/>
      <c r="AP244" s="85"/>
      <c r="AQ244" s="85"/>
    </row>
    <row r="245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  <c r="AG245" s="85"/>
      <c r="AH245" s="85"/>
      <c r="AI245" s="85"/>
      <c r="AJ245" s="85"/>
      <c r="AK245" s="85"/>
      <c r="AL245" s="85"/>
      <c r="AM245" s="85"/>
      <c r="AN245" s="85"/>
      <c r="AO245" s="85"/>
      <c r="AP245" s="85"/>
      <c r="AQ245" s="85"/>
    </row>
    <row r="246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  <c r="AG246" s="85"/>
      <c r="AH246" s="85"/>
      <c r="AI246" s="85"/>
      <c r="AJ246" s="85"/>
      <c r="AK246" s="85"/>
      <c r="AL246" s="85"/>
      <c r="AM246" s="85"/>
      <c r="AN246" s="85"/>
      <c r="AO246" s="85"/>
      <c r="AP246" s="85"/>
      <c r="AQ246" s="85"/>
    </row>
    <row r="247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  <c r="AG247" s="85"/>
      <c r="AH247" s="85"/>
      <c r="AI247" s="85"/>
      <c r="AJ247" s="85"/>
      <c r="AK247" s="85"/>
      <c r="AL247" s="85"/>
      <c r="AM247" s="85"/>
      <c r="AN247" s="85"/>
      <c r="AO247" s="85"/>
      <c r="AP247" s="85"/>
      <c r="AQ247" s="85"/>
    </row>
    <row r="248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  <c r="AG248" s="85"/>
      <c r="AH248" s="85"/>
      <c r="AI248" s="85"/>
      <c r="AJ248" s="85"/>
      <c r="AK248" s="85"/>
      <c r="AL248" s="85"/>
      <c r="AM248" s="85"/>
      <c r="AN248" s="85"/>
      <c r="AO248" s="85"/>
      <c r="AP248" s="85"/>
      <c r="AQ248" s="85"/>
    </row>
    <row r="249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  <c r="AG249" s="85"/>
      <c r="AH249" s="85"/>
      <c r="AI249" s="85"/>
      <c r="AJ249" s="85"/>
      <c r="AK249" s="85"/>
      <c r="AL249" s="85"/>
      <c r="AM249" s="85"/>
      <c r="AN249" s="85"/>
      <c r="AO249" s="85"/>
      <c r="AP249" s="85"/>
      <c r="AQ249" s="85"/>
    </row>
    <row r="250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  <c r="AG250" s="85"/>
      <c r="AH250" s="85"/>
      <c r="AI250" s="85"/>
      <c r="AJ250" s="85"/>
      <c r="AK250" s="85"/>
      <c r="AL250" s="85"/>
      <c r="AM250" s="85"/>
      <c r="AN250" s="85"/>
      <c r="AO250" s="85"/>
      <c r="AP250" s="85"/>
      <c r="AQ250" s="85"/>
    </row>
    <row r="25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  <c r="AG251" s="85"/>
      <c r="AH251" s="85"/>
      <c r="AI251" s="85"/>
      <c r="AJ251" s="85"/>
      <c r="AK251" s="85"/>
      <c r="AL251" s="85"/>
      <c r="AM251" s="85"/>
      <c r="AN251" s="85"/>
      <c r="AO251" s="85"/>
      <c r="AP251" s="85"/>
      <c r="AQ251" s="85"/>
    </row>
    <row r="252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  <c r="AG252" s="85"/>
      <c r="AH252" s="85"/>
      <c r="AI252" s="85"/>
      <c r="AJ252" s="85"/>
      <c r="AK252" s="85"/>
      <c r="AL252" s="85"/>
      <c r="AM252" s="85"/>
      <c r="AN252" s="85"/>
      <c r="AO252" s="85"/>
      <c r="AP252" s="85"/>
      <c r="AQ252" s="85"/>
    </row>
    <row r="253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  <c r="AG253" s="85"/>
      <c r="AH253" s="85"/>
      <c r="AI253" s="85"/>
      <c r="AJ253" s="85"/>
      <c r="AK253" s="85"/>
      <c r="AL253" s="85"/>
      <c r="AM253" s="85"/>
      <c r="AN253" s="85"/>
      <c r="AO253" s="85"/>
      <c r="AP253" s="85"/>
      <c r="AQ253" s="85"/>
    </row>
    <row r="254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  <c r="AG254" s="85"/>
      <c r="AH254" s="85"/>
      <c r="AI254" s="85"/>
      <c r="AJ254" s="85"/>
      <c r="AK254" s="85"/>
      <c r="AL254" s="85"/>
      <c r="AM254" s="85"/>
      <c r="AN254" s="85"/>
      <c r="AO254" s="85"/>
      <c r="AP254" s="85"/>
      <c r="AQ254" s="85"/>
    </row>
    <row r="255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  <c r="AG255" s="85"/>
      <c r="AH255" s="85"/>
      <c r="AI255" s="85"/>
      <c r="AJ255" s="85"/>
      <c r="AK255" s="85"/>
      <c r="AL255" s="85"/>
      <c r="AM255" s="85"/>
      <c r="AN255" s="85"/>
      <c r="AO255" s="85"/>
      <c r="AP255" s="85"/>
      <c r="AQ255" s="85"/>
    </row>
    <row r="256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  <c r="AG256" s="85"/>
      <c r="AH256" s="85"/>
      <c r="AI256" s="85"/>
      <c r="AJ256" s="85"/>
      <c r="AK256" s="85"/>
      <c r="AL256" s="85"/>
      <c r="AM256" s="85"/>
      <c r="AN256" s="85"/>
      <c r="AO256" s="85"/>
      <c r="AP256" s="85"/>
      <c r="AQ256" s="85"/>
    </row>
    <row r="257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  <c r="AG257" s="85"/>
      <c r="AH257" s="85"/>
      <c r="AI257" s="85"/>
      <c r="AJ257" s="85"/>
      <c r="AK257" s="85"/>
      <c r="AL257" s="85"/>
      <c r="AM257" s="85"/>
      <c r="AN257" s="85"/>
      <c r="AO257" s="85"/>
      <c r="AP257" s="85"/>
      <c r="AQ257" s="85"/>
    </row>
    <row r="258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  <c r="AG258" s="85"/>
      <c r="AH258" s="85"/>
      <c r="AI258" s="85"/>
      <c r="AJ258" s="85"/>
      <c r="AK258" s="85"/>
      <c r="AL258" s="85"/>
      <c r="AM258" s="85"/>
      <c r="AN258" s="85"/>
      <c r="AO258" s="85"/>
      <c r="AP258" s="85"/>
      <c r="AQ258" s="85"/>
    </row>
    <row r="259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  <c r="AG259" s="85"/>
      <c r="AH259" s="85"/>
      <c r="AI259" s="85"/>
      <c r="AJ259" s="85"/>
      <c r="AK259" s="85"/>
      <c r="AL259" s="85"/>
      <c r="AM259" s="85"/>
      <c r="AN259" s="85"/>
      <c r="AO259" s="85"/>
      <c r="AP259" s="85"/>
      <c r="AQ259" s="85"/>
    </row>
    <row r="260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  <c r="AG260" s="85"/>
      <c r="AH260" s="85"/>
      <c r="AI260" s="85"/>
      <c r="AJ260" s="85"/>
      <c r="AK260" s="85"/>
      <c r="AL260" s="85"/>
      <c r="AM260" s="85"/>
      <c r="AN260" s="85"/>
      <c r="AO260" s="85"/>
      <c r="AP260" s="85"/>
      <c r="AQ260" s="85"/>
    </row>
    <row r="26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  <c r="AG261" s="85"/>
      <c r="AH261" s="85"/>
      <c r="AI261" s="85"/>
      <c r="AJ261" s="85"/>
      <c r="AK261" s="85"/>
      <c r="AL261" s="85"/>
      <c r="AM261" s="85"/>
      <c r="AN261" s="85"/>
      <c r="AO261" s="85"/>
      <c r="AP261" s="85"/>
      <c r="AQ261" s="85"/>
    </row>
    <row r="262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  <c r="AG262" s="85"/>
      <c r="AH262" s="85"/>
      <c r="AI262" s="85"/>
      <c r="AJ262" s="85"/>
      <c r="AK262" s="85"/>
      <c r="AL262" s="85"/>
      <c r="AM262" s="85"/>
      <c r="AN262" s="85"/>
      <c r="AO262" s="85"/>
      <c r="AP262" s="85"/>
      <c r="AQ262" s="85"/>
    </row>
    <row r="263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  <c r="AG263" s="85"/>
      <c r="AH263" s="85"/>
      <c r="AI263" s="85"/>
      <c r="AJ263" s="85"/>
      <c r="AK263" s="85"/>
      <c r="AL263" s="85"/>
      <c r="AM263" s="85"/>
      <c r="AN263" s="85"/>
      <c r="AO263" s="85"/>
      <c r="AP263" s="85"/>
      <c r="AQ263" s="85"/>
    </row>
    <row r="264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  <c r="AG264" s="85"/>
      <c r="AH264" s="85"/>
      <c r="AI264" s="85"/>
      <c r="AJ264" s="85"/>
      <c r="AK264" s="85"/>
      <c r="AL264" s="85"/>
      <c r="AM264" s="85"/>
      <c r="AN264" s="85"/>
      <c r="AO264" s="85"/>
      <c r="AP264" s="85"/>
      <c r="AQ264" s="85"/>
    </row>
    <row r="265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  <c r="AG265" s="85"/>
      <c r="AH265" s="85"/>
      <c r="AI265" s="85"/>
      <c r="AJ265" s="85"/>
      <c r="AK265" s="85"/>
      <c r="AL265" s="85"/>
      <c r="AM265" s="85"/>
      <c r="AN265" s="85"/>
      <c r="AO265" s="85"/>
      <c r="AP265" s="85"/>
      <c r="AQ265" s="85"/>
    </row>
    <row r="266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  <c r="AG266" s="85"/>
      <c r="AH266" s="85"/>
      <c r="AI266" s="85"/>
      <c r="AJ266" s="85"/>
      <c r="AK266" s="85"/>
      <c r="AL266" s="85"/>
      <c r="AM266" s="85"/>
      <c r="AN266" s="85"/>
      <c r="AO266" s="85"/>
      <c r="AP266" s="85"/>
      <c r="AQ266" s="85"/>
    </row>
    <row r="267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  <c r="AG267" s="85"/>
      <c r="AH267" s="85"/>
      <c r="AI267" s="85"/>
      <c r="AJ267" s="85"/>
      <c r="AK267" s="85"/>
      <c r="AL267" s="85"/>
      <c r="AM267" s="85"/>
      <c r="AN267" s="85"/>
      <c r="AO267" s="85"/>
      <c r="AP267" s="85"/>
      <c r="AQ267" s="85"/>
    </row>
    <row r="268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  <c r="AG268" s="85"/>
      <c r="AH268" s="85"/>
      <c r="AI268" s="85"/>
      <c r="AJ268" s="85"/>
      <c r="AK268" s="85"/>
      <c r="AL268" s="85"/>
      <c r="AM268" s="85"/>
      <c r="AN268" s="85"/>
      <c r="AO268" s="85"/>
      <c r="AP268" s="85"/>
      <c r="AQ268" s="85"/>
    </row>
    <row r="269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  <c r="AG269" s="85"/>
      <c r="AH269" s="85"/>
      <c r="AI269" s="85"/>
      <c r="AJ269" s="85"/>
      <c r="AK269" s="85"/>
      <c r="AL269" s="85"/>
      <c r="AM269" s="85"/>
      <c r="AN269" s="85"/>
      <c r="AO269" s="85"/>
      <c r="AP269" s="85"/>
      <c r="AQ269" s="85"/>
    </row>
    <row r="270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  <c r="AG270" s="85"/>
      <c r="AH270" s="85"/>
      <c r="AI270" s="85"/>
      <c r="AJ270" s="85"/>
      <c r="AK270" s="85"/>
      <c r="AL270" s="85"/>
      <c r="AM270" s="85"/>
      <c r="AN270" s="85"/>
      <c r="AO270" s="85"/>
      <c r="AP270" s="85"/>
      <c r="AQ270" s="85"/>
    </row>
    <row r="27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  <c r="AG271" s="85"/>
      <c r="AH271" s="85"/>
      <c r="AI271" s="85"/>
      <c r="AJ271" s="85"/>
      <c r="AK271" s="85"/>
      <c r="AL271" s="85"/>
      <c r="AM271" s="85"/>
      <c r="AN271" s="85"/>
      <c r="AO271" s="85"/>
      <c r="AP271" s="85"/>
      <c r="AQ271" s="85"/>
    </row>
    <row r="272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  <c r="AG272" s="85"/>
      <c r="AH272" s="85"/>
      <c r="AI272" s="85"/>
      <c r="AJ272" s="85"/>
      <c r="AK272" s="85"/>
      <c r="AL272" s="85"/>
      <c r="AM272" s="85"/>
      <c r="AN272" s="85"/>
      <c r="AO272" s="85"/>
      <c r="AP272" s="85"/>
      <c r="AQ272" s="85"/>
    </row>
    <row r="273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  <c r="AG273" s="85"/>
      <c r="AH273" s="85"/>
      <c r="AI273" s="85"/>
      <c r="AJ273" s="85"/>
      <c r="AK273" s="85"/>
      <c r="AL273" s="85"/>
      <c r="AM273" s="85"/>
      <c r="AN273" s="85"/>
      <c r="AO273" s="85"/>
      <c r="AP273" s="85"/>
      <c r="AQ273" s="85"/>
    </row>
    <row r="274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  <c r="AG274" s="85"/>
      <c r="AH274" s="85"/>
      <c r="AI274" s="85"/>
      <c r="AJ274" s="85"/>
      <c r="AK274" s="85"/>
      <c r="AL274" s="85"/>
      <c r="AM274" s="85"/>
      <c r="AN274" s="85"/>
      <c r="AO274" s="85"/>
      <c r="AP274" s="85"/>
      <c r="AQ274" s="85"/>
    </row>
    <row r="275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  <c r="AG275" s="85"/>
      <c r="AH275" s="85"/>
      <c r="AI275" s="85"/>
      <c r="AJ275" s="85"/>
      <c r="AK275" s="85"/>
      <c r="AL275" s="85"/>
      <c r="AM275" s="85"/>
      <c r="AN275" s="85"/>
      <c r="AO275" s="85"/>
      <c r="AP275" s="85"/>
      <c r="AQ275" s="85"/>
    </row>
    <row r="276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  <c r="AG276" s="85"/>
      <c r="AH276" s="85"/>
      <c r="AI276" s="85"/>
      <c r="AJ276" s="85"/>
      <c r="AK276" s="85"/>
      <c r="AL276" s="85"/>
      <c r="AM276" s="85"/>
      <c r="AN276" s="85"/>
      <c r="AO276" s="85"/>
      <c r="AP276" s="85"/>
      <c r="AQ276" s="85"/>
    </row>
    <row r="277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  <c r="AG277" s="85"/>
      <c r="AH277" s="85"/>
      <c r="AI277" s="85"/>
      <c r="AJ277" s="85"/>
      <c r="AK277" s="85"/>
      <c r="AL277" s="85"/>
      <c r="AM277" s="85"/>
      <c r="AN277" s="85"/>
      <c r="AO277" s="85"/>
      <c r="AP277" s="85"/>
      <c r="AQ277" s="85"/>
    </row>
    <row r="278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  <c r="AG278" s="85"/>
      <c r="AH278" s="85"/>
      <c r="AI278" s="85"/>
      <c r="AJ278" s="85"/>
      <c r="AK278" s="85"/>
      <c r="AL278" s="85"/>
      <c r="AM278" s="85"/>
      <c r="AN278" s="85"/>
      <c r="AO278" s="85"/>
      <c r="AP278" s="85"/>
      <c r="AQ278" s="85"/>
    </row>
    <row r="279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  <c r="AG279" s="85"/>
      <c r="AH279" s="85"/>
      <c r="AI279" s="85"/>
      <c r="AJ279" s="85"/>
      <c r="AK279" s="85"/>
      <c r="AL279" s="85"/>
      <c r="AM279" s="85"/>
      <c r="AN279" s="85"/>
      <c r="AO279" s="85"/>
      <c r="AP279" s="85"/>
      <c r="AQ279" s="85"/>
    </row>
    <row r="280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  <c r="AG280" s="85"/>
      <c r="AH280" s="85"/>
      <c r="AI280" s="85"/>
      <c r="AJ280" s="85"/>
      <c r="AK280" s="85"/>
      <c r="AL280" s="85"/>
      <c r="AM280" s="85"/>
      <c r="AN280" s="85"/>
      <c r="AO280" s="85"/>
      <c r="AP280" s="85"/>
      <c r="AQ280" s="85"/>
    </row>
    <row r="28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  <c r="AG281" s="85"/>
      <c r="AH281" s="85"/>
      <c r="AI281" s="85"/>
      <c r="AJ281" s="85"/>
      <c r="AK281" s="85"/>
      <c r="AL281" s="85"/>
      <c r="AM281" s="85"/>
      <c r="AN281" s="85"/>
      <c r="AO281" s="85"/>
      <c r="AP281" s="85"/>
      <c r="AQ281" s="85"/>
    </row>
    <row r="282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  <c r="AG282" s="85"/>
      <c r="AH282" s="85"/>
      <c r="AI282" s="85"/>
      <c r="AJ282" s="85"/>
      <c r="AK282" s="85"/>
      <c r="AL282" s="85"/>
      <c r="AM282" s="85"/>
      <c r="AN282" s="85"/>
      <c r="AO282" s="85"/>
      <c r="AP282" s="85"/>
      <c r="AQ282" s="85"/>
    </row>
    <row r="283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  <c r="AG283" s="85"/>
      <c r="AH283" s="85"/>
      <c r="AI283" s="85"/>
      <c r="AJ283" s="85"/>
      <c r="AK283" s="85"/>
      <c r="AL283" s="85"/>
      <c r="AM283" s="85"/>
      <c r="AN283" s="85"/>
      <c r="AO283" s="85"/>
      <c r="AP283" s="85"/>
      <c r="AQ283" s="85"/>
    </row>
    <row r="284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  <c r="AG284" s="85"/>
      <c r="AH284" s="85"/>
      <c r="AI284" s="85"/>
      <c r="AJ284" s="85"/>
      <c r="AK284" s="85"/>
      <c r="AL284" s="85"/>
      <c r="AM284" s="85"/>
      <c r="AN284" s="85"/>
      <c r="AO284" s="85"/>
      <c r="AP284" s="85"/>
      <c r="AQ284" s="85"/>
    </row>
    <row r="285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  <c r="AG285" s="85"/>
      <c r="AH285" s="85"/>
      <c r="AI285" s="85"/>
      <c r="AJ285" s="85"/>
      <c r="AK285" s="85"/>
      <c r="AL285" s="85"/>
      <c r="AM285" s="85"/>
      <c r="AN285" s="85"/>
      <c r="AO285" s="85"/>
      <c r="AP285" s="85"/>
      <c r="AQ285" s="85"/>
    </row>
    <row r="286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  <c r="AG286" s="85"/>
      <c r="AH286" s="85"/>
      <c r="AI286" s="85"/>
      <c r="AJ286" s="85"/>
      <c r="AK286" s="85"/>
      <c r="AL286" s="85"/>
      <c r="AM286" s="85"/>
      <c r="AN286" s="85"/>
      <c r="AO286" s="85"/>
      <c r="AP286" s="85"/>
      <c r="AQ286" s="85"/>
    </row>
    <row r="287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  <c r="AG287" s="85"/>
      <c r="AH287" s="85"/>
      <c r="AI287" s="85"/>
      <c r="AJ287" s="85"/>
      <c r="AK287" s="85"/>
      <c r="AL287" s="85"/>
      <c r="AM287" s="85"/>
      <c r="AN287" s="85"/>
      <c r="AO287" s="85"/>
      <c r="AP287" s="85"/>
      <c r="AQ287" s="85"/>
    </row>
    <row r="288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  <c r="AG288" s="85"/>
      <c r="AH288" s="85"/>
      <c r="AI288" s="85"/>
      <c r="AJ288" s="85"/>
      <c r="AK288" s="85"/>
      <c r="AL288" s="85"/>
      <c r="AM288" s="85"/>
      <c r="AN288" s="85"/>
      <c r="AO288" s="85"/>
      <c r="AP288" s="85"/>
      <c r="AQ288" s="85"/>
    </row>
    <row r="289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  <c r="AG289" s="85"/>
      <c r="AH289" s="85"/>
      <c r="AI289" s="85"/>
      <c r="AJ289" s="85"/>
      <c r="AK289" s="85"/>
      <c r="AL289" s="85"/>
      <c r="AM289" s="85"/>
      <c r="AN289" s="85"/>
      <c r="AO289" s="85"/>
      <c r="AP289" s="85"/>
      <c r="AQ289" s="85"/>
    </row>
    <row r="290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  <c r="AG290" s="85"/>
      <c r="AH290" s="85"/>
      <c r="AI290" s="85"/>
      <c r="AJ290" s="85"/>
      <c r="AK290" s="85"/>
      <c r="AL290" s="85"/>
      <c r="AM290" s="85"/>
      <c r="AN290" s="85"/>
      <c r="AO290" s="85"/>
      <c r="AP290" s="85"/>
      <c r="AQ290" s="85"/>
    </row>
    <row r="29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  <c r="AG291" s="85"/>
      <c r="AH291" s="85"/>
      <c r="AI291" s="85"/>
      <c r="AJ291" s="85"/>
      <c r="AK291" s="85"/>
      <c r="AL291" s="85"/>
      <c r="AM291" s="85"/>
      <c r="AN291" s="85"/>
      <c r="AO291" s="85"/>
      <c r="AP291" s="85"/>
      <c r="AQ291" s="85"/>
    </row>
    <row r="292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  <c r="AG292" s="85"/>
      <c r="AH292" s="85"/>
      <c r="AI292" s="85"/>
      <c r="AJ292" s="85"/>
      <c r="AK292" s="85"/>
      <c r="AL292" s="85"/>
      <c r="AM292" s="85"/>
      <c r="AN292" s="85"/>
      <c r="AO292" s="85"/>
      <c r="AP292" s="85"/>
      <c r="AQ292" s="85"/>
    </row>
    <row r="293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  <c r="AG293" s="85"/>
      <c r="AH293" s="85"/>
      <c r="AI293" s="85"/>
      <c r="AJ293" s="85"/>
      <c r="AK293" s="85"/>
      <c r="AL293" s="85"/>
      <c r="AM293" s="85"/>
      <c r="AN293" s="85"/>
      <c r="AO293" s="85"/>
      <c r="AP293" s="85"/>
      <c r="AQ293" s="85"/>
    </row>
    <row r="294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  <c r="AG294" s="85"/>
      <c r="AH294" s="85"/>
      <c r="AI294" s="85"/>
      <c r="AJ294" s="85"/>
      <c r="AK294" s="85"/>
      <c r="AL294" s="85"/>
      <c r="AM294" s="85"/>
      <c r="AN294" s="85"/>
      <c r="AO294" s="85"/>
      <c r="AP294" s="85"/>
      <c r="AQ294" s="85"/>
    </row>
    <row r="295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  <c r="AG295" s="85"/>
      <c r="AH295" s="85"/>
      <c r="AI295" s="85"/>
      <c r="AJ295" s="85"/>
      <c r="AK295" s="85"/>
      <c r="AL295" s="85"/>
      <c r="AM295" s="85"/>
      <c r="AN295" s="85"/>
      <c r="AO295" s="85"/>
      <c r="AP295" s="85"/>
      <c r="AQ295" s="85"/>
    </row>
    <row r="296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  <c r="AG296" s="85"/>
      <c r="AH296" s="85"/>
      <c r="AI296" s="85"/>
      <c r="AJ296" s="85"/>
      <c r="AK296" s="85"/>
      <c r="AL296" s="85"/>
      <c r="AM296" s="85"/>
      <c r="AN296" s="85"/>
      <c r="AO296" s="85"/>
      <c r="AP296" s="85"/>
      <c r="AQ296" s="85"/>
    </row>
    <row r="297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  <c r="AG297" s="85"/>
      <c r="AH297" s="85"/>
      <c r="AI297" s="85"/>
      <c r="AJ297" s="85"/>
      <c r="AK297" s="85"/>
      <c r="AL297" s="85"/>
      <c r="AM297" s="85"/>
      <c r="AN297" s="85"/>
      <c r="AO297" s="85"/>
      <c r="AP297" s="85"/>
      <c r="AQ297" s="85"/>
    </row>
    <row r="298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  <c r="AG298" s="85"/>
      <c r="AH298" s="85"/>
      <c r="AI298" s="85"/>
      <c r="AJ298" s="85"/>
      <c r="AK298" s="85"/>
      <c r="AL298" s="85"/>
      <c r="AM298" s="85"/>
      <c r="AN298" s="85"/>
      <c r="AO298" s="85"/>
      <c r="AP298" s="85"/>
      <c r="AQ298" s="85"/>
    </row>
    <row r="299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  <c r="AG299" s="85"/>
      <c r="AH299" s="85"/>
      <c r="AI299" s="85"/>
      <c r="AJ299" s="85"/>
      <c r="AK299" s="85"/>
      <c r="AL299" s="85"/>
      <c r="AM299" s="85"/>
      <c r="AN299" s="85"/>
      <c r="AO299" s="85"/>
      <c r="AP299" s="85"/>
      <c r="AQ299" s="85"/>
    </row>
    <row r="300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  <c r="AG300" s="85"/>
      <c r="AH300" s="85"/>
      <c r="AI300" s="85"/>
      <c r="AJ300" s="85"/>
      <c r="AK300" s="85"/>
      <c r="AL300" s="85"/>
      <c r="AM300" s="85"/>
      <c r="AN300" s="85"/>
      <c r="AO300" s="85"/>
      <c r="AP300" s="85"/>
      <c r="AQ300" s="85"/>
    </row>
    <row r="30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  <c r="AG301" s="85"/>
      <c r="AH301" s="85"/>
      <c r="AI301" s="85"/>
      <c r="AJ301" s="85"/>
      <c r="AK301" s="85"/>
      <c r="AL301" s="85"/>
      <c r="AM301" s="85"/>
      <c r="AN301" s="85"/>
      <c r="AO301" s="85"/>
      <c r="AP301" s="85"/>
      <c r="AQ301" s="85"/>
    </row>
    <row r="302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  <c r="AG302" s="85"/>
      <c r="AH302" s="85"/>
      <c r="AI302" s="85"/>
      <c r="AJ302" s="85"/>
      <c r="AK302" s="85"/>
      <c r="AL302" s="85"/>
      <c r="AM302" s="85"/>
      <c r="AN302" s="85"/>
      <c r="AO302" s="85"/>
      <c r="AP302" s="85"/>
      <c r="AQ302" s="85"/>
    </row>
    <row r="303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  <c r="AG303" s="85"/>
      <c r="AH303" s="85"/>
      <c r="AI303" s="85"/>
      <c r="AJ303" s="85"/>
      <c r="AK303" s="85"/>
      <c r="AL303" s="85"/>
      <c r="AM303" s="85"/>
      <c r="AN303" s="85"/>
      <c r="AO303" s="85"/>
      <c r="AP303" s="85"/>
      <c r="AQ303" s="85"/>
    </row>
    <row r="304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  <c r="AG304" s="85"/>
      <c r="AH304" s="85"/>
      <c r="AI304" s="85"/>
      <c r="AJ304" s="85"/>
      <c r="AK304" s="85"/>
      <c r="AL304" s="85"/>
      <c r="AM304" s="85"/>
      <c r="AN304" s="85"/>
      <c r="AO304" s="85"/>
      <c r="AP304" s="85"/>
      <c r="AQ304" s="85"/>
    </row>
    <row r="305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  <c r="AG305" s="85"/>
      <c r="AH305" s="85"/>
      <c r="AI305" s="85"/>
      <c r="AJ305" s="85"/>
      <c r="AK305" s="85"/>
      <c r="AL305" s="85"/>
      <c r="AM305" s="85"/>
      <c r="AN305" s="85"/>
      <c r="AO305" s="85"/>
      <c r="AP305" s="85"/>
      <c r="AQ305" s="85"/>
    </row>
    <row r="306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  <c r="AG306" s="85"/>
      <c r="AH306" s="85"/>
      <c r="AI306" s="85"/>
      <c r="AJ306" s="85"/>
      <c r="AK306" s="85"/>
      <c r="AL306" s="85"/>
      <c r="AM306" s="85"/>
      <c r="AN306" s="85"/>
      <c r="AO306" s="85"/>
      <c r="AP306" s="85"/>
      <c r="AQ306" s="85"/>
    </row>
    <row r="307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  <c r="AG307" s="85"/>
      <c r="AH307" s="85"/>
      <c r="AI307" s="85"/>
      <c r="AJ307" s="85"/>
      <c r="AK307" s="85"/>
      <c r="AL307" s="85"/>
      <c r="AM307" s="85"/>
      <c r="AN307" s="85"/>
      <c r="AO307" s="85"/>
      <c r="AP307" s="85"/>
      <c r="AQ307" s="85"/>
    </row>
    <row r="308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  <c r="AG308" s="85"/>
      <c r="AH308" s="85"/>
      <c r="AI308" s="85"/>
      <c r="AJ308" s="85"/>
      <c r="AK308" s="85"/>
      <c r="AL308" s="85"/>
      <c r="AM308" s="85"/>
      <c r="AN308" s="85"/>
      <c r="AO308" s="85"/>
      <c r="AP308" s="85"/>
      <c r="AQ308" s="85"/>
    </row>
    <row r="309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  <c r="AG309" s="85"/>
      <c r="AH309" s="85"/>
      <c r="AI309" s="85"/>
      <c r="AJ309" s="85"/>
      <c r="AK309" s="85"/>
      <c r="AL309" s="85"/>
      <c r="AM309" s="85"/>
      <c r="AN309" s="85"/>
      <c r="AO309" s="85"/>
      <c r="AP309" s="85"/>
      <c r="AQ309" s="85"/>
    </row>
    <row r="310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  <c r="AG310" s="85"/>
      <c r="AH310" s="85"/>
      <c r="AI310" s="85"/>
      <c r="AJ310" s="85"/>
      <c r="AK310" s="85"/>
      <c r="AL310" s="85"/>
      <c r="AM310" s="85"/>
      <c r="AN310" s="85"/>
      <c r="AO310" s="85"/>
      <c r="AP310" s="85"/>
      <c r="AQ310" s="85"/>
    </row>
    <row r="31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  <c r="AG311" s="85"/>
      <c r="AH311" s="85"/>
      <c r="AI311" s="85"/>
      <c r="AJ311" s="85"/>
      <c r="AK311" s="85"/>
      <c r="AL311" s="85"/>
      <c r="AM311" s="85"/>
      <c r="AN311" s="85"/>
      <c r="AO311" s="85"/>
      <c r="AP311" s="85"/>
      <c r="AQ311" s="85"/>
    </row>
    <row r="312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  <c r="AG312" s="85"/>
      <c r="AH312" s="85"/>
      <c r="AI312" s="85"/>
      <c r="AJ312" s="85"/>
      <c r="AK312" s="85"/>
      <c r="AL312" s="85"/>
      <c r="AM312" s="85"/>
      <c r="AN312" s="85"/>
      <c r="AO312" s="85"/>
      <c r="AP312" s="85"/>
      <c r="AQ312" s="85"/>
    </row>
    <row r="313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  <c r="AG313" s="85"/>
      <c r="AH313" s="85"/>
      <c r="AI313" s="85"/>
      <c r="AJ313" s="85"/>
      <c r="AK313" s="85"/>
      <c r="AL313" s="85"/>
      <c r="AM313" s="85"/>
      <c r="AN313" s="85"/>
      <c r="AO313" s="85"/>
      <c r="AP313" s="85"/>
      <c r="AQ313" s="85"/>
    </row>
    <row r="314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  <c r="AG314" s="85"/>
      <c r="AH314" s="85"/>
      <c r="AI314" s="85"/>
      <c r="AJ314" s="85"/>
      <c r="AK314" s="85"/>
      <c r="AL314" s="85"/>
      <c r="AM314" s="85"/>
      <c r="AN314" s="85"/>
      <c r="AO314" s="85"/>
      <c r="AP314" s="85"/>
      <c r="AQ314" s="85"/>
    </row>
    <row r="315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  <c r="AG315" s="85"/>
      <c r="AH315" s="85"/>
      <c r="AI315" s="85"/>
      <c r="AJ315" s="85"/>
      <c r="AK315" s="85"/>
      <c r="AL315" s="85"/>
      <c r="AM315" s="85"/>
      <c r="AN315" s="85"/>
      <c r="AO315" s="85"/>
      <c r="AP315" s="85"/>
      <c r="AQ315" s="85"/>
    </row>
    <row r="316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  <c r="AG316" s="85"/>
      <c r="AH316" s="85"/>
      <c r="AI316" s="85"/>
      <c r="AJ316" s="85"/>
      <c r="AK316" s="85"/>
      <c r="AL316" s="85"/>
      <c r="AM316" s="85"/>
      <c r="AN316" s="85"/>
      <c r="AO316" s="85"/>
      <c r="AP316" s="85"/>
      <c r="AQ316" s="85"/>
    </row>
    <row r="317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  <c r="AG317" s="85"/>
      <c r="AH317" s="85"/>
      <c r="AI317" s="85"/>
      <c r="AJ317" s="85"/>
      <c r="AK317" s="85"/>
      <c r="AL317" s="85"/>
      <c r="AM317" s="85"/>
      <c r="AN317" s="85"/>
      <c r="AO317" s="85"/>
      <c r="AP317" s="85"/>
      <c r="AQ317" s="85"/>
    </row>
    <row r="318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  <c r="AG318" s="85"/>
      <c r="AH318" s="85"/>
      <c r="AI318" s="85"/>
      <c r="AJ318" s="85"/>
      <c r="AK318" s="85"/>
      <c r="AL318" s="85"/>
      <c r="AM318" s="85"/>
      <c r="AN318" s="85"/>
      <c r="AO318" s="85"/>
      <c r="AP318" s="85"/>
      <c r="AQ318" s="85"/>
    </row>
    <row r="319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  <c r="AG319" s="85"/>
      <c r="AH319" s="85"/>
      <c r="AI319" s="85"/>
      <c r="AJ319" s="85"/>
      <c r="AK319" s="85"/>
      <c r="AL319" s="85"/>
      <c r="AM319" s="85"/>
      <c r="AN319" s="85"/>
      <c r="AO319" s="85"/>
      <c r="AP319" s="85"/>
      <c r="AQ319" s="85"/>
    </row>
    <row r="320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  <c r="AG320" s="85"/>
      <c r="AH320" s="85"/>
      <c r="AI320" s="85"/>
      <c r="AJ320" s="85"/>
      <c r="AK320" s="85"/>
      <c r="AL320" s="85"/>
      <c r="AM320" s="85"/>
      <c r="AN320" s="85"/>
      <c r="AO320" s="85"/>
      <c r="AP320" s="85"/>
      <c r="AQ320" s="85"/>
    </row>
    <row r="32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  <c r="AG321" s="85"/>
      <c r="AH321" s="85"/>
      <c r="AI321" s="85"/>
      <c r="AJ321" s="85"/>
      <c r="AK321" s="85"/>
      <c r="AL321" s="85"/>
      <c r="AM321" s="85"/>
      <c r="AN321" s="85"/>
      <c r="AO321" s="85"/>
      <c r="AP321" s="85"/>
      <c r="AQ321" s="85"/>
    </row>
    <row r="322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  <c r="AG322" s="85"/>
      <c r="AH322" s="85"/>
      <c r="AI322" s="85"/>
      <c r="AJ322" s="85"/>
      <c r="AK322" s="85"/>
      <c r="AL322" s="85"/>
      <c r="AM322" s="85"/>
      <c r="AN322" s="85"/>
      <c r="AO322" s="85"/>
      <c r="AP322" s="85"/>
      <c r="AQ322" s="85"/>
    </row>
    <row r="323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  <c r="AG323" s="85"/>
      <c r="AH323" s="85"/>
      <c r="AI323" s="85"/>
      <c r="AJ323" s="85"/>
      <c r="AK323" s="85"/>
      <c r="AL323" s="85"/>
      <c r="AM323" s="85"/>
      <c r="AN323" s="85"/>
      <c r="AO323" s="85"/>
      <c r="AP323" s="85"/>
      <c r="AQ323" s="85"/>
    </row>
    <row r="324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  <c r="AG324" s="85"/>
      <c r="AH324" s="85"/>
      <c r="AI324" s="85"/>
      <c r="AJ324" s="85"/>
      <c r="AK324" s="85"/>
      <c r="AL324" s="85"/>
      <c r="AM324" s="85"/>
      <c r="AN324" s="85"/>
      <c r="AO324" s="85"/>
      <c r="AP324" s="85"/>
      <c r="AQ324" s="85"/>
    </row>
    <row r="325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  <c r="AG325" s="85"/>
      <c r="AH325" s="85"/>
      <c r="AI325" s="85"/>
      <c r="AJ325" s="85"/>
      <c r="AK325" s="85"/>
      <c r="AL325" s="85"/>
      <c r="AM325" s="85"/>
      <c r="AN325" s="85"/>
      <c r="AO325" s="85"/>
      <c r="AP325" s="85"/>
      <c r="AQ325" s="85"/>
    </row>
    <row r="326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  <c r="AG326" s="85"/>
      <c r="AH326" s="85"/>
      <c r="AI326" s="85"/>
      <c r="AJ326" s="85"/>
      <c r="AK326" s="85"/>
      <c r="AL326" s="85"/>
      <c r="AM326" s="85"/>
      <c r="AN326" s="85"/>
      <c r="AO326" s="85"/>
      <c r="AP326" s="85"/>
      <c r="AQ326" s="85"/>
    </row>
    <row r="327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  <c r="AG327" s="85"/>
      <c r="AH327" s="85"/>
      <c r="AI327" s="85"/>
      <c r="AJ327" s="85"/>
      <c r="AK327" s="85"/>
      <c r="AL327" s="85"/>
      <c r="AM327" s="85"/>
      <c r="AN327" s="85"/>
      <c r="AO327" s="85"/>
      <c r="AP327" s="85"/>
      <c r="AQ327" s="85"/>
    </row>
    <row r="328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  <c r="AG328" s="85"/>
      <c r="AH328" s="85"/>
      <c r="AI328" s="85"/>
      <c r="AJ328" s="85"/>
      <c r="AK328" s="85"/>
      <c r="AL328" s="85"/>
      <c r="AM328" s="85"/>
      <c r="AN328" s="85"/>
      <c r="AO328" s="85"/>
      <c r="AP328" s="85"/>
      <c r="AQ328" s="85"/>
    </row>
    <row r="329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  <c r="AG329" s="85"/>
      <c r="AH329" s="85"/>
      <c r="AI329" s="85"/>
      <c r="AJ329" s="85"/>
      <c r="AK329" s="85"/>
      <c r="AL329" s="85"/>
      <c r="AM329" s="85"/>
      <c r="AN329" s="85"/>
      <c r="AO329" s="85"/>
      <c r="AP329" s="85"/>
      <c r="AQ329" s="85"/>
    </row>
    <row r="330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  <c r="AG330" s="85"/>
      <c r="AH330" s="85"/>
      <c r="AI330" s="85"/>
      <c r="AJ330" s="85"/>
      <c r="AK330" s="85"/>
      <c r="AL330" s="85"/>
      <c r="AM330" s="85"/>
      <c r="AN330" s="85"/>
      <c r="AO330" s="85"/>
      <c r="AP330" s="85"/>
      <c r="AQ330" s="85"/>
    </row>
    <row r="33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  <c r="AG331" s="85"/>
      <c r="AH331" s="85"/>
      <c r="AI331" s="85"/>
      <c r="AJ331" s="85"/>
      <c r="AK331" s="85"/>
      <c r="AL331" s="85"/>
      <c r="AM331" s="85"/>
      <c r="AN331" s="85"/>
      <c r="AO331" s="85"/>
      <c r="AP331" s="85"/>
      <c r="AQ331" s="85"/>
    </row>
    <row r="332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  <c r="AG332" s="85"/>
      <c r="AH332" s="85"/>
      <c r="AI332" s="85"/>
      <c r="AJ332" s="85"/>
      <c r="AK332" s="85"/>
      <c r="AL332" s="85"/>
      <c r="AM332" s="85"/>
      <c r="AN332" s="85"/>
      <c r="AO332" s="85"/>
      <c r="AP332" s="85"/>
      <c r="AQ332" s="85"/>
    </row>
    <row r="333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  <c r="AG333" s="85"/>
      <c r="AH333" s="85"/>
      <c r="AI333" s="85"/>
      <c r="AJ333" s="85"/>
      <c r="AK333" s="85"/>
      <c r="AL333" s="85"/>
      <c r="AM333" s="85"/>
      <c r="AN333" s="85"/>
      <c r="AO333" s="85"/>
      <c r="AP333" s="85"/>
      <c r="AQ333" s="85"/>
    </row>
    <row r="334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  <c r="AG334" s="85"/>
      <c r="AH334" s="85"/>
      <c r="AI334" s="85"/>
      <c r="AJ334" s="85"/>
      <c r="AK334" s="85"/>
      <c r="AL334" s="85"/>
      <c r="AM334" s="85"/>
      <c r="AN334" s="85"/>
      <c r="AO334" s="85"/>
      <c r="AP334" s="85"/>
      <c r="AQ334" s="85"/>
    </row>
    <row r="335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  <c r="AG335" s="85"/>
      <c r="AH335" s="85"/>
      <c r="AI335" s="85"/>
      <c r="AJ335" s="85"/>
      <c r="AK335" s="85"/>
      <c r="AL335" s="85"/>
      <c r="AM335" s="85"/>
      <c r="AN335" s="85"/>
      <c r="AO335" s="85"/>
      <c r="AP335" s="85"/>
      <c r="AQ335" s="85"/>
    </row>
    <row r="336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  <c r="AG336" s="85"/>
      <c r="AH336" s="85"/>
      <c r="AI336" s="85"/>
      <c r="AJ336" s="85"/>
      <c r="AK336" s="85"/>
      <c r="AL336" s="85"/>
      <c r="AM336" s="85"/>
      <c r="AN336" s="85"/>
      <c r="AO336" s="85"/>
      <c r="AP336" s="85"/>
      <c r="AQ336" s="85"/>
    </row>
    <row r="337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  <c r="AG337" s="85"/>
      <c r="AH337" s="85"/>
      <c r="AI337" s="85"/>
      <c r="AJ337" s="85"/>
      <c r="AK337" s="85"/>
      <c r="AL337" s="85"/>
      <c r="AM337" s="85"/>
      <c r="AN337" s="85"/>
      <c r="AO337" s="85"/>
      <c r="AP337" s="85"/>
      <c r="AQ337" s="85"/>
    </row>
    <row r="338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  <c r="AG338" s="85"/>
      <c r="AH338" s="85"/>
      <c r="AI338" s="85"/>
      <c r="AJ338" s="85"/>
      <c r="AK338" s="85"/>
      <c r="AL338" s="85"/>
      <c r="AM338" s="85"/>
      <c r="AN338" s="85"/>
      <c r="AO338" s="85"/>
      <c r="AP338" s="85"/>
      <c r="AQ338" s="85"/>
    </row>
    <row r="339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  <c r="AG339" s="85"/>
      <c r="AH339" s="85"/>
      <c r="AI339" s="85"/>
      <c r="AJ339" s="85"/>
      <c r="AK339" s="85"/>
      <c r="AL339" s="85"/>
      <c r="AM339" s="85"/>
      <c r="AN339" s="85"/>
      <c r="AO339" s="85"/>
      <c r="AP339" s="85"/>
      <c r="AQ339" s="85"/>
    </row>
    <row r="340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  <c r="AG340" s="85"/>
      <c r="AH340" s="85"/>
      <c r="AI340" s="85"/>
      <c r="AJ340" s="85"/>
      <c r="AK340" s="85"/>
      <c r="AL340" s="85"/>
      <c r="AM340" s="85"/>
      <c r="AN340" s="85"/>
      <c r="AO340" s="85"/>
      <c r="AP340" s="85"/>
      <c r="AQ340" s="85"/>
    </row>
    <row r="34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  <c r="AG341" s="85"/>
      <c r="AH341" s="85"/>
      <c r="AI341" s="85"/>
      <c r="AJ341" s="85"/>
      <c r="AK341" s="85"/>
      <c r="AL341" s="85"/>
      <c r="AM341" s="85"/>
      <c r="AN341" s="85"/>
      <c r="AO341" s="85"/>
      <c r="AP341" s="85"/>
      <c r="AQ341" s="85"/>
    </row>
    <row r="342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  <c r="AG342" s="85"/>
      <c r="AH342" s="85"/>
      <c r="AI342" s="85"/>
      <c r="AJ342" s="85"/>
      <c r="AK342" s="85"/>
      <c r="AL342" s="85"/>
      <c r="AM342" s="85"/>
      <c r="AN342" s="85"/>
      <c r="AO342" s="85"/>
      <c r="AP342" s="85"/>
      <c r="AQ342" s="85"/>
    </row>
    <row r="343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  <c r="AG343" s="85"/>
      <c r="AH343" s="85"/>
      <c r="AI343" s="85"/>
      <c r="AJ343" s="85"/>
      <c r="AK343" s="85"/>
      <c r="AL343" s="85"/>
      <c r="AM343" s="85"/>
      <c r="AN343" s="85"/>
      <c r="AO343" s="85"/>
      <c r="AP343" s="85"/>
      <c r="AQ343" s="85"/>
    </row>
    <row r="344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  <c r="AG344" s="85"/>
      <c r="AH344" s="85"/>
      <c r="AI344" s="85"/>
      <c r="AJ344" s="85"/>
      <c r="AK344" s="85"/>
      <c r="AL344" s="85"/>
      <c r="AM344" s="85"/>
      <c r="AN344" s="85"/>
      <c r="AO344" s="85"/>
      <c r="AP344" s="85"/>
      <c r="AQ344" s="85"/>
    </row>
    <row r="345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  <c r="AG345" s="85"/>
      <c r="AH345" s="85"/>
      <c r="AI345" s="85"/>
      <c r="AJ345" s="85"/>
      <c r="AK345" s="85"/>
      <c r="AL345" s="85"/>
      <c r="AM345" s="85"/>
      <c r="AN345" s="85"/>
      <c r="AO345" s="85"/>
      <c r="AP345" s="85"/>
      <c r="AQ345" s="85"/>
    </row>
    <row r="346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  <c r="AG346" s="85"/>
      <c r="AH346" s="85"/>
      <c r="AI346" s="85"/>
      <c r="AJ346" s="85"/>
      <c r="AK346" s="85"/>
      <c r="AL346" s="85"/>
      <c r="AM346" s="85"/>
      <c r="AN346" s="85"/>
      <c r="AO346" s="85"/>
      <c r="AP346" s="85"/>
      <c r="AQ346" s="85"/>
    </row>
    <row r="347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  <c r="AG347" s="85"/>
      <c r="AH347" s="85"/>
      <c r="AI347" s="85"/>
      <c r="AJ347" s="85"/>
      <c r="AK347" s="85"/>
      <c r="AL347" s="85"/>
      <c r="AM347" s="85"/>
      <c r="AN347" s="85"/>
      <c r="AO347" s="85"/>
      <c r="AP347" s="85"/>
      <c r="AQ347" s="85"/>
    </row>
    <row r="348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  <c r="AG348" s="85"/>
      <c r="AH348" s="85"/>
      <c r="AI348" s="85"/>
      <c r="AJ348" s="85"/>
      <c r="AK348" s="85"/>
      <c r="AL348" s="85"/>
      <c r="AM348" s="85"/>
      <c r="AN348" s="85"/>
      <c r="AO348" s="85"/>
      <c r="AP348" s="85"/>
      <c r="AQ348" s="85"/>
    </row>
    <row r="349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  <c r="AG349" s="85"/>
      <c r="AH349" s="85"/>
      <c r="AI349" s="85"/>
      <c r="AJ349" s="85"/>
      <c r="AK349" s="85"/>
      <c r="AL349" s="85"/>
      <c r="AM349" s="85"/>
      <c r="AN349" s="85"/>
      <c r="AO349" s="85"/>
      <c r="AP349" s="85"/>
      <c r="AQ349" s="85"/>
    </row>
    <row r="350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  <c r="AG350" s="85"/>
      <c r="AH350" s="85"/>
      <c r="AI350" s="85"/>
      <c r="AJ350" s="85"/>
      <c r="AK350" s="85"/>
      <c r="AL350" s="85"/>
      <c r="AM350" s="85"/>
      <c r="AN350" s="85"/>
      <c r="AO350" s="85"/>
      <c r="AP350" s="85"/>
      <c r="AQ350" s="85"/>
    </row>
    <row r="35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  <c r="AG351" s="85"/>
      <c r="AH351" s="85"/>
      <c r="AI351" s="85"/>
      <c r="AJ351" s="85"/>
      <c r="AK351" s="85"/>
      <c r="AL351" s="85"/>
      <c r="AM351" s="85"/>
      <c r="AN351" s="85"/>
      <c r="AO351" s="85"/>
      <c r="AP351" s="85"/>
      <c r="AQ351" s="85"/>
    </row>
    <row r="352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  <c r="AG352" s="85"/>
      <c r="AH352" s="85"/>
      <c r="AI352" s="85"/>
      <c r="AJ352" s="85"/>
      <c r="AK352" s="85"/>
      <c r="AL352" s="85"/>
      <c r="AM352" s="85"/>
      <c r="AN352" s="85"/>
      <c r="AO352" s="85"/>
      <c r="AP352" s="85"/>
      <c r="AQ352" s="85"/>
    </row>
    <row r="353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  <c r="AG353" s="85"/>
      <c r="AH353" s="85"/>
      <c r="AI353" s="85"/>
      <c r="AJ353" s="85"/>
      <c r="AK353" s="85"/>
      <c r="AL353" s="85"/>
      <c r="AM353" s="85"/>
      <c r="AN353" s="85"/>
      <c r="AO353" s="85"/>
      <c r="AP353" s="85"/>
      <c r="AQ353" s="85"/>
    </row>
    <row r="354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  <c r="AG354" s="85"/>
      <c r="AH354" s="85"/>
      <c r="AI354" s="85"/>
      <c r="AJ354" s="85"/>
      <c r="AK354" s="85"/>
      <c r="AL354" s="85"/>
      <c r="AM354" s="85"/>
      <c r="AN354" s="85"/>
      <c r="AO354" s="85"/>
      <c r="AP354" s="85"/>
      <c r="AQ354" s="85"/>
    </row>
    <row r="355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  <c r="AG355" s="85"/>
      <c r="AH355" s="85"/>
      <c r="AI355" s="85"/>
      <c r="AJ355" s="85"/>
      <c r="AK355" s="85"/>
      <c r="AL355" s="85"/>
      <c r="AM355" s="85"/>
      <c r="AN355" s="85"/>
      <c r="AO355" s="85"/>
      <c r="AP355" s="85"/>
      <c r="AQ355" s="85"/>
    </row>
    <row r="356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  <c r="AG356" s="85"/>
      <c r="AH356" s="85"/>
      <c r="AI356" s="85"/>
      <c r="AJ356" s="85"/>
      <c r="AK356" s="85"/>
      <c r="AL356" s="85"/>
      <c r="AM356" s="85"/>
      <c r="AN356" s="85"/>
      <c r="AO356" s="85"/>
      <c r="AP356" s="85"/>
      <c r="AQ356" s="85"/>
    </row>
    <row r="357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  <c r="AG357" s="85"/>
      <c r="AH357" s="85"/>
      <c r="AI357" s="85"/>
      <c r="AJ357" s="85"/>
      <c r="AK357" s="85"/>
      <c r="AL357" s="85"/>
      <c r="AM357" s="85"/>
      <c r="AN357" s="85"/>
      <c r="AO357" s="85"/>
      <c r="AP357" s="85"/>
      <c r="AQ357" s="85"/>
    </row>
    <row r="358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  <c r="AG358" s="85"/>
      <c r="AH358" s="85"/>
      <c r="AI358" s="85"/>
      <c r="AJ358" s="85"/>
      <c r="AK358" s="85"/>
      <c r="AL358" s="85"/>
      <c r="AM358" s="85"/>
      <c r="AN358" s="85"/>
      <c r="AO358" s="85"/>
      <c r="AP358" s="85"/>
      <c r="AQ358" s="85"/>
    </row>
    <row r="359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  <c r="AG359" s="85"/>
      <c r="AH359" s="85"/>
      <c r="AI359" s="85"/>
      <c r="AJ359" s="85"/>
      <c r="AK359" s="85"/>
      <c r="AL359" s="85"/>
      <c r="AM359" s="85"/>
      <c r="AN359" s="85"/>
      <c r="AO359" s="85"/>
      <c r="AP359" s="85"/>
      <c r="AQ359" s="85"/>
    </row>
    <row r="360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  <c r="AG360" s="85"/>
      <c r="AH360" s="85"/>
      <c r="AI360" s="85"/>
      <c r="AJ360" s="85"/>
      <c r="AK360" s="85"/>
      <c r="AL360" s="85"/>
      <c r="AM360" s="85"/>
      <c r="AN360" s="85"/>
      <c r="AO360" s="85"/>
      <c r="AP360" s="85"/>
      <c r="AQ360" s="85"/>
    </row>
    <row r="36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  <c r="AG361" s="85"/>
      <c r="AH361" s="85"/>
      <c r="AI361" s="85"/>
      <c r="AJ361" s="85"/>
      <c r="AK361" s="85"/>
      <c r="AL361" s="85"/>
      <c r="AM361" s="85"/>
      <c r="AN361" s="85"/>
      <c r="AO361" s="85"/>
      <c r="AP361" s="85"/>
      <c r="AQ361" s="85"/>
    </row>
    <row r="362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  <c r="AG362" s="85"/>
      <c r="AH362" s="85"/>
      <c r="AI362" s="85"/>
      <c r="AJ362" s="85"/>
      <c r="AK362" s="85"/>
      <c r="AL362" s="85"/>
      <c r="AM362" s="85"/>
      <c r="AN362" s="85"/>
      <c r="AO362" s="85"/>
      <c r="AP362" s="85"/>
      <c r="AQ362" s="85"/>
    </row>
    <row r="363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  <c r="AG363" s="85"/>
      <c r="AH363" s="85"/>
      <c r="AI363" s="85"/>
      <c r="AJ363" s="85"/>
      <c r="AK363" s="85"/>
      <c r="AL363" s="85"/>
      <c r="AM363" s="85"/>
      <c r="AN363" s="85"/>
      <c r="AO363" s="85"/>
      <c r="AP363" s="85"/>
      <c r="AQ363" s="85"/>
    </row>
    <row r="364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  <c r="AG364" s="85"/>
      <c r="AH364" s="85"/>
      <c r="AI364" s="85"/>
      <c r="AJ364" s="85"/>
      <c r="AK364" s="85"/>
      <c r="AL364" s="85"/>
      <c r="AM364" s="85"/>
      <c r="AN364" s="85"/>
      <c r="AO364" s="85"/>
      <c r="AP364" s="85"/>
      <c r="AQ364" s="85"/>
    </row>
    <row r="365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  <c r="AG365" s="85"/>
      <c r="AH365" s="85"/>
      <c r="AI365" s="85"/>
      <c r="AJ365" s="85"/>
      <c r="AK365" s="85"/>
      <c r="AL365" s="85"/>
      <c r="AM365" s="85"/>
      <c r="AN365" s="85"/>
      <c r="AO365" s="85"/>
      <c r="AP365" s="85"/>
      <c r="AQ365" s="85"/>
    </row>
    <row r="366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  <c r="AG366" s="85"/>
      <c r="AH366" s="85"/>
      <c r="AI366" s="85"/>
      <c r="AJ366" s="85"/>
      <c r="AK366" s="85"/>
      <c r="AL366" s="85"/>
      <c r="AM366" s="85"/>
      <c r="AN366" s="85"/>
      <c r="AO366" s="85"/>
      <c r="AP366" s="85"/>
      <c r="AQ366" s="85"/>
    </row>
    <row r="367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  <c r="AG367" s="85"/>
      <c r="AH367" s="85"/>
      <c r="AI367" s="85"/>
      <c r="AJ367" s="85"/>
      <c r="AK367" s="85"/>
      <c r="AL367" s="85"/>
      <c r="AM367" s="85"/>
      <c r="AN367" s="85"/>
      <c r="AO367" s="85"/>
      <c r="AP367" s="85"/>
      <c r="AQ367" s="85"/>
    </row>
    <row r="368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  <c r="AG368" s="85"/>
      <c r="AH368" s="85"/>
      <c r="AI368" s="85"/>
      <c r="AJ368" s="85"/>
      <c r="AK368" s="85"/>
      <c r="AL368" s="85"/>
      <c r="AM368" s="85"/>
      <c r="AN368" s="85"/>
      <c r="AO368" s="85"/>
      <c r="AP368" s="85"/>
      <c r="AQ368" s="85"/>
    </row>
    <row r="369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  <c r="AG369" s="85"/>
      <c r="AH369" s="85"/>
      <c r="AI369" s="85"/>
      <c r="AJ369" s="85"/>
      <c r="AK369" s="85"/>
      <c r="AL369" s="85"/>
      <c r="AM369" s="85"/>
      <c r="AN369" s="85"/>
      <c r="AO369" s="85"/>
      <c r="AP369" s="85"/>
      <c r="AQ369" s="85"/>
    </row>
    <row r="370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  <c r="AG370" s="85"/>
      <c r="AH370" s="85"/>
      <c r="AI370" s="85"/>
      <c r="AJ370" s="85"/>
      <c r="AK370" s="85"/>
      <c r="AL370" s="85"/>
      <c r="AM370" s="85"/>
      <c r="AN370" s="85"/>
      <c r="AO370" s="85"/>
      <c r="AP370" s="85"/>
      <c r="AQ370" s="85"/>
    </row>
    <row r="37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  <c r="AG371" s="85"/>
      <c r="AH371" s="85"/>
      <c r="AI371" s="85"/>
      <c r="AJ371" s="85"/>
      <c r="AK371" s="85"/>
      <c r="AL371" s="85"/>
      <c r="AM371" s="85"/>
      <c r="AN371" s="85"/>
      <c r="AO371" s="85"/>
      <c r="AP371" s="85"/>
      <c r="AQ371" s="85"/>
    </row>
    <row r="372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  <c r="AG372" s="85"/>
      <c r="AH372" s="85"/>
      <c r="AI372" s="85"/>
      <c r="AJ372" s="85"/>
      <c r="AK372" s="85"/>
      <c r="AL372" s="85"/>
      <c r="AM372" s="85"/>
      <c r="AN372" s="85"/>
      <c r="AO372" s="85"/>
      <c r="AP372" s="85"/>
      <c r="AQ372" s="85"/>
    </row>
    <row r="373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  <c r="AG373" s="85"/>
      <c r="AH373" s="85"/>
      <c r="AI373" s="85"/>
      <c r="AJ373" s="85"/>
      <c r="AK373" s="85"/>
      <c r="AL373" s="85"/>
      <c r="AM373" s="85"/>
      <c r="AN373" s="85"/>
      <c r="AO373" s="85"/>
      <c r="AP373" s="85"/>
      <c r="AQ373" s="85"/>
    </row>
    <row r="374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  <c r="AG374" s="85"/>
      <c r="AH374" s="85"/>
      <c r="AI374" s="85"/>
      <c r="AJ374" s="85"/>
      <c r="AK374" s="85"/>
      <c r="AL374" s="85"/>
      <c r="AM374" s="85"/>
      <c r="AN374" s="85"/>
      <c r="AO374" s="85"/>
      <c r="AP374" s="85"/>
      <c r="AQ374" s="85"/>
    </row>
    <row r="375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  <c r="AG375" s="85"/>
      <c r="AH375" s="85"/>
      <c r="AI375" s="85"/>
      <c r="AJ375" s="85"/>
      <c r="AK375" s="85"/>
      <c r="AL375" s="85"/>
      <c r="AM375" s="85"/>
      <c r="AN375" s="85"/>
      <c r="AO375" s="85"/>
      <c r="AP375" s="85"/>
      <c r="AQ375" s="85"/>
    </row>
    <row r="376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  <c r="AG376" s="85"/>
      <c r="AH376" s="85"/>
      <c r="AI376" s="85"/>
      <c r="AJ376" s="85"/>
      <c r="AK376" s="85"/>
      <c r="AL376" s="85"/>
      <c r="AM376" s="85"/>
      <c r="AN376" s="85"/>
      <c r="AO376" s="85"/>
      <c r="AP376" s="85"/>
      <c r="AQ376" s="85"/>
    </row>
    <row r="377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  <c r="AG377" s="85"/>
      <c r="AH377" s="85"/>
      <c r="AI377" s="85"/>
      <c r="AJ377" s="85"/>
      <c r="AK377" s="85"/>
      <c r="AL377" s="85"/>
      <c r="AM377" s="85"/>
      <c r="AN377" s="85"/>
      <c r="AO377" s="85"/>
      <c r="AP377" s="85"/>
      <c r="AQ377" s="85"/>
    </row>
    <row r="378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  <c r="AG378" s="85"/>
      <c r="AH378" s="85"/>
      <c r="AI378" s="85"/>
      <c r="AJ378" s="85"/>
      <c r="AK378" s="85"/>
      <c r="AL378" s="85"/>
      <c r="AM378" s="85"/>
      <c r="AN378" s="85"/>
      <c r="AO378" s="85"/>
      <c r="AP378" s="85"/>
      <c r="AQ378" s="85"/>
    </row>
    <row r="379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  <c r="AG379" s="85"/>
      <c r="AH379" s="85"/>
      <c r="AI379" s="85"/>
      <c r="AJ379" s="85"/>
      <c r="AK379" s="85"/>
      <c r="AL379" s="85"/>
      <c r="AM379" s="85"/>
      <c r="AN379" s="85"/>
      <c r="AO379" s="85"/>
      <c r="AP379" s="85"/>
      <c r="AQ379" s="85"/>
    </row>
    <row r="380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  <c r="AG380" s="85"/>
      <c r="AH380" s="85"/>
      <c r="AI380" s="85"/>
      <c r="AJ380" s="85"/>
      <c r="AK380" s="85"/>
      <c r="AL380" s="85"/>
      <c r="AM380" s="85"/>
      <c r="AN380" s="85"/>
      <c r="AO380" s="85"/>
      <c r="AP380" s="85"/>
      <c r="AQ380" s="85"/>
    </row>
    <row r="38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  <c r="AG381" s="85"/>
      <c r="AH381" s="85"/>
      <c r="AI381" s="85"/>
      <c r="AJ381" s="85"/>
      <c r="AK381" s="85"/>
      <c r="AL381" s="85"/>
      <c r="AM381" s="85"/>
      <c r="AN381" s="85"/>
      <c r="AO381" s="85"/>
      <c r="AP381" s="85"/>
      <c r="AQ381" s="85"/>
    </row>
    <row r="382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  <c r="AG382" s="85"/>
      <c r="AH382" s="85"/>
      <c r="AI382" s="85"/>
      <c r="AJ382" s="85"/>
      <c r="AK382" s="85"/>
      <c r="AL382" s="85"/>
      <c r="AM382" s="85"/>
      <c r="AN382" s="85"/>
      <c r="AO382" s="85"/>
      <c r="AP382" s="85"/>
      <c r="AQ382" s="85"/>
    </row>
    <row r="383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  <c r="AG383" s="85"/>
      <c r="AH383" s="85"/>
      <c r="AI383" s="85"/>
      <c r="AJ383" s="85"/>
      <c r="AK383" s="85"/>
      <c r="AL383" s="85"/>
      <c r="AM383" s="85"/>
      <c r="AN383" s="85"/>
      <c r="AO383" s="85"/>
      <c r="AP383" s="85"/>
      <c r="AQ383" s="85"/>
    </row>
    <row r="384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  <c r="AG384" s="85"/>
      <c r="AH384" s="85"/>
      <c r="AI384" s="85"/>
      <c r="AJ384" s="85"/>
      <c r="AK384" s="85"/>
      <c r="AL384" s="85"/>
      <c r="AM384" s="85"/>
      <c r="AN384" s="85"/>
      <c r="AO384" s="85"/>
      <c r="AP384" s="85"/>
      <c r="AQ384" s="85"/>
    </row>
    <row r="385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  <c r="AG385" s="85"/>
      <c r="AH385" s="85"/>
      <c r="AI385" s="85"/>
      <c r="AJ385" s="85"/>
      <c r="AK385" s="85"/>
      <c r="AL385" s="85"/>
      <c r="AM385" s="85"/>
      <c r="AN385" s="85"/>
      <c r="AO385" s="85"/>
      <c r="AP385" s="85"/>
      <c r="AQ385" s="85"/>
    </row>
    <row r="386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  <c r="AG386" s="85"/>
      <c r="AH386" s="85"/>
      <c r="AI386" s="85"/>
      <c r="AJ386" s="85"/>
      <c r="AK386" s="85"/>
      <c r="AL386" s="85"/>
      <c r="AM386" s="85"/>
      <c r="AN386" s="85"/>
      <c r="AO386" s="85"/>
      <c r="AP386" s="85"/>
      <c r="AQ386" s="85"/>
    </row>
    <row r="387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  <c r="AG387" s="85"/>
      <c r="AH387" s="85"/>
      <c r="AI387" s="85"/>
      <c r="AJ387" s="85"/>
      <c r="AK387" s="85"/>
      <c r="AL387" s="85"/>
      <c r="AM387" s="85"/>
      <c r="AN387" s="85"/>
      <c r="AO387" s="85"/>
      <c r="AP387" s="85"/>
      <c r="AQ387" s="85"/>
    </row>
    <row r="388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  <c r="AG388" s="85"/>
      <c r="AH388" s="85"/>
      <c r="AI388" s="85"/>
      <c r="AJ388" s="85"/>
      <c r="AK388" s="85"/>
      <c r="AL388" s="85"/>
      <c r="AM388" s="85"/>
      <c r="AN388" s="85"/>
      <c r="AO388" s="85"/>
      <c r="AP388" s="85"/>
      <c r="AQ388" s="85"/>
    </row>
    <row r="389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  <c r="AG389" s="85"/>
      <c r="AH389" s="85"/>
      <c r="AI389" s="85"/>
      <c r="AJ389" s="85"/>
      <c r="AK389" s="85"/>
      <c r="AL389" s="85"/>
      <c r="AM389" s="85"/>
      <c r="AN389" s="85"/>
      <c r="AO389" s="85"/>
      <c r="AP389" s="85"/>
      <c r="AQ389" s="85"/>
    </row>
    <row r="390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  <c r="AG390" s="85"/>
      <c r="AH390" s="85"/>
      <c r="AI390" s="85"/>
      <c r="AJ390" s="85"/>
      <c r="AK390" s="85"/>
      <c r="AL390" s="85"/>
      <c r="AM390" s="85"/>
      <c r="AN390" s="85"/>
      <c r="AO390" s="85"/>
      <c r="AP390" s="85"/>
      <c r="AQ390" s="85"/>
    </row>
    <row r="39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  <c r="AG391" s="85"/>
      <c r="AH391" s="85"/>
      <c r="AI391" s="85"/>
      <c r="AJ391" s="85"/>
      <c r="AK391" s="85"/>
      <c r="AL391" s="85"/>
      <c r="AM391" s="85"/>
      <c r="AN391" s="85"/>
      <c r="AO391" s="85"/>
      <c r="AP391" s="85"/>
      <c r="AQ391" s="85"/>
    </row>
    <row r="392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  <c r="AG392" s="85"/>
      <c r="AH392" s="85"/>
      <c r="AI392" s="85"/>
      <c r="AJ392" s="85"/>
      <c r="AK392" s="85"/>
      <c r="AL392" s="85"/>
      <c r="AM392" s="85"/>
      <c r="AN392" s="85"/>
      <c r="AO392" s="85"/>
      <c r="AP392" s="85"/>
      <c r="AQ392" s="85"/>
    </row>
    <row r="393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  <c r="AG393" s="85"/>
      <c r="AH393" s="85"/>
      <c r="AI393" s="85"/>
      <c r="AJ393" s="85"/>
      <c r="AK393" s="85"/>
      <c r="AL393" s="85"/>
      <c r="AM393" s="85"/>
      <c r="AN393" s="85"/>
      <c r="AO393" s="85"/>
      <c r="AP393" s="85"/>
      <c r="AQ393" s="85"/>
    </row>
    <row r="394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  <c r="AG394" s="85"/>
      <c r="AH394" s="85"/>
      <c r="AI394" s="85"/>
      <c r="AJ394" s="85"/>
      <c r="AK394" s="85"/>
      <c r="AL394" s="85"/>
      <c r="AM394" s="85"/>
      <c r="AN394" s="85"/>
      <c r="AO394" s="85"/>
      <c r="AP394" s="85"/>
      <c r="AQ394" s="85"/>
    </row>
    <row r="395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  <c r="AG395" s="85"/>
      <c r="AH395" s="85"/>
      <c r="AI395" s="85"/>
      <c r="AJ395" s="85"/>
      <c r="AK395" s="85"/>
      <c r="AL395" s="85"/>
      <c r="AM395" s="85"/>
      <c r="AN395" s="85"/>
      <c r="AO395" s="85"/>
      <c r="AP395" s="85"/>
      <c r="AQ395" s="85"/>
    </row>
    <row r="396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  <c r="AG396" s="85"/>
      <c r="AH396" s="85"/>
      <c r="AI396" s="85"/>
      <c r="AJ396" s="85"/>
      <c r="AK396" s="85"/>
      <c r="AL396" s="85"/>
      <c r="AM396" s="85"/>
      <c r="AN396" s="85"/>
      <c r="AO396" s="85"/>
      <c r="AP396" s="85"/>
      <c r="AQ396" s="85"/>
    </row>
    <row r="397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  <c r="AG397" s="85"/>
      <c r="AH397" s="85"/>
      <c r="AI397" s="85"/>
      <c r="AJ397" s="85"/>
      <c r="AK397" s="85"/>
      <c r="AL397" s="85"/>
      <c r="AM397" s="85"/>
      <c r="AN397" s="85"/>
      <c r="AO397" s="85"/>
      <c r="AP397" s="85"/>
      <c r="AQ397" s="85"/>
    </row>
    <row r="398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  <c r="AG398" s="85"/>
      <c r="AH398" s="85"/>
      <c r="AI398" s="85"/>
      <c r="AJ398" s="85"/>
      <c r="AK398" s="85"/>
      <c r="AL398" s="85"/>
      <c r="AM398" s="85"/>
      <c r="AN398" s="85"/>
      <c r="AO398" s="85"/>
      <c r="AP398" s="85"/>
      <c r="AQ398" s="85"/>
    </row>
    <row r="399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  <c r="AG399" s="85"/>
      <c r="AH399" s="85"/>
      <c r="AI399" s="85"/>
      <c r="AJ399" s="85"/>
      <c r="AK399" s="85"/>
      <c r="AL399" s="85"/>
      <c r="AM399" s="85"/>
      <c r="AN399" s="85"/>
      <c r="AO399" s="85"/>
      <c r="AP399" s="85"/>
      <c r="AQ399" s="85"/>
    </row>
    <row r="400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  <c r="AG400" s="85"/>
      <c r="AH400" s="85"/>
      <c r="AI400" s="85"/>
      <c r="AJ400" s="85"/>
      <c r="AK400" s="85"/>
      <c r="AL400" s="85"/>
      <c r="AM400" s="85"/>
      <c r="AN400" s="85"/>
      <c r="AO400" s="85"/>
      <c r="AP400" s="85"/>
      <c r="AQ400" s="85"/>
    </row>
    <row r="40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  <c r="AG401" s="85"/>
      <c r="AH401" s="85"/>
      <c r="AI401" s="85"/>
      <c r="AJ401" s="85"/>
      <c r="AK401" s="85"/>
      <c r="AL401" s="85"/>
      <c r="AM401" s="85"/>
      <c r="AN401" s="85"/>
      <c r="AO401" s="85"/>
      <c r="AP401" s="85"/>
      <c r="AQ401" s="85"/>
    </row>
    <row r="402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  <c r="AG402" s="85"/>
      <c r="AH402" s="85"/>
      <c r="AI402" s="85"/>
      <c r="AJ402" s="85"/>
      <c r="AK402" s="85"/>
      <c r="AL402" s="85"/>
      <c r="AM402" s="85"/>
      <c r="AN402" s="85"/>
      <c r="AO402" s="85"/>
      <c r="AP402" s="85"/>
      <c r="AQ402" s="85"/>
    </row>
    <row r="403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  <c r="AG403" s="85"/>
      <c r="AH403" s="85"/>
      <c r="AI403" s="85"/>
      <c r="AJ403" s="85"/>
      <c r="AK403" s="85"/>
      <c r="AL403" s="85"/>
      <c r="AM403" s="85"/>
      <c r="AN403" s="85"/>
      <c r="AO403" s="85"/>
      <c r="AP403" s="85"/>
      <c r="AQ403" s="85"/>
    </row>
    <row r="404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  <c r="AG404" s="85"/>
      <c r="AH404" s="85"/>
      <c r="AI404" s="85"/>
      <c r="AJ404" s="85"/>
      <c r="AK404" s="85"/>
      <c r="AL404" s="85"/>
      <c r="AM404" s="85"/>
      <c r="AN404" s="85"/>
      <c r="AO404" s="85"/>
      <c r="AP404" s="85"/>
      <c r="AQ404" s="85"/>
    </row>
    <row r="405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  <c r="AG405" s="85"/>
      <c r="AH405" s="85"/>
      <c r="AI405" s="85"/>
      <c r="AJ405" s="85"/>
      <c r="AK405" s="85"/>
      <c r="AL405" s="85"/>
      <c r="AM405" s="85"/>
      <c r="AN405" s="85"/>
      <c r="AO405" s="85"/>
      <c r="AP405" s="85"/>
      <c r="AQ405" s="85"/>
    </row>
    <row r="406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  <c r="AG406" s="85"/>
      <c r="AH406" s="85"/>
      <c r="AI406" s="85"/>
      <c r="AJ406" s="85"/>
      <c r="AK406" s="85"/>
      <c r="AL406" s="85"/>
      <c r="AM406" s="85"/>
      <c r="AN406" s="85"/>
      <c r="AO406" s="85"/>
      <c r="AP406" s="85"/>
      <c r="AQ406" s="85"/>
    </row>
    <row r="407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  <c r="AG407" s="85"/>
      <c r="AH407" s="85"/>
      <c r="AI407" s="85"/>
      <c r="AJ407" s="85"/>
      <c r="AK407" s="85"/>
      <c r="AL407" s="85"/>
      <c r="AM407" s="85"/>
      <c r="AN407" s="85"/>
      <c r="AO407" s="85"/>
      <c r="AP407" s="85"/>
      <c r="AQ407" s="85"/>
    </row>
    <row r="408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  <c r="AG408" s="85"/>
      <c r="AH408" s="85"/>
      <c r="AI408" s="85"/>
      <c r="AJ408" s="85"/>
      <c r="AK408" s="85"/>
      <c r="AL408" s="85"/>
      <c r="AM408" s="85"/>
      <c r="AN408" s="85"/>
      <c r="AO408" s="85"/>
      <c r="AP408" s="85"/>
      <c r="AQ408" s="85"/>
    </row>
    <row r="409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  <c r="AG409" s="85"/>
      <c r="AH409" s="85"/>
      <c r="AI409" s="85"/>
      <c r="AJ409" s="85"/>
      <c r="AK409" s="85"/>
      <c r="AL409" s="85"/>
      <c r="AM409" s="85"/>
      <c r="AN409" s="85"/>
      <c r="AO409" s="85"/>
      <c r="AP409" s="85"/>
      <c r="AQ409" s="85"/>
    </row>
    <row r="410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  <c r="AG410" s="85"/>
      <c r="AH410" s="85"/>
      <c r="AI410" s="85"/>
      <c r="AJ410" s="85"/>
      <c r="AK410" s="85"/>
      <c r="AL410" s="85"/>
      <c r="AM410" s="85"/>
      <c r="AN410" s="85"/>
      <c r="AO410" s="85"/>
      <c r="AP410" s="85"/>
      <c r="AQ410" s="85"/>
    </row>
    <row r="41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  <c r="AG411" s="85"/>
      <c r="AH411" s="85"/>
      <c r="AI411" s="85"/>
      <c r="AJ411" s="85"/>
      <c r="AK411" s="85"/>
      <c r="AL411" s="85"/>
      <c r="AM411" s="85"/>
      <c r="AN411" s="85"/>
      <c r="AO411" s="85"/>
      <c r="AP411" s="85"/>
      <c r="AQ411" s="85"/>
    </row>
    <row r="412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  <c r="AG412" s="85"/>
      <c r="AH412" s="85"/>
      <c r="AI412" s="85"/>
      <c r="AJ412" s="85"/>
      <c r="AK412" s="85"/>
      <c r="AL412" s="85"/>
      <c r="AM412" s="85"/>
      <c r="AN412" s="85"/>
      <c r="AO412" s="85"/>
      <c r="AP412" s="85"/>
      <c r="AQ412" s="85"/>
    </row>
    <row r="413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  <c r="AG413" s="85"/>
      <c r="AH413" s="85"/>
      <c r="AI413" s="85"/>
      <c r="AJ413" s="85"/>
      <c r="AK413" s="85"/>
      <c r="AL413" s="85"/>
      <c r="AM413" s="85"/>
      <c r="AN413" s="85"/>
      <c r="AO413" s="85"/>
      <c r="AP413" s="85"/>
      <c r="AQ413" s="85"/>
    </row>
    <row r="414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  <c r="AG414" s="85"/>
      <c r="AH414" s="85"/>
      <c r="AI414" s="85"/>
      <c r="AJ414" s="85"/>
      <c r="AK414" s="85"/>
      <c r="AL414" s="85"/>
      <c r="AM414" s="85"/>
      <c r="AN414" s="85"/>
      <c r="AO414" s="85"/>
      <c r="AP414" s="85"/>
      <c r="AQ414" s="85"/>
    </row>
    <row r="415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  <c r="AG415" s="85"/>
      <c r="AH415" s="85"/>
      <c r="AI415" s="85"/>
      <c r="AJ415" s="85"/>
      <c r="AK415" s="85"/>
      <c r="AL415" s="85"/>
      <c r="AM415" s="85"/>
      <c r="AN415" s="85"/>
      <c r="AO415" s="85"/>
      <c r="AP415" s="85"/>
      <c r="AQ415" s="85"/>
    </row>
    <row r="416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  <c r="AG416" s="85"/>
      <c r="AH416" s="85"/>
      <c r="AI416" s="85"/>
      <c r="AJ416" s="85"/>
      <c r="AK416" s="85"/>
      <c r="AL416" s="85"/>
      <c r="AM416" s="85"/>
      <c r="AN416" s="85"/>
      <c r="AO416" s="85"/>
      <c r="AP416" s="85"/>
      <c r="AQ416" s="85"/>
    </row>
    <row r="417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  <c r="AG417" s="85"/>
      <c r="AH417" s="85"/>
      <c r="AI417" s="85"/>
      <c r="AJ417" s="85"/>
      <c r="AK417" s="85"/>
      <c r="AL417" s="85"/>
      <c r="AM417" s="85"/>
      <c r="AN417" s="85"/>
      <c r="AO417" s="85"/>
      <c r="AP417" s="85"/>
      <c r="AQ417" s="85"/>
    </row>
    <row r="418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  <c r="AG418" s="85"/>
      <c r="AH418" s="85"/>
      <c r="AI418" s="85"/>
      <c r="AJ418" s="85"/>
      <c r="AK418" s="85"/>
      <c r="AL418" s="85"/>
      <c r="AM418" s="85"/>
      <c r="AN418" s="85"/>
      <c r="AO418" s="85"/>
      <c r="AP418" s="85"/>
      <c r="AQ418" s="85"/>
    </row>
    <row r="419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  <c r="AG419" s="85"/>
      <c r="AH419" s="85"/>
      <c r="AI419" s="85"/>
      <c r="AJ419" s="85"/>
      <c r="AK419" s="85"/>
      <c r="AL419" s="85"/>
      <c r="AM419" s="85"/>
      <c r="AN419" s="85"/>
      <c r="AO419" s="85"/>
      <c r="AP419" s="85"/>
      <c r="AQ419" s="85"/>
    </row>
    <row r="420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  <c r="AG420" s="85"/>
      <c r="AH420" s="85"/>
      <c r="AI420" s="85"/>
      <c r="AJ420" s="85"/>
      <c r="AK420" s="85"/>
      <c r="AL420" s="85"/>
      <c r="AM420" s="85"/>
      <c r="AN420" s="85"/>
      <c r="AO420" s="85"/>
      <c r="AP420" s="85"/>
      <c r="AQ420" s="85"/>
    </row>
    <row r="42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  <c r="AG421" s="85"/>
      <c r="AH421" s="85"/>
      <c r="AI421" s="85"/>
      <c r="AJ421" s="85"/>
      <c r="AK421" s="85"/>
      <c r="AL421" s="85"/>
      <c r="AM421" s="85"/>
      <c r="AN421" s="85"/>
      <c r="AO421" s="85"/>
      <c r="AP421" s="85"/>
      <c r="AQ421" s="85"/>
    </row>
    <row r="422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  <c r="AG422" s="85"/>
      <c r="AH422" s="85"/>
      <c r="AI422" s="85"/>
      <c r="AJ422" s="85"/>
      <c r="AK422" s="85"/>
      <c r="AL422" s="85"/>
      <c r="AM422" s="85"/>
      <c r="AN422" s="85"/>
      <c r="AO422" s="85"/>
      <c r="AP422" s="85"/>
      <c r="AQ422" s="85"/>
    </row>
    <row r="423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  <c r="AG423" s="85"/>
      <c r="AH423" s="85"/>
      <c r="AI423" s="85"/>
      <c r="AJ423" s="85"/>
      <c r="AK423" s="85"/>
      <c r="AL423" s="85"/>
      <c r="AM423" s="85"/>
      <c r="AN423" s="85"/>
      <c r="AO423" s="85"/>
      <c r="AP423" s="85"/>
      <c r="AQ423" s="85"/>
    </row>
    <row r="424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  <c r="AG424" s="85"/>
      <c r="AH424" s="85"/>
      <c r="AI424" s="85"/>
      <c r="AJ424" s="85"/>
      <c r="AK424" s="85"/>
      <c r="AL424" s="85"/>
      <c r="AM424" s="85"/>
      <c r="AN424" s="85"/>
      <c r="AO424" s="85"/>
      <c r="AP424" s="85"/>
      <c r="AQ424" s="85"/>
    </row>
    <row r="425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  <c r="AG425" s="85"/>
      <c r="AH425" s="85"/>
      <c r="AI425" s="85"/>
      <c r="AJ425" s="85"/>
      <c r="AK425" s="85"/>
      <c r="AL425" s="85"/>
      <c r="AM425" s="85"/>
      <c r="AN425" s="85"/>
      <c r="AO425" s="85"/>
      <c r="AP425" s="85"/>
      <c r="AQ425" s="85"/>
    </row>
    <row r="426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  <c r="AG426" s="85"/>
      <c r="AH426" s="85"/>
      <c r="AI426" s="85"/>
      <c r="AJ426" s="85"/>
      <c r="AK426" s="85"/>
      <c r="AL426" s="85"/>
      <c r="AM426" s="85"/>
      <c r="AN426" s="85"/>
      <c r="AO426" s="85"/>
      <c r="AP426" s="85"/>
      <c r="AQ426" s="85"/>
    </row>
    <row r="427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  <c r="AG427" s="85"/>
      <c r="AH427" s="85"/>
      <c r="AI427" s="85"/>
      <c r="AJ427" s="85"/>
      <c r="AK427" s="85"/>
      <c r="AL427" s="85"/>
      <c r="AM427" s="85"/>
      <c r="AN427" s="85"/>
      <c r="AO427" s="85"/>
      <c r="AP427" s="85"/>
      <c r="AQ427" s="85"/>
    </row>
    <row r="428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  <c r="AG428" s="85"/>
      <c r="AH428" s="85"/>
      <c r="AI428" s="85"/>
      <c r="AJ428" s="85"/>
      <c r="AK428" s="85"/>
      <c r="AL428" s="85"/>
      <c r="AM428" s="85"/>
      <c r="AN428" s="85"/>
      <c r="AO428" s="85"/>
      <c r="AP428" s="85"/>
      <c r="AQ428" s="85"/>
    </row>
    <row r="429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  <c r="AG429" s="85"/>
      <c r="AH429" s="85"/>
      <c r="AI429" s="85"/>
      <c r="AJ429" s="85"/>
      <c r="AK429" s="85"/>
      <c r="AL429" s="85"/>
      <c r="AM429" s="85"/>
      <c r="AN429" s="85"/>
      <c r="AO429" s="85"/>
      <c r="AP429" s="85"/>
      <c r="AQ429" s="85"/>
    </row>
    <row r="430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  <c r="AG430" s="85"/>
      <c r="AH430" s="85"/>
      <c r="AI430" s="85"/>
      <c r="AJ430" s="85"/>
      <c r="AK430" s="85"/>
      <c r="AL430" s="85"/>
      <c r="AM430" s="85"/>
      <c r="AN430" s="85"/>
      <c r="AO430" s="85"/>
      <c r="AP430" s="85"/>
      <c r="AQ430" s="85"/>
    </row>
    <row r="43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  <c r="AG431" s="85"/>
      <c r="AH431" s="85"/>
      <c r="AI431" s="85"/>
      <c r="AJ431" s="85"/>
      <c r="AK431" s="85"/>
      <c r="AL431" s="85"/>
      <c r="AM431" s="85"/>
      <c r="AN431" s="85"/>
      <c r="AO431" s="85"/>
      <c r="AP431" s="85"/>
      <c r="AQ431" s="85"/>
    </row>
    <row r="432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  <c r="AG432" s="85"/>
      <c r="AH432" s="85"/>
      <c r="AI432" s="85"/>
      <c r="AJ432" s="85"/>
      <c r="AK432" s="85"/>
      <c r="AL432" s="85"/>
      <c r="AM432" s="85"/>
      <c r="AN432" s="85"/>
      <c r="AO432" s="85"/>
      <c r="AP432" s="85"/>
      <c r="AQ432" s="85"/>
    </row>
    <row r="433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  <c r="AG433" s="85"/>
      <c r="AH433" s="85"/>
      <c r="AI433" s="85"/>
      <c r="AJ433" s="85"/>
      <c r="AK433" s="85"/>
      <c r="AL433" s="85"/>
      <c r="AM433" s="85"/>
      <c r="AN433" s="85"/>
      <c r="AO433" s="85"/>
      <c r="AP433" s="85"/>
      <c r="AQ433" s="85"/>
    </row>
    <row r="434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  <c r="AG434" s="85"/>
      <c r="AH434" s="85"/>
      <c r="AI434" s="85"/>
      <c r="AJ434" s="85"/>
      <c r="AK434" s="85"/>
      <c r="AL434" s="85"/>
      <c r="AM434" s="85"/>
      <c r="AN434" s="85"/>
      <c r="AO434" s="85"/>
      <c r="AP434" s="85"/>
      <c r="AQ434" s="85"/>
    </row>
    <row r="435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  <c r="AG435" s="85"/>
      <c r="AH435" s="85"/>
      <c r="AI435" s="85"/>
      <c r="AJ435" s="85"/>
      <c r="AK435" s="85"/>
      <c r="AL435" s="85"/>
      <c r="AM435" s="85"/>
      <c r="AN435" s="85"/>
      <c r="AO435" s="85"/>
      <c r="AP435" s="85"/>
      <c r="AQ435" s="85"/>
    </row>
    <row r="436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  <c r="AG436" s="85"/>
      <c r="AH436" s="85"/>
      <c r="AI436" s="85"/>
      <c r="AJ436" s="85"/>
      <c r="AK436" s="85"/>
      <c r="AL436" s="85"/>
      <c r="AM436" s="85"/>
      <c r="AN436" s="85"/>
      <c r="AO436" s="85"/>
      <c r="AP436" s="85"/>
      <c r="AQ436" s="85"/>
    </row>
    <row r="437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  <c r="AG437" s="85"/>
      <c r="AH437" s="85"/>
      <c r="AI437" s="85"/>
      <c r="AJ437" s="85"/>
      <c r="AK437" s="85"/>
      <c r="AL437" s="85"/>
      <c r="AM437" s="85"/>
      <c r="AN437" s="85"/>
      <c r="AO437" s="85"/>
      <c r="AP437" s="85"/>
      <c r="AQ437" s="85"/>
    </row>
    <row r="438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  <c r="AG438" s="85"/>
      <c r="AH438" s="85"/>
      <c r="AI438" s="85"/>
      <c r="AJ438" s="85"/>
      <c r="AK438" s="85"/>
      <c r="AL438" s="85"/>
      <c r="AM438" s="85"/>
      <c r="AN438" s="85"/>
      <c r="AO438" s="85"/>
      <c r="AP438" s="85"/>
      <c r="AQ438" s="85"/>
    </row>
    <row r="439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  <c r="AG439" s="85"/>
      <c r="AH439" s="85"/>
      <c r="AI439" s="85"/>
      <c r="AJ439" s="85"/>
      <c r="AK439" s="85"/>
      <c r="AL439" s="85"/>
      <c r="AM439" s="85"/>
      <c r="AN439" s="85"/>
      <c r="AO439" s="85"/>
      <c r="AP439" s="85"/>
      <c r="AQ439" s="85"/>
    </row>
    <row r="440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  <c r="AG440" s="85"/>
      <c r="AH440" s="85"/>
      <c r="AI440" s="85"/>
      <c r="AJ440" s="85"/>
      <c r="AK440" s="85"/>
      <c r="AL440" s="85"/>
      <c r="AM440" s="85"/>
      <c r="AN440" s="85"/>
      <c r="AO440" s="85"/>
      <c r="AP440" s="85"/>
      <c r="AQ440" s="85"/>
    </row>
    <row r="44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  <c r="AG441" s="85"/>
      <c r="AH441" s="85"/>
      <c r="AI441" s="85"/>
      <c r="AJ441" s="85"/>
      <c r="AK441" s="85"/>
      <c r="AL441" s="85"/>
      <c r="AM441" s="85"/>
      <c r="AN441" s="85"/>
      <c r="AO441" s="85"/>
      <c r="AP441" s="85"/>
      <c r="AQ441" s="85"/>
    </row>
    <row r="442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  <c r="AG442" s="85"/>
      <c r="AH442" s="85"/>
      <c r="AI442" s="85"/>
      <c r="AJ442" s="85"/>
      <c r="AK442" s="85"/>
      <c r="AL442" s="85"/>
      <c r="AM442" s="85"/>
      <c r="AN442" s="85"/>
      <c r="AO442" s="85"/>
      <c r="AP442" s="85"/>
      <c r="AQ442" s="85"/>
    </row>
    <row r="443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  <c r="AG443" s="85"/>
      <c r="AH443" s="85"/>
      <c r="AI443" s="85"/>
      <c r="AJ443" s="85"/>
      <c r="AK443" s="85"/>
      <c r="AL443" s="85"/>
      <c r="AM443" s="85"/>
      <c r="AN443" s="85"/>
      <c r="AO443" s="85"/>
      <c r="AP443" s="85"/>
      <c r="AQ443" s="85"/>
    </row>
    <row r="444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  <c r="AG444" s="85"/>
      <c r="AH444" s="85"/>
      <c r="AI444" s="85"/>
      <c r="AJ444" s="85"/>
      <c r="AK444" s="85"/>
      <c r="AL444" s="85"/>
      <c r="AM444" s="85"/>
      <c r="AN444" s="85"/>
      <c r="AO444" s="85"/>
      <c r="AP444" s="85"/>
      <c r="AQ444" s="85"/>
    </row>
    <row r="445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  <c r="AG445" s="85"/>
      <c r="AH445" s="85"/>
      <c r="AI445" s="85"/>
      <c r="AJ445" s="85"/>
      <c r="AK445" s="85"/>
      <c r="AL445" s="85"/>
      <c r="AM445" s="85"/>
      <c r="AN445" s="85"/>
      <c r="AO445" s="85"/>
      <c r="AP445" s="85"/>
      <c r="AQ445" s="85"/>
    </row>
    <row r="446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  <c r="AG446" s="85"/>
      <c r="AH446" s="85"/>
      <c r="AI446" s="85"/>
      <c r="AJ446" s="85"/>
      <c r="AK446" s="85"/>
      <c r="AL446" s="85"/>
      <c r="AM446" s="85"/>
      <c r="AN446" s="85"/>
      <c r="AO446" s="85"/>
      <c r="AP446" s="85"/>
      <c r="AQ446" s="85"/>
    </row>
    <row r="447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  <c r="AG447" s="85"/>
      <c r="AH447" s="85"/>
      <c r="AI447" s="85"/>
      <c r="AJ447" s="85"/>
      <c r="AK447" s="85"/>
      <c r="AL447" s="85"/>
      <c r="AM447" s="85"/>
      <c r="AN447" s="85"/>
      <c r="AO447" s="85"/>
      <c r="AP447" s="85"/>
      <c r="AQ447" s="85"/>
    </row>
    <row r="448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  <c r="AG448" s="85"/>
      <c r="AH448" s="85"/>
      <c r="AI448" s="85"/>
      <c r="AJ448" s="85"/>
      <c r="AK448" s="85"/>
      <c r="AL448" s="85"/>
      <c r="AM448" s="85"/>
      <c r="AN448" s="85"/>
      <c r="AO448" s="85"/>
      <c r="AP448" s="85"/>
      <c r="AQ448" s="85"/>
    </row>
    <row r="449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  <c r="AG449" s="85"/>
      <c r="AH449" s="85"/>
      <c r="AI449" s="85"/>
      <c r="AJ449" s="85"/>
      <c r="AK449" s="85"/>
      <c r="AL449" s="85"/>
      <c r="AM449" s="85"/>
      <c r="AN449" s="85"/>
      <c r="AO449" s="85"/>
      <c r="AP449" s="85"/>
      <c r="AQ449" s="85"/>
    </row>
    <row r="450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  <c r="AG450" s="85"/>
      <c r="AH450" s="85"/>
      <c r="AI450" s="85"/>
      <c r="AJ450" s="85"/>
      <c r="AK450" s="85"/>
      <c r="AL450" s="85"/>
      <c r="AM450" s="85"/>
      <c r="AN450" s="85"/>
      <c r="AO450" s="85"/>
      <c r="AP450" s="85"/>
      <c r="AQ450" s="85"/>
    </row>
    <row r="45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  <c r="AG451" s="85"/>
      <c r="AH451" s="85"/>
      <c r="AI451" s="85"/>
      <c r="AJ451" s="85"/>
      <c r="AK451" s="85"/>
      <c r="AL451" s="85"/>
      <c r="AM451" s="85"/>
      <c r="AN451" s="85"/>
      <c r="AO451" s="85"/>
      <c r="AP451" s="85"/>
      <c r="AQ451" s="85"/>
    </row>
    <row r="452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  <c r="AG452" s="85"/>
      <c r="AH452" s="85"/>
      <c r="AI452" s="85"/>
      <c r="AJ452" s="85"/>
      <c r="AK452" s="85"/>
      <c r="AL452" s="85"/>
      <c r="AM452" s="85"/>
      <c r="AN452" s="85"/>
      <c r="AO452" s="85"/>
      <c r="AP452" s="85"/>
      <c r="AQ452" s="85"/>
    </row>
    <row r="453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  <c r="AG453" s="85"/>
      <c r="AH453" s="85"/>
      <c r="AI453" s="85"/>
      <c r="AJ453" s="85"/>
      <c r="AK453" s="85"/>
      <c r="AL453" s="85"/>
      <c r="AM453" s="85"/>
      <c r="AN453" s="85"/>
      <c r="AO453" s="85"/>
      <c r="AP453" s="85"/>
      <c r="AQ453" s="85"/>
    </row>
    <row r="454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  <c r="AG454" s="85"/>
      <c r="AH454" s="85"/>
      <c r="AI454" s="85"/>
      <c r="AJ454" s="85"/>
      <c r="AK454" s="85"/>
      <c r="AL454" s="85"/>
      <c r="AM454" s="85"/>
      <c r="AN454" s="85"/>
      <c r="AO454" s="85"/>
      <c r="AP454" s="85"/>
      <c r="AQ454" s="85"/>
    </row>
    <row r="455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  <c r="AG455" s="85"/>
      <c r="AH455" s="85"/>
      <c r="AI455" s="85"/>
      <c r="AJ455" s="85"/>
      <c r="AK455" s="85"/>
      <c r="AL455" s="85"/>
      <c r="AM455" s="85"/>
      <c r="AN455" s="85"/>
      <c r="AO455" s="85"/>
      <c r="AP455" s="85"/>
      <c r="AQ455" s="85"/>
    </row>
    <row r="456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  <c r="AG456" s="85"/>
      <c r="AH456" s="85"/>
      <c r="AI456" s="85"/>
      <c r="AJ456" s="85"/>
      <c r="AK456" s="85"/>
      <c r="AL456" s="85"/>
      <c r="AM456" s="85"/>
      <c r="AN456" s="85"/>
      <c r="AO456" s="85"/>
      <c r="AP456" s="85"/>
      <c r="AQ456" s="85"/>
    </row>
    <row r="457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  <c r="AG457" s="85"/>
      <c r="AH457" s="85"/>
      <c r="AI457" s="85"/>
      <c r="AJ457" s="85"/>
      <c r="AK457" s="85"/>
      <c r="AL457" s="85"/>
      <c r="AM457" s="85"/>
      <c r="AN457" s="85"/>
      <c r="AO457" s="85"/>
      <c r="AP457" s="85"/>
      <c r="AQ457" s="85"/>
    </row>
    <row r="458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  <c r="AG458" s="85"/>
      <c r="AH458" s="85"/>
      <c r="AI458" s="85"/>
      <c r="AJ458" s="85"/>
      <c r="AK458" s="85"/>
      <c r="AL458" s="85"/>
      <c r="AM458" s="85"/>
      <c r="AN458" s="85"/>
      <c r="AO458" s="85"/>
      <c r="AP458" s="85"/>
      <c r="AQ458" s="85"/>
    </row>
    <row r="459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  <c r="AG459" s="85"/>
      <c r="AH459" s="85"/>
      <c r="AI459" s="85"/>
      <c r="AJ459" s="85"/>
      <c r="AK459" s="85"/>
      <c r="AL459" s="85"/>
      <c r="AM459" s="85"/>
      <c r="AN459" s="85"/>
      <c r="AO459" s="85"/>
      <c r="AP459" s="85"/>
      <c r="AQ459" s="85"/>
    </row>
    <row r="460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  <c r="AG460" s="85"/>
      <c r="AH460" s="85"/>
      <c r="AI460" s="85"/>
      <c r="AJ460" s="85"/>
      <c r="AK460" s="85"/>
      <c r="AL460" s="85"/>
      <c r="AM460" s="85"/>
      <c r="AN460" s="85"/>
      <c r="AO460" s="85"/>
      <c r="AP460" s="85"/>
      <c r="AQ460" s="85"/>
    </row>
    <row r="46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  <c r="AG461" s="85"/>
      <c r="AH461" s="85"/>
      <c r="AI461" s="85"/>
      <c r="AJ461" s="85"/>
      <c r="AK461" s="85"/>
      <c r="AL461" s="85"/>
      <c r="AM461" s="85"/>
      <c r="AN461" s="85"/>
      <c r="AO461" s="85"/>
      <c r="AP461" s="85"/>
      <c r="AQ461" s="85"/>
    </row>
    <row r="462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  <c r="AG462" s="85"/>
      <c r="AH462" s="85"/>
      <c r="AI462" s="85"/>
      <c r="AJ462" s="85"/>
      <c r="AK462" s="85"/>
      <c r="AL462" s="85"/>
      <c r="AM462" s="85"/>
      <c r="AN462" s="85"/>
      <c r="AO462" s="85"/>
      <c r="AP462" s="85"/>
      <c r="AQ462" s="85"/>
    </row>
    <row r="463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  <c r="AG463" s="85"/>
      <c r="AH463" s="85"/>
      <c r="AI463" s="85"/>
      <c r="AJ463" s="85"/>
      <c r="AK463" s="85"/>
      <c r="AL463" s="85"/>
      <c r="AM463" s="85"/>
      <c r="AN463" s="85"/>
      <c r="AO463" s="85"/>
      <c r="AP463" s="85"/>
      <c r="AQ463" s="85"/>
    </row>
    <row r="464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  <c r="AG464" s="85"/>
      <c r="AH464" s="85"/>
      <c r="AI464" s="85"/>
      <c r="AJ464" s="85"/>
      <c r="AK464" s="85"/>
      <c r="AL464" s="85"/>
      <c r="AM464" s="85"/>
      <c r="AN464" s="85"/>
      <c r="AO464" s="85"/>
      <c r="AP464" s="85"/>
      <c r="AQ464" s="85"/>
    </row>
    <row r="465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  <c r="AG465" s="85"/>
      <c r="AH465" s="85"/>
      <c r="AI465" s="85"/>
      <c r="AJ465" s="85"/>
      <c r="AK465" s="85"/>
      <c r="AL465" s="85"/>
      <c r="AM465" s="85"/>
      <c r="AN465" s="85"/>
      <c r="AO465" s="85"/>
      <c r="AP465" s="85"/>
      <c r="AQ465" s="85"/>
    </row>
    <row r="466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  <c r="AG466" s="85"/>
      <c r="AH466" s="85"/>
      <c r="AI466" s="85"/>
      <c r="AJ466" s="85"/>
      <c r="AK466" s="85"/>
      <c r="AL466" s="85"/>
      <c r="AM466" s="85"/>
      <c r="AN466" s="85"/>
      <c r="AO466" s="85"/>
      <c r="AP466" s="85"/>
      <c r="AQ466" s="85"/>
    </row>
    <row r="467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  <c r="AG467" s="85"/>
      <c r="AH467" s="85"/>
      <c r="AI467" s="85"/>
      <c r="AJ467" s="85"/>
      <c r="AK467" s="85"/>
      <c r="AL467" s="85"/>
      <c r="AM467" s="85"/>
      <c r="AN467" s="85"/>
      <c r="AO467" s="85"/>
      <c r="AP467" s="85"/>
      <c r="AQ467" s="85"/>
    </row>
    <row r="468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  <c r="AG468" s="85"/>
      <c r="AH468" s="85"/>
      <c r="AI468" s="85"/>
      <c r="AJ468" s="85"/>
      <c r="AK468" s="85"/>
      <c r="AL468" s="85"/>
      <c r="AM468" s="85"/>
      <c r="AN468" s="85"/>
      <c r="AO468" s="85"/>
      <c r="AP468" s="85"/>
      <c r="AQ468" s="85"/>
    </row>
    <row r="469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  <c r="AG469" s="85"/>
      <c r="AH469" s="85"/>
      <c r="AI469" s="85"/>
      <c r="AJ469" s="85"/>
      <c r="AK469" s="85"/>
      <c r="AL469" s="85"/>
      <c r="AM469" s="85"/>
      <c r="AN469" s="85"/>
      <c r="AO469" s="85"/>
      <c r="AP469" s="85"/>
      <c r="AQ469" s="85"/>
    </row>
    <row r="470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  <c r="AG470" s="85"/>
      <c r="AH470" s="85"/>
      <c r="AI470" s="85"/>
      <c r="AJ470" s="85"/>
      <c r="AK470" s="85"/>
      <c r="AL470" s="85"/>
      <c r="AM470" s="85"/>
      <c r="AN470" s="85"/>
      <c r="AO470" s="85"/>
      <c r="AP470" s="85"/>
      <c r="AQ470" s="85"/>
    </row>
    <row r="47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  <c r="AG471" s="85"/>
      <c r="AH471" s="85"/>
      <c r="AI471" s="85"/>
      <c r="AJ471" s="85"/>
      <c r="AK471" s="85"/>
      <c r="AL471" s="85"/>
      <c r="AM471" s="85"/>
      <c r="AN471" s="85"/>
      <c r="AO471" s="85"/>
      <c r="AP471" s="85"/>
      <c r="AQ471" s="85"/>
    </row>
    <row r="472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  <c r="AG472" s="85"/>
      <c r="AH472" s="85"/>
      <c r="AI472" s="85"/>
      <c r="AJ472" s="85"/>
      <c r="AK472" s="85"/>
      <c r="AL472" s="85"/>
      <c r="AM472" s="85"/>
      <c r="AN472" s="85"/>
      <c r="AO472" s="85"/>
      <c r="AP472" s="85"/>
      <c r="AQ472" s="85"/>
    </row>
    <row r="473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  <c r="AG473" s="85"/>
      <c r="AH473" s="85"/>
      <c r="AI473" s="85"/>
      <c r="AJ473" s="85"/>
      <c r="AK473" s="85"/>
      <c r="AL473" s="85"/>
      <c r="AM473" s="85"/>
      <c r="AN473" s="85"/>
      <c r="AO473" s="85"/>
      <c r="AP473" s="85"/>
      <c r="AQ473" s="85"/>
    </row>
    <row r="474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  <c r="AG474" s="85"/>
      <c r="AH474" s="85"/>
      <c r="AI474" s="85"/>
      <c r="AJ474" s="85"/>
      <c r="AK474" s="85"/>
      <c r="AL474" s="85"/>
      <c r="AM474" s="85"/>
      <c r="AN474" s="85"/>
      <c r="AO474" s="85"/>
      <c r="AP474" s="85"/>
      <c r="AQ474" s="85"/>
    </row>
    <row r="475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  <c r="AG475" s="85"/>
      <c r="AH475" s="85"/>
      <c r="AI475" s="85"/>
      <c r="AJ475" s="85"/>
      <c r="AK475" s="85"/>
      <c r="AL475" s="85"/>
      <c r="AM475" s="85"/>
      <c r="AN475" s="85"/>
      <c r="AO475" s="85"/>
      <c r="AP475" s="85"/>
      <c r="AQ475" s="85"/>
    </row>
    <row r="476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  <c r="AG476" s="85"/>
      <c r="AH476" s="85"/>
      <c r="AI476" s="85"/>
      <c r="AJ476" s="85"/>
      <c r="AK476" s="85"/>
      <c r="AL476" s="85"/>
      <c r="AM476" s="85"/>
      <c r="AN476" s="85"/>
      <c r="AO476" s="85"/>
      <c r="AP476" s="85"/>
      <c r="AQ476" s="85"/>
    </row>
    <row r="477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  <c r="AG477" s="85"/>
      <c r="AH477" s="85"/>
      <c r="AI477" s="85"/>
      <c r="AJ477" s="85"/>
      <c r="AK477" s="85"/>
      <c r="AL477" s="85"/>
      <c r="AM477" s="85"/>
      <c r="AN477" s="85"/>
      <c r="AO477" s="85"/>
      <c r="AP477" s="85"/>
      <c r="AQ477" s="85"/>
    </row>
    <row r="478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  <c r="AG478" s="85"/>
      <c r="AH478" s="85"/>
      <c r="AI478" s="85"/>
      <c r="AJ478" s="85"/>
      <c r="AK478" s="85"/>
      <c r="AL478" s="85"/>
      <c r="AM478" s="85"/>
      <c r="AN478" s="85"/>
      <c r="AO478" s="85"/>
      <c r="AP478" s="85"/>
      <c r="AQ478" s="85"/>
    </row>
    <row r="479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  <c r="AG479" s="85"/>
      <c r="AH479" s="85"/>
      <c r="AI479" s="85"/>
      <c r="AJ479" s="85"/>
      <c r="AK479" s="85"/>
      <c r="AL479" s="85"/>
      <c r="AM479" s="85"/>
      <c r="AN479" s="85"/>
      <c r="AO479" s="85"/>
      <c r="AP479" s="85"/>
      <c r="AQ479" s="85"/>
    </row>
    <row r="480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  <c r="AG480" s="85"/>
      <c r="AH480" s="85"/>
      <c r="AI480" s="85"/>
      <c r="AJ480" s="85"/>
      <c r="AK480" s="85"/>
      <c r="AL480" s="85"/>
      <c r="AM480" s="85"/>
      <c r="AN480" s="85"/>
      <c r="AO480" s="85"/>
      <c r="AP480" s="85"/>
      <c r="AQ480" s="85"/>
    </row>
    <row r="48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  <c r="AG481" s="85"/>
      <c r="AH481" s="85"/>
      <c r="AI481" s="85"/>
      <c r="AJ481" s="85"/>
      <c r="AK481" s="85"/>
      <c r="AL481" s="85"/>
      <c r="AM481" s="85"/>
      <c r="AN481" s="85"/>
      <c r="AO481" s="85"/>
      <c r="AP481" s="85"/>
      <c r="AQ481" s="85"/>
    </row>
    <row r="482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  <c r="AG482" s="85"/>
      <c r="AH482" s="85"/>
      <c r="AI482" s="85"/>
      <c r="AJ482" s="85"/>
      <c r="AK482" s="85"/>
      <c r="AL482" s="85"/>
      <c r="AM482" s="85"/>
      <c r="AN482" s="85"/>
      <c r="AO482" s="85"/>
      <c r="AP482" s="85"/>
      <c r="AQ482" s="85"/>
    </row>
    <row r="483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  <c r="AG483" s="85"/>
      <c r="AH483" s="85"/>
      <c r="AI483" s="85"/>
      <c r="AJ483" s="85"/>
      <c r="AK483" s="85"/>
      <c r="AL483" s="85"/>
      <c r="AM483" s="85"/>
      <c r="AN483" s="85"/>
      <c r="AO483" s="85"/>
      <c r="AP483" s="85"/>
      <c r="AQ483" s="85"/>
    </row>
    <row r="484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  <c r="AG484" s="85"/>
      <c r="AH484" s="85"/>
      <c r="AI484" s="85"/>
      <c r="AJ484" s="85"/>
      <c r="AK484" s="85"/>
      <c r="AL484" s="85"/>
      <c r="AM484" s="85"/>
      <c r="AN484" s="85"/>
      <c r="AO484" s="85"/>
      <c r="AP484" s="85"/>
      <c r="AQ484" s="85"/>
    </row>
    <row r="485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  <c r="AG485" s="85"/>
      <c r="AH485" s="85"/>
      <c r="AI485" s="85"/>
      <c r="AJ485" s="85"/>
      <c r="AK485" s="85"/>
      <c r="AL485" s="85"/>
      <c r="AM485" s="85"/>
      <c r="AN485" s="85"/>
      <c r="AO485" s="85"/>
      <c r="AP485" s="85"/>
      <c r="AQ485" s="85"/>
    </row>
    <row r="486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  <c r="AG486" s="85"/>
      <c r="AH486" s="85"/>
      <c r="AI486" s="85"/>
      <c r="AJ486" s="85"/>
      <c r="AK486" s="85"/>
      <c r="AL486" s="85"/>
      <c r="AM486" s="85"/>
      <c r="AN486" s="85"/>
      <c r="AO486" s="85"/>
      <c r="AP486" s="85"/>
      <c r="AQ486" s="85"/>
    </row>
    <row r="487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  <c r="AG487" s="85"/>
      <c r="AH487" s="85"/>
      <c r="AI487" s="85"/>
      <c r="AJ487" s="85"/>
      <c r="AK487" s="85"/>
      <c r="AL487" s="85"/>
      <c r="AM487" s="85"/>
      <c r="AN487" s="85"/>
      <c r="AO487" s="85"/>
      <c r="AP487" s="85"/>
      <c r="AQ487" s="85"/>
    </row>
    <row r="488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  <c r="AG488" s="85"/>
      <c r="AH488" s="85"/>
      <c r="AI488" s="85"/>
      <c r="AJ488" s="85"/>
      <c r="AK488" s="85"/>
      <c r="AL488" s="85"/>
      <c r="AM488" s="85"/>
      <c r="AN488" s="85"/>
      <c r="AO488" s="85"/>
      <c r="AP488" s="85"/>
      <c r="AQ488" s="85"/>
    </row>
    <row r="489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  <c r="AG489" s="85"/>
      <c r="AH489" s="85"/>
      <c r="AI489" s="85"/>
      <c r="AJ489" s="85"/>
      <c r="AK489" s="85"/>
      <c r="AL489" s="85"/>
      <c r="AM489" s="85"/>
      <c r="AN489" s="85"/>
      <c r="AO489" s="85"/>
      <c r="AP489" s="85"/>
      <c r="AQ489" s="85"/>
    </row>
    <row r="490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  <c r="AG490" s="85"/>
      <c r="AH490" s="85"/>
      <c r="AI490" s="85"/>
      <c r="AJ490" s="85"/>
      <c r="AK490" s="85"/>
      <c r="AL490" s="85"/>
      <c r="AM490" s="85"/>
      <c r="AN490" s="85"/>
      <c r="AO490" s="85"/>
      <c r="AP490" s="85"/>
      <c r="AQ490" s="85"/>
    </row>
    <row r="49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  <c r="AG491" s="85"/>
      <c r="AH491" s="85"/>
      <c r="AI491" s="85"/>
      <c r="AJ491" s="85"/>
      <c r="AK491" s="85"/>
      <c r="AL491" s="85"/>
      <c r="AM491" s="85"/>
      <c r="AN491" s="85"/>
      <c r="AO491" s="85"/>
      <c r="AP491" s="85"/>
      <c r="AQ491" s="85"/>
    </row>
    <row r="492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  <c r="AG492" s="85"/>
      <c r="AH492" s="85"/>
      <c r="AI492" s="85"/>
      <c r="AJ492" s="85"/>
      <c r="AK492" s="85"/>
      <c r="AL492" s="85"/>
      <c r="AM492" s="85"/>
      <c r="AN492" s="85"/>
      <c r="AO492" s="85"/>
      <c r="AP492" s="85"/>
      <c r="AQ492" s="85"/>
    </row>
    <row r="493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  <c r="AG493" s="85"/>
      <c r="AH493" s="85"/>
      <c r="AI493" s="85"/>
      <c r="AJ493" s="85"/>
      <c r="AK493" s="85"/>
      <c r="AL493" s="85"/>
      <c r="AM493" s="85"/>
      <c r="AN493" s="85"/>
      <c r="AO493" s="85"/>
      <c r="AP493" s="85"/>
      <c r="AQ493" s="85"/>
    </row>
    <row r="494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  <c r="AG494" s="85"/>
      <c r="AH494" s="85"/>
      <c r="AI494" s="85"/>
      <c r="AJ494" s="85"/>
      <c r="AK494" s="85"/>
      <c r="AL494" s="85"/>
      <c r="AM494" s="85"/>
      <c r="AN494" s="85"/>
      <c r="AO494" s="85"/>
      <c r="AP494" s="85"/>
      <c r="AQ494" s="85"/>
    </row>
    <row r="495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  <c r="AG495" s="85"/>
      <c r="AH495" s="85"/>
      <c r="AI495" s="85"/>
      <c r="AJ495" s="85"/>
      <c r="AK495" s="85"/>
      <c r="AL495" s="85"/>
      <c r="AM495" s="85"/>
      <c r="AN495" s="85"/>
      <c r="AO495" s="85"/>
      <c r="AP495" s="85"/>
      <c r="AQ495" s="85"/>
    </row>
    <row r="496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  <c r="AG496" s="85"/>
      <c r="AH496" s="85"/>
      <c r="AI496" s="85"/>
      <c r="AJ496" s="85"/>
      <c r="AK496" s="85"/>
      <c r="AL496" s="85"/>
      <c r="AM496" s="85"/>
      <c r="AN496" s="85"/>
      <c r="AO496" s="85"/>
      <c r="AP496" s="85"/>
      <c r="AQ496" s="85"/>
    </row>
    <row r="497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  <c r="AG497" s="85"/>
      <c r="AH497" s="85"/>
      <c r="AI497" s="85"/>
      <c r="AJ497" s="85"/>
      <c r="AK497" s="85"/>
      <c r="AL497" s="85"/>
      <c r="AM497" s="85"/>
      <c r="AN497" s="85"/>
      <c r="AO497" s="85"/>
      <c r="AP497" s="85"/>
      <c r="AQ497" s="85"/>
    </row>
    <row r="498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  <c r="AG498" s="85"/>
      <c r="AH498" s="85"/>
      <c r="AI498" s="85"/>
      <c r="AJ498" s="85"/>
      <c r="AK498" s="85"/>
      <c r="AL498" s="85"/>
      <c r="AM498" s="85"/>
      <c r="AN498" s="85"/>
      <c r="AO498" s="85"/>
      <c r="AP498" s="85"/>
      <c r="AQ498" s="85"/>
    </row>
    <row r="499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  <c r="AG499" s="85"/>
      <c r="AH499" s="85"/>
      <c r="AI499" s="85"/>
      <c r="AJ499" s="85"/>
      <c r="AK499" s="85"/>
      <c r="AL499" s="85"/>
      <c r="AM499" s="85"/>
      <c r="AN499" s="85"/>
      <c r="AO499" s="85"/>
      <c r="AP499" s="85"/>
      <c r="AQ499" s="85"/>
    </row>
    <row r="500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  <c r="AG500" s="85"/>
      <c r="AH500" s="85"/>
      <c r="AI500" s="85"/>
      <c r="AJ500" s="85"/>
      <c r="AK500" s="85"/>
      <c r="AL500" s="85"/>
      <c r="AM500" s="85"/>
      <c r="AN500" s="85"/>
      <c r="AO500" s="85"/>
      <c r="AP500" s="85"/>
      <c r="AQ500" s="85"/>
    </row>
    <row r="50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  <c r="AG501" s="85"/>
      <c r="AH501" s="85"/>
      <c r="AI501" s="85"/>
      <c r="AJ501" s="85"/>
      <c r="AK501" s="85"/>
      <c r="AL501" s="85"/>
      <c r="AM501" s="85"/>
      <c r="AN501" s="85"/>
      <c r="AO501" s="85"/>
      <c r="AP501" s="85"/>
      <c r="AQ501" s="85"/>
    </row>
    <row r="502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  <c r="AG502" s="85"/>
      <c r="AH502" s="85"/>
      <c r="AI502" s="85"/>
      <c r="AJ502" s="85"/>
      <c r="AK502" s="85"/>
      <c r="AL502" s="85"/>
      <c r="AM502" s="85"/>
      <c r="AN502" s="85"/>
      <c r="AO502" s="85"/>
      <c r="AP502" s="85"/>
      <c r="AQ502" s="85"/>
    </row>
    <row r="503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  <c r="AG503" s="85"/>
      <c r="AH503" s="85"/>
      <c r="AI503" s="85"/>
      <c r="AJ503" s="85"/>
      <c r="AK503" s="85"/>
      <c r="AL503" s="85"/>
      <c r="AM503" s="85"/>
      <c r="AN503" s="85"/>
      <c r="AO503" s="85"/>
      <c r="AP503" s="85"/>
      <c r="AQ503" s="85"/>
    </row>
    <row r="504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  <c r="AG504" s="85"/>
      <c r="AH504" s="85"/>
      <c r="AI504" s="85"/>
      <c r="AJ504" s="85"/>
      <c r="AK504" s="85"/>
      <c r="AL504" s="85"/>
      <c r="AM504" s="85"/>
      <c r="AN504" s="85"/>
      <c r="AO504" s="85"/>
      <c r="AP504" s="85"/>
      <c r="AQ504" s="85"/>
    </row>
    <row r="505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  <c r="AG505" s="85"/>
      <c r="AH505" s="85"/>
      <c r="AI505" s="85"/>
      <c r="AJ505" s="85"/>
      <c r="AK505" s="85"/>
      <c r="AL505" s="85"/>
      <c r="AM505" s="85"/>
      <c r="AN505" s="85"/>
      <c r="AO505" s="85"/>
      <c r="AP505" s="85"/>
      <c r="AQ505" s="85"/>
    </row>
    <row r="506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  <c r="AG506" s="85"/>
      <c r="AH506" s="85"/>
      <c r="AI506" s="85"/>
      <c r="AJ506" s="85"/>
      <c r="AK506" s="85"/>
      <c r="AL506" s="85"/>
      <c r="AM506" s="85"/>
      <c r="AN506" s="85"/>
      <c r="AO506" s="85"/>
      <c r="AP506" s="85"/>
      <c r="AQ506" s="85"/>
    </row>
    <row r="507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  <c r="AG507" s="85"/>
      <c r="AH507" s="85"/>
      <c r="AI507" s="85"/>
      <c r="AJ507" s="85"/>
      <c r="AK507" s="85"/>
      <c r="AL507" s="85"/>
      <c r="AM507" s="85"/>
      <c r="AN507" s="85"/>
      <c r="AO507" s="85"/>
      <c r="AP507" s="85"/>
      <c r="AQ507" s="85"/>
    </row>
    <row r="508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  <c r="AG508" s="85"/>
      <c r="AH508" s="85"/>
      <c r="AI508" s="85"/>
      <c r="AJ508" s="85"/>
      <c r="AK508" s="85"/>
      <c r="AL508" s="85"/>
      <c r="AM508" s="85"/>
      <c r="AN508" s="85"/>
      <c r="AO508" s="85"/>
      <c r="AP508" s="85"/>
      <c r="AQ508" s="85"/>
    </row>
    <row r="509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  <c r="AG509" s="85"/>
      <c r="AH509" s="85"/>
      <c r="AI509" s="85"/>
      <c r="AJ509" s="85"/>
      <c r="AK509" s="85"/>
      <c r="AL509" s="85"/>
      <c r="AM509" s="85"/>
      <c r="AN509" s="85"/>
      <c r="AO509" s="85"/>
      <c r="AP509" s="85"/>
      <c r="AQ509" s="85"/>
    </row>
    <row r="510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  <c r="AG510" s="85"/>
      <c r="AH510" s="85"/>
      <c r="AI510" s="85"/>
      <c r="AJ510" s="85"/>
      <c r="AK510" s="85"/>
      <c r="AL510" s="85"/>
      <c r="AM510" s="85"/>
      <c r="AN510" s="85"/>
      <c r="AO510" s="85"/>
      <c r="AP510" s="85"/>
      <c r="AQ510" s="85"/>
    </row>
    <row r="51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  <c r="AG511" s="85"/>
      <c r="AH511" s="85"/>
      <c r="AI511" s="85"/>
      <c r="AJ511" s="85"/>
      <c r="AK511" s="85"/>
      <c r="AL511" s="85"/>
      <c r="AM511" s="85"/>
      <c r="AN511" s="85"/>
      <c r="AO511" s="85"/>
      <c r="AP511" s="85"/>
      <c r="AQ511" s="85"/>
    </row>
    <row r="512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  <c r="AG512" s="85"/>
      <c r="AH512" s="85"/>
      <c r="AI512" s="85"/>
      <c r="AJ512" s="85"/>
      <c r="AK512" s="85"/>
      <c r="AL512" s="85"/>
      <c r="AM512" s="85"/>
      <c r="AN512" s="85"/>
      <c r="AO512" s="85"/>
      <c r="AP512" s="85"/>
      <c r="AQ512" s="85"/>
    </row>
    <row r="513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  <c r="AG513" s="85"/>
      <c r="AH513" s="85"/>
      <c r="AI513" s="85"/>
      <c r="AJ513" s="85"/>
      <c r="AK513" s="85"/>
      <c r="AL513" s="85"/>
      <c r="AM513" s="85"/>
      <c r="AN513" s="85"/>
      <c r="AO513" s="85"/>
      <c r="AP513" s="85"/>
      <c r="AQ513" s="85"/>
    </row>
    <row r="514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  <c r="AG514" s="85"/>
      <c r="AH514" s="85"/>
      <c r="AI514" s="85"/>
      <c r="AJ514" s="85"/>
      <c r="AK514" s="85"/>
      <c r="AL514" s="85"/>
      <c r="AM514" s="85"/>
      <c r="AN514" s="85"/>
      <c r="AO514" s="85"/>
      <c r="AP514" s="85"/>
      <c r="AQ514" s="85"/>
    </row>
    <row r="515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  <c r="AG515" s="85"/>
      <c r="AH515" s="85"/>
      <c r="AI515" s="85"/>
      <c r="AJ515" s="85"/>
      <c r="AK515" s="85"/>
      <c r="AL515" s="85"/>
      <c r="AM515" s="85"/>
      <c r="AN515" s="85"/>
      <c r="AO515" s="85"/>
      <c r="AP515" s="85"/>
      <c r="AQ515" s="85"/>
    </row>
    <row r="516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  <c r="AG516" s="85"/>
      <c r="AH516" s="85"/>
      <c r="AI516" s="85"/>
      <c r="AJ516" s="85"/>
      <c r="AK516" s="85"/>
      <c r="AL516" s="85"/>
      <c r="AM516" s="85"/>
      <c r="AN516" s="85"/>
      <c r="AO516" s="85"/>
      <c r="AP516" s="85"/>
      <c r="AQ516" s="85"/>
    </row>
    <row r="517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  <c r="AG517" s="85"/>
      <c r="AH517" s="85"/>
      <c r="AI517" s="85"/>
      <c r="AJ517" s="85"/>
      <c r="AK517" s="85"/>
      <c r="AL517" s="85"/>
      <c r="AM517" s="85"/>
      <c r="AN517" s="85"/>
      <c r="AO517" s="85"/>
      <c r="AP517" s="85"/>
      <c r="AQ517" s="85"/>
    </row>
    <row r="518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  <c r="AG518" s="85"/>
      <c r="AH518" s="85"/>
      <c r="AI518" s="85"/>
      <c r="AJ518" s="85"/>
      <c r="AK518" s="85"/>
      <c r="AL518" s="85"/>
      <c r="AM518" s="85"/>
      <c r="AN518" s="85"/>
      <c r="AO518" s="85"/>
      <c r="AP518" s="85"/>
      <c r="AQ518" s="85"/>
    </row>
    <row r="519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  <c r="AG519" s="85"/>
      <c r="AH519" s="85"/>
      <c r="AI519" s="85"/>
      <c r="AJ519" s="85"/>
      <c r="AK519" s="85"/>
      <c r="AL519" s="85"/>
      <c r="AM519" s="85"/>
      <c r="AN519" s="85"/>
      <c r="AO519" s="85"/>
      <c r="AP519" s="85"/>
      <c r="AQ519" s="85"/>
    </row>
    <row r="520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  <c r="AG520" s="85"/>
      <c r="AH520" s="85"/>
      <c r="AI520" s="85"/>
      <c r="AJ520" s="85"/>
      <c r="AK520" s="85"/>
      <c r="AL520" s="85"/>
      <c r="AM520" s="85"/>
      <c r="AN520" s="85"/>
      <c r="AO520" s="85"/>
      <c r="AP520" s="85"/>
      <c r="AQ520" s="85"/>
    </row>
    <row r="52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  <c r="AG521" s="85"/>
      <c r="AH521" s="85"/>
      <c r="AI521" s="85"/>
      <c r="AJ521" s="85"/>
      <c r="AK521" s="85"/>
      <c r="AL521" s="85"/>
      <c r="AM521" s="85"/>
      <c r="AN521" s="85"/>
      <c r="AO521" s="85"/>
      <c r="AP521" s="85"/>
      <c r="AQ521" s="85"/>
    </row>
    <row r="522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  <c r="AG522" s="85"/>
      <c r="AH522" s="85"/>
      <c r="AI522" s="85"/>
      <c r="AJ522" s="85"/>
      <c r="AK522" s="85"/>
      <c r="AL522" s="85"/>
      <c r="AM522" s="85"/>
      <c r="AN522" s="85"/>
      <c r="AO522" s="85"/>
      <c r="AP522" s="85"/>
      <c r="AQ522" s="85"/>
    </row>
    <row r="523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  <c r="AG523" s="85"/>
      <c r="AH523" s="85"/>
      <c r="AI523" s="85"/>
      <c r="AJ523" s="85"/>
      <c r="AK523" s="85"/>
      <c r="AL523" s="85"/>
      <c r="AM523" s="85"/>
      <c r="AN523" s="85"/>
      <c r="AO523" s="85"/>
      <c r="AP523" s="85"/>
      <c r="AQ523" s="85"/>
    </row>
    <row r="524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  <c r="AG524" s="85"/>
      <c r="AH524" s="85"/>
      <c r="AI524" s="85"/>
      <c r="AJ524" s="85"/>
      <c r="AK524" s="85"/>
      <c r="AL524" s="85"/>
      <c r="AM524" s="85"/>
      <c r="AN524" s="85"/>
      <c r="AO524" s="85"/>
      <c r="AP524" s="85"/>
      <c r="AQ524" s="85"/>
    </row>
    <row r="525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  <c r="AG525" s="85"/>
      <c r="AH525" s="85"/>
      <c r="AI525" s="85"/>
      <c r="AJ525" s="85"/>
      <c r="AK525" s="85"/>
      <c r="AL525" s="85"/>
      <c r="AM525" s="85"/>
      <c r="AN525" s="85"/>
      <c r="AO525" s="85"/>
      <c r="AP525" s="85"/>
      <c r="AQ525" s="85"/>
    </row>
    <row r="526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  <c r="AG526" s="85"/>
      <c r="AH526" s="85"/>
      <c r="AI526" s="85"/>
      <c r="AJ526" s="85"/>
      <c r="AK526" s="85"/>
      <c r="AL526" s="85"/>
      <c r="AM526" s="85"/>
      <c r="AN526" s="85"/>
      <c r="AO526" s="85"/>
      <c r="AP526" s="85"/>
      <c r="AQ526" s="85"/>
    </row>
    <row r="527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  <c r="AG527" s="85"/>
      <c r="AH527" s="85"/>
      <c r="AI527" s="85"/>
      <c r="AJ527" s="85"/>
      <c r="AK527" s="85"/>
      <c r="AL527" s="85"/>
      <c r="AM527" s="85"/>
      <c r="AN527" s="85"/>
      <c r="AO527" s="85"/>
      <c r="AP527" s="85"/>
      <c r="AQ527" s="85"/>
    </row>
    <row r="528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  <c r="AG528" s="85"/>
      <c r="AH528" s="85"/>
      <c r="AI528" s="85"/>
      <c r="AJ528" s="85"/>
      <c r="AK528" s="85"/>
      <c r="AL528" s="85"/>
      <c r="AM528" s="85"/>
      <c r="AN528" s="85"/>
      <c r="AO528" s="85"/>
      <c r="AP528" s="85"/>
      <c r="AQ528" s="85"/>
    </row>
    <row r="529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  <c r="AG529" s="85"/>
      <c r="AH529" s="85"/>
      <c r="AI529" s="85"/>
      <c r="AJ529" s="85"/>
      <c r="AK529" s="85"/>
      <c r="AL529" s="85"/>
      <c r="AM529" s="85"/>
      <c r="AN529" s="85"/>
      <c r="AO529" s="85"/>
      <c r="AP529" s="85"/>
      <c r="AQ529" s="85"/>
    </row>
    <row r="530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  <c r="AG530" s="85"/>
      <c r="AH530" s="85"/>
      <c r="AI530" s="85"/>
      <c r="AJ530" s="85"/>
      <c r="AK530" s="85"/>
      <c r="AL530" s="85"/>
      <c r="AM530" s="85"/>
      <c r="AN530" s="85"/>
      <c r="AO530" s="85"/>
      <c r="AP530" s="85"/>
      <c r="AQ530" s="85"/>
    </row>
    <row r="53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  <c r="AG531" s="85"/>
      <c r="AH531" s="85"/>
      <c r="AI531" s="85"/>
      <c r="AJ531" s="85"/>
      <c r="AK531" s="85"/>
      <c r="AL531" s="85"/>
      <c r="AM531" s="85"/>
      <c r="AN531" s="85"/>
      <c r="AO531" s="85"/>
      <c r="AP531" s="85"/>
      <c r="AQ531" s="85"/>
    </row>
    <row r="532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  <c r="AG532" s="85"/>
      <c r="AH532" s="85"/>
      <c r="AI532" s="85"/>
      <c r="AJ532" s="85"/>
      <c r="AK532" s="85"/>
      <c r="AL532" s="85"/>
      <c r="AM532" s="85"/>
      <c r="AN532" s="85"/>
      <c r="AO532" s="85"/>
      <c r="AP532" s="85"/>
      <c r="AQ532" s="85"/>
    </row>
    <row r="533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  <c r="AG533" s="85"/>
      <c r="AH533" s="85"/>
      <c r="AI533" s="85"/>
      <c r="AJ533" s="85"/>
      <c r="AK533" s="85"/>
      <c r="AL533" s="85"/>
      <c r="AM533" s="85"/>
      <c r="AN533" s="85"/>
      <c r="AO533" s="85"/>
      <c r="AP533" s="85"/>
      <c r="AQ533" s="85"/>
    </row>
    <row r="534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  <c r="AG534" s="85"/>
      <c r="AH534" s="85"/>
      <c r="AI534" s="85"/>
      <c r="AJ534" s="85"/>
      <c r="AK534" s="85"/>
      <c r="AL534" s="85"/>
      <c r="AM534" s="85"/>
      <c r="AN534" s="85"/>
      <c r="AO534" s="85"/>
      <c r="AP534" s="85"/>
      <c r="AQ534" s="85"/>
    </row>
    <row r="535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  <c r="AG535" s="85"/>
      <c r="AH535" s="85"/>
      <c r="AI535" s="85"/>
      <c r="AJ535" s="85"/>
      <c r="AK535" s="85"/>
      <c r="AL535" s="85"/>
      <c r="AM535" s="85"/>
      <c r="AN535" s="85"/>
      <c r="AO535" s="85"/>
      <c r="AP535" s="85"/>
      <c r="AQ535" s="85"/>
    </row>
    <row r="536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  <c r="AG536" s="85"/>
      <c r="AH536" s="85"/>
      <c r="AI536" s="85"/>
      <c r="AJ536" s="85"/>
      <c r="AK536" s="85"/>
      <c r="AL536" s="85"/>
      <c r="AM536" s="85"/>
      <c r="AN536" s="85"/>
      <c r="AO536" s="85"/>
      <c r="AP536" s="85"/>
      <c r="AQ536" s="85"/>
    </row>
    <row r="537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  <c r="AG537" s="85"/>
      <c r="AH537" s="85"/>
      <c r="AI537" s="85"/>
      <c r="AJ537" s="85"/>
      <c r="AK537" s="85"/>
      <c r="AL537" s="85"/>
      <c r="AM537" s="85"/>
      <c r="AN537" s="85"/>
      <c r="AO537" s="85"/>
      <c r="AP537" s="85"/>
      <c r="AQ537" s="85"/>
    </row>
    <row r="538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  <c r="AG538" s="85"/>
      <c r="AH538" s="85"/>
      <c r="AI538" s="85"/>
      <c r="AJ538" s="85"/>
      <c r="AK538" s="85"/>
      <c r="AL538" s="85"/>
      <c r="AM538" s="85"/>
      <c r="AN538" s="85"/>
      <c r="AO538" s="85"/>
      <c r="AP538" s="85"/>
      <c r="AQ538" s="85"/>
    </row>
    <row r="539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  <c r="AG539" s="85"/>
      <c r="AH539" s="85"/>
      <c r="AI539" s="85"/>
      <c r="AJ539" s="85"/>
      <c r="AK539" s="85"/>
      <c r="AL539" s="85"/>
      <c r="AM539" s="85"/>
      <c r="AN539" s="85"/>
      <c r="AO539" s="85"/>
      <c r="AP539" s="85"/>
      <c r="AQ539" s="85"/>
    </row>
    <row r="540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  <c r="AG540" s="85"/>
      <c r="AH540" s="85"/>
      <c r="AI540" s="85"/>
      <c r="AJ540" s="85"/>
      <c r="AK540" s="85"/>
      <c r="AL540" s="85"/>
      <c r="AM540" s="85"/>
      <c r="AN540" s="85"/>
      <c r="AO540" s="85"/>
      <c r="AP540" s="85"/>
      <c r="AQ540" s="85"/>
    </row>
    <row r="54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  <c r="AG541" s="85"/>
      <c r="AH541" s="85"/>
      <c r="AI541" s="85"/>
      <c r="AJ541" s="85"/>
      <c r="AK541" s="85"/>
      <c r="AL541" s="85"/>
      <c r="AM541" s="85"/>
      <c r="AN541" s="85"/>
      <c r="AO541" s="85"/>
      <c r="AP541" s="85"/>
      <c r="AQ541" s="85"/>
    </row>
    <row r="542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  <c r="AG542" s="85"/>
      <c r="AH542" s="85"/>
      <c r="AI542" s="85"/>
      <c r="AJ542" s="85"/>
      <c r="AK542" s="85"/>
      <c r="AL542" s="85"/>
      <c r="AM542" s="85"/>
      <c r="AN542" s="85"/>
      <c r="AO542" s="85"/>
      <c r="AP542" s="85"/>
      <c r="AQ542" s="85"/>
    </row>
    <row r="543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  <c r="AG543" s="85"/>
      <c r="AH543" s="85"/>
      <c r="AI543" s="85"/>
      <c r="AJ543" s="85"/>
      <c r="AK543" s="85"/>
      <c r="AL543" s="85"/>
      <c r="AM543" s="85"/>
      <c r="AN543" s="85"/>
      <c r="AO543" s="85"/>
      <c r="AP543" s="85"/>
      <c r="AQ543" s="85"/>
    </row>
    <row r="544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  <c r="AG544" s="85"/>
      <c r="AH544" s="85"/>
      <c r="AI544" s="85"/>
      <c r="AJ544" s="85"/>
      <c r="AK544" s="85"/>
      <c r="AL544" s="85"/>
      <c r="AM544" s="85"/>
      <c r="AN544" s="85"/>
      <c r="AO544" s="85"/>
      <c r="AP544" s="85"/>
      <c r="AQ544" s="85"/>
    </row>
    <row r="545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  <c r="AG545" s="85"/>
      <c r="AH545" s="85"/>
      <c r="AI545" s="85"/>
      <c r="AJ545" s="85"/>
      <c r="AK545" s="85"/>
      <c r="AL545" s="85"/>
      <c r="AM545" s="85"/>
      <c r="AN545" s="85"/>
      <c r="AO545" s="85"/>
      <c r="AP545" s="85"/>
      <c r="AQ545" s="85"/>
    </row>
    <row r="546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  <c r="AG546" s="85"/>
      <c r="AH546" s="85"/>
      <c r="AI546" s="85"/>
      <c r="AJ546" s="85"/>
      <c r="AK546" s="85"/>
      <c r="AL546" s="85"/>
      <c r="AM546" s="85"/>
      <c r="AN546" s="85"/>
      <c r="AO546" s="85"/>
      <c r="AP546" s="85"/>
      <c r="AQ546" s="85"/>
    </row>
    <row r="547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  <c r="AG547" s="85"/>
      <c r="AH547" s="85"/>
      <c r="AI547" s="85"/>
      <c r="AJ547" s="85"/>
      <c r="AK547" s="85"/>
      <c r="AL547" s="85"/>
      <c r="AM547" s="85"/>
      <c r="AN547" s="85"/>
      <c r="AO547" s="85"/>
      <c r="AP547" s="85"/>
      <c r="AQ547" s="85"/>
    </row>
    <row r="548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  <c r="AG548" s="85"/>
      <c r="AH548" s="85"/>
      <c r="AI548" s="85"/>
      <c r="AJ548" s="85"/>
      <c r="AK548" s="85"/>
      <c r="AL548" s="85"/>
      <c r="AM548" s="85"/>
      <c r="AN548" s="85"/>
      <c r="AO548" s="85"/>
      <c r="AP548" s="85"/>
      <c r="AQ548" s="85"/>
    </row>
    <row r="549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  <c r="AG549" s="85"/>
      <c r="AH549" s="85"/>
      <c r="AI549" s="85"/>
      <c r="AJ549" s="85"/>
      <c r="AK549" s="85"/>
      <c r="AL549" s="85"/>
      <c r="AM549" s="85"/>
      <c r="AN549" s="85"/>
      <c r="AO549" s="85"/>
      <c r="AP549" s="85"/>
      <c r="AQ549" s="85"/>
    </row>
    <row r="550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  <c r="AG550" s="85"/>
      <c r="AH550" s="85"/>
      <c r="AI550" s="85"/>
      <c r="AJ550" s="85"/>
      <c r="AK550" s="85"/>
      <c r="AL550" s="85"/>
      <c r="AM550" s="85"/>
      <c r="AN550" s="85"/>
      <c r="AO550" s="85"/>
      <c r="AP550" s="85"/>
      <c r="AQ550" s="85"/>
    </row>
    <row r="55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  <c r="AG551" s="85"/>
      <c r="AH551" s="85"/>
      <c r="AI551" s="85"/>
      <c r="AJ551" s="85"/>
      <c r="AK551" s="85"/>
      <c r="AL551" s="85"/>
      <c r="AM551" s="85"/>
      <c r="AN551" s="85"/>
      <c r="AO551" s="85"/>
      <c r="AP551" s="85"/>
      <c r="AQ551" s="85"/>
    </row>
    <row r="552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  <c r="AG552" s="85"/>
      <c r="AH552" s="85"/>
      <c r="AI552" s="85"/>
      <c r="AJ552" s="85"/>
      <c r="AK552" s="85"/>
      <c r="AL552" s="85"/>
      <c r="AM552" s="85"/>
      <c r="AN552" s="85"/>
      <c r="AO552" s="85"/>
      <c r="AP552" s="85"/>
      <c r="AQ552" s="85"/>
    </row>
    <row r="553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  <c r="AG553" s="85"/>
      <c r="AH553" s="85"/>
      <c r="AI553" s="85"/>
      <c r="AJ553" s="85"/>
      <c r="AK553" s="85"/>
      <c r="AL553" s="85"/>
      <c r="AM553" s="85"/>
      <c r="AN553" s="85"/>
      <c r="AO553" s="85"/>
      <c r="AP553" s="85"/>
      <c r="AQ553" s="85"/>
    </row>
    <row r="554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  <c r="AG554" s="85"/>
      <c r="AH554" s="85"/>
      <c r="AI554" s="85"/>
      <c r="AJ554" s="85"/>
      <c r="AK554" s="85"/>
      <c r="AL554" s="85"/>
      <c r="AM554" s="85"/>
      <c r="AN554" s="85"/>
      <c r="AO554" s="85"/>
      <c r="AP554" s="85"/>
      <c r="AQ554" s="85"/>
    </row>
    <row r="555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  <c r="AG555" s="85"/>
      <c r="AH555" s="85"/>
      <c r="AI555" s="85"/>
      <c r="AJ555" s="85"/>
      <c r="AK555" s="85"/>
      <c r="AL555" s="85"/>
      <c r="AM555" s="85"/>
      <c r="AN555" s="85"/>
      <c r="AO555" s="85"/>
      <c r="AP555" s="85"/>
      <c r="AQ555" s="85"/>
    </row>
    <row r="556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  <c r="AG556" s="85"/>
      <c r="AH556" s="85"/>
      <c r="AI556" s="85"/>
      <c r="AJ556" s="85"/>
      <c r="AK556" s="85"/>
      <c r="AL556" s="85"/>
      <c r="AM556" s="85"/>
      <c r="AN556" s="85"/>
      <c r="AO556" s="85"/>
      <c r="AP556" s="85"/>
      <c r="AQ556" s="85"/>
    </row>
    <row r="557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  <c r="AG557" s="85"/>
      <c r="AH557" s="85"/>
      <c r="AI557" s="85"/>
      <c r="AJ557" s="85"/>
      <c r="AK557" s="85"/>
      <c r="AL557" s="85"/>
      <c r="AM557" s="85"/>
      <c r="AN557" s="85"/>
      <c r="AO557" s="85"/>
      <c r="AP557" s="85"/>
      <c r="AQ557" s="85"/>
    </row>
    <row r="558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  <c r="AG558" s="85"/>
      <c r="AH558" s="85"/>
      <c r="AI558" s="85"/>
      <c r="AJ558" s="85"/>
      <c r="AK558" s="85"/>
      <c r="AL558" s="85"/>
      <c r="AM558" s="85"/>
      <c r="AN558" s="85"/>
      <c r="AO558" s="85"/>
      <c r="AP558" s="85"/>
      <c r="AQ558" s="85"/>
    </row>
    <row r="559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  <c r="AG559" s="85"/>
      <c r="AH559" s="85"/>
      <c r="AI559" s="85"/>
      <c r="AJ559" s="85"/>
      <c r="AK559" s="85"/>
      <c r="AL559" s="85"/>
      <c r="AM559" s="85"/>
      <c r="AN559" s="85"/>
      <c r="AO559" s="85"/>
      <c r="AP559" s="85"/>
      <c r="AQ559" s="85"/>
    </row>
    <row r="560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  <c r="AG560" s="85"/>
      <c r="AH560" s="85"/>
      <c r="AI560" s="85"/>
      <c r="AJ560" s="85"/>
      <c r="AK560" s="85"/>
      <c r="AL560" s="85"/>
      <c r="AM560" s="85"/>
      <c r="AN560" s="85"/>
      <c r="AO560" s="85"/>
      <c r="AP560" s="85"/>
      <c r="AQ560" s="85"/>
    </row>
    <row r="56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  <c r="AG561" s="85"/>
      <c r="AH561" s="85"/>
      <c r="AI561" s="85"/>
      <c r="AJ561" s="85"/>
      <c r="AK561" s="85"/>
      <c r="AL561" s="85"/>
      <c r="AM561" s="85"/>
      <c r="AN561" s="85"/>
      <c r="AO561" s="85"/>
      <c r="AP561" s="85"/>
      <c r="AQ561" s="85"/>
    </row>
    <row r="562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  <c r="AG562" s="85"/>
      <c r="AH562" s="85"/>
      <c r="AI562" s="85"/>
      <c r="AJ562" s="85"/>
      <c r="AK562" s="85"/>
      <c r="AL562" s="85"/>
      <c r="AM562" s="85"/>
      <c r="AN562" s="85"/>
      <c r="AO562" s="85"/>
      <c r="AP562" s="85"/>
      <c r="AQ562" s="85"/>
    </row>
    <row r="563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  <c r="AG563" s="85"/>
      <c r="AH563" s="85"/>
      <c r="AI563" s="85"/>
      <c r="AJ563" s="85"/>
      <c r="AK563" s="85"/>
      <c r="AL563" s="85"/>
      <c r="AM563" s="85"/>
      <c r="AN563" s="85"/>
      <c r="AO563" s="85"/>
      <c r="AP563" s="85"/>
      <c r="AQ563" s="85"/>
    </row>
    <row r="564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  <c r="AG564" s="85"/>
      <c r="AH564" s="85"/>
      <c r="AI564" s="85"/>
      <c r="AJ564" s="85"/>
      <c r="AK564" s="85"/>
      <c r="AL564" s="85"/>
      <c r="AM564" s="85"/>
      <c r="AN564" s="85"/>
      <c r="AO564" s="85"/>
      <c r="AP564" s="85"/>
      <c r="AQ564" s="85"/>
    </row>
    <row r="565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  <c r="AG565" s="85"/>
      <c r="AH565" s="85"/>
      <c r="AI565" s="85"/>
      <c r="AJ565" s="85"/>
      <c r="AK565" s="85"/>
      <c r="AL565" s="85"/>
      <c r="AM565" s="85"/>
      <c r="AN565" s="85"/>
      <c r="AO565" s="85"/>
      <c r="AP565" s="85"/>
      <c r="AQ565" s="85"/>
    </row>
    <row r="566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  <c r="AG566" s="85"/>
      <c r="AH566" s="85"/>
      <c r="AI566" s="85"/>
      <c r="AJ566" s="85"/>
      <c r="AK566" s="85"/>
      <c r="AL566" s="85"/>
      <c r="AM566" s="85"/>
      <c r="AN566" s="85"/>
      <c r="AO566" s="85"/>
      <c r="AP566" s="85"/>
      <c r="AQ566" s="85"/>
    </row>
    <row r="567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  <c r="AG567" s="85"/>
      <c r="AH567" s="85"/>
      <c r="AI567" s="85"/>
      <c r="AJ567" s="85"/>
      <c r="AK567" s="85"/>
      <c r="AL567" s="85"/>
      <c r="AM567" s="85"/>
      <c r="AN567" s="85"/>
      <c r="AO567" s="85"/>
      <c r="AP567" s="85"/>
      <c r="AQ567" s="85"/>
    </row>
    <row r="568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  <c r="AG568" s="85"/>
      <c r="AH568" s="85"/>
      <c r="AI568" s="85"/>
      <c r="AJ568" s="85"/>
      <c r="AK568" s="85"/>
      <c r="AL568" s="85"/>
      <c r="AM568" s="85"/>
      <c r="AN568" s="85"/>
      <c r="AO568" s="85"/>
      <c r="AP568" s="85"/>
      <c r="AQ568" s="85"/>
    </row>
    <row r="569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  <c r="AG569" s="85"/>
      <c r="AH569" s="85"/>
      <c r="AI569" s="85"/>
      <c r="AJ569" s="85"/>
      <c r="AK569" s="85"/>
      <c r="AL569" s="85"/>
      <c r="AM569" s="85"/>
      <c r="AN569" s="85"/>
      <c r="AO569" s="85"/>
      <c r="AP569" s="85"/>
      <c r="AQ569" s="85"/>
    </row>
    <row r="570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  <c r="AG570" s="85"/>
      <c r="AH570" s="85"/>
      <c r="AI570" s="85"/>
      <c r="AJ570" s="85"/>
      <c r="AK570" s="85"/>
      <c r="AL570" s="85"/>
      <c r="AM570" s="85"/>
      <c r="AN570" s="85"/>
      <c r="AO570" s="85"/>
      <c r="AP570" s="85"/>
      <c r="AQ570" s="85"/>
    </row>
    <row r="57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  <c r="AG571" s="85"/>
      <c r="AH571" s="85"/>
      <c r="AI571" s="85"/>
      <c r="AJ571" s="85"/>
      <c r="AK571" s="85"/>
      <c r="AL571" s="85"/>
      <c r="AM571" s="85"/>
      <c r="AN571" s="85"/>
      <c r="AO571" s="85"/>
      <c r="AP571" s="85"/>
      <c r="AQ571" s="85"/>
    </row>
    <row r="572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  <c r="AG572" s="85"/>
      <c r="AH572" s="85"/>
      <c r="AI572" s="85"/>
      <c r="AJ572" s="85"/>
      <c r="AK572" s="85"/>
      <c r="AL572" s="85"/>
      <c r="AM572" s="85"/>
      <c r="AN572" s="85"/>
      <c r="AO572" s="85"/>
      <c r="AP572" s="85"/>
      <c r="AQ572" s="85"/>
    </row>
    <row r="573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  <c r="AG573" s="85"/>
      <c r="AH573" s="85"/>
      <c r="AI573" s="85"/>
      <c r="AJ573" s="85"/>
      <c r="AK573" s="85"/>
      <c r="AL573" s="85"/>
      <c r="AM573" s="85"/>
      <c r="AN573" s="85"/>
      <c r="AO573" s="85"/>
      <c r="AP573" s="85"/>
      <c r="AQ573" s="85"/>
    </row>
    <row r="574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  <c r="AG574" s="85"/>
      <c r="AH574" s="85"/>
      <c r="AI574" s="85"/>
      <c r="AJ574" s="85"/>
      <c r="AK574" s="85"/>
      <c r="AL574" s="85"/>
      <c r="AM574" s="85"/>
      <c r="AN574" s="85"/>
      <c r="AO574" s="85"/>
      <c r="AP574" s="85"/>
      <c r="AQ574" s="85"/>
    </row>
    <row r="575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  <c r="AG575" s="85"/>
      <c r="AH575" s="85"/>
      <c r="AI575" s="85"/>
      <c r="AJ575" s="85"/>
      <c r="AK575" s="85"/>
      <c r="AL575" s="85"/>
      <c r="AM575" s="85"/>
      <c r="AN575" s="85"/>
      <c r="AO575" s="85"/>
      <c r="AP575" s="85"/>
      <c r="AQ575" s="85"/>
    </row>
    <row r="576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  <c r="AG576" s="85"/>
      <c r="AH576" s="85"/>
      <c r="AI576" s="85"/>
      <c r="AJ576" s="85"/>
      <c r="AK576" s="85"/>
      <c r="AL576" s="85"/>
      <c r="AM576" s="85"/>
      <c r="AN576" s="85"/>
      <c r="AO576" s="85"/>
      <c r="AP576" s="85"/>
      <c r="AQ576" s="85"/>
    </row>
    <row r="577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  <c r="AG577" s="85"/>
      <c r="AH577" s="85"/>
      <c r="AI577" s="85"/>
      <c r="AJ577" s="85"/>
      <c r="AK577" s="85"/>
      <c r="AL577" s="85"/>
      <c r="AM577" s="85"/>
      <c r="AN577" s="85"/>
      <c r="AO577" s="85"/>
      <c r="AP577" s="85"/>
      <c r="AQ577" s="85"/>
    </row>
    <row r="578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  <c r="AG578" s="85"/>
      <c r="AH578" s="85"/>
      <c r="AI578" s="85"/>
      <c r="AJ578" s="85"/>
      <c r="AK578" s="85"/>
      <c r="AL578" s="85"/>
      <c r="AM578" s="85"/>
      <c r="AN578" s="85"/>
      <c r="AO578" s="85"/>
      <c r="AP578" s="85"/>
      <c r="AQ578" s="85"/>
    </row>
    <row r="579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  <c r="AG579" s="85"/>
      <c r="AH579" s="85"/>
      <c r="AI579" s="85"/>
      <c r="AJ579" s="85"/>
      <c r="AK579" s="85"/>
      <c r="AL579" s="85"/>
      <c r="AM579" s="85"/>
      <c r="AN579" s="85"/>
      <c r="AO579" s="85"/>
      <c r="AP579" s="85"/>
      <c r="AQ579" s="85"/>
    </row>
    <row r="580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  <c r="AG580" s="85"/>
      <c r="AH580" s="85"/>
      <c r="AI580" s="85"/>
      <c r="AJ580" s="85"/>
      <c r="AK580" s="85"/>
      <c r="AL580" s="85"/>
      <c r="AM580" s="85"/>
      <c r="AN580" s="85"/>
      <c r="AO580" s="85"/>
      <c r="AP580" s="85"/>
      <c r="AQ580" s="85"/>
    </row>
    <row r="58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  <c r="AG581" s="85"/>
      <c r="AH581" s="85"/>
      <c r="AI581" s="85"/>
      <c r="AJ581" s="85"/>
      <c r="AK581" s="85"/>
      <c r="AL581" s="85"/>
      <c r="AM581" s="85"/>
      <c r="AN581" s="85"/>
      <c r="AO581" s="85"/>
      <c r="AP581" s="85"/>
      <c r="AQ581" s="85"/>
    </row>
    <row r="582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  <c r="AG582" s="85"/>
      <c r="AH582" s="85"/>
      <c r="AI582" s="85"/>
      <c r="AJ582" s="85"/>
      <c r="AK582" s="85"/>
      <c r="AL582" s="85"/>
      <c r="AM582" s="85"/>
      <c r="AN582" s="85"/>
      <c r="AO582" s="85"/>
      <c r="AP582" s="85"/>
      <c r="AQ582" s="85"/>
    </row>
    <row r="583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  <c r="AG583" s="85"/>
      <c r="AH583" s="85"/>
      <c r="AI583" s="85"/>
      <c r="AJ583" s="85"/>
      <c r="AK583" s="85"/>
      <c r="AL583" s="85"/>
      <c r="AM583" s="85"/>
      <c r="AN583" s="85"/>
      <c r="AO583" s="85"/>
      <c r="AP583" s="85"/>
      <c r="AQ583" s="85"/>
    </row>
    <row r="584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  <c r="AG584" s="85"/>
      <c r="AH584" s="85"/>
      <c r="AI584" s="85"/>
      <c r="AJ584" s="85"/>
      <c r="AK584" s="85"/>
      <c r="AL584" s="85"/>
      <c r="AM584" s="85"/>
      <c r="AN584" s="85"/>
      <c r="AO584" s="85"/>
      <c r="AP584" s="85"/>
      <c r="AQ584" s="85"/>
    </row>
    <row r="585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  <c r="AG585" s="85"/>
      <c r="AH585" s="85"/>
      <c r="AI585" s="85"/>
      <c r="AJ585" s="85"/>
      <c r="AK585" s="85"/>
      <c r="AL585" s="85"/>
      <c r="AM585" s="85"/>
      <c r="AN585" s="85"/>
      <c r="AO585" s="85"/>
      <c r="AP585" s="85"/>
      <c r="AQ585" s="85"/>
    </row>
    <row r="586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  <c r="AG586" s="85"/>
      <c r="AH586" s="85"/>
      <c r="AI586" s="85"/>
      <c r="AJ586" s="85"/>
      <c r="AK586" s="85"/>
      <c r="AL586" s="85"/>
      <c r="AM586" s="85"/>
      <c r="AN586" s="85"/>
      <c r="AO586" s="85"/>
      <c r="AP586" s="85"/>
      <c r="AQ586" s="85"/>
    </row>
    <row r="587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  <c r="AG587" s="85"/>
      <c r="AH587" s="85"/>
      <c r="AI587" s="85"/>
      <c r="AJ587" s="85"/>
      <c r="AK587" s="85"/>
      <c r="AL587" s="85"/>
      <c r="AM587" s="85"/>
      <c r="AN587" s="85"/>
      <c r="AO587" s="85"/>
      <c r="AP587" s="85"/>
      <c r="AQ587" s="85"/>
    </row>
    <row r="588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  <c r="AG588" s="85"/>
      <c r="AH588" s="85"/>
      <c r="AI588" s="85"/>
      <c r="AJ588" s="85"/>
      <c r="AK588" s="85"/>
      <c r="AL588" s="85"/>
      <c r="AM588" s="85"/>
      <c r="AN588" s="85"/>
      <c r="AO588" s="85"/>
      <c r="AP588" s="85"/>
      <c r="AQ588" s="85"/>
    </row>
    <row r="589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  <c r="AG589" s="85"/>
      <c r="AH589" s="85"/>
      <c r="AI589" s="85"/>
      <c r="AJ589" s="85"/>
      <c r="AK589" s="85"/>
      <c r="AL589" s="85"/>
      <c r="AM589" s="85"/>
      <c r="AN589" s="85"/>
      <c r="AO589" s="85"/>
      <c r="AP589" s="85"/>
      <c r="AQ589" s="85"/>
    </row>
    <row r="590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  <c r="AG590" s="85"/>
      <c r="AH590" s="85"/>
      <c r="AI590" s="85"/>
      <c r="AJ590" s="85"/>
      <c r="AK590" s="85"/>
      <c r="AL590" s="85"/>
      <c r="AM590" s="85"/>
      <c r="AN590" s="85"/>
      <c r="AO590" s="85"/>
      <c r="AP590" s="85"/>
      <c r="AQ590" s="85"/>
    </row>
    <row r="59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  <c r="AG591" s="85"/>
      <c r="AH591" s="85"/>
      <c r="AI591" s="85"/>
      <c r="AJ591" s="85"/>
      <c r="AK591" s="85"/>
      <c r="AL591" s="85"/>
      <c r="AM591" s="85"/>
      <c r="AN591" s="85"/>
      <c r="AO591" s="85"/>
      <c r="AP591" s="85"/>
      <c r="AQ591" s="85"/>
    </row>
    <row r="592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  <c r="AG592" s="85"/>
      <c r="AH592" s="85"/>
      <c r="AI592" s="85"/>
      <c r="AJ592" s="85"/>
      <c r="AK592" s="85"/>
      <c r="AL592" s="85"/>
      <c r="AM592" s="85"/>
      <c r="AN592" s="85"/>
      <c r="AO592" s="85"/>
      <c r="AP592" s="85"/>
      <c r="AQ592" s="85"/>
    </row>
    <row r="593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  <c r="AG593" s="85"/>
      <c r="AH593" s="85"/>
      <c r="AI593" s="85"/>
      <c r="AJ593" s="85"/>
      <c r="AK593" s="85"/>
      <c r="AL593" s="85"/>
      <c r="AM593" s="85"/>
      <c r="AN593" s="85"/>
      <c r="AO593" s="85"/>
      <c r="AP593" s="85"/>
      <c r="AQ593" s="85"/>
    </row>
    <row r="594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  <c r="AG594" s="85"/>
      <c r="AH594" s="85"/>
      <c r="AI594" s="85"/>
      <c r="AJ594" s="85"/>
      <c r="AK594" s="85"/>
      <c r="AL594" s="85"/>
      <c r="AM594" s="85"/>
      <c r="AN594" s="85"/>
      <c r="AO594" s="85"/>
      <c r="AP594" s="85"/>
      <c r="AQ594" s="85"/>
    </row>
    <row r="595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  <c r="AG595" s="85"/>
      <c r="AH595" s="85"/>
      <c r="AI595" s="85"/>
      <c r="AJ595" s="85"/>
      <c r="AK595" s="85"/>
      <c r="AL595" s="85"/>
      <c r="AM595" s="85"/>
      <c r="AN595" s="85"/>
      <c r="AO595" s="85"/>
      <c r="AP595" s="85"/>
      <c r="AQ595" s="85"/>
    </row>
    <row r="596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  <c r="AG596" s="85"/>
      <c r="AH596" s="85"/>
      <c r="AI596" s="85"/>
      <c r="AJ596" s="85"/>
      <c r="AK596" s="85"/>
      <c r="AL596" s="85"/>
      <c r="AM596" s="85"/>
      <c r="AN596" s="85"/>
      <c r="AO596" s="85"/>
      <c r="AP596" s="85"/>
      <c r="AQ596" s="85"/>
    </row>
    <row r="597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  <c r="AG597" s="85"/>
      <c r="AH597" s="85"/>
      <c r="AI597" s="85"/>
      <c r="AJ597" s="85"/>
      <c r="AK597" s="85"/>
      <c r="AL597" s="85"/>
      <c r="AM597" s="85"/>
      <c r="AN597" s="85"/>
      <c r="AO597" s="85"/>
      <c r="AP597" s="85"/>
      <c r="AQ597" s="85"/>
    </row>
    <row r="598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  <c r="AG598" s="85"/>
      <c r="AH598" s="85"/>
      <c r="AI598" s="85"/>
      <c r="AJ598" s="85"/>
      <c r="AK598" s="85"/>
      <c r="AL598" s="85"/>
      <c r="AM598" s="85"/>
      <c r="AN598" s="85"/>
      <c r="AO598" s="85"/>
      <c r="AP598" s="85"/>
      <c r="AQ598" s="85"/>
    </row>
    <row r="599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  <c r="AG599" s="85"/>
      <c r="AH599" s="85"/>
      <c r="AI599" s="85"/>
      <c r="AJ599" s="85"/>
      <c r="AK599" s="85"/>
      <c r="AL599" s="85"/>
      <c r="AM599" s="85"/>
      <c r="AN599" s="85"/>
      <c r="AO599" s="85"/>
      <c r="AP599" s="85"/>
      <c r="AQ599" s="85"/>
    </row>
    <row r="600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  <c r="AG600" s="85"/>
      <c r="AH600" s="85"/>
      <c r="AI600" s="85"/>
      <c r="AJ600" s="85"/>
      <c r="AK600" s="85"/>
      <c r="AL600" s="85"/>
      <c r="AM600" s="85"/>
      <c r="AN600" s="85"/>
      <c r="AO600" s="85"/>
      <c r="AP600" s="85"/>
      <c r="AQ600" s="85"/>
    </row>
    <row r="60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  <c r="AG601" s="85"/>
      <c r="AH601" s="85"/>
      <c r="AI601" s="85"/>
      <c r="AJ601" s="85"/>
      <c r="AK601" s="85"/>
      <c r="AL601" s="85"/>
      <c r="AM601" s="85"/>
      <c r="AN601" s="85"/>
      <c r="AO601" s="85"/>
      <c r="AP601" s="85"/>
      <c r="AQ601" s="85"/>
    </row>
    <row r="602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  <c r="AG602" s="85"/>
      <c r="AH602" s="85"/>
      <c r="AI602" s="85"/>
      <c r="AJ602" s="85"/>
      <c r="AK602" s="85"/>
      <c r="AL602" s="85"/>
      <c r="AM602" s="85"/>
      <c r="AN602" s="85"/>
      <c r="AO602" s="85"/>
      <c r="AP602" s="85"/>
      <c r="AQ602" s="85"/>
    </row>
    <row r="603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  <c r="AG603" s="85"/>
      <c r="AH603" s="85"/>
      <c r="AI603" s="85"/>
      <c r="AJ603" s="85"/>
      <c r="AK603" s="85"/>
      <c r="AL603" s="85"/>
      <c r="AM603" s="85"/>
      <c r="AN603" s="85"/>
      <c r="AO603" s="85"/>
      <c r="AP603" s="85"/>
      <c r="AQ603" s="85"/>
    </row>
    <row r="604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  <c r="AG604" s="85"/>
      <c r="AH604" s="85"/>
      <c r="AI604" s="85"/>
      <c r="AJ604" s="85"/>
      <c r="AK604" s="85"/>
      <c r="AL604" s="85"/>
      <c r="AM604" s="85"/>
      <c r="AN604" s="85"/>
      <c r="AO604" s="85"/>
      <c r="AP604" s="85"/>
      <c r="AQ604" s="85"/>
    </row>
    <row r="605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  <c r="AG605" s="85"/>
      <c r="AH605" s="85"/>
      <c r="AI605" s="85"/>
      <c r="AJ605" s="85"/>
      <c r="AK605" s="85"/>
      <c r="AL605" s="85"/>
      <c r="AM605" s="85"/>
      <c r="AN605" s="85"/>
      <c r="AO605" s="85"/>
      <c r="AP605" s="85"/>
      <c r="AQ605" s="85"/>
    </row>
    <row r="606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  <c r="AG606" s="85"/>
      <c r="AH606" s="85"/>
      <c r="AI606" s="85"/>
      <c r="AJ606" s="85"/>
      <c r="AK606" s="85"/>
      <c r="AL606" s="85"/>
      <c r="AM606" s="85"/>
      <c r="AN606" s="85"/>
      <c r="AO606" s="85"/>
      <c r="AP606" s="85"/>
      <c r="AQ606" s="85"/>
    </row>
    <row r="607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  <c r="AG607" s="85"/>
      <c r="AH607" s="85"/>
      <c r="AI607" s="85"/>
      <c r="AJ607" s="85"/>
      <c r="AK607" s="85"/>
      <c r="AL607" s="85"/>
      <c r="AM607" s="85"/>
      <c r="AN607" s="85"/>
      <c r="AO607" s="85"/>
      <c r="AP607" s="85"/>
      <c r="AQ607" s="85"/>
    </row>
    <row r="608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  <c r="AG608" s="85"/>
      <c r="AH608" s="85"/>
      <c r="AI608" s="85"/>
      <c r="AJ608" s="85"/>
      <c r="AK608" s="85"/>
      <c r="AL608" s="85"/>
      <c r="AM608" s="85"/>
      <c r="AN608" s="85"/>
      <c r="AO608" s="85"/>
      <c r="AP608" s="85"/>
      <c r="AQ608" s="85"/>
    </row>
    <row r="609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  <c r="AG609" s="85"/>
      <c r="AH609" s="85"/>
      <c r="AI609" s="85"/>
      <c r="AJ609" s="85"/>
      <c r="AK609" s="85"/>
      <c r="AL609" s="85"/>
      <c r="AM609" s="85"/>
      <c r="AN609" s="85"/>
      <c r="AO609" s="85"/>
      <c r="AP609" s="85"/>
      <c r="AQ609" s="85"/>
    </row>
    <row r="610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  <c r="AG610" s="85"/>
      <c r="AH610" s="85"/>
      <c r="AI610" s="85"/>
      <c r="AJ610" s="85"/>
      <c r="AK610" s="85"/>
      <c r="AL610" s="85"/>
      <c r="AM610" s="85"/>
      <c r="AN610" s="85"/>
      <c r="AO610" s="85"/>
      <c r="AP610" s="85"/>
      <c r="AQ610" s="85"/>
    </row>
    <row r="61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  <c r="AG611" s="85"/>
      <c r="AH611" s="85"/>
      <c r="AI611" s="85"/>
      <c r="AJ611" s="85"/>
      <c r="AK611" s="85"/>
      <c r="AL611" s="85"/>
      <c r="AM611" s="85"/>
      <c r="AN611" s="85"/>
      <c r="AO611" s="85"/>
      <c r="AP611" s="85"/>
      <c r="AQ611" s="85"/>
    </row>
    <row r="612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  <c r="AG612" s="85"/>
      <c r="AH612" s="85"/>
      <c r="AI612" s="85"/>
      <c r="AJ612" s="85"/>
      <c r="AK612" s="85"/>
      <c r="AL612" s="85"/>
      <c r="AM612" s="85"/>
      <c r="AN612" s="85"/>
      <c r="AO612" s="85"/>
      <c r="AP612" s="85"/>
      <c r="AQ612" s="85"/>
    </row>
    <row r="613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  <c r="AG613" s="85"/>
      <c r="AH613" s="85"/>
      <c r="AI613" s="85"/>
      <c r="AJ613" s="85"/>
      <c r="AK613" s="85"/>
      <c r="AL613" s="85"/>
      <c r="AM613" s="85"/>
      <c r="AN613" s="85"/>
      <c r="AO613" s="85"/>
      <c r="AP613" s="85"/>
      <c r="AQ613" s="85"/>
    </row>
    <row r="614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  <c r="AG614" s="85"/>
      <c r="AH614" s="85"/>
      <c r="AI614" s="85"/>
      <c r="AJ614" s="85"/>
      <c r="AK614" s="85"/>
      <c r="AL614" s="85"/>
      <c r="AM614" s="85"/>
      <c r="AN614" s="85"/>
      <c r="AO614" s="85"/>
      <c r="AP614" s="85"/>
      <c r="AQ614" s="85"/>
    </row>
    <row r="615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  <c r="AG615" s="85"/>
      <c r="AH615" s="85"/>
      <c r="AI615" s="85"/>
      <c r="AJ615" s="85"/>
      <c r="AK615" s="85"/>
      <c r="AL615" s="85"/>
      <c r="AM615" s="85"/>
      <c r="AN615" s="85"/>
      <c r="AO615" s="85"/>
      <c r="AP615" s="85"/>
      <c r="AQ615" s="85"/>
    </row>
    <row r="616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  <c r="AG616" s="85"/>
      <c r="AH616" s="85"/>
      <c r="AI616" s="85"/>
      <c r="AJ616" s="85"/>
      <c r="AK616" s="85"/>
      <c r="AL616" s="85"/>
      <c r="AM616" s="85"/>
      <c r="AN616" s="85"/>
      <c r="AO616" s="85"/>
      <c r="AP616" s="85"/>
      <c r="AQ616" s="85"/>
    </row>
    <row r="617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  <c r="AG617" s="85"/>
      <c r="AH617" s="85"/>
      <c r="AI617" s="85"/>
      <c r="AJ617" s="85"/>
      <c r="AK617" s="85"/>
      <c r="AL617" s="85"/>
      <c r="AM617" s="85"/>
      <c r="AN617" s="85"/>
      <c r="AO617" s="85"/>
      <c r="AP617" s="85"/>
      <c r="AQ617" s="85"/>
    </row>
    <row r="618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  <c r="AG618" s="85"/>
      <c r="AH618" s="85"/>
      <c r="AI618" s="85"/>
      <c r="AJ618" s="85"/>
      <c r="AK618" s="85"/>
      <c r="AL618" s="85"/>
      <c r="AM618" s="85"/>
      <c r="AN618" s="85"/>
      <c r="AO618" s="85"/>
      <c r="AP618" s="85"/>
      <c r="AQ618" s="85"/>
    </row>
    <row r="619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  <c r="AG619" s="85"/>
      <c r="AH619" s="85"/>
      <c r="AI619" s="85"/>
      <c r="AJ619" s="85"/>
      <c r="AK619" s="85"/>
      <c r="AL619" s="85"/>
      <c r="AM619" s="85"/>
      <c r="AN619" s="85"/>
      <c r="AO619" s="85"/>
      <c r="AP619" s="85"/>
      <c r="AQ619" s="85"/>
    </row>
    <row r="620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  <c r="AG620" s="85"/>
      <c r="AH620" s="85"/>
      <c r="AI620" s="85"/>
      <c r="AJ620" s="85"/>
      <c r="AK620" s="85"/>
      <c r="AL620" s="85"/>
      <c r="AM620" s="85"/>
      <c r="AN620" s="85"/>
      <c r="AO620" s="85"/>
      <c r="AP620" s="85"/>
      <c r="AQ620" s="85"/>
    </row>
    <row r="62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  <c r="AG621" s="85"/>
      <c r="AH621" s="85"/>
      <c r="AI621" s="85"/>
      <c r="AJ621" s="85"/>
      <c r="AK621" s="85"/>
      <c r="AL621" s="85"/>
      <c r="AM621" s="85"/>
      <c r="AN621" s="85"/>
      <c r="AO621" s="85"/>
      <c r="AP621" s="85"/>
      <c r="AQ621" s="85"/>
    </row>
    <row r="622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  <c r="AG622" s="85"/>
      <c r="AH622" s="85"/>
      <c r="AI622" s="85"/>
      <c r="AJ622" s="85"/>
      <c r="AK622" s="85"/>
      <c r="AL622" s="85"/>
      <c r="AM622" s="85"/>
      <c r="AN622" s="85"/>
      <c r="AO622" s="85"/>
      <c r="AP622" s="85"/>
      <c r="AQ622" s="85"/>
    </row>
    <row r="623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  <c r="AG623" s="85"/>
      <c r="AH623" s="85"/>
      <c r="AI623" s="85"/>
      <c r="AJ623" s="85"/>
      <c r="AK623" s="85"/>
      <c r="AL623" s="85"/>
      <c r="AM623" s="85"/>
      <c r="AN623" s="85"/>
      <c r="AO623" s="85"/>
      <c r="AP623" s="85"/>
      <c r="AQ623" s="85"/>
    </row>
    <row r="624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  <c r="AG624" s="85"/>
      <c r="AH624" s="85"/>
      <c r="AI624" s="85"/>
      <c r="AJ624" s="85"/>
      <c r="AK624" s="85"/>
      <c r="AL624" s="85"/>
      <c r="AM624" s="85"/>
      <c r="AN624" s="85"/>
      <c r="AO624" s="85"/>
      <c r="AP624" s="85"/>
      <c r="AQ624" s="85"/>
    </row>
    <row r="625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  <c r="AG625" s="85"/>
      <c r="AH625" s="85"/>
      <c r="AI625" s="85"/>
      <c r="AJ625" s="85"/>
      <c r="AK625" s="85"/>
      <c r="AL625" s="85"/>
      <c r="AM625" s="85"/>
      <c r="AN625" s="85"/>
      <c r="AO625" s="85"/>
      <c r="AP625" s="85"/>
      <c r="AQ625" s="85"/>
    </row>
    <row r="626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  <c r="AG626" s="85"/>
      <c r="AH626" s="85"/>
      <c r="AI626" s="85"/>
      <c r="AJ626" s="85"/>
      <c r="AK626" s="85"/>
      <c r="AL626" s="85"/>
      <c r="AM626" s="85"/>
      <c r="AN626" s="85"/>
      <c r="AO626" s="85"/>
      <c r="AP626" s="85"/>
      <c r="AQ626" s="85"/>
    </row>
    <row r="627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  <c r="AG627" s="85"/>
      <c r="AH627" s="85"/>
      <c r="AI627" s="85"/>
      <c r="AJ627" s="85"/>
      <c r="AK627" s="85"/>
      <c r="AL627" s="85"/>
      <c r="AM627" s="85"/>
      <c r="AN627" s="85"/>
      <c r="AO627" s="85"/>
      <c r="AP627" s="85"/>
      <c r="AQ627" s="85"/>
    </row>
    <row r="628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  <c r="AG628" s="85"/>
      <c r="AH628" s="85"/>
      <c r="AI628" s="85"/>
      <c r="AJ628" s="85"/>
      <c r="AK628" s="85"/>
      <c r="AL628" s="85"/>
      <c r="AM628" s="85"/>
      <c r="AN628" s="85"/>
      <c r="AO628" s="85"/>
      <c r="AP628" s="85"/>
      <c r="AQ628" s="85"/>
    </row>
    <row r="629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  <c r="AG629" s="85"/>
      <c r="AH629" s="85"/>
      <c r="AI629" s="85"/>
      <c r="AJ629" s="85"/>
      <c r="AK629" s="85"/>
      <c r="AL629" s="85"/>
      <c r="AM629" s="85"/>
      <c r="AN629" s="85"/>
      <c r="AO629" s="85"/>
      <c r="AP629" s="85"/>
      <c r="AQ629" s="85"/>
    </row>
    <row r="630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  <c r="AG630" s="85"/>
      <c r="AH630" s="85"/>
      <c r="AI630" s="85"/>
      <c r="AJ630" s="85"/>
      <c r="AK630" s="85"/>
      <c r="AL630" s="85"/>
      <c r="AM630" s="85"/>
      <c r="AN630" s="85"/>
      <c r="AO630" s="85"/>
      <c r="AP630" s="85"/>
      <c r="AQ630" s="85"/>
    </row>
    <row r="63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  <c r="AG631" s="85"/>
      <c r="AH631" s="85"/>
      <c r="AI631" s="85"/>
      <c r="AJ631" s="85"/>
      <c r="AK631" s="85"/>
      <c r="AL631" s="85"/>
      <c r="AM631" s="85"/>
      <c r="AN631" s="85"/>
      <c r="AO631" s="85"/>
      <c r="AP631" s="85"/>
      <c r="AQ631" s="85"/>
    </row>
    <row r="632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  <c r="AG632" s="85"/>
      <c r="AH632" s="85"/>
      <c r="AI632" s="85"/>
      <c r="AJ632" s="85"/>
      <c r="AK632" s="85"/>
      <c r="AL632" s="85"/>
      <c r="AM632" s="85"/>
      <c r="AN632" s="85"/>
      <c r="AO632" s="85"/>
      <c r="AP632" s="85"/>
      <c r="AQ632" s="85"/>
    </row>
    <row r="633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  <c r="AG633" s="85"/>
      <c r="AH633" s="85"/>
      <c r="AI633" s="85"/>
      <c r="AJ633" s="85"/>
      <c r="AK633" s="85"/>
      <c r="AL633" s="85"/>
      <c r="AM633" s="85"/>
      <c r="AN633" s="85"/>
      <c r="AO633" s="85"/>
      <c r="AP633" s="85"/>
      <c r="AQ633" s="85"/>
    </row>
    <row r="634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  <c r="AG634" s="85"/>
      <c r="AH634" s="85"/>
      <c r="AI634" s="85"/>
      <c r="AJ634" s="85"/>
      <c r="AK634" s="85"/>
      <c r="AL634" s="85"/>
      <c r="AM634" s="85"/>
      <c r="AN634" s="85"/>
      <c r="AO634" s="85"/>
      <c r="AP634" s="85"/>
      <c r="AQ634" s="85"/>
    </row>
    <row r="635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  <c r="AG635" s="85"/>
      <c r="AH635" s="85"/>
      <c r="AI635" s="85"/>
      <c r="AJ635" s="85"/>
      <c r="AK635" s="85"/>
      <c r="AL635" s="85"/>
      <c r="AM635" s="85"/>
      <c r="AN635" s="85"/>
      <c r="AO635" s="85"/>
      <c r="AP635" s="85"/>
      <c r="AQ635" s="85"/>
    </row>
    <row r="636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  <c r="AG636" s="85"/>
      <c r="AH636" s="85"/>
      <c r="AI636" s="85"/>
      <c r="AJ636" s="85"/>
      <c r="AK636" s="85"/>
      <c r="AL636" s="85"/>
      <c r="AM636" s="85"/>
      <c r="AN636" s="85"/>
      <c r="AO636" s="85"/>
      <c r="AP636" s="85"/>
      <c r="AQ636" s="85"/>
    </row>
    <row r="637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  <c r="AG637" s="85"/>
      <c r="AH637" s="85"/>
      <c r="AI637" s="85"/>
      <c r="AJ637" s="85"/>
      <c r="AK637" s="85"/>
      <c r="AL637" s="85"/>
      <c r="AM637" s="85"/>
      <c r="AN637" s="85"/>
      <c r="AO637" s="85"/>
      <c r="AP637" s="85"/>
      <c r="AQ637" s="85"/>
    </row>
    <row r="638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  <c r="AG638" s="85"/>
      <c r="AH638" s="85"/>
      <c r="AI638" s="85"/>
      <c r="AJ638" s="85"/>
      <c r="AK638" s="85"/>
      <c r="AL638" s="85"/>
      <c r="AM638" s="85"/>
      <c r="AN638" s="85"/>
      <c r="AO638" s="85"/>
      <c r="AP638" s="85"/>
      <c r="AQ638" s="85"/>
    </row>
    <row r="639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  <c r="AG639" s="85"/>
      <c r="AH639" s="85"/>
      <c r="AI639" s="85"/>
      <c r="AJ639" s="85"/>
      <c r="AK639" s="85"/>
      <c r="AL639" s="85"/>
      <c r="AM639" s="85"/>
      <c r="AN639" s="85"/>
      <c r="AO639" s="85"/>
      <c r="AP639" s="85"/>
      <c r="AQ639" s="85"/>
    </row>
    <row r="640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  <c r="AG640" s="85"/>
      <c r="AH640" s="85"/>
      <c r="AI640" s="85"/>
      <c r="AJ640" s="85"/>
      <c r="AK640" s="85"/>
      <c r="AL640" s="85"/>
      <c r="AM640" s="85"/>
      <c r="AN640" s="85"/>
      <c r="AO640" s="85"/>
      <c r="AP640" s="85"/>
      <c r="AQ640" s="85"/>
    </row>
    <row r="64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  <c r="AG641" s="85"/>
      <c r="AH641" s="85"/>
      <c r="AI641" s="85"/>
      <c r="AJ641" s="85"/>
      <c r="AK641" s="85"/>
      <c r="AL641" s="85"/>
      <c r="AM641" s="85"/>
      <c r="AN641" s="85"/>
      <c r="AO641" s="85"/>
      <c r="AP641" s="85"/>
      <c r="AQ641" s="85"/>
    </row>
    <row r="642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  <c r="AG642" s="85"/>
      <c r="AH642" s="85"/>
      <c r="AI642" s="85"/>
      <c r="AJ642" s="85"/>
      <c r="AK642" s="85"/>
      <c r="AL642" s="85"/>
      <c r="AM642" s="85"/>
      <c r="AN642" s="85"/>
      <c r="AO642" s="85"/>
      <c r="AP642" s="85"/>
      <c r="AQ642" s="85"/>
    </row>
    <row r="643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  <c r="AG643" s="85"/>
      <c r="AH643" s="85"/>
      <c r="AI643" s="85"/>
      <c r="AJ643" s="85"/>
      <c r="AK643" s="85"/>
      <c r="AL643" s="85"/>
      <c r="AM643" s="85"/>
      <c r="AN643" s="85"/>
      <c r="AO643" s="85"/>
      <c r="AP643" s="85"/>
      <c r="AQ643" s="85"/>
    </row>
    <row r="644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  <c r="AG644" s="85"/>
      <c r="AH644" s="85"/>
      <c r="AI644" s="85"/>
      <c r="AJ644" s="85"/>
      <c r="AK644" s="85"/>
      <c r="AL644" s="85"/>
      <c r="AM644" s="85"/>
      <c r="AN644" s="85"/>
      <c r="AO644" s="85"/>
      <c r="AP644" s="85"/>
      <c r="AQ644" s="85"/>
    </row>
    <row r="645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  <c r="AG645" s="85"/>
      <c r="AH645" s="85"/>
      <c r="AI645" s="85"/>
      <c r="AJ645" s="85"/>
      <c r="AK645" s="85"/>
      <c r="AL645" s="85"/>
      <c r="AM645" s="85"/>
      <c r="AN645" s="85"/>
      <c r="AO645" s="85"/>
      <c r="AP645" s="85"/>
      <c r="AQ645" s="85"/>
    </row>
    <row r="646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  <c r="AG646" s="85"/>
      <c r="AH646" s="85"/>
      <c r="AI646" s="85"/>
      <c r="AJ646" s="85"/>
      <c r="AK646" s="85"/>
      <c r="AL646" s="85"/>
      <c r="AM646" s="85"/>
      <c r="AN646" s="85"/>
      <c r="AO646" s="85"/>
      <c r="AP646" s="85"/>
      <c r="AQ646" s="85"/>
    </row>
    <row r="647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  <c r="AG647" s="85"/>
      <c r="AH647" s="85"/>
      <c r="AI647" s="85"/>
      <c r="AJ647" s="85"/>
      <c r="AK647" s="85"/>
      <c r="AL647" s="85"/>
      <c r="AM647" s="85"/>
      <c r="AN647" s="85"/>
      <c r="AO647" s="85"/>
      <c r="AP647" s="85"/>
      <c r="AQ647" s="85"/>
    </row>
    <row r="648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  <c r="AG648" s="85"/>
      <c r="AH648" s="85"/>
      <c r="AI648" s="85"/>
      <c r="AJ648" s="85"/>
      <c r="AK648" s="85"/>
      <c r="AL648" s="85"/>
      <c r="AM648" s="85"/>
      <c r="AN648" s="85"/>
      <c r="AO648" s="85"/>
      <c r="AP648" s="85"/>
      <c r="AQ648" s="85"/>
    </row>
    <row r="649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  <c r="AG649" s="85"/>
      <c r="AH649" s="85"/>
      <c r="AI649" s="85"/>
      <c r="AJ649" s="85"/>
      <c r="AK649" s="85"/>
      <c r="AL649" s="85"/>
      <c r="AM649" s="85"/>
      <c r="AN649" s="85"/>
      <c r="AO649" s="85"/>
      <c r="AP649" s="85"/>
      <c r="AQ649" s="85"/>
    </row>
    <row r="650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  <c r="AG650" s="85"/>
      <c r="AH650" s="85"/>
      <c r="AI650" s="85"/>
      <c r="AJ650" s="85"/>
      <c r="AK650" s="85"/>
      <c r="AL650" s="85"/>
      <c r="AM650" s="85"/>
      <c r="AN650" s="85"/>
      <c r="AO650" s="85"/>
      <c r="AP650" s="85"/>
      <c r="AQ650" s="85"/>
    </row>
    <row r="65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  <c r="AG651" s="85"/>
      <c r="AH651" s="85"/>
      <c r="AI651" s="85"/>
      <c r="AJ651" s="85"/>
      <c r="AK651" s="85"/>
      <c r="AL651" s="85"/>
      <c r="AM651" s="85"/>
      <c r="AN651" s="85"/>
      <c r="AO651" s="85"/>
      <c r="AP651" s="85"/>
      <c r="AQ651" s="85"/>
    </row>
    <row r="652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  <c r="AG652" s="85"/>
      <c r="AH652" s="85"/>
      <c r="AI652" s="85"/>
      <c r="AJ652" s="85"/>
      <c r="AK652" s="85"/>
      <c r="AL652" s="85"/>
      <c r="AM652" s="85"/>
      <c r="AN652" s="85"/>
      <c r="AO652" s="85"/>
      <c r="AP652" s="85"/>
      <c r="AQ652" s="85"/>
    </row>
    <row r="653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  <c r="AG653" s="85"/>
      <c r="AH653" s="85"/>
      <c r="AI653" s="85"/>
      <c r="AJ653" s="85"/>
      <c r="AK653" s="85"/>
      <c r="AL653" s="85"/>
      <c r="AM653" s="85"/>
      <c r="AN653" s="85"/>
      <c r="AO653" s="85"/>
      <c r="AP653" s="85"/>
      <c r="AQ653" s="85"/>
    </row>
    <row r="654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  <c r="AG654" s="85"/>
      <c r="AH654" s="85"/>
      <c r="AI654" s="85"/>
      <c r="AJ654" s="85"/>
      <c r="AK654" s="85"/>
      <c r="AL654" s="85"/>
      <c r="AM654" s="85"/>
      <c r="AN654" s="85"/>
      <c r="AO654" s="85"/>
      <c r="AP654" s="85"/>
      <c r="AQ654" s="85"/>
    </row>
    <row r="655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  <c r="AG655" s="85"/>
      <c r="AH655" s="85"/>
      <c r="AI655" s="85"/>
      <c r="AJ655" s="85"/>
      <c r="AK655" s="85"/>
      <c r="AL655" s="85"/>
      <c r="AM655" s="85"/>
      <c r="AN655" s="85"/>
      <c r="AO655" s="85"/>
      <c r="AP655" s="85"/>
      <c r="AQ655" s="85"/>
    </row>
    <row r="656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  <c r="AG656" s="85"/>
      <c r="AH656" s="85"/>
      <c r="AI656" s="85"/>
      <c r="AJ656" s="85"/>
      <c r="AK656" s="85"/>
      <c r="AL656" s="85"/>
      <c r="AM656" s="85"/>
      <c r="AN656" s="85"/>
      <c r="AO656" s="85"/>
      <c r="AP656" s="85"/>
      <c r="AQ656" s="85"/>
    </row>
    <row r="657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  <c r="AG657" s="85"/>
      <c r="AH657" s="85"/>
      <c r="AI657" s="85"/>
      <c r="AJ657" s="85"/>
      <c r="AK657" s="85"/>
      <c r="AL657" s="85"/>
      <c r="AM657" s="85"/>
      <c r="AN657" s="85"/>
      <c r="AO657" s="85"/>
      <c r="AP657" s="85"/>
      <c r="AQ657" s="85"/>
    </row>
    <row r="658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  <c r="AG658" s="85"/>
      <c r="AH658" s="85"/>
      <c r="AI658" s="85"/>
      <c r="AJ658" s="85"/>
      <c r="AK658" s="85"/>
      <c r="AL658" s="85"/>
      <c r="AM658" s="85"/>
      <c r="AN658" s="85"/>
      <c r="AO658" s="85"/>
      <c r="AP658" s="85"/>
      <c r="AQ658" s="85"/>
    </row>
    <row r="659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  <c r="AG659" s="85"/>
      <c r="AH659" s="85"/>
      <c r="AI659" s="85"/>
      <c r="AJ659" s="85"/>
      <c r="AK659" s="85"/>
      <c r="AL659" s="85"/>
      <c r="AM659" s="85"/>
      <c r="AN659" s="85"/>
      <c r="AO659" s="85"/>
      <c r="AP659" s="85"/>
      <c r="AQ659" s="85"/>
    </row>
    <row r="660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  <c r="AG660" s="85"/>
      <c r="AH660" s="85"/>
      <c r="AI660" s="85"/>
      <c r="AJ660" s="85"/>
      <c r="AK660" s="85"/>
      <c r="AL660" s="85"/>
      <c r="AM660" s="85"/>
      <c r="AN660" s="85"/>
      <c r="AO660" s="85"/>
      <c r="AP660" s="85"/>
      <c r="AQ660" s="85"/>
    </row>
    <row r="66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  <c r="AG661" s="85"/>
      <c r="AH661" s="85"/>
      <c r="AI661" s="85"/>
      <c r="AJ661" s="85"/>
      <c r="AK661" s="85"/>
      <c r="AL661" s="85"/>
      <c r="AM661" s="85"/>
      <c r="AN661" s="85"/>
      <c r="AO661" s="85"/>
      <c r="AP661" s="85"/>
      <c r="AQ661" s="85"/>
    </row>
    <row r="662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  <c r="AG662" s="85"/>
      <c r="AH662" s="85"/>
      <c r="AI662" s="85"/>
      <c r="AJ662" s="85"/>
      <c r="AK662" s="85"/>
      <c r="AL662" s="85"/>
      <c r="AM662" s="85"/>
      <c r="AN662" s="85"/>
      <c r="AO662" s="85"/>
      <c r="AP662" s="85"/>
      <c r="AQ662" s="85"/>
    </row>
    <row r="663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  <c r="AG663" s="85"/>
      <c r="AH663" s="85"/>
      <c r="AI663" s="85"/>
      <c r="AJ663" s="85"/>
      <c r="AK663" s="85"/>
      <c r="AL663" s="85"/>
      <c r="AM663" s="85"/>
      <c r="AN663" s="85"/>
      <c r="AO663" s="85"/>
      <c r="AP663" s="85"/>
      <c r="AQ663" s="85"/>
    </row>
    <row r="664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  <c r="AG664" s="85"/>
      <c r="AH664" s="85"/>
      <c r="AI664" s="85"/>
      <c r="AJ664" s="85"/>
      <c r="AK664" s="85"/>
      <c r="AL664" s="85"/>
      <c r="AM664" s="85"/>
      <c r="AN664" s="85"/>
      <c r="AO664" s="85"/>
      <c r="AP664" s="85"/>
      <c r="AQ664" s="85"/>
    </row>
    <row r="665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  <c r="AG665" s="85"/>
      <c r="AH665" s="85"/>
      <c r="AI665" s="85"/>
      <c r="AJ665" s="85"/>
      <c r="AK665" s="85"/>
      <c r="AL665" s="85"/>
      <c r="AM665" s="85"/>
      <c r="AN665" s="85"/>
      <c r="AO665" s="85"/>
      <c r="AP665" s="85"/>
      <c r="AQ665" s="85"/>
    </row>
    <row r="666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  <c r="AG666" s="85"/>
      <c r="AH666" s="85"/>
      <c r="AI666" s="85"/>
      <c r="AJ666" s="85"/>
      <c r="AK666" s="85"/>
      <c r="AL666" s="85"/>
      <c r="AM666" s="85"/>
      <c r="AN666" s="85"/>
      <c r="AO666" s="85"/>
      <c r="AP666" s="85"/>
      <c r="AQ666" s="85"/>
    </row>
    <row r="667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  <c r="AG667" s="85"/>
      <c r="AH667" s="85"/>
      <c r="AI667" s="85"/>
      <c r="AJ667" s="85"/>
      <c r="AK667" s="85"/>
      <c r="AL667" s="85"/>
      <c r="AM667" s="85"/>
      <c r="AN667" s="85"/>
      <c r="AO667" s="85"/>
      <c r="AP667" s="85"/>
      <c r="AQ667" s="85"/>
    </row>
    <row r="668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  <c r="AG668" s="85"/>
      <c r="AH668" s="85"/>
      <c r="AI668" s="85"/>
      <c r="AJ668" s="85"/>
      <c r="AK668" s="85"/>
      <c r="AL668" s="85"/>
      <c r="AM668" s="85"/>
      <c r="AN668" s="85"/>
      <c r="AO668" s="85"/>
      <c r="AP668" s="85"/>
      <c r="AQ668" s="85"/>
    </row>
    <row r="669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  <c r="AG669" s="85"/>
      <c r="AH669" s="85"/>
      <c r="AI669" s="85"/>
      <c r="AJ669" s="85"/>
      <c r="AK669" s="85"/>
      <c r="AL669" s="85"/>
      <c r="AM669" s="85"/>
      <c r="AN669" s="85"/>
      <c r="AO669" s="85"/>
      <c r="AP669" s="85"/>
      <c r="AQ669" s="85"/>
    </row>
    <row r="670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  <c r="AG670" s="85"/>
      <c r="AH670" s="85"/>
      <c r="AI670" s="85"/>
      <c r="AJ670" s="85"/>
      <c r="AK670" s="85"/>
      <c r="AL670" s="85"/>
      <c r="AM670" s="85"/>
      <c r="AN670" s="85"/>
      <c r="AO670" s="85"/>
      <c r="AP670" s="85"/>
      <c r="AQ670" s="85"/>
    </row>
    <row r="67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  <c r="AG671" s="85"/>
      <c r="AH671" s="85"/>
      <c r="AI671" s="85"/>
      <c r="AJ671" s="85"/>
      <c r="AK671" s="85"/>
      <c r="AL671" s="85"/>
      <c r="AM671" s="85"/>
      <c r="AN671" s="85"/>
      <c r="AO671" s="85"/>
      <c r="AP671" s="85"/>
      <c r="AQ671" s="85"/>
    </row>
    <row r="672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  <c r="AG672" s="85"/>
      <c r="AH672" s="85"/>
      <c r="AI672" s="85"/>
      <c r="AJ672" s="85"/>
      <c r="AK672" s="85"/>
      <c r="AL672" s="85"/>
      <c r="AM672" s="85"/>
      <c r="AN672" s="85"/>
      <c r="AO672" s="85"/>
      <c r="AP672" s="85"/>
      <c r="AQ672" s="85"/>
    </row>
    <row r="673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  <c r="AG673" s="85"/>
      <c r="AH673" s="85"/>
      <c r="AI673" s="85"/>
      <c r="AJ673" s="85"/>
      <c r="AK673" s="85"/>
      <c r="AL673" s="85"/>
      <c r="AM673" s="85"/>
      <c r="AN673" s="85"/>
      <c r="AO673" s="85"/>
      <c r="AP673" s="85"/>
      <c r="AQ673" s="85"/>
    </row>
    <row r="674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  <c r="AG674" s="85"/>
      <c r="AH674" s="85"/>
      <c r="AI674" s="85"/>
      <c r="AJ674" s="85"/>
      <c r="AK674" s="85"/>
      <c r="AL674" s="85"/>
      <c r="AM674" s="85"/>
      <c r="AN674" s="85"/>
      <c r="AO674" s="85"/>
      <c r="AP674" s="85"/>
      <c r="AQ674" s="85"/>
    </row>
    <row r="675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  <c r="AG675" s="85"/>
      <c r="AH675" s="85"/>
      <c r="AI675" s="85"/>
      <c r="AJ675" s="85"/>
      <c r="AK675" s="85"/>
      <c r="AL675" s="85"/>
      <c r="AM675" s="85"/>
      <c r="AN675" s="85"/>
      <c r="AO675" s="85"/>
      <c r="AP675" s="85"/>
      <c r="AQ675" s="85"/>
    </row>
    <row r="676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  <c r="AG676" s="85"/>
      <c r="AH676" s="85"/>
      <c r="AI676" s="85"/>
      <c r="AJ676" s="85"/>
      <c r="AK676" s="85"/>
      <c r="AL676" s="85"/>
      <c r="AM676" s="85"/>
      <c r="AN676" s="85"/>
      <c r="AO676" s="85"/>
      <c r="AP676" s="85"/>
      <c r="AQ676" s="85"/>
    </row>
    <row r="677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  <c r="AG677" s="85"/>
      <c r="AH677" s="85"/>
      <c r="AI677" s="85"/>
      <c r="AJ677" s="85"/>
      <c r="AK677" s="85"/>
      <c r="AL677" s="85"/>
      <c r="AM677" s="85"/>
      <c r="AN677" s="85"/>
      <c r="AO677" s="85"/>
      <c r="AP677" s="85"/>
      <c r="AQ677" s="85"/>
    </row>
    <row r="678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  <c r="AG678" s="85"/>
      <c r="AH678" s="85"/>
      <c r="AI678" s="85"/>
      <c r="AJ678" s="85"/>
      <c r="AK678" s="85"/>
      <c r="AL678" s="85"/>
      <c r="AM678" s="85"/>
      <c r="AN678" s="85"/>
      <c r="AO678" s="85"/>
      <c r="AP678" s="85"/>
      <c r="AQ678" s="85"/>
    </row>
    <row r="679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  <c r="AG679" s="85"/>
      <c r="AH679" s="85"/>
      <c r="AI679" s="85"/>
      <c r="AJ679" s="85"/>
      <c r="AK679" s="85"/>
      <c r="AL679" s="85"/>
      <c r="AM679" s="85"/>
      <c r="AN679" s="85"/>
      <c r="AO679" s="85"/>
      <c r="AP679" s="85"/>
      <c r="AQ679" s="85"/>
    </row>
    <row r="680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  <c r="AG680" s="85"/>
      <c r="AH680" s="85"/>
      <c r="AI680" s="85"/>
      <c r="AJ680" s="85"/>
      <c r="AK680" s="85"/>
      <c r="AL680" s="85"/>
      <c r="AM680" s="85"/>
      <c r="AN680" s="85"/>
      <c r="AO680" s="85"/>
      <c r="AP680" s="85"/>
      <c r="AQ680" s="85"/>
    </row>
    <row r="68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  <c r="AG681" s="85"/>
      <c r="AH681" s="85"/>
      <c r="AI681" s="85"/>
      <c r="AJ681" s="85"/>
      <c r="AK681" s="85"/>
      <c r="AL681" s="85"/>
      <c r="AM681" s="85"/>
      <c r="AN681" s="85"/>
      <c r="AO681" s="85"/>
      <c r="AP681" s="85"/>
      <c r="AQ681" s="85"/>
    </row>
    <row r="682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  <c r="AG682" s="85"/>
      <c r="AH682" s="85"/>
      <c r="AI682" s="85"/>
      <c r="AJ682" s="85"/>
      <c r="AK682" s="85"/>
      <c r="AL682" s="85"/>
      <c r="AM682" s="85"/>
      <c r="AN682" s="85"/>
      <c r="AO682" s="85"/>
      <c r="AP682" s="85"/>
      <c r="AQ682" s="85"/>
    </row>
    <row r="683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  <c r="AG683" s="85"/>
      <c r="AH683" s="85"/>
      <c r="AI683" s="85"/>
      <c r="AJ683" s="85"/>
      <c r="AK683" s="85"/>
      <c r="AL683" s="85"/>
      <c r="AM683" s="85"/>
      <c r="AN683" s="85"/>
      <c r="AO683" s="85"/>
      <c r="AP683" s="85"/>
      <c r="AQ683" s="85"/>
    </row>
    <row r="684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  <c r="AG684" s="85"/>
      <c r="AH684" s="85"/>
      <c r="AI684" s="85"/>
      <c r="AJ684" s="85"/>
      <c r="AK684" s="85"/>
      <c r="AL684" s="85"/>
      <c r="AM684" s="85"/>
      <c r="AN684" s="85"/>
      <c r="AO684" s="85"/>
      <c r="AP684" s="85"/>
      <c r="AQ684" s="85"/>
    </row>
    <row r="685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  <c r="AG685" s="85"/>
      <c r="AH685" s="85"/>
      <c r="AI685" s="85"/>
      <c r="AJ685" s="85"/>
      <c r="AK685" s="85"/>
      <c r="AL685" s="85"/>
      <c r="AM685" s="85"/>
      <c r="AN685" s="85"/>
      <c r="AO685" s="85"/>
      <c r="AP685" s="85"/>
      <c r="AQ685" s="85"/>
    </row>
    <row r="686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  <c r="AG686" s="85"/>
      <c r="AH686" s="85"/>
      <c r="AI686" s="85"/>
      <c r="AJ686" s="85"/>
      <c r="AK686" s="85"/>
      <c r="AL686" s="85"/>
      <c r="AM686" s="85"/>
      <c r="AN686" s="85"/>
      <c r="AO686" s="85"/>
      <c r="AP686" s="85"/>
      <c r="AQ686" s="85"/>
    </row>
    <row r="687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  <c r="AG687" s="85"/>
      <c r="AH687" s="85"/>
      <c r="AI687" s="85"/>
      <c r="AJ687" s="85"/>
      <c r="AK687" s="85"/>
      <c r="AL687" s="85"/>
      <c r="AM687" s="85"/>
      <c r="AN687" s="85"/>
      <c r="AO687" s="85"/>
      <c r="AP687" s="85"/>
      <c r="AQ687" s="85"/>
    </row>
    <row r="688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  <c r="AG688" s="85"/>
      <c r="AH688" s="85"/>
      <c r="AI688" s="85"/>
      <c r="AJ688" s="85"/>
      <c r="AK688" s="85"/>
      <c r="AL688" s="85"/>
      <c r="AM688" s="85"/>
      <c r="AN688" s="85"/>
      <c r="AO688" s="85"/>
      <c r="AP688" s="85"/>
      <c r="AQ688" s="85"/>
    </row>
    <row r="689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  <c r="AG689" s="85"/>
      <c r="AH689" s="85"/>
      <c r="AI689" s="85"/>
      <c r="AJ689" s="85"/>
      <c r="AK689" s="85"/>
      <c r="AL689" s="85"/>
      <c r="AM689" s="85"/>
      <c r="AN689" s="85"/>
      <c r="AO689" s="85"/>
      <c r="AP689" s="85"/>
      <c r="AQ689" s="85"/>
    </row>
    <row r="690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  <c r="AG690" s="85"/>
      <c r="AH690" s="85"/>
      <c r="AI690" s="85"/>
      <c r="AJ690" s="85"/>
      <c r="AK690" s="85"/>
      <c r="AL690" s="85"/>
      <c r="AM690" s="85"/>
      <c r="AN690" s="85"/>
      <c r="AO690" s="85"/>
      <c r="AP690" s="85"/>
      <c r="AQ690" s="85"/>
    </row>
    <row r="69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  <c r="AG691" s="85"/>
      <c r="AH691" s="85"/>
      <c r="AI691" s="85"/>
      <c r="AJ691" s="85"/>
      <c r="AK691" s="85"/>
      <c r="AL691" s="85"/>
      <c r="AM691" s="85"/>
      <c r="AN691" s="85"/>
      <c r="AO691" s="85"/>
      <c r="AP691" s="85"/>
      <c r="AQ691" s="85"/>
    </row>
    <row r="692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  <c r="AG692" s="85"/>
      <c r="AH692" s="85"/>
      <c r="AI692" s="85"/>
      <c r="AJ692" s="85"/>
      <c r="AK692" s="85"/>
      <c r="AL692" s="85"/>
      <c r="AM692" s="85"/>
      <c r="AN692" s="85"/>
      <c r="AO692" s="85"/>
      <c r="AP692" s="85"/>
      <c r="AQ692" s="85"/>
    </row>
    <row r="693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  <c r="AG693" s="85"/>
      <c r="AH693" s="85"/>
      <c r="AI693" s="85"/>
      <c r="AJ693" s="85"/>
      <c r="AK693" s="85"/>
      <c r="AL693" s="85"/>
      <c r="AM693" s="85"/>
      <c r="AN693" s="85"/>
      <c r="AO693" s="85"/>
      <c r="AP693" s="85"/>
      <c r="AQ693" s="85"/>
    </row>
    <row r="694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  <c r="AG694" s="85"/>
      <c r="AH694" s="85"/>
      <c r="AI694" s="85"/>
      <c r="AJ694" s="85"/>
      <c r="AK694" s="85"/>
      <c r="AL694" s="85"/>
      <c r="AM694" s="85"/>
      <c r="AN694" s="85"/>
      <c r="AO694" s="85"/>
      <c r="AP694" s="85"/>
      <c r="AQ694" s="85"/>
    </row>
    <row r="695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  <c r="AG695" s="85"/>
      <c r="AH695" s="85"/>
      <c r="AI695" s="85"/>
      <c r="AJ695" s="85"/>
      <c r="AK695" s="85"/>
      <c r="AL695" s="85"/>
      <c r="AM695" s="85"/>
      <c r="AN695" s="85"/>
      <c r="AO695" s="85"/>
      <c r="AP695" s="85"/>
      <c r="AQ695" s="85"/>
    </row>
    <row r="696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  <c r="AG696" s="85"/>
      <c r="AH696" s="85"/>
      <c r="AI696" s="85"/>
      <c r="AJ696" s="85"/>
      <c r="AK696" s="85"/>
      <c r="AL696" s="85"/>
      <c r="AM696" s="85"/>
      <c r="AN696" s="85"/>
      <c r="AO696" s="85"/>
      <c r="AP696" s="85"/>
      <c r="AQ696" s="85"/>
    </row>
    <row r="697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  <c r="AG697" s="85"/>
      <c r="AH697" s="85"/>
      <c r="AI697" s="85"/>
      <c r="AJ697" s="85"/>
      <c r="AK697" s="85"/>
      <c r="AL697" s="85"/>
      <c r="AM697" s="85"/>
      <c r="AN697" s="85"/>
      <c r="AO697" s="85"/>
      <c r="AP697" s="85"/>
      <c r="AQ697" s="85"/>
    </row>
    <row r="698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  <c r="AG698" s="85"/>
      <c r="AH698" s="85"/>
      <c r="AI698" s="85"/>
      <c r="AJ698" s="85"/>
      <c r="AK698" s="85"/>
      <c r="AL698" s="85"/>
      <c r="AM698" s="85"/>
      <c r="AN698" s="85"/>
      <c r="AO698" s="85"/>
      <c r="AP698" s="85"/>
      <c r="AQ698" s="85"/>
    </row>
    <row r="699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  <c r="AG699" s="85"/>
      <c r="AH699" s="85"/>
      <c r="AI699" s="85"/>
      <c r="AJ699" s="85"/>
      <c r="AK699" s="85"/>
      <c r="AL699" s="85"/>
      <c r="AM699" s="85"/>
      <c r="AN699" s="85"/>
      <c r="AO699" s="85"/>
      <c r="AP699" s="85"/>
      <c r="AQ699" s="85"/>
    </row>
    <row r="700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  <c r="AG700" s="85"/>
      <c r="AH700" s="85"/>
      <c r="AI700" s="85"/>
      <c r="AJ700" s="85"/>
      <c r="AK700" s="85"/>
      <c r="AL700" s="85"/>
      <c r="AM700" s="85"/>
      <c r="AN700" s="85"/>
      <c r="AO700" s="85"/>
      <c r="AP700" s="85"/>
      <c r="AQ700" s="85"/>
    </row>
    <row r="70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  <c r="AG701" s="85"/>
      <c r="AH701" s="85"/>
      <c r="AI701" s="85"/>
      <c r="AJ701" s="85"/>
      <c r="AK701" s="85"/>
      <c r="AL701" s="85"/>
      <c r="AM701" s="85"/>
      <c r="AN701" s="85"/>
      <c r="AO701" s="85"/>
      <c r="AP701" s="85"/>
      <c r="AQ701" s="85"/>
    </row>
    <row r="702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  <c r="AG702" s="85"/>
      <c r="AH702" s="85"/>
      <c r="AI702" s="85"/>
      <c r="AJ702" s="85"/>
      <c r="AK702" s="85"/>
      <c r="AL702" s="85"/>
      <c r="AM702" s="85"/>
      <c r="AN702" s="85"/>
      <c r="AO702" s="85"/>
      <c r="AP702" s="85"/>
      <c r="AQ702" s="85"/>
    </row>
    <row r="703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  <c r="AG703" s="85"/>
      <c r="AH703" s="85"/>
      <c r="AI703" s="85"/>
      <c r="AJ703" s="85"/>
      <c r="AK703" s="85"/>
      <c r="AL703" s="85"/>
      <c r="AM703" s="85"/>
      <c r="AN703" s="85"/>
      <c r="AO703" s="85"/>
      <c r="AP703" s="85"/>
      <c r="AQ703" s="85"/>
    </row>
    <row r="704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  <c r="AG704" s="85"/>
      <c r="AH704" s="85"/>
      <c r="AI704" s="85"/>
      <c r="AJ704" s="85"/>
      <c r="AK704" s="85"/>
      <c r="AL704" s="85"/>
      <c r="AM704" s="85"/>
      <c r="AN704" s="85"/>
      <c r="AO704" s="85"/>
      <c r="AP704" s="85"/>
      <c r="AQ704" s="85"/>
    </row>
    <row r="705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  <c r="AG705" s="85"/>
      <c r="AH705" s="85"/>
      <c r="AI705" s="85"/>
      <c r="AJ705" s="85"/>
      <c r="AK705" s="85"/>
      <c r="AL705" s="85"/>
      <c r="AM705" s="85"/>
      <c r="AN705" s="85"/>
      <c r="AO705" s="85"/>
      <c r="AP705" s="85"/>
      <c r="AQ705" s="85"/>
    </row>
    <row r="706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  <c r="AG706" s="85"/>
      <c r="AH706" s="85"/>
      <c r="AI706" s="85"/>
      <c r="AJ706" s="85"/>
      <c r="AK706" s="85"/>
      <c r="AL706" s="85"/>
      <c r="AM706" s="85"/>
      <c r="AN706" s="85"/>
      <c r="AO706" s="85"/>
      <c r="AP706" s="85"/>
      <c r="AQ706" s="85"/>
    </row>
    <row r="707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  <c r="AG707" s="85"/>
      <c r="AH707" s="85"/>
      <c r="AI707" s="85"/>
      <c r="AJ707" s="85"/>
      <c r="AK707" s="85"/>
      <c r="AL707" s="85"/>
      <c r="AM707" s="85"/>
      <c r="AN707" s="85"/>
      <c r="AO707" s="85"/>
      <c r="AP707" s="85"/>
      <c r="AQ707" s="85"/>
    </row>
    <row r="708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  <c r="AG708" s="85"/>
      <c r="AH708" s="85"/>
      <c r="AI708" s="85"/>
      <c r="AJ708" s="85"/>
      <c r="AK708" s="85"/>
      <c r="AL708" s="85"/>
      <c r="AM708" s="85"/>
      <c r="AN708" s="85"/>
      <c r="AO708" s="85"/>
      <c r="AP708" s="85"/>
      <c r="AQ708" s="85"/>
    </row>
    <row r="709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  <c r="AG709" s="85"/>
      <c r="AH709" s="85"/>
      <c r="AI709" s="85"/>
      <c r="AJ709" s="85"/>
      <c r="AK709" s="85"/>
      <c r="AL709" s="85"/>
      <c r="AM709" s="85"/>
      <c r="AN709" s="85"/>
      <c r="AO709" s="85"/>
      <c r="AP709" s="85"/>
      <c r="AQ709" s="85"/>
    </row>
    <row r="710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  <c r="AG710" s="85"/>
      <c r="AH710" s="85"/>
      <c r="AI710" s="85"/>
      <c r="AJ710" s="85"/>
      <c r="AK710" s="85"/>
      <c r="AL710" s="85"/>
      <c r="AM710" s="85"/>
      <c r="AN710" s="85"/>
      <c r="AO710" s="85"/>
      <c r="AP710" s="85"/>
      <c r="AQ710" s="85"/>
    </row>
    <row r="71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  <c r="AG711" s="85"/>
      <c r="AH711" s="85"/>
      <c r="AI711" s="85"/>
      <c r="AJ711" s="85"/>
      <c r="AK711" s="85"/>
      <c r="AL711" s="85"/>
      <c r="AM711" s="85"/>
      <c r="AN711" s="85"/>
      <c r="AO711" s="85"/>
      <c r="AP711" s="85"/>
      <c r="AQ711" s="85"/>
    </row>
    <row r="712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  <c r="AG712" s="85"/>
      <c r="AH712" s="85"/>
      <c r="AI712" s="85"/>
      <c r="AJ712" s="85"/>
      <c r="AK712" s="85"/>
      <c r="AL712" s="85"/>
      <c r="AM712" s="85"/>
      <c r="AN712" s="85"/>
      <c r="AO712" s="85"/>
      <c r="AP712" s="85"/>
      <c r="AQ712" s="85"/>
    </row>
    <row r="713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  <c r="AG713" s="85"/>
      <c r="AH713" s="85"/>
      <c r="AI713" s="85"/>
      <c r="AJ713" s="85"/>
      <c r="AK713" s="85"/>
      <c r="AL713" s="85"/>
      <c r="AM713" s="85"/>
      <c r="AN713" s="85"/>
      <c r="AO713" s="85"/>
      <c r="AP713" s="85"/>
      <c r="AQ713" s="85"/>
    </row>
    <row r="714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  <c r="AG714" s="85"/>
      <c r="AH714" s="85"/>
      <c r="AI714" s="85"/>
      <c r="AJ714" s="85"/>
      <c r="AK714" s="85"/>
      <c r="AL714" s="85"/>
      <c r="AM714" s="85"/>
      <c r="AN714" s="85"/>
      <c r="AO714" s="85"/>
      <c r="AP714" s="85"/>
      <c r="AQ714" s="85"/>
    </row>
    <row r="715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  <c r="AG715" s="85"/>
      <c r="AH715" s="85"/>
      <c r="AI715" s="85"/>
      <c r="AJ715" s="85"/>
      <c r="AK715" s="85"/>
      <c r="AL715" s="85"/>
      <c r="AM715" s="85"/>
      <c r="AN715" s="85"/>
      <c r="AO715" s="85"/>
      <c r="AP715" s="85"/>
      <c r="AQ715" s="85"/>
    </row>
    <row r="716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  <c r="AG716" s="85"/>
      <c r="AH716" s="85"/>
      <c r="AI716" s="85"/>
      <c r="AJ716" s="85"/>
      <c r="AK716" s="85"/>
      <c r="AL716" s="85"/>
      <c r="AM716" s="85"/>
      <c r="AN716" s="85"/>
      <c r="AO716" s="85"/>
      <c r="AP716" s="85"/>
      <c r="AQ716" s="85"/>
    </row>
    <row r="717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  <c r="AG717" s="85"/>
      <c r="AH717" s="85"/>
      <c r="AI717" s="85"/>
      <c r="AJ717" s="85"/>
      <c r="AK717" s="85"/>
      <c r="AL717" s="85"/>
      <c r="AM717" s="85"/>
      <c r="AN717" s="85"/>
      <c r="AO717" s="85"/>
      <c r="AP717" s="85"/>
      <c r="AQ717" s="85"/>
    </row>
    <row r="718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  <c r="AG718" s="85"/>
      <c r="AH718" s="85"/>
      <c r="AI718" s="85"/>
      <c r="AJ718" s="85"/>
      <c r="AK718" s="85"/>
      <c r="AL718" s="85"/>
      <c r="AM718" s="85"/>
      <c r="AN718" s="85"/>
      <c r="AO718" s="85"/>
      <c r="AP718" s="85"/>
      <c r="AQ718" s="85"/>
    </row>
    <row r="719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  <c r="AG719" s="85"/>
      <c r="AH719" s="85"/>
      <c r="AI719" s="85"/>
      <c r="AJ719" s="85"/>
      <c r="AK719" s="85"/>
      <c r="AL719" s="85"/>
      <c r="AM719" s="85"/>
      <c r="AN719" s="85"/>
      <c r="AO719" s="85"/>
      <c r="AP719" s="85"/>
      <c r="AQ719" s="85"/>
    </row>
    <row r="720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  <c r="AG720" s="85"/>
      <c r="AH720" s="85"/>
      <c r="AI720" s="85"/>
      <c r="AJ720" s="85"/>
      <c r="AK720" s="85"/>
      <c r="AL720" s="85"/>
      <c r="AM720" s="85"/>
      <c r="AN720" s="85"/>
      <c r="AO720" s="85"/>
      <c r="AP720" s="85"/>
      <c r="AQ720" s="85"/>
    </row>
    <row r="72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  <c r="AG721" s="85"/>
      <c r="AH721" s="85"/>
      <c r="AI721" s="85"/>
      <c r="AJ721" s="85"/>
      <c r="AK721" s="85"/>
      <c r="AL721" s="85"/>
      <c r="AM721" s="85"/>
      <c r="AN721" s="85"/>
      <c r="AO721" s="85"/>
      <c r="AP721" s="85"/>
      <c r="AQ721" s="85"/>
    </row>
    <row r="722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  <c r="AG722" s="85"/>
      <c r="AH722" s="85"/>
      <c r="AI722" s="85"/>
      <c r="AJ722" s="85"/>
      <c r="AK722" s="85"/>
      <c r="AL722" s="85"/>
      <c r="AM722" s="85"/>
      <c r="AN722" s="85"/>
      <c r="AO722" s="85"/>
      <c r="AP722" s="85"/>
      <c r="AQ722" s="85"/>
    </row>
    <row r="723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  <c r="AG723" s="85"/>
      <c r="AH723" s="85"/>
      <c r="AI723" s="85"/>
      <c r="AJ723" s="85"/>
      <c r="AK723" s="85"/>
      <c r="AL723" s="85"/>
      <c r="AM723" s="85"/>
      <c r="AN723" s="85"/>
      <c r="AO723" s="85"/>
      <c r="AP723" s="85"/>
      <c r="AQ723" s="85"/>
    </row>
    <row r="724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  <c r="AG724" s="85"/>
      <c r="AH724" s="85"/>
      <c r="AI724" s="85"/>
      <c r="AJ724" s="85"/>
      <c r="AK724" s="85"/>
      <c r="AL724" s="85"/>
      <c r="AM724" s="85"/>
      <c r="AN724" s="85"/>
      <c r="AO724" s="85"/>
      <c r="AP724" s="85"/>
      <c r="AQ724" s="85"/>
    </row>
    <row r="725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  <c r="AG725" s="85"/>
      <c r="AH725" s="85"/>
      <c r="AI725" s="85"/>
      <c r="AJ725" s="85"/>
      <c r="AK725" s="85"/>
      <c r="AL725" s="85"/>
      <c r="AM725" s="85"/>
      <c r="AN725" s="85"/>
      <c r="AO725" s="85"/>
      <c r="AP725" s="85"/>
      <c r="AQ725" s="85"/>
    </row>
    <row r="726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  <c r="AG726" s="85"/>
      <c r="AH726" s="85"/>
      <c r="AI726" s="85"/>
      <c r="AJ726" s="85"/>
      <c r="AK726" s="85"/>
      <c r="AL726" s="85"/>
      <c r="AM726" s="85"/>
      <c r="AN726" s="85"/>
      <c r="AO726" s="85"/>
      <c r="AP726" s="85"/>
      <c r="AQ726" s="85"/>
    </row>
    <row r="727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  <c r="AG727" s="85"/>
      <c r="AH727" s="85"/>
      <c r="AI727" s="85"/>
      <c r="AJ727" s="85"/>
      <c r="AK727" s="85"/>
      <c r="AL727" s="85"/>
      <c r="AM727" s="85"/>
      <c r="AN727" s="85"/>
      <c r="AO727" s="85"/>
      <c r="AP727" s="85"/>
      <c r="AQ727" s="85"/>
    </row>
    <row r="728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  <c r="AG728" s="85"/>
      <c r="AH728" s="85"/>
      <c r="AI728" s="85"/>
      <c r="AJ728" s="85"/>
      <c r="AK728" s="85"/>
      <c r="AL728" s="85"/>
      <c r="AM728" s="85"/>
      <c r="AN728" s="85"/>
      <c r="AO728" s="85"/>
      <c r="AP728" s="85"/>
      <c r="AQ728" s="85"/>
    </row>
    <row r="729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  <c r="AG729" s="85"/>
      <c r="AH729" s="85"/>
      <c r="AI729" s="85"/>
      <c r="AJ729" s="85"/>
      <c r="AK729" s="85"/>
      <c r="AL729" s="85"/>
      <c r="AM729" s="85"/>
      <c r="AN729" s="85"/>
      <c r="AO729" s="85"/>
      <c r="AP729" s="85"/>
      <c r="AQ729" s="85"/>
    </row>
    <row r="730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  <c r="AG730" s="85"/>
      <c r="AH730" s="85"/>
      <c r="AI730" s="85"/>
      <c r="AJ730" s="85"/>
      <c r="AK730" s="85"/>
      <c r="AL730" s="85"/>
      <c r="AM730" s="85"/>
      <c r="AN730" s="85"/>
      <c r="AO730" s="85"/>
      <c r="AP730" s="85"/>
      <c r="AQ730" s="85"/>
    </row>
    <row r="73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  <c r="AG731" s="85"/>
      <c r="AH731" s="85"/>
      <c r="AI731" s="85"/>
      <c r="AJ731" s="85"/>
      <c r="AK731" s="85"/>
      <c r="AL731" s="85"/>
      <c r="AM731" s="85"/>
      <c r="AN731" s="85"/>
      <c r="AO731" s="85"/>
      <c r="AP731" s="85"/>
      <c r="AQ731" s="85"/>
    </row>
    <row r="732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  <c r="AG732" s="85"/>
      <c r="AH732" s="85"/>
      <c r="AI732" s="85"/>
      <c r="AJ732" s="85"/>
      <c r="AK732" s="85"/>
      <c r="AL732" s="85"/>
      <c r="AM732" s="85"/>
      <c r="AN732" s="85"/>
      <c r="AO732" s="85"/>
      <c r="AP732" s="85"/>
      <c r="AQ732" s="85"/>
    </row>
    <row r="733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  <c r="AG733" s="85"/>
      <c r="AH733" s="85"/>
      <c r="AI733" s="85"/>
      <c r="AJ733" s="85"/>
      <c r="AK733" s="85"/>
      <c r="AL733" s="85"/>
      <c r="AM733" s="85"/>
      <c r="AN733" s="85"/>
      <c r="AO733" s="85"/>
      <c r="AP733" s="85"/>
      <c r="AQ733" s="85"/>
    </row>
    <row r="734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  <c r="AG734" s="85"/>
      <c r="AH734" s="85"/>
      <c r="AI734" s="85"/>
      <c r="AJ734" s="85"/>
      <c r="AK734" s="85"/>
      <c r="AL734" s="85"/>
      <c r="AM734" s="85"/>
      <c r="AN734" s="85"/>
      <c r="AO734" s="85"/>
      <c r="AP734" s="85"/>
      <c r="AQ734" s="85"/>
    </row>
    <row r="735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  <c r="AG735" s="85"/>
      <c r="AH735" s="85"/>
      <c r="AI735" s="85"/>
      <c r="AJ735" s="85"/>
      <c r="AK735" s="85"/>
      <c r="AL735" s="85"/>
      <c r="AM735" s="85"/>
      <c r="AN735" s="85"/>
      <c r="AO735" s="85"/>
      <c r="AP735" s="85"/>
      <c r="AQ735" s="85"/>
    </row>
    <row r="736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  <c r="AG736" s="85"/>
      <c r="AH736" s="85"/>
      <c r="AI736" s="85"/>
      <c r="AJ736" s="85"/>
      <c r="AK736" s="85"/>
      <c r="AL736" s="85"/>
      <c r="AM736" s="85"/>
      <c r="AN736" s="85"/>
      <c r="AO736" s="85"/>
      <c r="AP736" s="85"/>
      <c r="AQ736" s="85"/>
    </row>
    <row r="737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  <c r="AG737" s="85"/>
      <c r="AH737" s="85"/>
      <c r="AI737" s="85"/>
      <c r="AJ737" s="85"/>
      <c r="AK737" s="85"/>
      <c r="AL737" s="85"/>
      <c r="AM737" s="85"/>
      <c r="AN737" s="85"/>
      <c r="AO737" s="85"/>
      <c r="AP737" s="85"/>
      <c r="AQ737" s="85"/>
    </row>
    <row r="738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  <c r="AG738" s="85"/>
      <c r="AH738" s="85"/>
      <c r="AI738" s="85"/>
      <c r="AJ738" s="85"/>
      <c r="AK738" s="85"/>
      <c r="AL738" s="85"/>
      <c r="AM738" s="85"/>
      <c r="AN738" s="85"/>
      <c r="AO738" s="85"/>
      <c r="AP738" s="85"/>
      <c r="AQ738" s="85"/>
    </row>
    <row r="739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  <c r="AG739" s="85"/>
      <c r="AH739" s="85"/>
      <c r="AI739" s="85"/>
      <c r="AJ739" s="85"/>
      <c r="AK739" s="85"/>
      <c r="AL739" s="85"/>
      <c r="AM739" s="85"/>
      <c r="AN739" s="85"/>
      <c r="AO739" s="85"/>
      <c r="AP739" s="85"/>
      <c r="AQ739" s="85"/>
    </row>
    <row r="740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  <c r="AG740" s="85"/>
      <c r="AH740" s="85"/>
      <c r="AI740" s="85"/>
      <c r="AJ740" s="85"/>
      <c r="AK740" s="85"/>
      <c r="AL740" s="85"/>
      <c r="AM740" s="85"/>
      <c r="AN740" s="85"/>
      <c r="AO740" s="85"/>
      <c r="AP740" s="85"/>
      <c r="AQ740" s="85"/>
    </row>
    <row r="74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  <c r="AG741" s="85"/>
      <c r="AH741" s="85"/>
      <c r="AI741" s="85"/>
      <c r="AJ741" s="85"/>
      <c r="AK741" s="85"/>
      <c r="AL741" s="85"/>
      <c r="AM741" s="85"/>
      <c r="AN741" s="85"/>
      <c r="AO741" s="85"/>
      <c r="AP741" s="85"/>
      <c r="AQ741" s="85"/>
    </row>
    <row r="742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  <c r="AG742" s="85"/>
      <c r="AH742" s="85"/>
      <c r="AI742" s="85"/>
      <c r="AJ742" s="85"/>
      <c r="AK742" s="85"/>
      <c r="AL742" s="85"/>
      <c r="AM742" s="85"/>
      <c r="AN742" s="85"/>
      <c r="AO742" s="85"/>
      <c r="AP742" s="85"/>
      <c r="AQ742" s="85"/>
    </row>
    <row r="743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  <c r="AG743" s="85"/>
      <c r="AH743" s="85"/>
      <c r="AI743" s="85"/>
      <c r="AJ743" s="85"/>
      <c r="AK743" s="85"/>
      <c r="AL743" s="85"/>
      <c r="AM743" s="85"/>
      <c r="AN743" s="85"/>
      <c r="AO743" s="85"/>
      <c r="AP743" s="85"/>
      <c r="AQ743" s="85"/>
    </row>
    <row r="744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  <c r="AG744" s="85"/>
      <c r="AH744" s="85"/>
      <c r="AI744" s="85"/>
      <c r="AJ744" s="85"/>
      <c r="AK744" s="85"/>
      <c r="AL744" s="85"/>
      <c r="AM744" s="85"/>
      <c r="AN744" s="85"/>
      <c r="AO744" s="85"/>
      <c r="AP744" s="85"/>
      <c r="AQ744" s="85"/>
    </row>
    <row r="745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  <c r="AG745" s="85"/>
      <c r="AH745" s="85"/>
      <c r="AI745" s="85"/>
      <c r="AJ745" s="85"/>
      <c r="AK745" s="85"/>
      <c r="AL745" s="85"/>
      <c r="AM745" s="85"/>
      <c r="AN745" s="85"/>
      <c r="AO745" s="85"/>
      <c r="AP745" s="85"/>
      <c r="AQ745" s="85"/>
    </row>
    <row r="746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  <c r="AG746" s="85"/>
      <c r="AH746" s="85"/>
      <c r="AI746" s="85"/>
      <c r="AJ746" s="85"/>
      <c r="AK746" s="85"/>
      <c r="AL746" s="85"/>
      <c r="AM746" s="85"/>
      <c r="AN746" s="85"/>
      <c r="AO746" s="85"/>
      <c r="AP746" s="85"/>
      <c r="AQ746" s="85"/>
    </row>
    <row r="747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  <c r="AG747" s="85"/>
      <c r="AH747" s="85"/>
      <c r="AI747" s="85"/>
      <c r="AJ747" s="85"/>
      <c r="AK747" s="85"/>
      <c r="AL747" s="85"/>
      <c r="AM747" s="85"/>
      <c r="AN747" s="85"/>
      <c r="AO747" s="85"/>
      <c r="AP747" s="85"/>
      <c r="AQ747" s="85"/>
    </row>
    <row r="748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  <c r="AG748" s="85"/>
      <c r="AH748" s="85"/>
      <c r="AI748" s="85"/>
      <c r="AJ748" s="85"/>
      <c r="AK748" s="85"/>
      <c r="AL748" s="85"/>
      <c r="AM748" s="85"/>
      <c r="AN748" s="85"/>
      <c r="AO748" s="85"/>
      <c r="AP748" s="85"/>
      <c r="AQ748" s="85"/>
    </row>
    <row r="749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  <c r="AG749" s="85"/>
      <c r="AH749" s="85"/>
      <c r="AI749" s="85"/>
      <c r="AJ749" s="85"/>
      <c r="AK749" s="85"/>
      <c r="AL749" s="85"/>
      <c r="AM749" s="85"/>
      <c r="AN749" s="85"/>
      <c r="AO749" s="85"/>
      <c r="AP749" s="85"/>
      <c r="AQ749" s="85"/>
    </row>
    <row r="750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  <c r="AG750" s="85"/>
      <c r="AH750" s="85"/>
      <c r="AI750" s="85"/>
      <c r="AJ750" s="85"/>
      <c r="AK750" s="85"/>
      <c r="AL750" s="85"/>
      <c r="AM750" s="85"/>
      <c r="AN750" s="85"/>
      <c r="AO750" s="85"/>
      <c r="AP750" s="85"/>
      <c r="AQ750" s="85"/>
    </row>
    <row r="75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  <c r="AG751" s="85"/>
      <c r="AH751" s="85"/>
      <c r="AI751" s="85"/>
      <c r="AJ751" s="85"/>
      <c r="AK751" s="85"/>
      <c r="AL751" s="85"/>
      <c r="AM751" s="85"/>
      <c r="AN751" s="85"/>
      <c r="AO751" s="85"/>
      <c r="AP751" s="85"/>
      <c r="AQ751" s="85"/>
    </row>
    <row r="752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  <c r="AG752" s="85"/>
      <c r="AH752" s="85"/>
      <c r="AI752" s="85"/>
      <c r="AJ752" s="85"/>
      <c r="AK752" s="85"/>
      <c r="AL752" s="85"/>
      <c r="AM752" s="85"/>
      <c r="AN752" s="85"/>
      <c r="AO752" s="85"/>
      <c r="AP752" s="85"/>
      <c r="AQ752" s="85"/>
    </row>
    <row r="753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  <c r="AG753" s="85"/>
      <c r="AH753" s="85"/>
      <c r="AI753" s="85"/>
      <c r="AJ753" s="85"/>
      <c r="AK753" s="85"/>
      <c r="AL753" s="85"/>
      <c r="AM753" s="85"/>
      <c r="AN753" s="85"/>
      <c r="AO753" s="85"/>
      <c r="AP753" s="85"/>
      <c r="AQ753" s="85"/>
    </row>
    <row r="754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  <c r="AG754" s="85"/>
      <c r="AH754" s="85"/>
      <c r="AI754" s="85"/>
      <c r="AJ754" s="85"/>
      <c r="AK754" s="85"/>
      <c r="AL754" s="85"/>
      <c r="AM754" s="85"/>
      <c r="AN754" s="85"/>
      <c r="AO754" s="85"/>
      <c r="AP754" s="85"/>
      <c r="AQ754" s="85"/>
    </row>
    <row r="755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  <c r="AG755" s="85"/>
      <c r="AH755" s="85"/>
      <c r="AI755" s="85"/>
      <c r="AJ755" s="85"/>
      <c r="AK755" s="85"/>
      <c r="AL755" s="85"/>
      <c r="AM755" s="85"/>
      <c r="AN755" s="85"/>
      <c r="AO755" s="85"/>
      <c r="AP755" s="85"/>
      <c r="AQ755" s="85"/>
    </row>
    <row r="756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  <c r="AG756" s="85"/>
      <c r="AH756" s="85"/>
      <c r="AI756" s="85"/>
      <c r="AJ756" s="85"/>
      <c r="AK756" s="85"/>
      <c r="AL756" s="85"/>
      <c r="AM756" s="85"/>
      <c r="AN756" s="85"/>
      <c r="AO756" s="85"/>
      <c r="AP756" s="85"/>
      <c r="AQ756" s="85"/>
    </row>
    <row r="757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  <c r="AG757" s="85"/>
      <c r="AH757" s="85"/>
      <c r="AI757" s="85"/>
      <c r="AJ757" s="85"/>
      <c r="AK757" s="85"/>
      <c r="AL757" s="85"/>
      <c r="AM757" s="85"/>
      <c r="AN757" s="85"/>
      <c r="AO757" s="85"/>
      <c r="AP757" s="85"/>
      <c r="AQ757" s="85"/>
    </row>
    <row r="758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  <c r="AG758" s="85"/>
      <c r="AH758" s="85"/>
      <c r="AI758" s="85"/>
      <c r="AJ758" s="85"/>
      <c r="AK758" s="85"/>
      <c r="AL758" s="85"/>
      <c r="AM758" s="85"/>
      <c r="AN758" s="85"/>
      <c r="AO758" s="85"/>
      <c r="AP758" s="85"/>
      <c r="AQ758" s="85"/>
    </row>
    <row r="759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  <c r="AG759" s="85"/>
      <c r="AH759" s="85"/>
      <c r="AI759" s="85"/>
      <c r="AJ759" s="85"/>
      <c r="AK759" s="85"/>
      <c r="AL759" s="85"/>
      <c r="AM759" s="85"/>
      <c r="AN759" s="85"/>
      <c r="AO759" s="85"/>
      <c r="AP759" s="85"/>
      <c r="AQ759" s="85"/>
    </row>
    <row r="760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  <c r="AG760" s="85"/>
      <c r="AH760" s="85"/>
      <c r="AI760" s="85"/>
      <c r="AJ760" s="85"/>
      <c r="AK760" s="85"/>
      <c r="AL760" s="85"/>
      <c r="AM760" s="85"/>
      <c r="AN760" s="85"/>
      <c r="AO760" s="85"/>
      <c r="AP760" s="85"/>
      <c r="AQ760" s="85"/>
    </row>
    <row r="76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  <c r="AG761" s="85"/>
      <c r="AH761" s="85"/>
      <c r="AI761" s="85"/>
      <c r="AJ761" s="85"/>
      <c r="AK761" s="85"/>
      <c r="AL761" s="85"/>
      <c r="AM761" s="85"/>
      <c r="AN761" s="85"/>
      <c r="AO761" s="85"/>
      <c r="AP761" s="85"/>
      <c r="AQ761" s="85"/>
    </row>
    <row r="762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  <c r="AG762" s="85"/>
      <c r="AH762" s="85"/>
      <c r="AI762" s="85"/>
      <c r="AJ762" s="85"/>
      <c r="AK762" s="85"/>
      <c r="AL762" s="85"/>
      <c r="AM762" s="85"/>
      <c r="AN762" s="85"/>
      <c r="AO762" s="85"/>
      <c r="AP762" s="85"/>
      <c r="AQ762" s="85"/>
    </row>
    <row r="763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  <c r="AG763" s="85"/>
      <c r="AH763" s="85"/>
      <c r="AI763" s="85"/>
      <c r="AJ763" s="85"/>
      <c r="AK763" s="85"/>
      <c r="AL763" s="85"/>
      <c r="AM763" s="85"/>
      <c r="AN763" s="85"/>
      <c r="AO763" s="85"/>
      <c r="AP763" s="85"/>
      <c r="AQ763" s="85"/>
    </row>
    <row r="764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  <c r="AG764" s="85"/>
      <c r="AH764" s="85"/>
      <c r="AI764" s="85"/>
      <c r="AJ764" s="85"/>
      <c r="AK764" s="85"/>
      <c r="AL764" s="85"/>
      <c r="AM764" s="85"/>
      <c r="AN764" s="85"/>
      <c r="AO764" s="85"/>
      <c r="AP764" s="85"/>
      <c r="AQ764" s="85"/>
    </row>
    <row r="765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  <c r="AG765" s="85"/>
      <c r="AH765" s="85"/>
      <c r="AI765" s="85"/>
      <c r="AJ765" s="85"/>
      <c r="AK765" s="85"/>
      <c r="AL765" s="85"/>
      <c r="AM765" s="85"/>
      <c r="AN765" s="85"/>
      <c r="AO765" s="85"/>
      <c r="AP765" s="85"/>
      <c r="AQ765" s="85"/>
    </row>
    <row r="766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  <c r="AG766" s="85"/>
      <c r="AH766" s="85"/>
      <c r="AI766" s="85"/>
      <c r="AJ766" s="85"/>
      <c r="AK766" s="85"/>
      <c r="AL766" s="85"/>
      <c r="AM766" s="85"/>
      <c r="AN766" s="85"/>
      <c r="AO766" s="85"/>
      <c r="AP766" s="85"/>
      <c r="AQ766" s="85"/>
    </row>
    <row r="767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  <c r="AG767" s="85"/>
      <c r="AH767" s="85"/>
      <c r="AI767" s="85"/>
      <c r="AJ767" s="85"/>
      <c r="AK767" s="85"/>
      <c r="AL767" s="85"/>
      <c r="AM767" s="85"/>
      <c r="AN767" s="85"/>
      <c r="AO767" s="85"/>
      <c r="AP767" s="85"/>
      <c r="AQ767" s="85"/>
    </row>
    <row r="768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  <c r="AG768" s="85"/>
      <c r="AH768" s="85"/>
      <c r="AI768" s="85"/>
      <c r="AJ768" s="85"/>
      <c r="AK768" s="85"/>
      <c r="AL768" s="85"/>
      <c r="AM768" s="85"/>
      <c r="AN768" s="85"/>
      <c r="AO768" s="85"/>
      <c r="AP768" s="85"/>
      <c r="AQ768" s="85"/>
    </row>
    <row r="769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  <c r="AG769" s="85"/>
      <c r="AH769" s="85"/>
      <c r="AI769" s="85"/>
      <c r="AJ769" s="85"/>
      <c r="AK769" s="85"/>
      <c r="AL769" s="85"/>
      <c r="AM769" s="85"/>
      <c r="AN769" s="85"/>
      <c r="AO769" s="85"/>
      <c r="AP769" s="85"/>
      <c r="AQ769" s="85"/>
    </row>
    <row r="770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  <c r="AG770" s="85"/>
      <c r="AH770" s="85"/>
      <c r="AI770" s="85"/>
      <c r="AJ770" s="85"/>
      <c r="AK770" s="85"/>
      <c r="AL770" s="85"/>
      <c r="AM770" s="85"/>
      <c r="AN770" s="85"/>
      <c r="AO770" s="85"/>
      <c r="AP770" s="85"/>
      <c r="AQ770" s="85"/>
    </row>
    <row r="77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  <c r="AG771" s="85"/>
      <c r="AH771" s="85"/>
      <c r="AI771" s="85"/>
      <c r="AJ771" s="85"/>
      <c r="AK771" s="85"/>
      <c r="AL771" s="85"/>
      <c r="AM771" s="85"/>
      <c r="AN771" s="85"/>
      <c r="AO771" s="85"/>
      <c r="AP771" s="85"/>
      <c r="AQ771" s="85"/>
    </row>
    <row r="772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  <c r="AG772" s="85"/>
      <c r="AH772" s="85"/>
      <c r="AI772" s="85"/>
      <c r="AJ772" s="85"/>
      <c r="AK772" s="85"/>
      <c r="AL772" s="85"/>
      <c r="AM772" s="85"/>
      <c r="AN772" s="85"/>
      <c r="AO772" s="85"/>
      <c r="AP772" s="85"/>
      <c r="AQ772" s="85"/>
    </row>
    <row r="773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  <c r="AG773" s="85"/>
      <c r="AH773" s="85"/>
      <c r="AI773" s="85"/>
      <c r="AJ773" s="85"/>
      <c r="AK773" s="85"/>
      <c r="AL773" s="85"/>
      <c r="AM773" s="85"/>
      <c r="AN773" s="85"/>
      <c r="AO773" s="85"/>
      <c r="AP773" s="85"/>
      <c r="AQ773" s="85"/>
    </row>
    <row r="774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  <c r="AG774" s="85"/>
      <c r="AH774" s="85"/>
      <c r="AI774" s="85"/>
      <c r="AJ774" s="85"/>
      <c r="AK774" s="85"/>
      <c r="AL774" s="85"/>
      <c r="AM774" s="85"/>
      <c r="AN774" s="85"/>
      <c r="AO774" s="85"/>
      <c r="AP774" s="85"/>
      <c r="AQ774" s="85"/>
    </row>
    <row r="775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  <c r="AG775" s="85"/>
      <c r="AH775" s="85"/>
      <c r="AI775" s="85"/>
      <c r="AJ775" s="85"/>
      <c r="AK775" s="85"/>
      <c r="AL775" s="85"/>
      <c r="AM775" s="85"/>
      <c r="AN775" s="85"/>
      <c r="AO775" s="85"/>
      <c r="AP775" s="85"/>
      <c r="AQ775" s="85"/>
    </row>
    <row r="776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  <c r="AG776" s="85"/>
      <c r="AH776" s="85"/>
      <c r="AI776" s="85"/>
      <c r="AJ776" s="85"/>
      <c r="AK776" s="85"/>
      <c r="AL776" s="85"/>
      <c r="AM776" s="85"/>
      <c r="AN776" s="85"/>
      <c r="AO776" s="85"/>
      <c r="AP776" s="85"/>
      <c r="AQ776" s="85"/>
    </row>
    <row r="777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  <c r="AG777" s="85"/>
      <c r="AH777" s="85"/>
      <c r="AI777" s="85"/>
      <c r="AJ777" s="85"/>
      <c r="AK777" s="85"/>
      <c r="AL777" s="85"/>
      <c r="AM777" s="85"/>
      <c r="AN777" s="85"/>
      <c r="AO777" s="85"/>
      <c r="AP777" s="85"/>
      <c r="AQ777" s="85"/>
    </row>
    <row r="778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  <c r="AG778" s="85"/>
      <c r="AH778" s="85"/>
      <c r="AI778" s="85"/>
      <c r="AJ778" s="85"/>
      <c r="AK778" s="85"/>
      <c r="AL778" s="85"/>
      <c r="AM778" s="85"/>
      <c r="AN778" s="85"/>
      <c r="AO778" s="85"/>
      <c r="AP778" s="85"/>
      <c r="AQ778" s="85"/>
    </row>
    <row r="779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  <c r="AG779" s="85"/>
      <c r="AH779" s="85"/>
      <c r="AI779" s="85"/>
      <c r="AJ779" s="85"/>
      <c r="AK779" s="85"/>
      <c r="AL779" s="85"/>
      <c r="AM779" s="85"/>
      <c r="AN779" s="85"/>
      <c r="AO779" s="85"/>
      <c r="AP779" s="85"/>
      <c r="AQ779" s="85"/>
    </row>
    <row r="780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  <c r="AG780" s="85"/>
      <c r="AH780" s="85"/>
      <c r="AI780" s="85"/>
      <c r="AJ780" s="85"/>
      <c r="AK780" s="85"/>
      <c r="AL780" s="85"/>
      <c r="AM780" s="85"/>
      <c r="AN780" s="85"/>
      <c r="AO780" s="85"/>
      <c r="AP780" s="85"/>
      <c r="AQ780" s="85"/>
    </row>
    <row r="78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  <c r="AG781" s="85"/>
      <c r="AH781" s="85"/>
      <c r="AI781" s="85"/>
      <c r="AJ781" s="85"/>
      <c r="AK781" s="85"/>
      <c r="AL781" s="85"/>
      <c r="AM781" s="85"/>
      <c r="AN781" s="85"/>
      <c r="AO781" s="85"/>
      <c r="AP781" s="85"/>
      <c r="AQ781" s="85"/>
    </row>
    <row r="782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  <c r="AG782" s="85"/>
      <c r="AH782" s="85"/>
      <c r="AI782" s="85"/>
      <c r="AJ782" s="85"/>
      <c r="AK782" s="85"/>
      <c r="AL782" s="85"/>
      <c r="AM782" s="85"/>
      <c r="AN782" s="85"/>
      <c r="AO782" s="85"/>
      <c r="AP782" s="85"/>
      <c r="AQ782" s="85"/>
    </row>
    <row r="783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  <c r="AG783" s="85"/>
      <c r="AH783" s="85"/>
      <c r="AI783" s="85"/>
      <c r="AJ783" s="85"/>
      <c r="AK783" s="85"/>
      <c r="AL783" s="85"/>
      <c r="AM783" s="85"/>
      <c r="AN783" s="85"/>
      <c r="AO783" s="85"/>
      <c r="AP783" s="85"/>
      <c r="AQ783" s="85"/>
    </row>
    <row r="784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  <c r="AG784" s="85"/>
      <c r="AH784" s="85"/>
      <c r="AI784" s="85"/>
      <c r="AJ784" s="85"/>
      <c r="AK784" s="85"/>
      <c r="AL784" s="85"/>
      <c r="AM784" s="85"/>
      <c r="AN784" s="85"/>
      <c r="AO784" s="85"/>
      <c r="AP784" s="85"/>
      <c r="AQ784" s="85"/>
    </row>
    <row r="785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  <c r="AG785" s="85"/>
      <c r="AH785" s="85"/>
      <c r="AI785" s="85"/>
      <c r="AJ785" s="85"/>
      <c r="AK785" s="85"/>
      <c r="AL785" s="85"/>
      <c r="AM785" s="85"/>
      <c r="AN785" s="85"/>
      <c r="AO785" s="85"/>
      <c r="AP785" s="85"/>
      <c r="AQ785" s="85"/>
    </row>
    <row r="786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  <c r="AG786" s="85"/>
      <c r="AH786" s="85"/>
      <c r="AI786" s="85"/>
      <c r="AJ786" s="85"/>
      <c r="AK786" s="85"/>
      <c r="AL786" s="85"/>
      <c r="AM786" s="85"/>
      <c r="AN786" s="85"/>
      <c r="AO786" s="85"/>
      <c r="AP786" s="85"/>
      <c r="AQ786" s="85"/>
    </row>
    <row r="787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  <c r="AG787" s="85"/>
      <c r="AH787" s="85"/>
      <c r="AI787" s="85"/>
      <c r="AJ787" s="85"/>
      <c r="AK787" s="85"/>
      <c r="AL787" s="85"/>
      <c r="AM787" s="85"/>
      <c r="AN787" s="85"/>
      <c r="AO787" s="85"/>
      <c r="AP787" s="85"/>
      <c r="AQ787" s="85"/>
    </row>
    <row r="788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  <c r="AG788" s="85"/>
      <c r="AH788" s="85"/>
      <c r="AI788" s="85"/>
      <c r="AJ788" s="85"/>
      <c r="AK788" s="85"/>
      <c r="AL788" s="85"/>
      <c r="AM788" s="85"/>
      <c r="AN788" s="85"/>
      <c r="AO788" s="85"/>
      <c r="AP788" s="85"/>
      <c r="AQ788" s="85"/>
    </row>
    <row r="789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  <c r="AG789" s="85"/>
      <c r="AH789" s="85"/>
      <c r="AI789" s="85"/>
      <c r="AJ789" s="85"/>
      <c r="AK789" s="85"/>
      <c r="AL789" s="85"/>
      <c r="AM789" s="85"/>
      <c r="AN789" s="85"/>
      <c r="AO789" s="85"/>
      <c r="AP789" s="85"/>
      <c r="AQ789" s="85"/>
    </row>
    <row r="790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  <c r="AG790" s="85"/>
      <c r="AH790" s="85"/>
      <c r="AI790" s="85"/>
      <c r="AJ790" s="85"/>
      <c r="AK790" s="85"/>
      <c r="AL790" s="85"/>
      <c r="AM790" s="85"/>
      <c r="AN790" s="85"/>
      <c r="AO790" s="85"/>
      <c r="AP790" s="85"/>
      <c r="AQ790" s="85"/>
    </row>
    <row r="79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  <c r="AG791" s="85"/>
      <c r="AH791" s="85"/>
      <c r="AI791" s="85"/>
      <c r="AJ791" s="85"/>
      <c r="AK791" s="85"/>
      <c r="AL791" s="85"/>
      <c r="AM791" s="85"/>
      <c r="AN791" s="85"/>
      <c r="AO791" s="85"/>
      <c r="AP791" s="85"/>
      <c r="AQ791" s="85"/>
    </row>
    <row r="792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  <c r="AG792" s="85"/>
      <c r="AH792" s="85"/>
      <c r="AI792" s="85"/>
      <c r="AJ792" s="85"/>
      <c r="AK792" s="85"/>
      <c r="AL792" s="85"/>
      <c r="AM792" s="85"/>
      <c r="AN792" s="85"/>
      <c r="AO792" s="85"/>
      <c r="AP792" s="85"/>
      <c r="AQ792" s="85"/>
    </row>
    <row r="793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  <c r="AG793" s="85"/>
      <c r="AH793" s="85"/>
      <c r="AI793" s="85"/>
      <c r="AJ793" s="85"/>
      <c r="AK793" s="85"/>
      <c r="AL793" s="85"/>
      <c r="AM793" s="85"/>
      <c r="AN793" s="85"/>
      <c r="AO793" s="85"/>
      <c r="AP793" s="85"/>
      <c r="AQ793" s="85"/>
    </row>
    <row r="794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  <c r="AG794" s="85"/>
      <c r="AH794" s="85"/>
      <c r="AI794" s="85"/>
      <c r="AJ794" s="85"/>
      <c r="AK794" s="85"/>
      <c r="AL794" s="85"/>
      <c r="AM794" s="85"/>
      <c r="AN794" s="85"/>
      <c r="AO794" s="85"/>
      <c r="AP794" s="85"/>
      <c r="AQ794" s="85"/>
    </row>
    <row r="795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  <c r="AG795" s="85"/>
      <c r="AH795" s="85"/>
      <c r="AI795" s="85"/>
      <c r="AJ795" s="85"/>
      <c r="AK795" s="85"/>
      <c r="AL795" s="85"/>
      <c r="AM795" s="85"/>
      <c r="AN795" s="85"/>
      <c r="AO795" s="85"/>
      <c r="AP795" s="85"/>
      <c r="AQ795" s="85"/>
    </row>
    <row r="796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  <c r="AG796" s="85"/>
      <c r="AH796" s="85"/>
      <c r="AI796" s="85"/>
      <c r="AJ796" s="85"/>
      <c r="AK796" s="85"/>
      <c r="AL796" s="85"/>
      <c r="AM796" s="85"/>
      <c r="AN796" s="85"/>
      <c r="AO796" s="85"/>
      <c r="AP796" s="85"/>
      <c r="AQ796" s="85"/>
    </row>
    <row r="797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  <c r="AG797" s="85"/>
      <c r="AH797" s="85"/>
      <c r="AI797" s="85"/>
      <c r="AJ797" s="85"/>
      <c r="AK797" s="85"/>
      <c r="AL797" s="85"/>
      <c r="AM797" s="85"/>
      <c r="AN797" s="85"/>
      <c r="AO797" s="85"/>
      <c r="AP797" s="85"/>
      <c r="AQ797" s="85"/>
    </row>
    <row r="798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  <c r="AG798" s="85"/>
      <c r="AH798" s="85"/>
      <c r="AI798" s="85"/>
      <c r="AJ798" s="85"/>
      <c r="AK798" s="85"/>
      <c r="AL798" s="85"/>
      <c r="AM798" s="85"/>
      <c r="AN798" s="85"/>
      <c r="AO798" s="85"/>
      <c r="AP798" s="85"/>
      <c r="AQ798" s="85"/>
    </row>
    <row r="799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  <c r="AG799" s="85"/>
      <c r="AH799" s="85"/>
      <c r="AI799" s="85"/>
      <c r="AJ799" s="85"/>
      <c r="AK799" s="85"/>
      <c r="AL799" s="85"/>
      <c r="AM799" s="85"/>
      <c r="AN799" s="85"/>
      <c r="AO799" s="85"/>
      <c r="AP799" s="85"/>
      <c r="AQ799" s="85"/>
    </row>
    <row r="800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  <c r="AG800" s="85"/>
      <c r="AH800" s="85"/>
      <c r="AI800" s="85"/>
      <c r="AJ800" s="85"/>
      <c r="AK800" s="85"/>
      <c r="AL800" s="85"/>
      <c r="AM800" s="85"/>
      <c r="AN800" s="85"/>
      <c r="AO800" s="85"/>
      <c r="AP800" s="85"/>
      <c r="AQ800" s="85"/>
    </row>
    <row r="80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  <c r="AG801" s="85"/>
      <c r="AH801" s="85"/>
      <c r="AI801" s="85"/>
      <c r="AJ801" s="85"/>
      <c r="AK801" s="85"/>
      <c r="AL801" s="85"/>
      <c r="AM801" s="85"/>
      <c r="AN801" s="85"/>
      <c r="AO801" s="85"/>
      <c r="AP801" s="85"/>
      <c r="AQ801" s="85"/>
    </row>
    <row r="802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  <c r="AG802" s="85"/>
      <c r="AH802" s="85"/>
      <c r="AI802" s="85"/>
      <c r="AJ802" s="85"/>
      <c r="AK802" s="85"/>
      <c r="AL802" s="85"/>
      <c r="AM802" s="85"/>
      <c r="AN802" s="85"/>
      <c r="AO802" s="85"/>
      <c r="AP802" s="85"/>
      <c r="AQ802" s="85"/>
    </row>
    <row r="803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  <c r="AG803" s="85"/>
      <c r="AH803" s="85"/>
      <c r="AI803" s="85"/>
      <c r="AJ803" s="85"/>
      <c r="AK803" s="85"/>
      <c r="AL803" s="85"/>
      <c r="AM803" s="85"/>
      <c r="AN803" s="85"/>
      <c r="AO803" s="85"/>
      <c r="AP803" s="85"/>
      <c r="AQ803" s="85"/>
    </row>
    <row r="804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  <c r="AG804" s="85"/>
      <c r="AH804" s="85"/>
      <c r="AI804" s="85"/>
      <c r="AJ804" s="85"/>
      <c r="AK804" s="85"/>
      <c r="AL804" s="85"/>
      <c r="AM804" s="85"/>
      <c r="AN804" s="85"/>
      <c r="AO804" s="85"/>
      <c r="AP804" s="85"/>
      <c r="AQ804" s="85"/>
    </row>
    <row r="805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  <c r="AG805" s="85"/>
      <c r="AH805" s="85"/>
      <c r="AI805" s="85"/>
      <c r="AJ805" s="85"/>
      <c r="AK805" s="85"/>
      <c r="AL805" s="85"/>
      <c r="AM805" s="85"/>
      <c r="AN805" s="85"/>
      <c r="AO805" s="85"/>
      <c r="AP805" s="85"/>
      <c r="AQ805" s="85"/>
    </row>
    <row r="806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  <c r="AG806" s="85"/>
      <c r="AH806" s="85"/>
      <c r="AI806" s="85"/>
      <c r="AJ806" s="85"/>
      <c r="AK806" s="85"/>
      <c r="AL806" s="85"/>
      <c r="AM806" s="85"/>
      <c r="AN806" s="85"/>
      <c r="AO806" s="85"/>
      <c r="AP806" s="85"/>
      <c r="AQ806" s="85"/>
    </row>
    <row r="807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  <c r="AG807" s="85"/>
      <c r="AH807" s="85"/>
      <c r="AI807" s="85"/>
      <c r="AJ807" s="85"/>
      <c r="AK807" s="85"/>
      <c r="AL807" s="85"/>
      <c r="AM807" s="85"/>
      <c r="AN807" s="85"/>
      <c r="AO807" s="85"/>
      <c r="AP807" s="85"/>
      <c r="AQ807" s="85"/>
    </row>
    <row r="808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  <c r="AG808" s="85"/>
      <c r="AH808" s="85"/>
      <c r="AI808" s="85"/>
      <c r="AJ808" s="85"/>
      <c r="AK808" s="85"/>
      <c r="AL808" s="85"/>
      <c r="AM808" s="85"/>
      <c r="AN808" s="85"/>
      <c r="AO808" s="85"/>
      <c r="AP808" s="85"/>
      <c r="AQ808" s="85"/>
    </row>
    <row r="809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  <c r="AG809" s="85"/>
      <c r="AH809" s="85"/>
      <c r="AI809" s="85"/>
      <c r="AJ809" s="85"/>
      <c r="AK809" s="85"/>
      <c r="AL809" s="85"/>
      <c r="AM809" s="85"/>
      <c r="AN809" s="85"/>
      <c r="AO809" s="85"/>
      <c r="AP809" s="85"/>
      <c r="AQ809" s="85"/>
    </row>
    <row r="810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  <c r="AG810" s="85"/>
      <c r="AH810" s="85"/>
      <c r="AI810" s="85"/>
      <c r="AJ810" s="85"/>
      <c r="AK810" s="85"/>
      <c r="AL810" s="85"/>
      <c r="AM810" s="85"/>
      <c r="AN810" s="85"/>
      <c r="AO810" s="85"/>
      <c r="AP810" s="85"/>
      <c r="AQ810" s="85"/>
    </row>
    <row r="81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  <c r="AG811" s="85"/>
      <c r="AH811" s="85"/>
      <c r="AI811" s="85"/>
      <c r="AJ811" s="85"/>
      <c r="AK811" s="85"/>
      <c r="AL811" s="85"/>
      <c r="AM811" s="85"/>
      <c r="AN811" s="85"/>
      <c r="AO811" s="85"/>
      <c r="AP811" s="85"/>
      <c r="AQ811" s="85"/>
    </row>
    <row r="812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  <c r="AG812" s="85"/>
      <c r="AH812" s="85"/>
      <c r="AI812" s="85"/>
      <c r="AJ812" s="85"/>
      <c r="AK812" s="85"/>
      <c r="AL812" s="85"/>
      <c r="AM812" s="85"/>
      <c r="AN812" s="85"/>
      <c r="AO812" s="85"/>
      <c r="AP812" s="85"/>
      <c r="AQ812" s="85"/>
    </row>
    <row r="813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  <c r="AG813" s="85"/>
      <c r="AH813" s="85"/>
      <c r="AI813" s="85"/>
      <c r="AJ813" s="85"/>
      <c r="AK813" s="85"/>
      <c r="AL813" s="85"/>
      <c r="AM813" s="85"/>
      <c r="AN813" s="85"/>
      <c r="AO813" s="85"/>
      <c r="AP813" s="85"/>
      <c r="AQ813" s="85"/>
    </row>
    <row r="814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  <c r="AG814" s="85"/>
      <c r="AH814" s="85"/>
      <c r="AI814" s="85"/>
      <c r="AJ814" s="85"/>
      <c r="AK814" s="85"/>
      <c r="AL814" s="85"/>
      <c r="AM814" s="85"/>
      <c r="AN814" s="85"/>
      <c r="AO814" s="85"/>
      <c r="AP814" s="85"/>
      <c r="AQ814" s="85"/>
    </row>
    <row r="815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  <c r="AG815" s="85"/>
      <c r="AH815" s="85"/>
      <c r="AI815" s="85"/>
      <c r="AJ815" s="85"/>
      <c r="AK815" s="85"/>
      <c r="AL815" s="85"/>
      <c r="AM815" s="85"/>
      <c r="AN815" s="85"/>
      <c r="AO815" s="85"/>
      <c r="AP815" s="85"/>
      <c r="AQ815" s="85"/>
    </row>
    <row r="816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  <c r="AG816" s="85"/>
      <c r="AH816" s="85"/>
      <c r="AI816" s="85"/>
      <c r="AJ816" s="85"/>
      <c r="AK816" s="85"/>
      <c r="AL816" s="85"/>
      <c r="AM816" s="85"/>
      <c r="AN816" s="85"/>
      <c r="AO816" s="85"/>
      <c r="AP816" s="85"/>
      <c r="AQ816" s="85"/>
    </row>
    <row r="817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  <c r="AG817" s="85"/>
      <c r="AH817" s="85"/>
      <c r="AI817" s="85"/>
      <c r="AJ817" s="85"/>
      <c r="AK817" s="85"/>
      <c r="AL817" s="85"/>
      <c r="AM817" s="85"/>
      <c r="AN817" s="85"/>
      <c r="AO817" s="85"/>
      <c r="AP817" s="85"/>
      <c r="AQ817" s="85"/>
    </row>
    <row r="818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  <c r="AG818" s="85"/>
      <c r="AH818" s="85"/>
      <c r="AI818" s="85"/>
      <c r="AJ818" s="85"/>
      <c r="AK818" s="85"/>
      <c r="AL818" s="85"/>
      <c r="AM818" s="85"/>
      <c r="AN818" s="85"/>
      <c r="AO818" s="85"/>
      <c r="AP818" s="85"/>
      <c r="AQ818" s="85"/>
    </row>
    <row r="819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  <c r="AG819" s="85"/>
      <c r="AH819" s="85"/>
      <c r="AI819" s="85"/>
      <c r="AJ819" s="85"/>
      <c r="AK819" s="85"/>
      <c r="AL819" s="85"/>
      <c r="AM819" s="85"/>
      <c r="AN819" s="85"/>
      <c r="AO819" s="85"/>
      <c r="AP819" s="85"/>
      <c r="AQ819" s="85"/>
    </row>
    <row r="820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  <c r="AG820" s="85"/>
      <c r="AH820" s="85"/>
      <c r="AI820" s="85"/>
      <c r="AJ820" s="85"/>
      <c r="AK820" s="85"/>
      <c r="AL820" s="85"/>
      <c r="AM820" s="85"/>
      <c r="AN820" s="85"/>
      <c r="AO820" s="85"/>
      <c r="AP820" s="85"/>
      <c r="AQ820" s="85"/>
    </row>
    <row r="82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  <c r="AG821" s="85"/>
      <c r="AH821" s="85"/>
      <c r="AI821" s="85"/>
      <c r="AJ821" s="85"/>
      <c r="AK821" s="85"/>
      <c r="AL821" s="85"/>
      <c r="AM821" s="85"/>
      <c r="AN821" s="85"/>
      <c r="AO821" s="85"/>
      <c r="AP821" s="85"/>
      <c r="AQ821" s="85"/>
    </row>
    <row r="822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  <c r="AG822" s="85"/>
      <c r="AH822" s="85"/>
      <c r="AI822" s="85"/>
      <c r="AJ822" s="85"/>
      <c r="AK822" s="85"/>
      <c r="AL822" s="85"/>
      <c r="AM822" s="85"/>
      <c r="AN822" s="85"/>
      <c r="AO822" s="85"/>
      <c r="AP822" s="85"/>
      <c r="AQ822" s="85"/>
    </row>
    <row r="823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  <c r="AG823" s="85"/>
      <c r="AH823" s="85"/>
      <c r="AI823" s="85"/>
      <c r="AJ823" s="85"/>
      <c r="AK823" s="85"/>
      <c r="AL823" s="85"/>
      <c r="AM823" s="85"/>
      <c r="AN823" s="85"/>
      <c r="AO823" s="85"/>
      <c r="AP823" s="85"/>
      <c r="AQ823" s="85"/>
    </row>
    <row r="824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  <c r="AG824" s="85"/>
      <c r="AH824" s="85"/>
      <c r="AI824" s="85"/>
      <c r="AJ824" s="85"/>
      <c r="AK824" s="85"/>
      <c r="AL824" s="85"/>
      <c r="AM824" s="85"/>
      <c r="AN824" s="85"/>
      <c r="AO824" s="85"/>
      <c r="AP824" s="85"/>
      <c r="AQ824" s="85"/>
    </row>
    <row r="825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  <c r="AG825" s="85"/>
      <c r="AH825" s="85"/>
      <c r="AI825" s="85"/>
      <c r="AJ825" s="85"/>
      <c r="AK825" s="85"/>
      <c r="AL825" s="85"/>
      <c r="AM825" s="85"/>
      <c r="AN825" s="85"/>
      <c r="AO825" s="85"/>
      <c r="AP825" s="85"/>
      <c r="AQ825" s="85"/>
    </row>
    <row r="826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  <c r="AG826" s="85"/>
      <c r="AH826" s="85"/>
      <c r="AI826" s="85"/>
      <c r="AJ826" s="85"/>
      <c r="AK826" s="85"/>
      <c r="AL826" s="85"/>
      <c r="AM826" s="85"/>
      <c r="AN826" s="85"/>
      <c r="AO826" s="85"/>
      <c r="AP826" s="85"/>
      <c r="AQ826" s="85"/>
    </row>
    <row r="827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  <c r="AG827" s="85"/>
      <c r="AH827" s="85"/>
      <c r="AI827" s="85"/>
      <c r="AJ827" s="85"/>
      <c r="AK827" s="85"/>
      <c r="AL827" s="85"/>
      <c r="AM827" s="85"/>
      <c r="AN827" s="85"/>
      <c r="AO827" s="85"/>
      <c r="AP827" s="85"/>
      <c r="AQ827" s="85"/>
    </row>
    <row r="828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  <c r="AG828" s="85"/>
      <c r="AH828" s="85"/>
      <c r="AI828" s="85"/>
      <c r="AJ828" s="85"/>
      <c r="AK828" s="85"/>
      <c r="AL828" s="85"/>
      <c r="AM828" s="85"/>
      <c r="AN828" s="85"/>
      <c r="AO828" s="85"/>
      <c r="AP828" s="85"/>
      <c r="AQ828" s="85"/>
    </row>
    <row r="829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  <c r="AG829" s="85"/>
      <c r="AH829" s="85"/>
      <c r="AI829" s="85"/>
      <c r="AJ829" s="85"/>
      <c r="AK829" s="85"/>
      <c r="AL829" s="85"/>
      <c r="AM829" s="85"/>
      <c r="AN829" s="85"/>
      <c r="AO829" s="85"/>
      <c r="AP829" s="85"/>
      <c r="AQ829" s="85"/>
    </row>
    <row r="830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  <c r="AG830" s="85"/>
      <c r="AH830" s="85"/>
      <c r="AI830" s="85"/>
      <c r="AJ830" s="85"/>
      <c r="AK830" s="85"/>
      <c r="AL830" s="85"/>
      <c r="AM830" s="85"/>
      <c r="AN830" s="85"/>
      <c r="AO830" s="85"/>
      <c r="AP830" s="85"/>
      <c r="AQ830" s="85"/>
    </row>
    <row r="83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  <c r="AG831" s="85"/>
      <c r="AH831" s="85"/>
      <c r="AI831" s="85"/>
      <c r="AJ831" s="85"/>
      <c r="AK831" s="85"/>
      <c r="AL831" s="85"/>
      <c r="AM831" s="85"/>
      <c r="AN831" s="85"/>
      <c r="AO831" s="85"/>
      <c r="AP831" s="85"/>
      <c r="AQ831" s="85"/>
    </row>
    <row r="832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  <c r="AG832" s="85"/>
      <c r="AH832" s="85"/>
      <c r="AI832" s="85"/>
      <c r="AJ832" s="85"/>
      <c r="AK832" s="85"/>
      <c r="AL832" s="85"/>
      <c r="AM832" s="85"/>
      <c r="AN832" s="85"/>
      <c r="AO832" s="85"/>
      <c r="AP832" s="85"/>
      <c r="AQ832" s="85"/>
    </row>
    <row r="833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  <c r="AG833" s="85"/>
      <c r="AH833" s="85"/>
      <c r="AI833" s="85"/>
      <c r="AJ833" s="85"/>
      <c r="AK833" s="85"/>
      <c r="AL833" s="85"/>
      <c r="AM833" s="85"/>
      <c r="AN833" s="85"/>
      <c r="AO833" s="85"/>
      <c r="AP833" s="85"/>
      <c r="AQ833" s="85"/>
    </row>
    <row r="834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  <c r="AG834" s="85"/>
      <c r="AH834" s="85"/>
      <c r="AI834" s="85"/>
      <c r="AJ834" s="85"/>
      <c r="AK834" s="85"/>
      <c r="AL834" s="85"/>
      <c r="AM834" s="85"/>
      <c r="AN834" s="85"/>
      <c r="AO834" s="85"/>
      <c r="AP834" s="85"/>
      <c r="AQ834" s="85"/>
    </row>
    <row r="835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  <c r="AG835" s="85"/>
      <c r="AH835" s="85"/>
      <c r="AI835" s="85"/>
      <c r="AJ835" s="85"/>
      <c r="AK835" s="85"/>
      <c r="AL835" s="85"/>
      <c r="AM835" s="85"/>
      <c r="AN835" s="85"/>
      <c r="AO835" s="85"/>
      <c r="AP835" s="85"/>
      <c r="AQ835" s="85"/>
    </row>
    <row r="836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  <c r="AG836" s="85"/>
      <c r="AH836" s="85"/>
      <c r="AI836" s="85"/>
      <c r="AJ836" s="85"/>
      <c r="AK836" s="85"/>
      <c r="AL836" s="85"/>
      <c r="AM836" s="85"/>
      <c r="AN836" s="85"/>
      <c r="AO836" s="85"/>
      <c r="AP836" s="85"/>
      <c r="AQ836" s="85"/>
    </row>
    <row r="837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  <c r="AG837" s="85"/>
      <c r="AH837" s="85"/>
      <c r="AI837" s="85"/>
      <c r="AJ837" s="85"/>
      <c r="AK837" s="85"/>
      <c r="AL837" s="85"/>
      <c r="AM837" s="85"/>
      <c r="AN837" s="85"/>
      <c r="AO837" s="85"/>
      <c r="AP837" s="85"/>
      <c r="AQ837" s="85"/>
    </row>
    <row r="838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  <c r="AG838" s="85"/>
      <c r="AH838" s="85"/>
      <c r="AI838" s="85"/>
      <c r="AJ838" s="85"/>
      <c r="AK838" s="85"/>
      <c r="AL838" s="85"/>
      <c r="AM838" s="85"/>
      <c r="AN838" s="85"/>
      <c r="AO838" s="85"/>
      <c r="AP838" s="85"/>
      <c r="AQ838" s="85"/>
    </row>
    <row r="839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  <c r="AG839" s="85"/>
      <c r="AH839" s="85"/>
      <c r="AI839" s="85"/>
      <c r="AJ839" s="85"/>
      <c r="AK839" s="85"/>
      <c r="AL839" s="85"/>
      <c r="AM839" s="85"/>
      <c r="AN839" s="85"/>
      <c r="AO839" s="85"/>
      <c r="AP839" s="85"/>
      <c r="AQ839" s="85"/>
    </row>
    <row r="840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  <c r="AG840" s="85"/>
      <c r="AH840" s="85"/>
      <c r="AI840" s="85"/>
      <c r="AJ840" s="85"/>
      <c r="AK840" s="85"/>
      <c r="AL840" s="85"/>
      <c r="AM840" s="85"/>
      <c r="AN840" s="85"/>
      <c r="AO840" s="85"/>
      <c r="AP840" s="85"/>
      <c r="AQ840" s="85"/>
    </row>
    <row r="84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  <c r="AG841" s="85"/>
      <c r="AH841" s="85"/>
      <c r="AI841" s="85"/>
      <c r="AJ841" s="85"/>
      <c r="AK841" s="85"/>
      <c r="AL841" s="85"/>
      <c r="AM841" s="85"/>
      <c r="AN841" s="85"/>
      <c r="AO841" s="85"/>
      <c r="AP841" s="85"/>
      <c r="AQ841" s="85"/>
    </row>
    <row r="842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  <c r="AG842" s="85"/>
      <c r="AH842" s="85"/>
      <c r="AI842" s="85"/>
      <c r="AJ842" s="85"/>
      <c r="AK842" s="85"/>
      <c r="AL842" s="85"/>
      <c r="AM842" s="85"/>
      <c r="AN842" s="85"/>
      <c r="AO842" s="85"/>
      <c r="AP842" s="85"/>
      <c r="AQ842" s="85"/>
    </row>
    <row r="843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  <c r="AG843" s="85"/>
      <c r="AH843" s="85"/>
      <c r="AI843" s="85"/>
      <c r="AJ843" s="85"/>
      <c r="AK843" s="85"/>
      <c r="AL843" s="85"/>
      <c r="AM843" s="85"/>
      <c r="AN843" s="85"/>
      <c r="AO843" s="85"/>
      <c r="AP843" s="85"/>
      <c r="AQ843" s="85"/>
    </row>
    <row r="844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  <c r="AG844" s="85"/>
      <c r="AH844" s="85"/>
      <c r="AI844" s="85"/>
      <c r="AJ844" s="85"/>
      <c r="AK844" s="85"/>
      <c r="AL844" s="85"/>
      <c r="AM844" s="85"/>
      <c r="AN844" s="85"/>
      <c r="AO844" s="85"/>
      <c r="AP844" s="85"/>
      <c r="AQ844" s="85"/>
    </row>
    <row r="845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  <c r="AG845" s="85"/>
      <c r="AH845" s="85"/>
      <c r="AI845" s="85"/>
      <c r="AJ845" s="85"/>
      <c r="AK845" s="85"/>
      <c r="AL845" s="85"/>
      <c r="AM845" s="85"/>
      <c r="AN845" s="85"/>
      <c r="AO845" s="85"/>
      <c r="AP845" s="85"/>
      <c r="AQ845" s="85"/>
    </row>
    <row r="846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  <c r="AG846" s="85"/>
      <c r="AH846" s="85"/>
      <c r="AI846" s="85"/>
      <c r="AJ846" s="85"/>
      <c r="AK846" s="85"/>
      <c r="AL846" s="85"/>
      <c r="AM846" s="85"/>
      <c r="AN846" s="85"/>
      <c r="AO846" s="85"/>
      <c r="AP846" s="85"/>
      <c r="AQ846" s="85"/>
    </row>
    <row r="847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  <c r="AG847" s="85"/>
      <c r="AH847" s="85"/>
      <c r="AI847" s="85"/>
      <c r="AJ847" s="85"/>
      <c r="AK847" s="85"/>
      <c r="AL847" s="85"/>
      <c r="AM847" s="85"/>
      <c r="AN847" s="85"/>
      <c r="AO847" s="85"/>
      <c r="AP847" s="85"/>
      <c r="AQ847" s="85"/>
    </row>
    <row r="848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  <c r="AG848" s="85"/>
      <c r="AH848" s="85"/>
      <c r="AI848" s="85"/>
      <c r="AJ848" s="85"/>
      <c r="AK848" s="85"/>
      <c r="AL848" s="85"/>
      <c r="AM848" s="85"/>
      <c r="AN848" s="85"/>
      <c r="AO848" s="85"/>
      <c r="AP848" s="85"/>
      <c r="AQ848" s="85"/>
    </row>
    <row r="849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  <c r="AG849" s="85"/>
      <c r="AH849" s="85"/>
      <c r="AI849" s="85"/>
      <c r="AJ849" s="85"/>
      <c r="AK849" s="85"/>
      <c r="AL849" s="85"/>
      <c r="AM849" s="85"/>
      <c r="AN849" s="85"/>
      <c r="AO849" s="85"/>
      <c r="AP849" s="85"/>
      <c r="AQ849" s="85"/>
    </row>
    <row r="850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  <c r="AG850" s="85"/>
      <c r="AH850" s="85"/>
      <c r="AI850" s="85"/>
      <c r="AJ850" s="85"/>
      <c r="AK850" s="85"/>
      <c r="AL850" s="85"/>
      <c r="AM850" s="85"/>
      <c r="AN850" s="85"/>
      <c r="AO850" s="85"/>
      <c r="AP850" s="85"/>
      <c r="AQ850" s="85"/>
    </row>
    <row r="85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  <c r="AG851" s="85"/>
      <c r="AH851" s="85"/>
      <c r="AI851" s="85"/>
      <c r="AJ851" s="85"/>
      <c r="AK851" s="85"/>
      <c r="AL851" s="85"/>
      <c r="AM851" s="85"/>
      <c r="AN851" s="85"/>
      <c r="AO851" s="85"/>
      <c r="AP851" s="85"/>
      <c r="AQ851" s="85"/>
    </row>
    <row r="852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  <c r="AG852" s="85"/>
      <c r="AH852" s="85"/>
      <c r="AI852" s="85"/>
      <c r="AJ852" s="85"/>
      <c r="AK852" s="85"/>
      <c r="AL852" s="85"/>
      <c r="AM852" s="85"/>
      <c r="AN852" s="85"/>
      <c r="AO852" s="85"/>
      <c r="AP852" s="85"/>
      <c r="AQ852" s="85"/>
    </row>
    <row r="853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  <c r="AG853" s="85"/>
      <c r="AH853" s="85"/>
      <c r="AI853" s="85"/>
      <c r="AJ853" s="85"/>
      <c r="AK853" s="85"/>
      <c r="AL853" s="85"/>
      <c r="AM853" s="85"/>
      <c r="AN853" s="85"/>
      <c r="AO853" s="85"/>
      <c r="AP853" s="85"/>
      <c r="AQ853" s="85"/>
    </row>
    <row r="854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  <c r="AG854" s="85"/>
      <c r="AH854" s="85"/>
      <c r="AI854" s="85"/>
      <c r="AJ854" s="85"/>
      <c r="AK854" s="85"/>
      <c r="AL854" s="85"/>
      <c r="AM854" s="85"/>
      <c r="AN854" s="85"/>
      <c r="AO854" s="85"/>
      <c r="AP854" s="85"/>
      <c r="AQ854" s="85"/>
    </row>
    <row r="855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  <c r="AG855" s="85"/>
      <c r="AH855" s="85"/>
      <c r="AI855" s="85"/>
      <c r="AJ855" s="85"/>
      <c r="AK855" s="85"/>
      <c r="AL855" s="85"/>
      <c r="AM855" s="85"/>
      <c r="AN855" s="85"/>
      <c r="AO855" s="85"/>
      <c r="AP855" s="85"/>
      <c r="AQ855" s="85"/>
    </row>
    <row r="856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  <c r="AG856" s="85"/>
      <c r="AH856" s="85"/>
      <c r="AI856" s="85"/>
      <c r="AJ856" s="85"/>
      <c r="AK856" s="85"/>
      <c r="AL856" s="85"/>
      <c r="AM856" s="85"/>
      <c r="AN856" s="85"/>
      <c r="AO856" s="85"/>
      <c r="AP856" s="85"/>
      <c r="AQ856" s="85"/>
    </row>
    <row r="857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  <c r="AG857" s="85"/>
      <c r="AH857" s="85"/>
      <c r="AI857" s="85"/>
      <c r="AJ857" s="85"/>
      <c r="AK857" s="85"/>
      <c r="AL857" s="85"/>
      <c r="AM857" s="85"/>
      <c r="AN857" s="85"/>
      <c r="AO857" s="85"/>
      <c r="AP857" s="85"/>
      <c r="AQ857" s="85"/>
    </row>
    <row r="858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  <c r="AG858" s="85"/>
      <c r="AH858" s="85"/>
      <c r="AI858" s="85"/>
      <c r="AJ858" s="85"/>
      <c r="AK858" s="85"/>
      <c r="AL858" s="85"/>
      <c r="AM858" s="85"/>
      <c r="AN858" s="85"/>
      <c r="AO858" s="85"/>
      <c r="AP858" s="85"/>
      <c r="AQ858" s="85"/>
    </row>
    <row r="859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  <c r="AG859" s="85"/>
      <c r="AH859" s="85"/>
      <c r="AI859" s="85"/>
      <c r="AJ859" s="85"/>
      <c r="AK859" s="85"/>
      <c r="AL859" s="85"/>
      <c r="AM859" s="85"/>
      <c r="AN859" s="85"/>
      <c r="AO859" s="85"/>
      <c r="AP859" s="85"/>
      <c r="AQ859" s="85"/>
    </row>
    <row r="860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  <c r="AG860" s="85"/>
      <c r="AH860" s="85"/>
      <c r="AI860" s="85"/>
      <c r="AJ860" s="85"/>
      <c r="AK860" s="85"/>
      <c r="AL860" s="85"/>
      <c r="AM860" s="85"/>
      <c r="AN860" s="85"/>
      <c r="AO860" s="85"/>
      <c r="AP860" s="85"/>
      <c r="AQ860" s="85"/>
    </row>
    <row r="86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  <c r="AG861" s="85"/>
      <c r="AH861" s="85"/>
      <c r="AI861" s="85"/>
      <c r="AJ861" s="85"/>
      <c r="AK861" s="85"/>
      <c r="AL861" s="85"/>
      <c r="AM861" s="85"/>
      <c r="AN861" s="85"/>
      <c r="AO861" s="85"/>
      <c r="AP861" s="85"/>
      <c r="AQ861" s="85"/>
    </row>
    <row r="862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  <c r="AG862" s="85"/>
      <c r="AH862" s="85"/>
      <c r="AI862" s="85"/>
      <c r="AJ862" s="85"/>
      <c r="AK862" s="85"/>
      <c r="AL862" s="85"/>
      <c r="AM862" s="85"/>
      <c r="AN862" s="85"/>
      <c r="AO862" s="85"/>
      <c r="AP862" s="85"/>
      <c r="AQ862" s="85"/>
    </row>
    <row r="863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  <c r="AG863" s="85"/>
      <c r="AH863" s="85"/>
      <c r="AI863" s="85"/>
      <c r="AJ863" s="85"/>
      <c r="AK863" s="85"/>
      <c r="AL863" s="85"/>
      <c r="AM863" s="85"/>
      <c r="AN863" s="85"/>
      <c r="AO863" s="85"/>
      <c r="AP863" s="85"/>
      <c r="AQ863" s="85"/>
    </row>
    <row r="864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  <c r="AG864" s="85"/>
      <c r="AH864" s="85"/>
      <c r="AI864" s="85"/>
      <c r="AJ864" s="85"/>
      <c r="AK864" s="85"/>
      <c r="AL864" s="85"/>
      <c r="AM864" s="85"/>
      <c r="AN864" s="85"/>
      <c r="AO864" s="85"/>
      <c r="AP864" s="85"/>
      <c r="AQ864" s="85"/>
    </row>
    <row r="865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  <c r="AG865" s="85"/>
      <c r="AH865" s="85"/>
      <c r="AI865" s="85"/>
      <c r="AJ865" s="85"/>
      <c r="AK865" s="85"/>
      <c r="AL865" s="85"/>
      <c r="AM865" s="85"/>
      <c r="AN865" s="85"/>
      <c r="AO865" s="85"/>
      <c r="AP865" s="85"/>
      <c r="AQ865" s="85"/>
    </row>
    <row r="866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  <c r="AG866" s="85"/>
      <c r="AH866" s="85"/>
      <c r="AI866" s="85"/>
      <c r="AJ866" s="85"/>
      <c r="AK866" s="85"/>
      <c r="AL866" s="85"/>
      <c r="AM866" s="85"/>
      <c r="AN866" s="85"/>
      <c r="AO866" s="85"/>
      <c r="AP866" s="85"/>
      <c r="AQ866" s="85"/>
    </row>
    <row r="867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  <c r="AG867" s="85"/>
      <c r="AH867" s="85"/>
      <c r="AI867" s="85"/>
      <c r="AJ867" s="85"/>
      <c r="AK867" s="85"/>
      <c r="AL867" s="85"/>
      <c r="AM867" s="85"/>
      <c r="AN867" s="85"/>
      <c r="AO867" s="85"/>
      <c r="AP867" s="85"/>
      <c r="AQ867" s="85"/>
    </row>
    <row r="868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  <c r="AG868" s="85"/>
      <c r="AH868" s="85"/>
      <c r="AI868" s="85"/>
      <c r="AJ868" s="85"/>
      <c r="AK868" s="85"/>
      <c r="AL868" s="85"/>
      <c r="AM868" s="85"/>
      <c r="AN868" s="85"/>
      <c r="AO868" s="85"/>
      <c r="AP868" s="85"/>
      <c r="AQ868" s="85"/>
    </row>
    <row r="869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  <c r="AG869" s="85"/>
      <c r="AH869" s="85"/>
      <c r="AI869" s="85"/>
      <c r="AJ869" s="85"/>
      <c r="AK869" s="85"/>
      <c r="AL869" s="85"/>
      <c r="AM869" s="85"/>
      <c r="AN869" s="85"/>
      <c r="AO869" s="85"/>
      <c r="AP869" s="85"/>
      <c r="AQ869" s="85"/>
    </row>
    <row r="870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  <c r="AG870" s="85"/>
      <c r="AH870" s="85"/>
      <c r="AI870" s="85"/>
      <c r="AJ870" s="85"/>
      <c r="AK870" s="85"/>
      <c r="AL870" s="85"/>
      <c r="AM870" s="85"/>
      <c r="AN870" s="85"/>
      <c r="AO870" s="85"/>
      <c r="AP870" s="85"/>
      <c r="AQ870" s="85"/>
    </row>
    <row r="87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  <c r="AG871" s="85"/>
      <c r="AH871" s="85"/>
      <c r="AI871" s="85"/>
      <c r="AJ871" s="85"/>
      <c r="AK871" s="85"/>
      <c r="AL871" s="85"/>
      <c r="AM871" s="85"/>
      <c r="AN871" s="85"/>
      <c r="AO871" s="85"/>
      <c r="AP871" s="85"/>
      <c r="AQ871" s="85"/>
    </row>
    <row r="872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  <c r="AG872" s="85"/>
      <c r="AH872" s="85"/>
      <c r="AI872" s="85"/>
      <c r="AJ872" s="85"/>
      <c r="AK872" s="85"/>
      <c r="AL872" s="85"/>
      <c r="AM872" s="85"/>
      <c r="AN872" s="85"/>
      <c r="AO872" s="85"/>
      <c r="AP872" s="85"/>
      <c r="AQ872" s="85"/>
    </row>
    <row r="873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  <c r="AG873" s="85"/>
      <c r="AH873" s="85"/>
      <c r="AI873" s="85"/>
      <c r="AJ873" s="85"/>
      <c r="AK873" s="85"/>
      <c r="AL873" s="85"/>
      <c r="AM873" s="85"/>
      <c r="AN873" s="85"/>
      <c r="AO873" s="85"/>
      <c r="AP873" s="85"/>
      <c r="AQ873" s="85"/>
    </row>
    <row r="874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  <c r="AG874" s="85"/>
      <c r="AH874" s="85"/>
      <c r="AI874" s="85"/>
      <c r="AJ874" s="85"/>
      <c r="AK874" s="85"/>
      <c r="AL874" s="85"/>
      <c r="AM874" s="85"/>
      <c r="AN874" s="85"/>
      <c r="AO874" s="85"/>
      <c r="AP874" s="85"/>
      <c r="AQ874" s="85"/>
    </row>
    <row r="875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  <c r="AG875" s="85"/>
      <c r="AH875" s="85"/>
      <c r="AI875" s="85"/>
      <c r="AJ875" s="85"/>
      <c r="AK875" s="85"/>
      <c r="AL875" s="85"/>
      <c r="AM875" s="85"/>
      <c r="AN875" s="85"/>
      <c r="AO875" s="85"/>
      <c r="AP875" s="85"/>
      <c r="AQ875" s="85"/>
    </row>
    <row r="876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  <c r="AG876" s="85"/>
      <c r="AH876" s="85"/>
      <c r="AI876" s="85"/>
      <c r="AJ876" s="85"/>
      <c r="AK876" s="85"/>
      <c r="AL876" s="85"/>
      <c r="AM876" s="85"/>
      <c r="AN876" s="85"/>
      <c r="AO876" s="85"/>
      <c r="AP876" s="85"/>
      <c r="AQ876" s="85"/>
    </row>
    <row r="877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  <c r="AG877" s="85"/>
      <c r="AH877" s="85"/>
      <c r="AI877" s="85"/>
      <c r="AJ877" s="85"/>
      <c r="AK877" s="85"/>
      <c r="AL877" s="85"/>
      <c r="AM877" s="85"/>
      <c r="AN877" s="85"/>
      <c r="AO877" s="85"/>
      <c r="AP877" s="85"/>
      <c r="AQ877" s="85"/>
    </row>
    <row r="878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  <c r="AG878" s="85"/>
      <c r="AH878" s="85"/>
      <c r="AI878" s="85"/>
      <c r="AJ878" s="85"/>
      <c r="AK878" s="85"/>
      <c r="AL878" s="85"/>
      <c r="AM878" s="85"/>
      <c r="AN878" s="85"/>
      <c r="AO878" s="85"/>
      <c r="AP878" s="85"/>
      <c r="AQ878" s="85"/>
    </row>
    <row r="879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  <c r="AG879" s="85"/>
      <c r="AH879" s="85"/>
      <c r="AI879" s="85"/>
      <c r="AJ879" s="85"/>
      <c r="AK879" s="85"/>
      <c r="AL879" s="85"/>
      <c r="AM879" s="85"/>
      <c r="AN879" s="85"/>
      <c r="AO879" s="85"/>
      <c r="AP879" s="85"/>
      <c r="AQ879" s="85"/>
    </row>
    <row r="880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  <c r="AG880" s="85"/>
      <c r="AH880" s="85"/>
      <c r="AI880" s="85"/>
      <c r="AJ880" s="85"/>
      <c r="AK880" s="85"/>
      <c r="AL880" s="85"/>
      <c r="AM880" s="85"/>
      <c r="AN880" s="85"/>
      <c r="AO880" s="85"/>
      <c r="AP880" s="85"/>
      <c r="AQ880" s="85"/>
    </row>
    <row r="88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  <c r="AG881" s="85"/>
      <c r="AH881" s="85"/>
      <c r="AI881" s="85"/>
      <c r="AJ881" s="85"/>
      <c r="AK881" s="85"/>
      <c r="AL881" s="85"/>
      <c r="AM881" s="85"/>
      <c r="AN881" s="85"/>
      <c r="AO881" s="85"/>
      <c r="AP881" s="85"/>
      <c r="AQ881" s="85"/>
    </row>
    <row r="882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  <c r="AG882" s="85"/>
      <c r="AH882" s="85"/>
      <c r="AI882" s="85"/>
      <c r="AJ882" s="85"/>
      <c r="AK882" s="85"/>
      <c r="AL882" s="85"/>
      <c r="AM882" s="85"/>
      <c r="AN882" s="85"/>
      <c r="AO882" s="85"/>
      <c r="AP882" s="85"/>
      <c r="AQ882" s="85"/>
    </row>
    <row r="883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  <c r="AG883" s="85"/>
      <c r="AH883" s="85"/>
      <c r="AI883" s="85"/>
      <c r="AJ883" s="85"/>
      <c r="AK883" s="85"/>
      <c r="AL883" s="85"/>
      <c r="AM883" s="85"/>
      <c r="AN883" s="85"/>
      <c r="AO883" s="85"/>
      <c r="AP883" s="85"/>
      <c r="AQ883" s="85"/>
    </row>
    <row r="884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  <c r="AG884" s="85"/>
      <c r="AH884" s="85"/>
      <c r="AI884" s="85"/>
      <c r="AJ884" s="85"/>
      <c r="AK884" s="85"/>
      <c r="AL884" s="85"/>
      <c r="AM884" s="85"/>
      <c r="AN884" s="85"/>
      <c r="AO884" s="85"/>
      <c r="AP884" s="85"/>
      <c r="AQ884" s="85"/>
    </row>
    <row r="885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  <c r="AG885" s="85"/>
      <c r="AH885" s="85"/>
      <c r="AI885" s="85"/>
      <c r="AJ885" s="85"/>
      <c r="AK885" s="85"/>
      <c r="AL885" s="85"/>
      <c r="AM885" s="85"/>
      <c r="AN885" s="85"/>
      <c r="AO885" s="85"/>
      <c r="AP885" s="85"/>
      <c r="AQ885" s="85"/>
    </row>
    <row r="886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  <c r="AG886" s="85"/>
      <c r="AH886" s="85"/>
      <c r="AI886" s="85"/>
      <c r="AJ886" s="85"/>
      <c r="AK886" s="85"/>
      <c r="AL886" s="85"/>
      <c r="AM886" s="85"/>
      <c r="AN886" s="85"/>
      <c r="AO886" s="85"/>
      <c r="AP886" s="85"/>
      <c r="AQ886" s="85"/>
    </row>
    <row r="887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  <c r="AG887" s="85"/>
      <c r="AH887" s="85"/>
      <c r="AI887" s="85"/>
      <c r="AJ887" s="85"/>
      <c r="AK887" s="85"/>
      <c r="AL887" s="85"/>
      <c r="AM887" s="85"/>
      <c r="AN887" s="85"/>
      <c r="AO887" s="85"/>
      <c r="AP887" s="85"/>
      <c r="AQ887" s="85"/>
    </row>
    <row r="888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  <c r="AG888" s="85"/>
      <c r="AH888" s="85"/>
      <c r="AI888" s="85"/>
      <c r="AJ888" s="85"/>
      <c r="AK888" s="85"/>
      <c r="AL888" s="85"/>
      <c r="AM888" s="85"/>
      <c r="AN888" s="85"/>
      <c r="AO888" s="85"/>
      <c r="AP888" s="85"/>
      <c r="AQ888" s="85"/>
    </row>
    <row r="889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  <c r="AG889" s="85"/>
      <c r="AH889" s="85"/>
      <c r="AI889" s="85"/>
      <c r="AJ889" s="85"/>
      <c r="AK889" s="85"/>
      <c r="AL889" s="85"/>
      <c r="AM889" s="85"/>
      <c r="AN889" s="85"/>
      <c r="AO889" s="85"/>
      <c r="AP889" s="85"/>
      <c r="AQ889" s="85"/>
    </row>
    <row r="890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  <c r="AG890" s="85"/>
      <c r="AH890" s="85"/>
      <c r="AI890" s="85"/>
      <c r="AJ890" s="85"/>
      <c r="AK890" s="85"/>
      <c r="AL890" s="85"/>
      <c r="AM890" s="85"/>
      <c r="AN890" s="85"/>
      <c r="AO890" s="85"/>
      <c r="AP890" s="85"/>
      <c r="AQ890" s="85"/>
    </row>
    <row r="89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  <c r="AG891" s="85"/>
      <c r="AH891" s="85"/>
      <c r="AI891" s="85"/>
      <c r="AJ891" s="85"/>
      <c r="AK891" s="85"/>
      <c r="AL891" s="85"/>
      <c r="AM891" s="85"/>
      <c r="AN891" s="85"/>
      <c r="AO891" s="85"/>
      <c r="AP891" s="85"/>
      <c r="AQ891" s="85"/>
    </row>
    <row r="892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  <c r="AG892" s="85"/>
      <c r="AH892" s="85"/>
      <c r="AI892" s="85"/>
      <c r="AJ892" s="85"/>
      <c r="AK892" s="85"/>
      <c r="AL892" s="85"/>
      <c r="AM892" s="85"/>
      <c r="AN892" s="85"/>
      <c r="AO892" s="85"/>
      <c r="AP892" s="85"/>
      <c r="AQ892" s="85"/>
    </row>
    <row r="893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  <c r="AG893" s="85"/>
      <c r="AH893" s="85"/>
      <c r="AI893" s="85"/>
      <c r="AJ893" s="85"/>
      <c r="AK893" s="85"/>
      <c r="AL893" s="85"/>
      <c r="AM893" s="85"/>
      <c r="AN893" s="85"/>
      <c r="AO893" s="85"/>
      <c r="AP893" s="85"/>
      <c r="AQ893" s="85"/>
    </row>
    <row r="894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  <c r="AG894" s="85"/>
      <c r="AH894" s="85"/>
      <c r="AI894" s="85"/>
      <c r="AJ894" s="85"/>
      <c r="AK894" s="85"/>
      <c r="AL894" s="85"/>
      <c r="AM894" s="85"/>
      <c r="AN894" s="85"/>
      <c r="AO894" s="85"/>
      <c r="AP894" s="85"/>
      <c r="AQ894" s="85"/>
    </row>
    <row r="895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  <c r="AG895" s="85"/>
      <c r="AH895" s="85"/>
      <c r="AI895" s="85"/>
      <c r="AJ895" s="85"/>
      <c r="AK895" s="85"/>
      <c r="AL895" s="85"/>
      <c r="AM895" s="85"/>
      <c r="AN895" s="85"/>
      <c r="AO895" s="85"/>
      <c r="AP895" s="85"/>
      <c r="AQ895" s="85"/>
    </row>
    <row r="896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  <c r="AG896" s="85"/>
      <c r="AH896" s="85"/>
      <c r="AI896" s="85"/>
      <c r="AJ896" s="85"/>
      <c r="AK896" s="85"/>
      <c r="AL896" s="85"/>
      <c r="AM896" s="85"/>
      <c r="AN896" s="85"/>
      <c r="AO896" s="85"/>
      <c r="AP896" s="85"/>
      <c r="AQ896" s="85"/>
    </row>
    <row r="897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  <c r="AG897" s="85"/>
      <c r="AH897" s="85"/>
      <c r="AI897" s="85"/>
      <c r="AJ897" s="85"/>
      <c r="AK897" s="85"/>
      <c r="AL897" s="85"/>
      <c r="AM897" s="85"/>
      <c r="AN897" s="85"/>
      <c r="AO897" s="85"/>
      <c r="AP897" s="85"/>
      <c r="AQ897" s="85"/>
    </row>
    <row r="898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  <c r="AG898" s="85"/>
      <c r="AH898" s="85"/>
      <c r="AI898" s="85"/>
      <c r="AJ898" s="85"/>
      <c r="AK898" s="85"/>
      <c r="AL898" s="85"/>
      <c r="AM898" s="85"/>
      <c r="AN898" s="85"/>
      <c r="AO898" s="85"/>
      <c r="AP898" s="85"/>
      <c r="AQ898" s="85"/>
    </row>
    <row r="899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  <c r="AG899" s="85"/>
      <c r="AH899" s="85"/>
      <c r="AI899" s="85"/>
      <c r="AJ899" s="85"/>
      <c r="AK899" s="85"/>
      <c r="AL899" s="85"/>
      <c r="AM899" s="85"/>
      <c r="AN899" s="85"/>
      <c r="AO899" s="85"/>
      <c r="AP899" s="85"/>
      <c r="AQ899" s="85"/>
    </row>
    <row r="900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  <c r="AG900" s="85"/>
      <c r="AH900" s="85"/>
      <c r="AI900" s="85"/>
      <c r="AJ900" s="85"/>
      <c r="AK900" s="85"/>
      <c r="AL900" s="85"/>
      <c r="AM900" s="85"/>
      <c r="AN900" s="85"/>
      <c r="AO900" s="85"/>
      <c r="AP900" s="85"/>
      <c r="AQ900" s="85"/>
    </row>
    <row r="90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  <c r="AG901" s="85"/>
      <c r="AH901" s="85"/>
      <c r="AI901" s="85"/>
      <c r="AJ901" s="85"/>
      <c r="AK901" s="85"/>
      <c r="AL901" s="85"/>
      <c r="AM901" s="85"/>
      <c r="AN901" s="85"/>
      <c r="AO901" s="85"/>
      <c r="AP901" s="85"/>
      <c r="AQ901" s="85"/>
    </row>
    <row r="902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  <c r="AG902" s="85"/>
      <c r="AH902" s="85"/>
      <c r="AI902" s="85"/>
      <c r="AJ902" s="85"/>
      <c r="AK902" s="85"/>
      <c r="AL902" s="85"/>
      <c r="AM902" s="85"/>
      <c r="AN902" s="85"/>
      <c r="AO902" s="85"/>
      <c r="AP902" s="85"/>
      <c r="AQ902" s="85"/>
    </row>
    <row r="903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  <c r="AG903" s="85"/>
      <c r="AH903" s="85"/>
      <c r="AI903" s="85"/>
      <c r="AJ903" s="85"/>
      <c r="AK903" s="85"/>
      <c r="AL903" s="85"/>
      <c r="AM903" s="85"/>
      <c r="AN903" s="85"/>
      <c r="AO903" s="85"/>
      <c r="AP903" s="85"/>
      <c r="AQ903" s="85"/>
    </row>
    <row r="904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  <c r="AG904" s="85"/>
      <c r="AH904" s="85"/>
      <c r="AI904" s="85"/>
      <c r="AJ904" s="85"/>
      <c r="AK904" s="85"/>
      <c r="AL904" s="85"/>
      <c r="AM904" s="85"/>
      <c r="AN904" s="85"/>
      <c r="AO904" s="85"/>
      <c r="AP904" s="85"/>
      <c r="AQ904" s="85"/>
    </row>
    <row r="905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  <c r="AG905" s="85"/>
      <c r="AH905" s="85"/>
      <c r="AI905" s="85"/>
      <c r="AJ905" s="85"/>
      <c r="AK905" s="85"/>
      <c r="AL905" s="85"/>
      <c r="AM905" s="85"/>
      <c r="AN905" s="85"/>
      <c r="AO905" s="85"/>
      <c r="AP905" s="85"/>
      <c r="AQ905" s="85"/>
    </row>
    <row r="906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  <c r="AG906" s="85"/>
      <c r="AH906" s="85"/>
      <c r="AI906" s="85"/>
      <c r="AJ906" s="85"/>
      <c r="AK906" s="85"/>
      <c r="AL906" s="85"/>
      <c r="AM906" s="85"/>
      <c r="AN906" s="85"/>
      <c r="AO906" s="85"/>
      <c r="AP906" s="85"/>
      <c r="AQ906" s="85"/>
    </row>
    <row r="907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  <c r="AG907" s="85"/>
      <c r="AH907" s="85"/>
      <c r="AI907" s="85"/>
      <c r="AJ907" s="85"/>
      <c r="AK907" s="85"/>
      <c r="AL907" s="85"/>
      <c r="AM907" s="85"/>
      <c r="AN907" s="85"/>
      <c r="AO907" s="85"/>
      <c r="AP907" s="85"/>
      <c r="AQ907" s="85"/>
    </row>
    <row r="908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  <c r="AG908" s="85"/>
      <c r="AH908" s="85"/>
      <c r="AI908" s="85"/>
      <c r="AJ908" s="85"/>
      <c r="AK908" s="85"/>
      <c r="AL908" s="85"/>
      <c r="AM908" s="85"/>
      <c r="AN908" s="85"/>
      <c r="AO908" s="85"/>
      <c r="AP908" s="85"/>
      <c r="AQ908" s="85"/>
    </row>
    <row r="909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  <c r="AG909" s="85"/>
      <c r="AH909" s="85"/>
      <c r="AI909" s="85"/>
      <c r="AJ909" s="85"/>
      <c r="AK909" s="85"/>
      <c r="AL909" s="85"/>
      <c r="AM909" s="85"/>
      <c r="AN909" s="85"/>
      <c r="AO909" s="85"/>
      <c r="AP909" s="85"/>
      <c r="AQ909" s="85"/>
    </row>
    <row r="910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  <c r="AG910" s="85"/>
      <c r="AH910" s="85"/>
      <c r="AI910" s="85"/>
      <c r="AJ910" s="85"/>
      <c r="AK910" s="85"/>
      <c r="AL910" s="85"/>
      <c r="AM910" s="85"/>
      <c r="AN910" s="85"/>
      <c r="AO910" s="85"/>
      <c r="AP910" s="85"/>
      <c r="AQ910" s="85"/>
    </row>
    <row r="91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  <c r="AG911" s="85"/>
      <c r="AH911" s="85"/>
      <c r="AI911" s="85"/>
      <c r="AJ911" s="85"/>
      <c r="AK911" s="85"/>
      <c r="AL911" s="85"/>
      <c r="AM911" s="85"/>
      <c r="AN911" s="85"/>
      <c r="AO911" s="85"/>
      <c r="AP911" s="85"/>
      <c r="AQ911" s="85"/>
    </row>
    <row r="912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  <c r="AG912" s="85"/>
      <c r="AH912" s="85"/>
      <c r="AI912" s="85"/>
      <c r="AJ912" s="85"/>
      <c r="AK912" s="85"/>
      <c r="AL912" s="85"/>
      <c r="AM912" s="85"/>
      <c r="AN912" s="85"/>
      <c r="AO912" s="85"/>
      <c r="AP912" s="85"/>
      <c r="AQ912" s="85"/>
    </row>
    <row r="913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  <c r="AG913" s="85"/>
      <c r="AH913" s="85"/>
      <c r="AI913" s="85"/>
      <c r="AJ913" s="85"/>
      <c r="AK913" s="85"/>
      <c r="AL913" s="85"/>
      <c r="AM913" s="85"/>
      <c r="AN913" s="85"/>
      <c r="AO913" s="85"/>
      <c r="AP913" s="85"/>
      <c r="AQ913" s="85"/>
    </row>
    <row r="914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  <c r="AG914" s="85"/>
      <c r="AH914" s="85"/>
      <c r="AI914" s="85"/>
      <c r="AJ914" s="85"/>
      <c r="AK914" s="85"/>
      <c r="AL914" s="85"/>
      <c r="AM914" s="85"/>
      <c r="AN914" s="85"/>
      <c r="AO914" s="85"/>
      <c r="AP914" s="85"/>
      <c r="AQ914" s="85"/>
    </row>
    <row r="915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  <c r="AG915" s="85"/>
      <c r="AH915" s="85"/>
      <c r="AI915" s="85"/>
      <c r="AJ915" s="85"/>
      <c r="AK915" s="85"/>
      <c r="AL915" s="85"/>
      <c r="AM915" s="85"/>
      <c r="AN915" s="85"/>
      <c r="AO915" s="85"/>
      <c r="AP915" s="85"/>
      <c r="AQ915" s="85"/>
    </row>
    <row r="916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  <c r="AG916" s="85"/>
      <c r="AH916" s="85"/>
      <c r="AI916" s="85"/>
      <c r="AJ916" s="85"/>
      <c r="AK916" s="85"/>
      <c r="AL916" s="85"/>
      <c r="AM916" s="85"/>
      <c r="AN916" s="85"/>
      <c r="AO916" s="85"/>
      <c r="AP916" s="85"/>
      <c r="AQ916" s="85"/>
    </row>
    <row r="917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  <c r="AG917" s="85"/>
      <c r="AH917" s="85"/>
      <c r="AI917" s="85"/>
      <c r="AJ917" s="85"/>
      <c r="AK917" s="85"/>
      <c r="AL917" s="85"/>
      <c r="AM917" s="85"/>
      <c r="AN917" s="85"/>
      <c r="AO917" s="85"/>
      <c r="AP917" s="85"/>
      <c r="AQ917" s="85"/>
    </row>
    <row r="918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  <c r="AG918" s="85"/>
      <c r="AH918" s="85"/>
      <c r="AI918" s="85"/>
      <c r="AJ918" s="85"/>
      <c r="AK918" s="85"/>
      <c r="AL918" s="85"/>
      <c r="AM918" s="85"/>
      <c r="AN918" s="85"/>
      <c r="AO918" s="85"/>
      <c r="AP918" s="85"/>
      <c r="AQ918" s="85"/>
    </row>
    <row r="919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  <c r="AG919" s="85"/>
      <c r="AH919" s="85"/>
      <c r="AI919" s="85"/>
      <c r="AJ919" s="85"/>
      <c r="AK919" s="85"/>
      <c r="AL919" s="85"/>
      <c r="AM919" s="85"/>
      <c r="AN919" s="85"/>
      <c r="AO919" s="85"/>
      <c r="AP919" s="85"/>
      <c r="AQ919" s="85"/>
    </row>
    <row r="920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  <c r="AG920" s="85"/>
      <c r="AH920" s="85"/>
      <c r="AI920" s="85"/>
      <c r="AJ920" s="85"/>
      <c r="AK920" s="85"/>
      <c r="AL920" s="85"/>
      <c r="AM920" s="85"/>
      <c r="AN920" s="85"/>
      <c r="AO920" s="85"/>
      <c r="AP920" s="85"/>
      <c r="AQ920" s="85"/>
    </row>
    <row r="92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  <c r="AG921" s="85"/>
      <c r="AH921" s="85"/>
      <c r="AI921" s="85"/>
      <c r="AJ921" s="85"/>
      <c r="AK921" s="85"/>
      <c r="AL921" s="85"/>
      <c r="AM921" s="85"/>
      <c r="AN921" s="85"/>
      <c r="AO921" s="85"/>
      <c r="AP921" s="85"/>
      <c r="AQ921" s="85"/>
    </row>
    <row r="922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  <c r="AG922" s="85"/>
      <c r="AH922" s="85"/>
      <c r="AI922" s="85"/>
      <c r="AJ922" s="85"/>
      <c r="AK922" s="85"/>
      <c r="AL922" s="85"/>
      <c r="AM922" s="85"/>
      <c r="AN922" s="85"/>
      <c r="AO922" s="85"/>
      <c r="AP922" s="85"/>
      <c r="AQ922" s="85"/>
    </row>
    <row r="923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  <c r="AG923" s="85"/>
      <c r="AH923" s="85"/>
      <c r="AI923" s="85"/>
      <c r="AJ923" s="85"/>
      <c r="AK923" s="85"/>
      <c r="AL923" s="85"/>
      <c r="AM923" s="85"/>
      <c r="AN923" s="85"/>
      <c r="AO923" s="85"/>
      <c r="AP923" s="85"/>
      <c r="AQ923" s="85"/>
    </row>
    <row r="924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  <c r="AG924" s="85"/>
      <c r="AH924" s="85"/>
      <c r="AI924" s="85"/>
      <c r="AJ924" s="85"/>
      <c r="AK924" s="85"/>
      <c r="AL924" s="85"/>
      <c r="AM924" s="85"/>
      <c r="AN924" s="85"/>
      <c r="AO924" s="85"/>
      <c r="AP924" s="85"/>
      <c r="AQ924" s="85"/>
    </row>
    <row r="925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  <c r="AG925" s="85"/>
      <c r="AH925" s="85"/>
      <c r="AI925" s="85"/>
      <c r="AJ925" s="85"/>
      <c r="AK925" s="85"/>
      <c r="AL925" s="85"/>
      <c r="AM925" s="85"/>
      <c r="AN925" s="85"/>
      <c r="AO925" s="85"/>
      <c r="AP925" s="85"/>
      <c r="AQ925" s="85"/>
    </row>
    <row r="926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  <c r="AG926" s="85"/>
      <c r="AH926" s="85"/>
      <c r="AI926" s="85"/>
      <c r="AJ926" s="85"/>
      <c r="AK926" s="85"/>
      <c r="AL926" s="85"/>
      <c r="AM926" s="85"/>
      <c r="AN926" s="85"/>
      <c r="AO926" s="85"/>
      <c r="AP926" s="85"/>
      <c r="AQ926" s="85"/>
    </row>
    <row r="927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  <c r="AG927" s="85"/>
      <c r="AH927" s="85"/>
      <c r="AI927" s="85"/>
      <c r="AJ927" s="85"/>
      <c r="AK927" s="85"/>
      <c r="AL927" s="85"/>
      <c r="AM927" s="85"/>
      <c r="AN927" s="85"/>
      <c r="AO927" s="85"/>
      <c r="AP927" s="85"/>
      <c r="AQ927" s="85"/>
    </row>
    <row r="928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  <c r="AG928" s="85"/>
      <c r="AH928" s="85"/>
      <c r="AI928" s="85"/>
      <c r="AJ928" s="85"/>
      <c r="AK928" s="85"/>
      <c r="AL928" s="85"/>
      <c r="AM928" s="85"/>
      <c r="AN928" s="85"/>
      <c r="AO928" s="85"/>
      <c r="AP928" s="85"/>
      <c r="AQ928" s="85"/>
    </row>
    <row r="929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  <c r="AG929" s="85"/>
      <c r="AH929" s="85"/>
      <c r="AI929" s="85"/>
      <c r="AJ929" s="85"/>
      <c r="AK929" s="85"/>
      <c r="AL929" s="85"/>
      <c r="AM929" s="85"/>
      <c r="AN929" s="85"/>
      <c r="AO929" s="85"/>
      <c r="AP929" s="85"/>
      <c r="AQ929" s="85"/>
    </row>
    <row r="930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  <c r="AG930" s="85"/>
      <c r="AH930" s="85"/>
      <c r="AI930" s="85"/>
      <c r="AJ930" s="85"/>
      <c r="AK930" s="85"/>
      <c r="AL930" s="85"/>
      <c r="AM930" s="85"/>
      <c r="AN930" s="85"/>
      <c r="AO930" s="85"/>
      <c r="AP930" s="85"/>
      <c r="AQ930" s="85"/>
    </row>
    <row r="93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  <c r="AG931" s="85"/>
      <c r="AH931" s="85"/>
      <c r="AI931" s="85"/>
      <c r="AJ931" s="85"/>
      <c r="AK931" s="85"/>
      <c r="AL931" s="85"/>
      <c r="AM931" s="85"/>
      <c r="AN931" s="85"/>
      <c r="AO931" s="85"/>
      <c r="AP931" s="85"/>
      <c r="AQ931" s="85"/>
    </row>
    <row r="932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  <c r="AG932" s="85"/>
      <c r="AH932" s="85"/>
      <c r="AI932" s="85"/>
      <c r="AJ932" s="85"/>
      <c r="AK932" s="85"/>
      <c r="AL932" s="85"/>
      <c r="AM932" s="85"/>
      <c r="AN932" s="85"/>
      <c r="AO932" s="85"/>
      <c r="AP932" s="85"/>
      <c r="AQ932" s="85"/>
    </row>
    <row r="933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  <c r="AG933" s="85"/>
      <c r="AH933" s="85"/>
      <c r="AI933" s="85"/>
      <c r="AJ933" s="85"/>
      <c r="AK933" s="85"/>
      <c r="AL933" s="85"/>
      <c r="AM933" s="85"/>
      <c r="AN933" s="85"/>
      <c r="AO933" s="85"/>
      <c r="AP933" s="85"/>
      <c r="AQ933" s="85"/>
    </row>
    <row r="934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  <c r="AG934" s="85"/>
      <c r="AH934" s="85"/>
      <c r="AI934" s="85"/>
      <c r="AJ934" s="85"/>
      <c r="AK934" s="85"/>
      <c r="AL934" s="85"/>
      <c r="AM934" s="85"/>
      <c r="AN934" s="85"/>
      <c r="AO934" s="85"/>
      <c r="AP934" s="85"/>
      <c r="AQ934" s="85"/>
    </row>
    <row r="935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  <c r="AG935" s="85"/>
      <c r="AH935" s="85"/>
      <c r="AI935" s="85"/>
      <c r="AJ935" s="85"/>
      <c r="AK935" s="85"/>
      <c r="AL935" s="85"/>
      <c r="AM935" s="85"/>
      <c r="AN935" s="85"/>
      <c r="AO935" s="85"/>
      <c r="AP935" s="85"/>
      <c r="AQ935" s="85"/>
    </row>
    <row r="936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  <c r="AG936" s="85"/>
      <c r="AH936" s="85"/>
      <c r="AI936" s="85"/>
      <c r="AJ936" s="85"/>
      <c r="AK936" s="85"/>
      <c r="AL936" s="85"/>
      <c r="AM936" s="85"/>
      <c r="AN936" s="85"/>
      <c r="AO936" s="85"/>
      <c r="AP936" s="85"/>
      <c r="AQ936" s="85"/>
    </row>
    <row r="937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  <c r="AG937" s="85"/>
      <c r="AH937" s="85"/>
      <c r="AI937" s="85"/>
      <c r="AJ937" s="85"/>
      <c r="AK937" s="85"/>
      <c r="AL937" s="85"/>
      <c r="AM937" s="85"/>
      <c r="AN937" s="85"/>
      <c r="AO937" s="85"/>
      <c r="AP937" s="85"/>
      <c r="AQ937" s="85"/>
    </row>
    <row r="938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  <c r="AG938" s="85"/>
      <c r="AH938" s="85"/>
      <c r="AI938" s="85"/>
      <c r="AJ938" s="85"/>
      <c r="AK938" s="85"/>
      <c r="AL938" s="85"/>
      <c r="AM938" s="85"/>
      <c r="AN938" s="85"/>
      <c r="AO938" s="85"/>
      <c r="AP938" s="85"/>
      <c r="AQ938" s="85"/>
    </row>
    <row r="939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  <c r="AG939" s="85"/>
      <c r="AH939" s="85"/>
      <c r="AI939" s="85"/>
      <c r="AJ939" s="85"/>
      <c r="AK939" s="85"/>
      <c r="AL939" s="85"/>
      <c r="AM939" s="85"/>
      <c r="AN939" s="85"/>
      <c r="AO939" s="85"/>
      <c r="AP939" s="85"/>
      <c r="AQ939" s="85"/>
    </row>
    <row r="940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  <c r="AG940" s="85"/>
      <c r="AH940" s="85"/>
      <c r="AI940" s="85"/>
      <c r="AJ940" s="85"/>
      <c r="AK940" s="85"/>
      <c r="AL940" s="85"/>
      <c r="AM940" s="85"/>
      <c r="AN940" s="85"/>
      <c r="AO940" s="85"/>
      <c r="AP940" s="85"/>
      <c r="AQ940" s="85"/>
    </row>
    <row r="94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  <c r="AG941" s="85"/>
      <c r="AH941" s="85"/>
      <c r="AI941" s="85"/>
      <c r="AJ941" s="85"/>
      <c r="AK941" s="85"/>
      <c r="AL941" s="85"/>
      <c r="AM941" s="85"/>
      <c r="AN941" s="85"/>
      <c r="AO941" s="85"/>
      <c r="AP941" s="85"/>
      <c r="AQ941" s="85"/>
    </row>
    <row r="942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  <c r="AG942" s="85"/>
      <c r="AH942" s="85"/>
      <c r="AI942" s="85"/>
      <c r="AJ942" s="85"/>
      <c r="AK942" s="85"/>
      <c r="AL942" s="85"/>
      <c r="AM942" s="85"/>
      <c r="AN942" s="85"/>
      <c r="AO942" s="85"/>
      <c r="AP942" s="85"/>
      <c r="AQ942" s="85"/>
    </row>
    <row r="943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  <c r="AG943" s="85"/>
      <c r="AH943" s="85"/>
      <c r="AI943" s="85"/>
      <c r="AJ943" s="85"/>
      <c r="AK943" s="85"/>
      <c r="AL943" s="85"/>
      <c r="AM943" s="85"/>
      <c r="AN943" s="85"/>
      <c r="AO943" s="85"/>
      <c r="AP943" s="85"/>
      <c r="AQ943" s="85"/>
    </row>
    <row r="944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  <c r="AG944" s="85"/>
      <c r="AH944" s="85"/>
      <c r="AI944" s="85"/>
      <c r="AJ944" s="85"/>
      <c r="AK944" s="85"/>
      <c r="AL944" s="85"/>
      <c r="AM944" s="85"/>
      <c r="AN944" s="85"/>
      <c r="AO944" s="85"/>
      <c r="AP944" s="85"/>
      <c r="AQ944" s="85"/>
    </row>
    <row r="945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  <c r="AG945" s="85"/>
      <c r="AH945" s="85"/>
      <c r="AI945" s="85"/>
      <c r="AJ945" s="85"/>
      <c r="AK945" s="85"/>
      <c r="AL945" s="85"/>
      <c r="AM945" s="85"/>
      <c r="AN945" s="85"/>
      <c r="AO945" s="85"/>
      <c r="AP945" s="85"/>
      <c r="AQ945" s="85"/>
    </row>
    <row r="946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  <c r="AG946" s="85"/>
      <c r="AH946" s="85"/>
      <c r="AI946" s="85"/>
      <c r="AJ946" s="85"/>
      <c r="AK946" s="85"/>
      <c r="AL946" s="85"/>
      <c r="AM946" s="85"/>
      <c r="AN946" s="85"/>
      <c r="AO946" s="85"/>
      <c r="AP946" s="85"/>
      <c r="AQ946" s="85"/>
    </row>
    <row r="947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  <c r="AG947" s="85"/>
      <c r="AH947" s="85"/>
      <c r="AI947" s="85"/>
      <c r="AJ947" s="85"/>
      <c r="AK947" s="85"/>
      <c r="AL947" s="85"/>
      <c r="AM947" s="85"/>
      <c r="AN947" s="85"/>
      <c r="AO947" s="85"/>
      <c r="AP947" s="85"/>
      <c r="AQ947" s="85"/>
    </row>
    <row r="948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  <c r="AG948" s="85"/>
      <c r="AH948" s="85"/>
      <c r="AI948" s="85"/>
      <c r="AJ948" s="85"/>
      <c r="AK948" s="85"/>
      <c r="AL948" s="85"/>
      <c r="AM948" s="85"/>
      <c r="AN948" s="85"/>
      <c r="AO948" s="85"/>
      <c r="AP948" s="85"/>
      <c r="AQ948" s="85"/>
    </row>
    <row r="949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  <c r="AG949" s="85"/>
      <c r="AH949" s="85"/>
      <c r="AI949" s="85"/>
      <c r="AJ949" s="85"/>
      <c r="AK949" s="85"/>
      <c r="AL949" s="85"/>
      <c r="AM949" s="85"/>
      <c r="AN949" s="85"/>
      <c r="AO949" s="85"/>
      <c r="AP949" s="85"/>
      <c r="AQ949" s="85"/>
    </row>
    <row r="950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  <c r="AG950" s="85"/>
      <c r="AH950" s="85"/>
      <c r="AI950" s="85"/>
      <c r="AJ950" s="85"/>
      <c r="AK950" s="85"/>
      <c r="AL950" s="85"/>
      <c r="AM950" s="85"/>
      <c r="AN950" s="85"/>
      <c r="AO950" s="85"/>
      <c r="AP950" s="85"/>
      <c r="AQ950" s="85"/>
    </row>
    <row r="95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  <c r="AG951" s="85"/>
      <c r="AH951" s="85"/>
      <c r="AI951" s="85"/>
      <c r="AJ951" s="85"/>
      <c r="AK951" s="85"/>
      <c r="AL951" s="85"/>
      <c r="AM951" s="85"/>
      <c r="AN951" s="85"/>
      <c r="AO951" s="85"/>
      <c r="AP951" s="85"/>
      <c r="AQ951" s="85"/>
    </row>
    <row r="952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  <c r="AG952" s="85"/>
      <c r="AH952" s="85"/>
      <c r="AI952" s="85"/>
      <c r="AJ952" s="85"/>
      <c r="AK952" s="85"/>
      <c r="AL952" s="85"/>
      <c r="AM952" s="85"/>
      <c r="AN952" s="85"/>
      <c r="AO952" s="85"/>
      <c r="AP952" s="85"/>
      <c r="AQ952" s="85"/>
    </row>
    <row r="953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  <c r="AG953" s="85"/>
      <c r="AH953" s="85"/>
      <c r="AI953" s="85"/>
      <c r="AJ953" s="85"/>
      <c r="AK953" s="85"/>
      <c r="AL953" s="85"/>
      <c r="AM953" s="85"/>
      <c r="AN953" s="85"/>
      <c r="AO953" s="85"/>
      <c r="AP953" s="85"/>
      <c r="AQ953" s="85"/>
    </row>
    <row r="954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  <c r="AG954" s="85"/>
      <c r="AH954" s="85"/>
      <c r="AI954" s="85"/>
      <c r="AJ954" s="85"/>
      <c r="AK954" s="85"/>
      <c r="AL954" s="85"/>
      <c r="AM954" s="85"/>
      <c r="AN954" s="85"/>
      <c r="AO954" s="85"/>
      <c r="AP954" s="85"/>
      <c r="AQ954" s="85"/>
    </row>
    <row r="955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  <c r="AG955" s="85"/>
      <c r="AH955" s="85"/>
      <c r="AI955" s="85"/>
      <c r="AJ955" s="85"/>
      <c r="AK955" s="85"/>
      <c r="AL955" s="85"/>
      <c r="AM955" s="85"/>
      <c r="AN955" s="85"/>
      <c r="AO955" s="85"/>
      <c r="AP955" s="85"/>
      <c r="AQ955" s="85"/>
    </row>
    <row r="956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  <c r="AG956" s="85"/>
      <c r="AH956" s="85"/>
      <c r="AI956" s="85"/>
      <c r="AJ956" s="85"/>
      <c r="AK956" s="85"/>
      <c r="AL956" s="85"/>
      <c r="AM956" s="85"/>
      <c r="AN956" s="85"/>
      <c r="AO956" s="85"/>
      <c r="AP956" s="85"/>
      <c r="AQ956" s="85"/>
    </row>
    <row r="957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  <c r="AG957" s="85"/>
      <c r="AH957" s="85"/>
      <c r="AI957" s="85"/>
      <c r="AJ957" s="85"/>
      <c r="AK957" s="85"/>
      <c r="AL957" s="85"/>
      <c r="AM957" s="85"/>
      <c r="AN957" s="85"/>
      <c r="AO957" s="85"/>
      <c r="AP957" s="85"/>
      <c r="AQ957" s="85"/>
    </row>
    <row r="958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  <c r="AG958" s="85"/>
      <c r="AH958" s="85"/>
      <c r="AI958" s="85"/>
      <c r="AJ958" s="85"/>
      <c r="AK958" s="85"/>
      <c r="AL958" s="85"/>
      <c r="AM958" s="85"/>
      <c r="AN958" s="85"/>
      <c r="AO958" s="85"/>
      <c r="AP958" s="85"/>
      <c r="AQ958" s="85"/>
    </row>
    <row r="959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  <c r="AG959" s="85"/>
      <c r="AH959" s="85"/>
      <c r="AI959" s="85"/>
      <c r="AJ959" s="85"/>
      <c r="AK959" s="85"/>
      <c r="AL959" s="85"/>
      <c r="AM959" s="85"/>
      <c r="AN959" s="85"/>
      <c r="AO959" s="85"/>
      <c r="AP959" s="85"/>
      <c r="AQ959" s="85"/>
    </row>
    <row r="960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  <c r="AG960" s="85"/>
      <c r="AH960" s="85"/>
      <c r="AI960" s="85"/>
      <c r="AJ960" s="85"/>
      <c r="AK960" s="85"/>
      <c r="AL960" s="85"/>
      <c r="AM960" s="85"/>
      <c r="AN960" s="85"/>
      <c r="AO960" s="85"/>
      <c r="AP960" s="85"/>
      <c r="AQ960" s="85"/>
    </row>
    <row r="96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  <c r="AG961" s="85"/>
      <c r="AH961" s="85"/>
      <c r="AI961" s="85"/>
      <c r="AJ961" s="85"/>
      <c r="AK961" s="85"/>
      <c r="AL961" s="85"/>
      <c r="AM961" s="85"/>
      <c r="AN961" s="85"/>
      <c r="AO961" s="85"/>
      <c r="AP961" s="85"/>
      <c r="AQ961" s="85"/>
    </row>
    <row r="962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  <c r="AG962" s="85"/>
      <c r="AH962" s="85"/>
      <c r="AI962" s="85"/>
      <c r="AJ962" s="85"/>
      <c r="AK962" s="85"/>
      <c r="AL962" s="85"/>
      <c r="AM962" s="85"/>
      <c r="AN962" s="85"/>
      <c r="AO962" s="85"/>
      <c r="AP962" s="85"/>
      <c r="AQ962" s="85"/>
    </row>
    <row r="963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  <c r="AG963" s="85"/>
      <c r="AH963" s="85"/>
      <c r="AI963" s="85"/>
      <c r="AJ963" s="85"/>
      <c r="AK963" s="85"/>
      <c r="AL963" s="85"/>
      <c r="AM963" s="85"/>
      <c r="AN963" s="85"/>
      <c r="AO963" s="85"/>
      <c r="AP963" s="85"/>
      <c r="AQ963" s="85"/>
    </row>
    <row r="964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  <c r="AG964" s="85"/>
      <c r="AH964" s="85"/>
      <c r="AI964" s="85"/>
      <c r="AJ964" s="85"/>
      <c r="AK964" s="85"/>
      <c r="AL964" s="85"/>
      <c r="AM964" s="85"/>
      <c r="AN964" s="85"/>
      <c r="AO964" s="85"/>
      <c r="AP964" s="85"/>
      <c r="AQ964" s="85"/>
    </row>
    <row r="965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  <c r="AG965" s="85"/>
      <c r="AH965" s="85"/>
      <c r="AI965" s="85"/>
      <c r="AJ965" s="85"/>
      <c r="AK965" s="85"/>
      <c r="AL965" s="85"/>
      <c r="AM965" s="85"/>
      <c r="AN965" s="85"/>
      <c r="AO965" s="85"/>
      <c r="AP965" s="85"/>
      <c r="AQ965" s="85"/>
    </row>
    <row r="966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  <c r="AG966" s="85"/>
      <c r="AH966" s="85"/>
      <c r="AI966" s="85"/>
      <c r="AJ966" s="85"/>
      <c r="AK966" s="85"/>
      <c r="AL966" s="85"/>
      <c r="AM966" s="85"/>
      <c r="AN966" s="85"/>
      <c r="AO966" s="85"/>
      <c r="AP966" s="85"/>
      <c r="AQ966" s="85"/>
    </row>
    <row r="967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  <c r="AG967" s="85"/>
      <c r="AH967" s="85"/>
      <c r="AI967" s="85"/>
      <c r="AJ967" s="85"/>
      <c r="AK967" s="85"/>
      <c r="AL967" s="85"/>
      <c r="AM967" s="85"/>
      <c r="AN967" s="85"/>
      <c r="AO967" s="85"/>
      <c r="AP967" s="85"/>
      <c r="AQ967" s="85"/>
    </row>
    <row r="968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  <c r="AG968" s="85"/>
      <c r="AH968" s="85"/>
      <c r="AI968" s="85"/>
      <c r="AJ968" s="85"/>
      <c r="AK968" s="85"/>
      <c r="AL968" s="85"/>
      <c r="AM968" s="85"/>
      <c r="AN968" s="85"/>
      <c r="AO968" s="85"/>
      <c r="AP968" s="85"/>
      <c r="AQ968" s="85"/>
    </row>
    <row r="969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  <c r="AG969" s="85"/>
      <c r="AH969" s="85"/>
      <c r="AI969" s="85"/>
      <c r="AJ969" s="85"/>
      <c r="AK969" s="85"/>
      <c r="AL969" s="85"/>
      <c r="AM969" s="85"/>
      <c r="AN969" s="85"/>
      <c r="AO969" s="85"/>
      <c r="AP969" s="85"/>
      <c r="AQ969" s="85"/>
    </row>
    <row r="970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  <c r="AG970" s="85"/>
      <c r="AH970" s="85"/>
      <c r="AI970" s="85"/>
      <c r="AJ970" s="85"/>
      <c r="AK970" s="85"/>
      <c r="AL970" s="85"/>
      <c r="AM970" s="85"/>
      <c r="AN970" s="85"/>
      <c r="AO970" s="85"/>
      <c r="AP970" s="85"/>
      <c r="AQ970" s="85"/>
    </row>
    <row r="97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  <c r="AG971" s="85"/>
      <c r="AH971" s="85"/>
      <c r="AI971" s="85"/>
      <c r="AJ971" s="85"/>
      <c r="AK971" s="85"/>
      <c r="AL971" s="85"/>
      <c r="AM971" s="85"/>
      <c r="AN971" s="85"/>
      <c r="AO971" s="85"/>
      <c r="AP971" s="85"/>
      <c r="AQ971" s="85"/>
    </row>
    <row r="972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  <c r="AG972" s="85"/>
      <c r="AH972" s="85"/>
      <c r="AI972" s="85"/>
      <c r="AJ972" s="85"/>
      <c r="AK972" s="85"/>
      <c r="AL972" s="85"/>
      <c r="AM972" s="85"/>
      <c r="AN972" s="85"/>
      <c r="AO972" s="85"/>
      <c r="AP972" s="85"/>
      <c r="AQ972" s="85"/>
    </row>
    <row r="973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  <c r="AG973" s="85"/>
      <c r="AH973" s="85"/>
      <c r="AI973" s="85"/>
      <c r="AJ973" s="85"/>
      <c r="AK973" s="85"/>
      <c r="AL973" s="85"/>
      <c r="AM973" s="85"/>
      <c r="AN973" s="85"/>
      <c r="AO973" s="85"/>
      <c r="AP973" s="85"/>
      <c r="AQ973" s="85"/>
    </row>
    <row r="974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  <c r="AG974" s="85"/>
      <c r="AH974" s="85"/>
      <c r="AI974" s="85"/>
      <c r="AJ974" s="85"/>
      <c r="AK974" s="85"/>
      <c r="AL974" s="85"/>
      <c r="AM974" s="85"/>
      <c r="AN974" s="85"/>
      <c r="AO974" s="85"/>
      <c r="AP974" s="85"/>
      <c r="AQ974" s="85"/>
    </row>
    <row r="975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  <c r="AG975" s="85"/>
      <c r="AH975" s="85"/>
      <c r="AI975" s="85"/>
      <c r="AJ975" s="85"/>
      <c r="AK975" s="85"/>
      <c r="AL975" s="85"/>
      <c r="AM975" s="85"/>
      <c r="AN975" s="85"/>
      <c r="AO975" s="85"/>
      <c r="AP975" s="85"/>
      <c r="AQ975" s="85"/>
    </row>
    <row r="976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  <c r="AG976" s="85"/>
      <c r="AH976" s="85"/>
      <c r="AI976" s="85"/>
      <c r="AJ976" s="85"/>
      <c r="AK976" s="85"/>
      <c r="AL976" s="85"/>
      <c r="AM976" s="85"/>
      <c r="AN976" s="85"/>
      <c r="AO976" s="85"/>
      <c r="AP976" s="85"/>
      <c r="AQ976" s="85"/>
    </row>
    <row r="977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  <c r="AG977" s="85"/>
      <c r="AH977" s="85"/>
      <c r="AI977" s="85"/>
      <c r="AJ977" s="85"/>
      <c r="AK977" s="85"/>
      <c r="AL977" s="85"/>
      <c r="AM977" s="85"/>
      <c r="AN977" s="85"/>
      <c r="AO977" s="85"/>
      <c r="AP977" s="85"/>
      <c r="AQ977" s="85"/>
    </row>
    <row r="978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  <c r="AG978" s="85"/>
      <c r="AH978" s="85"/>
      <c r="AI978" s="85"/>
      <c r="AJ978" s="85"/>
      <c r="AK978" s="85"/>
      <c r="AL978" s="85"/>
      <c r="AM978" s="85"/>
      <c r="AN978" s="85"/>
      <c r="AO978" s="85"/>
      <c r="AP978" s="85"/>
      <c r="AQ978" s="85"/>
    </row>
    <row r="979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  <c r="AG979" s="85"/>
      <c r="AH979" s="85"/>
      <c r="AI979" s="85"/>
      <c r="AJ979" s="85"/>
      <c r="AK979" s="85"/>
      <c r="AL979" s="85"/>
      <c r="AM979" s="85"/>
      <c r="AN979" s="85"/>
      <c r="AO979" s="85"/>
      <c r="AP979" s="85"/>
      <c r="AQ979" s="85"/>
    </row>
    <row r="980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  <c r="AG980" s="85"/>
      <c r="AH980" s="85"/>
      <c r="AI980" s="85"/>
      <c r="AJ980" s="85"/>
      <c r="AK980" s="85"/>
      <c r="AL980" s="85"/>
      <c r="AM980" s="85"/>
      <c r="AN980" s="85"/>
      <c r="AO980" s="85"/>
      <c r="AP980" s="85"/>
      <c r="AQ980" s="85"/>
    </row>
    <row r="98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  <c r="AG981" s="85"/>
      <c r="AH981" s="85"/>
      <c r="AI981" s="85"/>
      <c r="AJ981" s="85"/>
      <c r="AK981" s="85"/>
      <c r="AL981" s="85"/>
      <c r="AM981" s="85"/>
      <c r="AN981" s="85"/>
      <c r="AO981" s="85"/>
      <c r="AP981" s="85"/>
      <c r="AQ981" s="85"/>
    </row>
    <row r="982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  <c r="AG982" s="85"/>
      <c r="AH982" s="85"/>
      <c r="AI982" s="85"/>
      <c r="AJ982" s="85"/>
      <c r="AK982" s="85"/>
      <c r="AL982" s="85"/>
      <c r="AM982" s="85"/>
      <c r="AN982" s="85"/>
      <c r="AO982" s="85"/>
      <c r="AP982" s="85"/>
      <c r="AQ982" s="85"/>
    </row>
    <row r="983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  <c r="AG983" s="85"/>
      <c r="AH983" s="85"/>
      <c r="AI983" s="85"/>
      <c r="AJ983" s="85"/>
      <c r="AK983" s="85"/>
      <c r="AL983" s="85"/>
      <c r="AM983" s="85"/>
      <c r="AN983" s="85"/>
      <c r="AO983" s="85"/>
      <c r="AP983" s="85"/>
      <c r="AQ983" s="85"/>
    </row>
    <row r="984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  <c r="AG984" s="85"/>
      <c r="AH984" s="85"/>
      <c r="AI984" s="85"/>
      <c r="AJ984" s="85"/>
      <c r="AK984" s="85"/>
      <c r="AL984" s="85"/>
      <c r="AM984" s="85"/>
      <c r="AN984" s="85"/>
      <c r="AO984" s="85"/>
      <c r="AP984" s="85"/>
      <c r="AQ984" s="85"/>
    </row>
    <row r="985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  <c r="AG985" s="85"/>
      <c r="AH985" s="85"/>
      <c r="AI985" s="85"/>
      <c r="AJ985" s="85"/>
      <c r="AK985" s="85"/>
      <c r="AL985" s="85"/>
      <c r="AM985" s="85"/>
      <c r="AN985" s="85"/>
      <c r="AO985" s="85"/>
      <c r="AP985" s="85"/>
      <c r="AQ985" s="85"/>
    </row>
    <row r="986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  <c r="AG986" s="85"/>
      <c r="AH986" s="85"/>
      <c r="AI986" s="85"/>
      <c r="AJ986" s="85"/>
      <c r="AK986" s="85"/>
      <c r="AL986" s="85"/>
      <c r="AM986" s="85"/>
      <c r="AN986" s="85"/>
      <c r="AO986" s="85"/>
      <c r="AP986" s="85"/>
      <c r="AQ986" s="85"/>
    </row>
    <row r="987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  <c r="AG987" s="85"/>
      <c r="AH987" s="85"/>
      <c r="AI987" s="85"/>
      <c r="AJ987" s="85"/>
      <c r="AK987" s="85"/>
      <c r="AL987" s="85"/>
      <c r="AM987" s="85"/>
      <c r="AN987" s="85"/>
      <c r="AO987" s="85"/>
      <c r="AP987" s="85"/>
      <c r="AQ987" s="85"/>
    </row>
    <row r="988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  <c r="AG988" s="85"/>
      <c r="AH988" s="85"/>
      <c r="AI988" s="85"/>
      <c r="AJ988" s="85"/>
      <c r="AK988" s="85"/>
      <c r="AL988" s="85"/>
      <c r="AM988" s="85"/>
      <c r="AN988" s="85"/>
      <c r="AO988" s="85"/>
      <c r="AP988" s="85"/>
      <c r="AQ988" s="85"/>
    </row>
    <row r="989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  <c r="AG989" s="85"/>
      <c r="AH989" s="85"/>
      <c r="AI989" s="85"/>
      <c r="AJ989" s="85"/>
      <c r="AK989" s="85"/>
      <c r="AL989" s="85"/>
      <c r="AM989" s="85"/>
      <c r="AN989" s="85"/>
      <c r="AO989" s="85"/>
      <c r="AP989" s="85"/>
      <c r="AQ989" s="85"/>
    </row>
    <row r="990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  <c r="AG990" s="85"/>
      <c r="AH990" s="85"/>
      <c r="AI990" s="85"/>
      <c r="AJ990" s="85"/>
      <c r="AK990" s="85"/>
      <c r="AL990" s="85"/>
      <c r="AM990" s="85"/>
      <c r="AN990" s="85"/>
      <c r="AO990" s="85"/>
      <c r="AP990" s="85"/>
      <c r="AQ990" s="85"/>
    </row>
    <row r="99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  <c r="AG991" s="85"/>
      <c r="AH991" s="85"/>
      <c r="AI991" s="85"/>
      <c r="AJ991" s="85"/>
      <c r="AK991" s="85"/>
      <c r="AL991" s="85"/>
      <c r="AM991" s="85"/>
      <c r="AN991" s="85"/>
      <c r="AO991" s="85"/>
      <c r="AP991" s="85"/>
      <c r="AQ991" s="85"/>
    </row>
    <row r="992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  <c r="AG992" s="85"/>
      <c r="AH992" s="85"/>
      <c r="AI992" s="85"/>
      <c r="AJ992" s="85"/>
      <c r="AK992" s="85"/>
      <c r="AL992" s="85"/>
      <c r="AM992" s="85"/>
      <c r="AN992" s="85"/>
      <c r="AO992" s="85"/>
      <c r="AP992" s="85"/>
      <c r="AQ992" s="85"/>
    </row>
    <row r="993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  <c r="AG993" s="85"/>
      <c r="AH993" s="85"/>
      <c r="AI993" s="85"/>
      <c r="AJ993" s="85"/>
      <c r="AK993" s="85"/>
      <c r="AL993" s="85"/>
      <c r="AM993" s="85"/>
      <c r="AN993" s="85"/>
      <c r="AO993" s="85"/>
      <c r="AP993" s="85"/>
      <c r="AQ993" s="85"/>
    </row>
    <row r="994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  <c r="AG994" s="85"/>
      <c r="AH994" s="85"/>
      <c r="AI994" s="85"/>
      <c r="AJ994" s="85"/>
      <c r="AK994" s="85"/>
      <c r="AL994" s="85"/>
      <c r="AM994" s="85"/>
      <c r="AN994" s="85"/>
      <c r="AO994" s="85"/>
      <c r="AP994" s="85"/>
      <c r="AQ994" s="85"/>
    </row>
    <row r="995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  <c r="AG995" s="85"/>
      <c r="AH995" s="85"/>
      <c r="AI995" s="85"/>
      <c r="AJ995" s="85"/>
      <c r="AK995" s="85"/>
      <c r="AL995" s="85"/>
      <c r="AM995" s="85"/>
      <c r="AN995" s="85"/>
      <c r="AO995" s="85"/>
      <c r="AP995" s="85"/>
      <c r="AQ995" s="85"/>
    </row>
    <row r="996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  <c r="AG996" s="85"/>
      <c r="AH996" s="85"/>
      <c r="AI996" s="85"/>
      <c r="AJ996" s="85"/>
      <c r="AK996" s="85"/>
      <c r="AL996" s="85"/>
      <c r="AM996" s="85"/>
      <c r="AN996" s="85"/>
      <c r="AO996" s="85"/>
      <c r="AP996" s="85"/>
      <c r="AQ996" s="85"/>
    </row>
    <row r="997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  <c r="AG997" s="85"/>
      <c r="AH997" s="85"/>
      <c r="AI997" s="85"/>
      <c r="AJ997" s="85"/>
      <c r="AK997" s="85"/>
      <c r="AL997" s="85"/>
      <c r="AM997" s="85"/>
      <c r="AN997" s="85"/>
      <c r="AO997" s="85"/>
      <c r="AP997" s="85"/>
      <c r="AQ997" s="85"/>
    </row>
    <row r="998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  <c r="AG998" s="85"/>
      <c r="AH998" s="85"/>
      <c r="AI998" s="85"/>
      <c r="AJ998" s="85"/>
      <c r="AK998" s="85"/>
      <c r="AL998" s="85"/>
      <c r="AM998" s="85"/>
      <c r="AN998" s="85"/>
      <c r="AO998" s="85"/>
      <c r="AP998" s="85"/>
      <c r="AQ998" s="85"/>
    </row>
    <row r="999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  <c r="AG999" s="85"/>
      <c r="AH999" s="85"/>
      <c r="AI999" s="85"/>
      <c r="AJ999" s="85"/>
      <c r="AK999" s="85"/>
      <c r="AL999" s="85"/>
      <c r="AM999" s="85"/>
      <c r="AN999" s="85"/>
      <c r="AO999" s="85"/>
      <c r="AP999" s="85"/>
      <c r="AQ999" s="85"/>
    </row>
  </sheetData>
  <mergeCells count="18">
    <mergeCell ref="AH1:AK1"/>
    <mergeCell ref="AL1:AO1"/>
    <mergeCell ref="F1:I1"/>
    <mergeCell ref="J1:M1"/>
    <mergeCell ref="N1:Q1"/>
    <mergeCell ref="R1:U1"/>
    <mergeCell ref="V1:Y1"/>
    <mergeCell ref="Z1:AC1"/>
    <mergeCell ref="AD1:AG1"/>
    <mergeCell ref="AH2:AK2"/>
    <mergeCell ref="AL2:AO2"/>
    <mergeCell ref="F2:I2"/>
    <mergeCell ref="J2:M2"/>
    <mergeCell ref="N2:Q2"/>
    <mergeCell ref="R2:U2"/>
    <mergeCell ref="V2:Y2"/>
    <mergeCell ref="Z2:AC2"/>
    <mergeCell ref="AD2:AG2"/>
  </mergeCells>
  <conditionalFormatting sqref="F5:AO14">
    <cfRule type="cellIs" dxfId="4" priority="1" operator="equal">
      <formula>"y"</formula>
    </cfRule>
  </conditionalFormatting>
  <conditionalFormatting sqref="F5:AO14">
    <cfRule type="cellIs" dxfId="5" priority="2" operator="equal">
      <formula>"n"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0"/>
  <cols>
    <col customWidth="1" min="1" max="1" width="12.63"/>
    <col customWidth="1" min="2" max="2" width="13.5"/>
    <col customWidth="1" min="3" max="3" width="26.13"/>
    <col customWidth="1" min="4" max="4" width="21.88"/>
    <col customWidth="1" min="5" max="32" width="12.0"/>
    <col customWidth="1" min="33" max="67" width="7.63"/>
  </cols>
  <sheetData>
    <row r="1" ht="18.75" customHeight="1">
      <c r="A1" s="115" t="s">
        <v>393</v>
      </c>
      <c r="B1" s="115">
        <v>1.0</v>
      </c>
      <c r="C1" s="115" t="s">
        <v>394</v>
      </c>
      <c r="D1" s="115">
        <v>6.0</v>
      </c>
      <c r="E1" s="71" t="s">
        <v>395</v>
      </c>
      <c r="L1" s="71" t="s">
        <v>396</v>
      </c>
      <c r="S1" s="71" t="s">
        <v>397</v>
      </c>
      <c r="Z1" s="71" t="s">
        <v>398</v>
      </c>
      <c r="AG1" s="71" t="s">
        <v>399</v>
      </c>
      <c r="AN1" s="116" t="s">
        <v>400</v>
      </c>
      <c r="AU1" s="116" t="s">
        <v>400</v>
      </c>
      <c r="BB1" s="116" t="s">
        <v>400</v>
      </c>
      <c r="BI1" s="116" t="s">
        <v>400</v>
      </c>
    </row>
    <row r="2" ht="18.75" customHeight="1">
      <c r="A2" s="117" t="s">
        <v>401</v>
      </c>
      <c r="B2" s="116" t="s">
        <v>402</v>
      </c>
      <c r="C2" s="116" t="s">
        <v>403</v>
      </c>
      <c r="D2" s="116" t="s">
        <v>404</v>
      </c>
      <c r="E2" s="116" t="s">
        <v>405</v>
      </c>
      <c r="F2" s="116" t="s">
        <v>406</v>
      </c>
      <c r="G2" s="116" t="s">
        <v>38</v>
      </c>
      <c r="H2" s="116" t="s">
        <v>407</v>
      </c>
      <c r="I2" s="116" t="s">
        <v>408</v>
      </c>
      <c r="J2" s="116" t="s">
        <v>409</v>
      </c>
      <c r="K2" s="118"/>
      <c r="L2" s="116" t="s">
        <v>405</v>
      </c>
      <c r="M2" s="116" t="s">
        <v>406</v>
      </c>
      <c r="N2" s="116" t="s">
        <v>38</v>
      </c>
      <c r="O2" s="116" t="s">
        <v>410</v>
      </c>
      <c r="P2" s="116" t="s">
        <v>411</v>
      </c>
      <c r="Q2" s="116" t="s">
        <v>412</v>
      </c>
      <c r="R2" s="118"/>
      <c r="S2" s="116" t="s">
        <v>405</v>
      </c>
      <c r="T2" s="116" t="s">
        <v>406</v>
      </c>
      <c r="U2" s="116" t="s">
        <v>38</v>
      </c>
      <c r="V2" s="116" t="s">
        <v>410</v>
      </c>
      <c r="W2" s="116" t="s">
        <v>411</v>
      </c>
      <c r="X2" s="116" t="s">
        <v>412</v>
      </c>
      <c r="Y2" s="118"/>
      <c r="Z2" s="116" t="s">
        <v>405</v>
      </c>
      <c r="AA2" s="116" t="s">
        <v>406</v>
      </c>
      <c r="AB2" s="116" t="s">
        <v>38</v>
      </c>
      <c r="AC2" s="116" t="s">
        <v>410</v>
      </c>
      <c r="AD2" s="116" t="s">
        <v>411</v>
      </c>
      <c r="AE2" s="116" t="s">
        <v>412</v>
      </c>
      <c r="AF2" s="118"/>
      <c r="AG2" s="116" t="s">
        <v>405</v>
      </c>
      <c r="AH2" s="116" t="s">
        <v>406</v>
      </c>
      <c r="AI2" s="116" t="s">
        <v>38</v>
      </c>
      <c r="AJ2" s="116" t="s">
        <v>410</v>
      </c>
      <c r="AK2" s="116" t="s">
        <v>411</v>
      </c>
      <c r="AL2" s="116" t="s">
        <v>412</v>
      </c>
      <c r="AM2" s="118"/>
      <c r="AN2" s="116" t="s">
        <v>405</v>
      </c>
      <c r="AO2" s="116" t="s">
        <v>406</v>
      </c>
      <c r="AP2" s="116" t="s">
        <v>38</v>
      </c>
      <c r="AQ2" s="116" t="s">
        <v>410</v>
      </c>
      <c r="AR2" s="116" t="s">
        <v>411</v>
      </c>
      <c r="AS2" s="116" t="s">
        <v>412</v>
      </c>
      <c r="AT2" s="118"/>
      <c r="AU2" s="116" t="s">
        <v>405</v>
      </c>
      <c r="AV2" s="116" t="s">
        <v>406</v>
      </c>
      <c r="AW2" s="116" t="s">
        <v>38</v>
      </c>
      <c r="AX2" s="116" t="s">
        <v>410</v>
      </c>
      <c r="AY2" s="116" t="s">
        <v>411</v>
      </c>
      <c r="AZ2" s="116" t="s">
        <v>412</v>
      </c>
      <c r="BA2" s="118"/>
      <c r="BB2" s="116" t="s">
        <v>405</v>
      </c>
      <c r="BC2" s="116" t="s">
        <v>406</v>
      </c>
      <c r="BD2" s="116" t="s">
        <v>38</v>
      </c>
      <c r="BE2" s="116" t="s">
        <v>410</v>
      </c>
      <c r="BF2" s="116" t="s">
        <v>411</v>
      </c>
      <c r="BG2" s="116" t="s">
        <v>412</v>
      </c>
      <c r="BH2" s="118"/>
      <c r="BI2" s="116" t="s">
        <v>405</v>
      </c>
      <c r="BJ2" s="116" t="s">
        <v>406</v>
      </c>
      <c r="BK2" s="116" t="s">
        <v>38</v>
      </c>
      <c r="BL2" s="116" t="s">
        <v>410</v>
      </c>
      <c r="BM2" s="116" t="s">
        <v>411</v>
      </c>
      <c r="BN2" s="116" t="s">
        <v>412</v>
      </c>
      <c r="BO2" s="118"/>
    </row>
    <row r="3" ht="18.75" customHeight="1">
      <c r="A3" s="119">
        <f t="shared" ref="A3:A21" si="1">((B3)/($B$1*$D$1))*100</f>
        <v>83.33333333</v>
      </c>
      <c r="B3" s="116">
        <f t="shared" ref="B3:B21" si="2">COUNTIFS(E3:BN3, "X")</f>
        <v>5</v>
      </c>
      <c r="C3" s="120" t="s">
        <v>413</v>
      </c>
      <c r="D3" s="121">
        <v>1977213.0</v>
      </c>
      <c r="E3" s="122"/>
      <c r="F3" s="122"/>
      <c r="G3" s="122"/>
      <c r="H3" s="122"/>
      <c r="I3" s="123" t="s">
        <v>414</v>
      </c>
      <c r="J3" s="124"/>
      <c r="K3" s="125"/>
      <c r="L3" s="126"/>
      <c r="M3" s="122"/>
      <c r="N3" s="122"/>
      <c r="O3" s="123" t="s">
        <v>414</v>
      </c>
      <c r="P3" s="127" t="s">
        <v>414</v>
      </c>
      <c r="Q3" s="122"/>
      <c r="R3" s="125"/>
      <c r="S3" s="122"/>
      <c r="T3" s="122"/>
      <c r="U3" s="122"/>
      <c r="V3" s="127" t="s">
        <v>414</v>
      </c>
      <c r="W3" s="127" t="s">
        <v>414</v>
      </c>
      <c r="X3" s="122"/>
      <c r="Y3" s="125"/>
      <c r="Z3" s="122"/>
      <c r="AA3" s="122"/>
      <c r="AB3" s="122"/>
      <c r="AC3" s="122"/>
      <c r="AD3" s="122"/>
      <c r="AE3" s="122"/>
      <c r="AF3" s="125"/>
      <c r="AG3" s="122"/>
      <c r="AH3" s="122"/>
      <c r="AI3" s="122"/>
      <c r="AJ3" s="122"/>
      <c r="AK3" s="122"/>
      <c r="AL3" s="122"/>
      <c r="AM3" s="125"/>
      <c r="AN3" s="122"/>
      <c r="AO3" s="122"/>
      <c r="AP3" s="122"/>
      <c r="AQ3" s="122"/>
      <c r="AR3" s="122"/>
      <c r="AS3" s="122"/>
      <c r="AT3" s="125"/>
      <c r="AU3" s="122"/>
      <c r="AV3" s="122"/>
      <c r="AW3" s="122"/>
      <c r="AX3" s="122"/>
      <c r="AY3" s="122"/>
      <c r="AZ3" s="122"/>
      <c r="BA3" s="125"/>
      <c r="BB3" s="122"/>
      <c r="BC3" s="122"/>
      <c r="BD3" s="122"/>
      <c r="BE3" s="122"/>
      <c r="BF3" s="122"/>
      <c r="BG3" s="122"/>
      <c r="BH3" s="125"/>
      <c r="BI3" s="122"/>
      <c r="BJ3" s="122"/>
      <c r="BK3" s="122"/>
      <c r="BL3" s="122"/>
      <c r="BM3" s="122"/>
      <c r="BN3" s="122"/>
      <c r="BO3" s="128"/>
    </row>
    <row r="4" ht="18.75" customHeight="1">
      <c r="A4" s="119">
        <f t="shared" si="1"/>
        <v>83.33333333</v>
      </c>
      <c r="B4" s="116">
        <f t="shared" si="2"/>
        <v>5</v>
      </c>
      <c r="C4" s="129" t="s">
        <v>415</v>
      </c>
      <c r="D4" s="121">
        <v>1977275.0</v>
      </c>
      <c r="E4" s="122"/>
      <c r="F4" s="122"/>
      <c r="G4" s="122"/>
      <c r="H4" s="122"/>
      <c r="I4" s="123" t="s">
        <v>414</v>
      </c>
      <c r="J4" s="124"/>
      <c r="K4" s="125"/>
      <c r="L4" s="126"/>
      <c r="M4" s="122"/>
      <c r="N4" s="122"/>
      <c r="O4" s="123" t="s">
        <v>414</v>
      </c>
      <c r="P4" s="127" t="s">
        <v>414</v>
      </c>
      <c r="Q4" s="122"/>
      <c r="R4" s="125"/>
      <c r="S4" s="122"/>
      <c r="T4" s="122"/>
      <c r="U4" s="122"/>
      <c r="V4" s="127" t="s">
        <v>414</v>
      </c>
      <c r="W4" s="127" t="s">
        <v>414</v>
      </c>
      <c r="X4" s="122"/>
      <c r="Y4" s="125"/>
      <c r="Z4" s="122"/>
      <c r="AA4" s="122"/>
      <c r="AB4" s="122"/>
      <c r="AC4" s="122"/>
      <c r="AD4" s="122"/>
      <c r="AE4" s="122"/>
      <c r="AF4" s="125"/>
      <c r="AG4" s="122"/>
      <c r="AH4" s="122"/>
      <c r="AI4" s="122"/>
      <c r="AJ4" s="122"/>
      <c r="AK4" s="122"/>
      <c r="AL4" s="122"/>
      <c r="AM4" s="125"/>
      <c r="AN4" s="122"/>
      <c r="AO4" s="122"/>
      <c r="AP4" s="122"/>
      <c r="AQ4" s="122"/>
      <c r="AR4" s="122"/>
      <c r="AS4" s="122"/>
      <c r="AT4" s="125"/>
      <c r="AU4" s="122"/>
      <c r="AV4" s="122"/>
      <c r="AW4" s="122"/>
      <c r="AX4" s="122"/>
      <c r="AY4" s="122"/>
      <c r="AZ4" s="122"/>
      <c r="BA4" s="125"/>
      <c r="BB4" s="122"/>
      <c r="BC4" s="122"/>
      <c r="BD4" s="122"/>
      <c r="BE4" s="122"/>
      <c r="BF4" s="122"/>
      <c r="BG4" s="122"/>
      <c r="BH4" s="125"/>
      <c r="BI4" s="122"/>
      <c r="BJ4" s="122"/>
      <c r="BK4" s="122"/>
      <c r="BL4" s="122"/>
      <c r="BM4" s="122"/>
      <c r="BN4" s="122"/>
      <c r="BO4" s="128"/>
    </row>
    <row r="5" ht="18.75" customHeight="1">
      <c r="A5" s="119">
        <f t="shared" si="1"/>
        <v>83.33333333</v>
      </c>
      <c r="B5" s="116">
        <f t="shared" si="2"/>
        <v>5</v>
      </c>
      <c r="C5" s="129" t="s">
        <v>416</v>
      </c>
      <c r="D5" s="121">
        <v>1977219.0</v>
      </c>
      <c r="E5" s="122"/>
      <c r="F5" s="122"/>
      <c r="G5" s="122"/>
      <c r="H5" s="122"/>
      <c r="I5" s="123" t="s">
        <v>414</v>
      </c>
      <c r="J5" s="124"/>
      <c r="K5" s="125"/>
      <c r="L5" s="126"/>
      <c r="M5" s="122"/>
      <c r="N5" s="122"/>
      <c r="O5" s="123" t="s">
        <v>414</v>
      </c>
      <c r="P5" s="127" t="s">
        <v>414</v>
      </c>
      <c r="Q5" s="122"/>
      <c r="R5" s="125"/>
      <c r="S5" s="122"/>
      <c r="T5" s="122"/>
      <c r="U5" s="122"/>
      <c r="V5" s="127" t="s">
        <v>414</v>
      </c>
      <c r="W5" s="127" t="s">
        <v>414</v>
      </c>
      <c r="X5" s="122"/>
      <c r="Y5" s="125"/>
      <c r="Z5" s="122"/>
      <c r="AA5" s="122"/>
      <c r="AB5" s="122"/>
      <c r="AC5" s="122"/>
      <c r="AD5" s="122"/>
      <c r="AE5" s="122"/>
      <c r="AF5" s="125"/>
      <c r="AG5" s="122"/>
      <c r="AH5" s="122"/>
      <c r="AI5" s="122"/>
      <c r="AJ5" s="122"/>
      <c r="AK5" s="122"/>
      <c r="AL5" s="122"/>
      <c r="AM5" s="125"/>
      <c r="AN5" s="122"/>
      <c r="AO5" s="122"/>
      <c r="AP5" s="122"/>
      <c r="AQ5" s="122"/>
      <c r="AR5" s="122"/>
      <c r="AS5" s="122"/>
      <c r="AT5" s="125"/>
      <c r="AU5" s="122"/>
      <c r="AV5" s="122"/>
      <c r="AW5" s="122"/>
      <c r="AX5" s="122"/>
      <c r="AY5" s="122"/>
      <c r="AZ5" s="122"/>
      <c r="BA5" s="125"/>
      <c r="BB5" s="122"/>
      <c r="BC5" s="122"/>
      <c r="BD5" s="122"/>
      <c r="BE5" s="122"/>
      <c r="BF5" s="122"/>
      <c r="BG5" s="122"/>
      <c r="BH5" s="125"/>
      <c r="BI5" s="122"/>
      <c r="BJ5" s="122"/>
      <c r="BK5" s="122"/>
      <c r="BL5" s="122"/>
      <c r="BM5" s="122"/>
      <c r="BN5" s="122"/>
      <c r="BO5" s="128"/>
    </row>
    <row r="6" ht="18.75" customHeight="1">
      <c r="A6" s="119">
        <f t="shared" si="1"/>
        <v>0</v>
      </c>
      <c r="B6" s="116">
        <f t="shared" si="2"/>
        <v>0</v>
      </c>
      <c r="C6" s="129" t="s">
        <v>417</v>
      </c>
      <c r="D6" s="121">
        <v>1977221.0</v>
      </c>
      <c r="E6" s="122"/>
      <c r="F6" s="122"/>
      <c r="G6" s="122"/>
      <c r="H6" s="122"/>
      <c r="I6" s="130"/>
      <c r="J6" s="124"/>
      <c r="K6" s="125"/>
      <c r="L6" s="126"/>
      <c r="M6" s="122"/>
      <c r="N6" s="122"/>
      <c r="O6" s="131"/>
      <c r="P6" s="131"/>
      <c r="Q6" s="122"/>
      <c r="R6" s="125"/>
      <c r="S6" s="122"/>
      <c r="T6" s="122"/>
      <c r="U6" s="122"/>
      <c r="V6" s="132"/>
      <c r="W6" s="122"/>
      <c r="X6" s="122"/>
      <c r="Y6" s="125"/>
      <c r="Z6" s="122"/>
      <c r="AA6" s="122"/>
      <c r="AB6" s="122"/>
      <c r="AC6" s="122"/>
      <c r="AD6" s="122"/>
      <c r="AE6" s="122"/>
      <c r="AF6" s="125"/>
      <c r="AG6" s="122"/>
      <c r="AH6" s="122"/>
      <c r="AI6" s="122"/>
      <c r="AJ6" s="122"/>
      <c r="AK6" s="122"/>
      <c r="AL6" s="122"/>
      <c r="AM6" s="125"/>
      <c r="AN6" s="122"/>
      <c r="AO6" s="122"/>
      <c r="AP6" s="122"/>
      <c r="AQ6" s="122"/>
      <c r="AR6" s="122"/>
      <c r="AS6" s="122"/>
      <c r="AT6" s="125"/>
      <c r="AU6" s="122"/>
      <c r="AV6" s="122"/>
      <c r="AW6" s="122"/>
      <c r="AX6" s="122"/>
      <c r="AY6" s="122"/>
      <c r="AZ6" s="122"/>
      <c r="BA6" s="125"/>
      <c r="BB6" s="122"/>
      <c r="BC6" s="122"/>
      <c r="BD6" s="122"/>
      <c r="BE6" s="122"/>
      <c r="BF6" s="122"/>
      <c r="BG6" s="122"/>
      <c r="BH6" s="125"/>
      <c r="BI6" s="122"/>
      <c r="BJ6" s="122"/>
      <c r="BK6" s="122"/>
      <c r="BL6" s="122"/>
      <c r="BM6" s="122"/>
      <c r="BN6" s="122"/>
      <c r="BO6" s="128"/>
    </row>
    <row r="7" ht="18.75" customHeight="1">
      <c r="A7" s="119">
        <f t="shared" si="1"/>
        <v>33.33333333</v>
      </c>
      <c r="B7" s="116">
        <f t="shared" si="2"/>
        <v>2</v>
      </c>
      <c r="C7" s="120" t="s">
        <v>418</v>
      </c>
      <c r="D7" s="133">
        <v>1973031.0</v>
      </c>
      <c r="E7" s="122"/>
      <c r="F7" s="122"/>
      <c r="G7" s="122"/>
      <c r="H7" s="122"/>
      <c r="I7" s="131"/>
      <c r="J7" s="124"/>
      <c r="K7" s="125"/>
      <c r="L7" s="126"/>
      <c r="M7" s="122"/>
      <c r="N7" s="122"/>
      <c r="O7" s="131"/>
      <c r="P7" s="131"/>
      <c r="Q7" s="122"/>
      <c r="R7" s="125"/>
      <c r="S7" s="122"/>
      <c r="T7" s="122"/>
      <c r="U7" s="122"/>
      <c r="V7" s="127" t="s">
        <v>414</v>
      </c>
      <c r="W7" s="127" t="s">
        <v>414</v>
      </c>
      <c r="X7" s="122"/>
      <c r="Y7" s="125"/>
      <c r="Z7" s="122"/>
      <c r="AA7" s="122"/>
      <c r="AB7" s="122"/>
      <c r="AC7" s="122"/>
      <c r="AD7" s="122"/>
      <c r="AE7" s="122"/>
      <c r="AF7" s="125"/>
      <c r="AG7" s="122"/>
      <c r="AH7" s="122"/>
      <c r="AI7" s="122"/>
      <c r="AJ7" s="122"/>
      <c r="AK7" s="122"/>
      <c r="AL7" s="122"/>
      <c r="AM7" s="125"/>
      <c r="AN7" s="122"/>
      <c r="AO7" s="122"/>
      <c r="AP7" s="122"/>
      <c r="AQ7" s="122"/>
      <c r="AR7" s="122"/>
      <c r="AS7" s="122"/>
      <c r="AT7" s="125"/>
      <c r="AU7" s="122"/>
      <c r="AV7" s="122"/>
      <c r="AW7" s="122"/>
      <c r="AX7" s="122"/>
      <c r="AY7" s="122"/>
      <c r="AZ7" s="122"/>
      <c r="BA7" s="125"/>
      <c r="BB7" s="122"/>
      <c r="BC7" s="122"/>
      <c r="BD7" s="122"/>
      <c r="BE7" s="122"/>
      <c r="BF7" s="122"/>
      <c r="BG7" s="122"/>
      <c r="BH7" s="125"/>
      <c r="BI7" s="122"/>
      <c r="BJ7" s="122"/>
      <c r="BK7" s="122"/>
      <c r="BL7" s="122"/>
      <c r="BM7" s="122"/>
      <c r="BN7" s="122"/>
      <c r="BO7" s="128"/>
    </row>
    <row r="8" ht="18.75" customHeight="1">
      <c r="A8" s="119">
        <f t="shared" si="1"/>
        <v>83.33333333</v>
      </c>
      <c r="B8" s="116">
        <f t="shared" si="2"/>
        <v>5</v>
      </c>
      <c r="C8" s="120" t="s">
        <v>376</v>
      </c>
      <c r="D8" s="121">
        <v>1977218.0</v>
      </c>
      <c r="E8" s="122"/>
      <c r="F8" s="122"/>
      <c r="G8" s="122"/>
      <c r="H8" s="122"/>
      <c r="I8" s="123" t="s">
        <v>414</v>
      </c>
      <c r="J8" s="124"/>
      <c r="K8" s="125"/>
      <c r="L8" s="126"/>
      <c r="M8" s="122"/>
      <c r="N8" s="122"/>
      <c r="O8" s="123" t="s">
        <v>414</v>
      </c>
      <c r="P8" s="127" t="s">
        <v>414</v>
      </c>
      <c r="Q8" s="122"/>
      <c r="R8" s="125"/>
      <c r="S8" s="122"/>
      <c r="T8" s="122"/>
      <c r="U8" s="122"/>
      <c r="V8" s="127" t="s">
        <v>414</v>
      </c>
      <c r="W8" s="127" t="s">
        <v>414</v>
      </c>
      <c r="X8" s="122"/>
      <c r="Y8" s="125"/>
      <c r="Z8" s="122"/>
      <c r="AA8" s="122"/>
      <c r="AB8" s="122"/>
      <c r="AC8" s="122"/>
      <c r="AD8" s="122"/>
      <c r="AE8" s="122"/>
      <c r="AF8" s="125"/>
      <c r="AG8" s="122"/>
      <c r="AH8" s="122"/>
      <c r="AI8" s="122"/>
      <c r="AJ8" s="122"/>
      <c r="AK8" s="122"/>
      <c r="AL8" s="122"/>
      <c r="AM8" s="125"/>
      <c r="AN8" s="122"/>
      <c r="AO8" s="122"/>
      <c r="AP8" s="122"/>
      <c r="AQ8" s="122"/>
      <c r="AR8" s="122"/>
      <c r="AS8" s="122"/>
      <c r="AT8" s="125"/>
      <c r="AU8" s="122"/>
      <c r="AV8" s="122"/>
      <c r="AW8" s="122"/>
      <c r="AX8" s="122"/>
      <c r="AY8" s="122"/>
      <c r="AZ8" s="122"/>
      <c r="BA8" s="125"/>
      <c r="BB8" s="122"/>
      <c r="BC8" s="122"/>
      <c r="BD8" s="122"/>
      <c r="BE8" s="122"/>
      <c r="BF8" s="122"/>
      <c r="BG8" s="122"/>
      <c r="BH8" s="125"/>
      <c r="BI8" s="122"/>
      <c r="BJ8" s="122"/>
      <c r="BK8" s="122"/>
      <c r="BL8" s="122"/>
      <c r="BM8" s="122"/>
      <c r="BN8" s="122"/>
      <c r="BO8" s="128"/>
    </row>
    <row r="9" ht="18.75" customHeight="1">
      <c r="A9" s="119">
        <f t="shared" si="1"/>
        <v>83.33333333</v>
      </c>
      <c r="B9" s="116">
        <f t="shared" si="2"/>
        <v>5</v>
      </c>
      <c r="C9" s="129" t="s">
        <v>419</v>
      </c>
      <c r="D9" s="121">
        <v>1977212.0</v>
      </c>
      <c r="E9" s="122"/>
      <c r="F9" s="122"/>
      <c r="G9" s="122"/>
      <c r="H9" s="122"/>
      <c r="I9" s="123" t="s">
        <v>414</v>
      </c>
      <c r="J9" s="124"/>
      <c r="K9" s="125"/>
      <c r="L9" s="126"/>
      <c r="M9" s="122"/>
      <c r="N9" s="122"/>
      <c r="O9" s="123" t="s">
        <v>414</v>
      </c>
      <c r="P9" s="127" t="s">
        <v>414</v>
      </c>
      <c r="Q9" s="122"/>
      <c r="R9" s="125"/>
      <c r="S9" s="122"/>
      <c r="T9" s="122"/>
      <c r="U9" s="122"/>
      <c r="V9" s="127" t="s">
        <v>414</v>
      </c>
      <c r="W9" s="127" t="s">
        <v>414</v>
      </c>
      <c r="X9" s="122"/>
      <c r="Y9" s="125"/>
      <c r="Z9" s="122"/>
      <c r="AA9" s="122"/>
      <c r="AB9" s="122"/>
      <c r="AC9" s="122"/>
      <c r="AD9" s="122"/>
      <c r="AE9" s="122"/>
      <c r="AF9" s="125"/>
      <c r="AG9" s="122"/>
      <c r="AH9" s="122"/>
      <c r="AI9" s="122"/>
      <c r="AJ9" s="122"/>
      <c r="AK9" s="122"/>
      <c r="AL9" s="122"/>
      <c r="AM9" s="125"/>
      <c r="AN9" s="122"/>
      <c r="AO9" s="122"/>
      <c r="AP9" s="122"/>
      <c r="AQ9" s="122"/>
      <c r="AR9" s="122"/>
      <c r="AS9" s="122"/>
      <c r="AT9" s="125"/>
      <c r="AU9" s="122"/>
      <c r="AV9" s="122"/>
      <c r="AW9" s="122"/>
      <c r="AX9" s="122"/>
      <c r="AY9" s="122"/>
      <c r="AZ9" s="122"/>
      <c r="BA9" s="125"/>
      <c r="BB9" s="122"/>
      <c r="BC9" s="122"/>
      <c r="BD9" s="122"/>
      <c r="BE9" s="122"/>
      <c r="BF9" s="122"/>
      <c r="BG9" s="122"/>
      <c r="BH9" s="125"/>
      <c r="BI9" s="122"/>
      <c r="BJ9" s="122"/>
      <c r="BK9" s="122"/>
      <c r="BL9" s="122"/>
      <c r="BM9" s="122"/>
      <c r="BN9" s="122"/>
      <c r="BO9" s="128"/>
    </row>
    <row r="10" ht="18.75" customHeight="1">
      <c r="A10" s="119">
        <f t="shared" si="1"/>
        <v>16.66666667</v>
      </c>
      <c r="B10" s="116">
        <f t="shared" si="2"/>
        <v>1</v>
      </c>
      <c r="C10" s="129" t="s">
        <v>420</v>
      </c>
      <c r="D10" s="121">
        <v>1977216.0</v>
      </c>
      <c r="E10" s="122"/>
      <c r="F10" s="122"/>
      <c r="G10" s="122"/>
      <c r="H10" s="122"/>
      <c r="I10" s="131"/>
      <c r="J10" s="124"/>
      <c r="K10" s="125"/>
      <c r="L10" s="126"/>
      <c r="M10" s="122"/>
      <c r="N10" s="122"/>
      <c r="O10" s="131"/>
      <c r="P10" s="131"/>
      <c r="Q10" s="122"/>
      <c r="R10" s="125"/>
      <c r="S10" s="122"/>
      <c r="T10" s="122"/>
      <c r="U10" s="122"/>
      <c r="V10" s="132"/>
      <c r="W10" s="127" t="s">
        <v>414</v>
      </c>
      <c r="X10" s="122"/>
      <c r="Y10" s="125"/>
      <c r="Z10" s="122"/>
      <c r="AA10" s="122"/>
      <c r="AB10" s="122"/>
      <c r="AC10" s="122"/>
      <c r="AD10" s="122"/>
      <c r="AE10" s="122"/>
      <c r="AF10" s="125"/>
      <c r="AG10" s="122"/>
      <c r="AH10" s="122"/>
      <c r="AI10" s="122"/>
      <c r="AJ10" s="122"/>
      <c r="AK10" s="122"/>
      <c r="AL10" s="122"/>
      <c r="AM10" s="125"/>
      <c r="AN10" s="122"/>
      <c r="AO10" s="122"/>
      <c r="AP10" s="122"/>
      <c r="AQ10" s="122"/>
      <c r="AR10" s="122"/>
      <c r="AS10" s="122"/>
      <c r="AT10" s="125"/>
      <c r="AU10" s="122"/>
      <c r="AV10" s="122"/>
      <c r="AW10" s="122"/>
      <c r="AX10" s="122"/>
      <c r="AY10" s="122"/>
      <c r="AZ10" s="122"/>
      <c r="BA10" s="125"/>
      <c r="BB10" s="122"/>
      <c r="BC10" s="122"/>
      <c r="BD10" s="122"/>
      <c r="BE10" s="122"/>
      <c r="BF10" s="122"/>
      <c r="BG10" s="122"/>
      <c r="BH10" s="125"/>
      <c r="BI10" s="122"/>
      <c r="BJ10" s="122"/>
      <c r="BK10" s="122"/>
      <c r="BL10" s="122"/>
      <c r="BM10" s="122"/>
      <c r="BN10" s="122"/>
      <c r="BO10" s="128"/>
    </row>
    <row r="11" ht="18.75" customHeight="1">
      <c r="A11" s="119">
        <f t="shared" si="1"/>
        <v>66.66666667</v>
      </c>
      <c r="B11" s="116">
        <f t="shared" si="2"/>
        <v>4</v>
      </c>
      <c r="C11" s="129" t="s">
        <v>421</v>
      </c>
      <c r="D11" s="121">
        <v>1977276.0</v>
      </c>
      <c r="E11" s="122"/>
      <c r="F11" s="122"/>
      <c r="G11" s="122"/>
      <c r="H11" s="122"/>
      <c r="I11" s="123" t="s">
        <v>414</v>
      </c>
      <c r="J11" s="124"/>
      <c r="K11" s="125"/>
      <c r="L11" s="126"/>
      <c r="M11" s="122"/>
      <c r="N11" s="122"/>
      <c r="O11" s="131"/>
      <c r="P11" s="127" t="s">
        <v>414</v>
      </c>
      <c r="Q11" s="122"/>
      <c r="R11" s="125"/>
      <c r="S11" s="122"/>
      <c r="T11" s="122"/>
      <c r="U11" s="122"/>
      <c r="V11" s="127" t="s">
        <v>414</v>
      </c>
      <c r="W11" s="127" t="s">
        <v>414</v>
      </c>
      <c r="X11" s="122"/>
      <c r="Y11" s="125"/>
      <c r="Z11" s="122"/>
      <c r="AA11" s="122"/>
      <c r="AB11" s="122"/>
      <c r="AC11" s="122"/>
      <c r="AD11" s="122"/>
      <c r="AE11" s="122"/>
      <c r="AF11" s="125"/>
      <c r="AG11" s="122"/>
      <c r="AH11" s="122"/>
      <c r="AI11" s="122"/>
      <c r="AJ11" s="122"/>
      <c r="AK11" s="122"/>
      <c r="AL11" s="122"/>
      <c r="AM11" s="125"/>
      <c r="AN11" s="122"/>
      <c r="AO11" s="122"/>
      <c r="AP11" s="122"/>
      <c r="AQ11" s="122"/>
      <c r="AR11" s="122"/>
      <c r="AS11" s="122"/>
      <c r="AT11" s="125"/>
      <c r="AU11" s="122"/>
      <c r="AV11" s="122"/>
      <c r="AW11" s="122"/>
      <c r="AX11" s="122"/>
      <c r="AY11" s="122"/>
      <c r="AZ11" s="122"/>
      <c r="BA11" s="125"/>
      <c r="BB11" s="122"/>
      <c r="BC11" s="122"/>
      <c r="BD11" s="122"/>
      <c r="BE11" s="122"/>
      <c r="BF11" s="122"/>
      <c r="BG11" s="122"/>
      <c r="BH11" s="125"/>
      <c r="BI11" s="122"/>
      <c r="BJ11" s="122"/>
      <c r="BK11" s="122"/>
      <c r="BL11" s="122"/>
      <c r="BM11" s="122"/>
      <c r="BN11" s="122"/>
      <c r="BO11" s="128"/>
    </row>
    <row r="12" ht="18.75" customHeight="1">
      <c r="A12" s="119">
        <f t="shared" si="1"/>
        <v>66.66666667</v>
      </c>
      <c r="B12" s="116">
        <f t="shared" si="2"/>
        <v>4</v>
      </c>
      <c r="C12" s="120" t="s">
        <v>422</v>
      </c>
      <c r="D12" s="133">
        <v>1977277.0</v>
      </c>
      <c r="E12" s="122"/>
      <c r="F12" s="122"/>
      <c r="G12" s="122"/>
      <c r="H12" s="122"/>
      <c r="I12" s="131"/>
      <c r="J12" s="124"/>
      <c r="K12" s="125"/>
      <c r="L12" s="126"/>
      <c r="M12" s="122"/>
      <c r="N12" s="122"/>
      <c r="O12" s="123" t="s">
        <v>414</v>
      </c>
      <c r="P12" s="127" t="s">
        <v>414</v>
      </c>
      <c r="Q12" s="122"/>
      <c r="R12" s="125"/>
      <c r="S12" s="122"/>
      <c r="T12" s="122"/>
      <c r="U12" s="122"/>
      <c r="V12" s="127" t="s">
        <v>414</v>
      </c>
      <c r="W12" s="127" t="s">
        <v>414</v>
      </c>
      <c r="X12" s="122"/>
      <c r="Y12" s="125"/>
      <c r="Z12" s="122"/>
      <c r="AA12" s="122"/>
      <c r="AB12" s="122"/>
      <c r="AC12" s="122"/>
      <c r="AD12" s="122"/>
      <c r="AE12" s="122"/>
      <c r="AF12" s="125"/>
      <c r="AG12" s="122"/>
      <c r="AH12" s="122"/>
      <c r="AI12" s="122"/>
      <c r="AJ12" s="122"/>
      <c r="AK12" s="122"/>
      <c r="AL12" s="122"/>
      <c r="AM12" s="125"/>
      <c r="AN12" s="122"/>
      <c r="AO12" s="122"/>
      <c r="AP12" s="122"/>
      <c r="AQ12" s="122"/>
      <c r="AR12" s="122"/>
      <c r="AS12" s="122"/>
      <c r="AT12" s="125"/>
      <c r="AU12" s="122"/>
      <c r="AV12" s="122"/>
      <c r="AW12" s="122"/>
      <c r="AX12" s="122"/>
      <c r="AY12" s="122"/>
      <c r="AZ12" s="122"/>
      <c r="BA12" s="125"/>
      <c r="BB12" s="122"/>
      <c r="BC12" s="122"/>
      <c r="BD12" s="122"/>
      <c r="BE12" s="122"/>
      <c r="BF12" s="122"/>
      <c r="BG12" s="122"/>
      <c r="BH12" s="125"/>
      <c r="BI12" s="122"/>
      <c r="BJ12" s="122"/>
      <c r="BK12" s="122"/>
      <c r="BL12" s="122"/>
      <c r="BM12" s="122"/>
      <c r="BN12" s="122"/>
      <c r="BO12" s="128"/>
    </row>
    <row r="13" ht="18.75" customHeight="1">
      <c r="A13" s="119">
        <f t="shared" si="1"/>
        <v>16.66666667</v>
      </c>
      <c r="B13" s="116">
        <f t="shared" si="2"/>
        <v>1</v>
      </c>
      <c r="C13" s="120" t="s">
        <v>423</v>
      </c>
      <c r="D13" s="133">
        <v>1977280.0</v>
      </c>
      <c r="E13" s="122"/>
      <c r="F13" s="122"/>
      <c r="G13" s="122"/>
      <c r="H13" s="122"/>
      <c r="I13" s="123" t="s">
        <v>414</v>
      </c>
      <c r="J13" s="124"/>
      <c r="K13" s="125"/>
      <c r="L13" s="126"/>
      <c r="M13" s="122"/>
      <c r="N13" s="122"/>
      <c r="O13" s="131"/>
      <c r="P13" s="131"/>
      <c r="Q13" s="122"/>
      <c r="R13" s="125"/>
      <c r="S13" s="122"/>
      <c r="T13" s="122"/>
      <c r="U13" s="122"/>
      <c r="V13" s="132"/>
      <c r="W13" s="122"/>
      <c r="X13" s="122"/>
      <c r="Y13" s="125"/>
      <c r="Z13" s="122"/>
      <c r="AA13" s="122"/>
      <c r="AB13" s="122"/>
      <c r="AC13" s="122"/>
      <c r="AD13" s="122"/>
      <c r="AE13" s="122"/>
      <c r="AF13" s="125"/>
      <c r="AG13" s="122"/>
      <c r="AH13" s="122"/>
      <c r="AI13" s="122"/>
      <c r="AJ13" s="122"/>
      <c r="AK13" s="122"/>
      <c r="AL13" s="122"/>
      <c r="AM13" s="125"/>
      <c r="AN13" s="122"/>
      <c r="AO13" s="122"/>
      <c r="AP13" s="122"/>
      <c r="AQ13" s="122"/>
      <c r="AR13" s="122"/>
      <c r="AS13" s="122"/>
      <c r="AT13" s="125"/>
      <c r="AU13" s="122"/>
      <c r="AV13" s="122"/>
      <c r="AW13" s="122"/>
      <c r="AX13" s="122"/>
      <c r="AY13" s="122"/>
      <c r="AZ13" s="122"/>
      <c r="BA13" s="125"/>
      <c r="BB13" s="122"/>
      <c r="BC13" s="122"/>
      <c r="BD13" s="122"/>
      <c r="BE13" s="122"/>
      <c r="BF13" s="122"/>
      <c r="BG13" s="122"/>
      <c r="BH13" s="125"/>
      <c r="BI13" s="122"/>
      <c r="BJ13" s="122"/>
      <c r="BK13" s="122"/>
      <c r="BL13" s="122"/>
      <c r="BM13" s="122"/>
      <c r="BN13" s="122"/>
      <c r="BO13" s="128"/>
    </row>
    <row r="14" ht="18.75" customHeight="1">
      <c r="A14" s="119">
        <f t="shared" si="1"/>
        <v>50</v>
      </c>
      <c r="B14" s="116">
        <f t="shared" si="2"/>
        <v>3</v>
      </c>
      <c r="C14" s="120" t="s">
        <v>424</v>
      </c>
      <c r="D14" s="133">
        <v>1977281.0</v>
      </c>
      <c r="E14" s="122"/>
      <c r="F14" s="122"/>
      <c r="G14" s="122"/>
      <c r="H14" s="122"/>
      <c r="I14" s="123" t="s">
        <v>414</v>
      </c>
      <c r="J14" s="124"/>
      <c r="K14" s="125"/>
      <c r="L14" s="126"/>
      <c r="M14" s="122"/>
      <c r="N14" s="122"/>
      <c r="O14" s="131"/>
      <c r="P14" s="127" t="s">
        <v>414</v>
      </c>
      <c r="Q14" s="122"/>
      <c r="R14" s="125"/>
      <c r="S14" s="122"/>
      <c r="T14" s="122"/>
      <c r="U14" s="122"/>
      <c r="V14" s="132"/>
      <c r="W14" s="127" t="s">
        <v>414</v>
      </c>
      <c r="X14" s="122"/>
      <c r="Y14" s="125"/>
      <c r="Z14" s="122"/>
      <c r="AA14" s="122"/>
      <c r="AB14" s="122"/>
      <c r="AC14" s="122"/>
      <c r="AD14" s="122"/>
      <c r="AE14" s="122"/>
      <c r="AF14" s="125"/>
      <c r="AG14" s="122"/>
      <c r="AH14" s="122"/>
      <c r="AI14" s="122"/>
      <c r="AJ14" s="122"/>
      <c r="AK14" s="122"/>
      <c r="AL14" s="122"/>
      <c r="AM14" s="125"/>
      <c r="AN14" s="122"/>
      <c r="AO14" s="122"/>
      <c r="AP14" s="122"/>
      <c r="AQ14" s="122"/>
      <c r="AR14" s="122"/>
      <c r="AS14" s="122"/>
      <c r="AT14" s="125"/>
      <c r="AU14" s="122"/>
      <c r="AV14" s="122"/>
      <c r="AW14" s="122"/>
      <c r="AX14" s="122"/>
      <c r="AY14" s="122"/>
      <c r="AZ14" s="122"/>
      <c r="BA14" s="125"/>
      <c r="BB14" s="122"/>
      <c r="BC14" s="122"/>
      <c r="BD14" s="122"/>
      <c r="BE14" s="122"/>
      <c r="BF14" s="122"/>
      <c r="BG14" s="122"/>
      <c r="BH14" s="125"/>
      <c r="BI14" s="122"/>
      <c r="BJ14" s="122"/>
      <c r="BK14" s="122"/>
      <c r="BL14" s="122"/>
      <c r="BM14" s="122"/>
      <c r="BN14" s="122"/>
      <c r="BO14" s="128"/>
    </row>
    <row r="15" ht="18.75" customHeight="1">
      <c r="A15" s="119">
        <f t="shared" si="1"/>
        <v>66.66666667</v>
      </c>
      <c r="B15" s="116">
        <f t="shared" si="2"/>
        <v>4</v>
      </c>
      <c r="C15" s="120" t="s">
        <v>425</v>
      </c>
      <c r="D15" s="133">
        <v>1977208.0</v>
      </c>
      <c r="E15" s="122"/>
      <c r="F15" s="122"/>
      <c r="G15" s="122"/>
      <c r="H15" s="122"/>
      <c r="I15" s="123" t="s">
        <v>414</v>
      </c>
      <c r="J15" s="124"/>
      <c r="K15" s="125"/>
      <c r="L15" s="126"/>
      <c r="M15" s="122"/>
      <c r="N15" s="122"/>
      <c r="O15" s="123" t="s">
        <v>414</v>
      </c>
      <c r="P15" s="131"/>
      <c r="Q15" s="122"/>
      <c r="R15" s="125"/>
      <c r="S15" s="122"/>
      <c r="T15" s="122"/>
      <c r="U15" s="122"/>
      <c r="V15" s="127" t="s">
        <v>414</v>
      </c>
      <c r="W15" s="127" t="s">
        <v>414</v>
      </c>
      <c r="X15" s="122"/>
      <c r="Y15" s="125"/>
      <c r="Z15" s="122"/>
      <c r="AA15" s="122"/>
      <c r="AB15" s="122"/>
      <c r="AC15" s="122"/>
      <c r="AD15" s="122"/>
      <c r="AE15" s="122"/>
      <c r="AF15" s="125"/>
      <c r="AG15" s="122"/>
      <c r="AH15" s="122"/>
      <c r="AI15" s="122"/>
      <c r="AJ15" s="122"/>
      <c r="AK15" s="122"/>
      <c r="AL15" s="122"/>
      <c r="AM15" s="125"/>
      <c r="AN15" s="122"/>
      <c r="AO15" s="122"/>
      <c r="AP15" s="122"/>
      <c r="AQ15" s="122"/>
      <c r="AR15" s="122"/>
      <c r="AS15" s="122"/>
      <c r="AT15" s="125"/>
      <c r="AU15" s="122"/>
      <c r="AV15" s="122"/>
      <c r="AW15" s="122"/>
      <c r="AX15" s="122"/>
      <c r="AY15" s="122"/>
      <c r="AZ15" s="122"/>
      <c r="BA15" s="125"/>
      <c r="BB15" s="122"/>
      <c r="BC15" s="122"/>
      <c r="BD15" s="122"/>
      <c r="BE15" s="122"/>
      <c r="BF15" s="122"/>
      <c r="BG15" s="122"/>
      <c r="BH15" s="125"/>
      <c r="BI15" s="122"/>
      <c r="BJ15" s="122"/>
      <c r="BK15" s="122"/>
      <c r="BL15" s="122"/>
      <c r="BM15" s="122"/>
      <c r="BN15" s="122"/>
      <c r="BO15" s="128"/>
    </row>
    <row r="16" ht="18.75" customHeight="1">
      <c r="A16" s="119">
        <f t="shared" si="1"/>
        <v>33.33333333</v>
      </c>
      <c r="B16" s="116">
        <f t="shared" si="2"/>
        <v>2</v>
      </c>
      <c r="C16" s="120" t="s">
        <v>426</v>
      </c>
      <c r="D16" s="133">
        <v>1977287.0</v>
      </c>
      <c r="E16" s="122"/>
      <c r="F16" s="122"/>
      <c r="G16" s="122"/>
      <c r="H16" s="122"/>
      <c r="I16" s="131"/>
      <c r="J16" s="124"/>
      <c r="K16" s="125"/>
      <c r="L16" s="126"/>
      <c r="M16" s="122"/>
      <c r="N16" s="122"/>
      <c r="O16" s="131"/>
      <c r="P16" s="131"/>
      <c r="Q16" s="122"/>
      <c r="R16" s="125"/>
      <c r="S16" s="122"/>
      <c r="T16" s="122"/>
      <c r="U16" s="122"/>
      <c r="V16" s="127" t="s">
        <v>414</v>
      </c>
      <c r="W16" s="127" t="s">
        <v>414</v>
      </c>
      <c r="X16" s="122"/>
      <c r="Y16" s="125"/>
      <c r="Z16" s="122"/>
      <c r="AA16" s="122"/>
      <c r="AB16" s="122"/>
      <c r="AC16" s="122"/>
      <c r="AD16" s="122"/>
      <c r="AE16" s="122"/>
      <c r="AF16" s="125"/>
      <c r="AG16" s="122"/>
      <c r="AH16" s="122"/>
      <c r="AI16" s="122"/>
      <c r="AJ16" s="122"/>
      <c r="AK16" s="122"/>
      <c r="AL16" s="122"/>
      <c r="AM16" s="125"/>
      <c r="AN16" s="122"/>
      <c r="AO16" s="122"/>
      <c r="AP16" s="122"/>
      <c r="AQ16" s="122"/>
      <c r="AR16" s="122"/>
      <c r="AS16" s="122"/>
      <c r="AT16" s="125"/>
      <c r="AU16" s="122"/>
      <c r="AV16" s="122"/>
      <c r="AW16" s="122"/>
      <c r="AX16" s="122"/>
      <c r="AY16" s="122"/>
      <c r="AZ16" s="122"/>
      <c r="BA16" s="125"/>
      <c r="BB16" s="122"/>
      <c r="BC16" s="122"/>
      <c r="BD16" s="122"/>
      <c r="BE16" s="122"/>
      <c r="BF16" s="122"/>
      <c r="BG16" s="122"/>
      <c r="BH16" s="125"/>
      <c r="BI16" s="122"/>
      <c r="BJ16" s="122"/>
      <c r="BK16" s="122"/>
      <c r="BL16" s="122"/>
      <c r="BM16" s="122"/>
      <c r="BN16" s="122"/>
      <c r="BO16" s="128"/>
    </row>
    <row r="17" ht="18.75" customHeight="1">
      <c r="A17" s="119">
        <f t="shared" si="1"/>
        <v>83.33333333</v>
      </c>
      <c r="B17" s="116">
        <f t="shared" si="2"/>
        <v>5</v>
      </c>
      <c r="C17" s="120" t="s">
        <v>427</v>
      </c>
      <c r="D17" s="133">
        <v>1977220.0</v>
      </c>
      <c r="E17" s="122"/>
      <c r="F17" s="122"/>
      <c r="G17" s="122"/>
      <c r="H17" s="122"/>
      <c r="I17" s="123" t="s">
        <v>414</v>
      </c>
      <c r="J17" s="124"/>
      <c r="K17" s="125"/>
      <c r="L17" s="126"/>
      <c r="M17" s="122"/>
      <c r="N17" s="122"/>
      <c r="O17" s="123" t="s">
        <v>414</v>
      </c>
      <c r="P17" s="127" t="s">
        <v>414</v>
      </c>
      <c r="Q17" s="122"/>
      <c r="R17" s="125"/>
      <c r="S17" s="122"/>
      <c r="T17" s="122"/>
      <c r="U17" s="122"/>
      <c r="V17" s="127" t="s">
        <v>414</v>
      </c>
      <c r="W17" s="127" t="s">
        <v>414</v>
      </c>
      <c r="X17" s="122"/>
      <c r="Y17" s="125"/>
      <c r="Z17" s="122"/>
      <c r="AA17" s="122"/>
      <c r="AB17" s="122"/>
      <c r="AC17" s="122"/>
      <c r="AD17" s="122"/>
      <c r="AE17" s="122"/>
      <c r="AF17" s="125"/>
      <c r="AG17" s="122"/>
      <c r="AH17" s="122"/>
      <c r="AI17" s="122"/>
      <c r="AJ17" s="122"/>
      <c r="AK17" s="122"/>
      <c r="AL17" s="122"/>
      <c r="AM17" s="125"/>
      <c r="AN17" s="122"/>
      <c r="AO17" s="122"/>
      <c r="AP17" s="122"/>
      <c r="AQ17" s="122"/>
      <c r="AR17" s="122"/>
      <c r="AS17" s="122"/>
      <c r="AT17" s="125"/>
      <c r="AU17" s="122"/>
      <c r="AV17" s="122"/>
      <c r="AW17" s="122"/>
      <c r="AX17" s="122"/>
      <c r="AY17" s="122"/>
      <c r="AZ17" s="122"/>
      <c r="BA17" s="125"/>
      <c r="BB17" s="122"/>
      <c r="BC17" s="122"/>
      <c r="BD17" s="122"/>
      <c r="BE17" s="122"/>
      <c r="BF17" s="122"/>
      <c r="BG17" s="122"/>
      <c r="BH17" s="125"/>
      <c r="BI17" s="122"/>
      <c r="BJ17" s="122"/>
      <c r="BK17" s="122"/>
      <c r="BL17" s="122"/>
      <c r="BM17" s="122"/>
      <c r="BN17" s="122"/>
      <c r="BO17" s="128"/>
    </row>
    <row r="18" ht="18.75" customHeight="1">
      <c r="A18" s="119">
        <f t="shared" si="1"/>
        <v>83.33333333</v>
      </c>
      <c r="B18" s="116">
        <f t="shared" si="2"/>
        <v>5</v>
      </c>
      <c r="C18" s="120" t="s">
        <v>428</v>
      </c>
      <c r="D18" s="134"/>
      <c r="E18" s="122"/>
      <c r="F18" s="122"/>
      <c r="G18" s="122"/>
      <c r="H18" s="122"/>
      <c r="I18" s="123" t="s">
        <v>414</v>
      </c>
      <c r="J18" s="124"/>
      <c r="K18" s="125"/>
      <c r="L18" s="126"/>
      <c r="M18" s="122"/>
      <c r="N18" s="122"/>
      <c r="O18" s="123" t="s">
        <v>414</v>
      </c>
      <c r="P18" s="127" t="s">
        <v>414</v>
      </c>
      <c r="Q18" s="122"/>
      <c r="R18" s="125"/>
      <c r="S18" s="122"/>
      <c r="T18" s="122"/>
      <c r="U18" s="122"/>
      <c r="V18" s="127" t="s">
        <v>414</v>
      </c>
      <c r="W18" s="127" t="s">
        <v>414</v>
      </c>
      <c r="X18" s="122"/>
      <c r="Y18" s="125"/>
      <c r="Z18" s="122"/>
      <c r="AA18" s="122"/>
      <c r="AB18" s="122"/>
      <c r="AC18" s="122"/>
      <c r="AD18" s="122"/>
      <c r="AE18" s="122"/>
      <c r="AF18" s="125"/>
      <c r="AG18" s="122"/>
      <c r="AH18" s="122"/>
      <c r="AI18" s="122"/>
      <c r="AJ18" s="122"/>
      <c r="AK18" s="122"/>
      <c r="AL18" s="122"/>
      <c r="AM18" s="125"/>
      <c r="AN18" s="122"/>
      <c r="AO18" s="122"/>
      <c r="AP18" s="122"/>
      <c r="AQ18" s="122"/>
      <c r="AR18" s="122"/>
      <c r="AS18" s="122"/>
      <c r="AT18" s="125"/>
      <c r="AU18" s="122"/>
      <c r="AV18" s="122"/>
      <c r="AW18" s="122"/>
      <c r="AX18" s="122"/>
      <c r="AY18" s="122"/>
      <c r="AZ18" s="122"/>
      <c r="BA18" s="125"/>
      <c r="BB18" s="122"/>
      <c r="BC18" s="122"/>
      <c r="BD18" s="122"/>
      <c r="BE18" s="122"/>
      <c r="BF18" s="122"/>
      <c r="BG18" s="122"/>
      <c r="BH18" s="125"/>
      <c r="BI18" s="122"/>
      <c r="BJ18" s="122"/>
      <c r="BK18" s="122"/>
      <c r="BL18" s="122"/>
      <c r="BM18" s="122"/>
      <c r="BN18" s="122"/>
      <c r="BO18" s="128"/>
    </row>
    <row r="19" ht="18.75" customHeight="1">
      <c r="A19" s="119">
        <f t="shared" si="1"/>
        <v>0</v>
      </c>
      <c r="B19" s="116">
        <f t="shared" si="2"/>
        <v>0</v>
      </c>
      <c r="C19" s="135"/>
      <c r="D19" s="136"/>
      <c r="E19" s="122"/>
      <c r="F19" s="122"/>
      <c r="G19" s="122"/>
      <c r="H19" s="122"/>
      <c r="I19" s="122"/>
      <c r="J19" s="124"/>
      <c r="K19" s="137"/>
      <c r="L19" s="126"/>
      <c r="M19" s="122"/>
      <c r="N19" s="122"/>
      <c r="O19" s="122"/>
      <c r="P19" s="122"/>
      <c r="Q19" s="122"/>
      <c r="R19" s="137"/>
      <c r="S19" s="122"/>
      <c r="T19" s="122"/>
      <c r="U19" s="122"/>
      <c r="V19" s="122"/>
      <c r="W19" s="122"/>
      <c r="X19" s="122"/>
      <c r="Y19" s="137"/>
      <c r="Z19" s="122"/>
      <c r="AA19" s="122"/>
      <c r="AB19" s="122"/>
      <c r="AC19" s="122"/>
      <c r="AD19" s="122"/>
      <c r="AE19" s="122"/>
      <c r="AF19" s="137"/>
      <c r="AG19" s="122"/>
      <c r="AH19" s="122"/>
      <c r="AI19" s="122"/>
      <c r="AJ19" s="122"/>
      <c r="AK19" s="122"/>
      <c r="AL19" s="122"/>
      <c r="AM19" s="137"/>
      <c r="AN19" s="122"/>
      <c r="AO19" s="122"/>
      <c r="AP19" s="122"/>
      <c r="AQ19" s="122"/>
      <c r="AR19" s="122"/>
      <c r="AS19" s="122"/>
      <c r="AT19" s="137"/>
      <c r="AU19" s="122"/>
      <c r="AV19" s="122"/>
      <c r="AW19" s="122"/>
      <c r="AX19" s="122"/>
      <c r="AY19" s="122"/>
      <c r="AZ19" s="122"/>
      <c r="BA19" s="137"/>
      <c r="BB19" s="122"/>
      <c r="BC19" s="122"/>
      <c r="BD19" s="122"/>
      <c r="BE19" s="122"/>
      <c r="BF19" s="122"/>
      <c r="BG19" s="122"/>
      <c r="BH19" s="137"/>
      <c r="BI19" s="122"/>
      <c r="BJ19" s="122"/>
      <c r="BK19" s="122"/>
      <c r="BL19" s="122"/>
      <c r="BM19" s="122"/>
      <c r="BN19" s="122"/>
      <c r="BO19" s="138"/>
    </row>
    <row r="20" ht="18.75" customHeight="1">
      <c r="A20" s="119">
        <f t="shared" si="1"/>
        <v>0</v>
      </c>
      <c r="B20" s="116">
        <f t="shared" si="2"/>
        <v>0</v>
      </c>
      <c r="C20" s="135"/>
      <c r="D20" s="136"/>
      <c r="E20" s="122"/>
      <c r="F20" s="122"/>
      <c r="G20" s="122"/>
      <c r="H20" s="122"/>
      <c r="I20" s="122"/>
      <c r="J20" s="124"/>
      <c r="K20" s="137"/>
      <c r="L20" s="126"/>
      <c r="M20" s="122"/>
      <c r="N20" s="122"/>
      <c r="O20" s="122"/>
      <c r="P20" s="122"/>
      <c r="Q20" s="122"/>
      <c r="R20" s="137"/>
      <c r="S20" s="122"/>
      <c r="T20" s="122"/>
      <c r="U20" s="122"/>
      <c r="V20" s="122"/>
      <c r="W20" s="122"/>
      <c r="X20" s="122"/>
      <c r="Y20" s="137"/>
      <c r="Z20" s="122"/>
      <c r="AA20" s="122"/>
      <c r="AB20" s="122"/>
      <c r="AC20" s="122"/>
      <c r="AD20" s="122"/>
      <c r="AE20" s="122"/>
      <c r="AF20" s="137"/>
      <c r="AG20" s="122"/>
      <c r="AH20" s="122"/>
      <c r="AI20" s="122"/>
      <c r="AJ20" s="122"/>
      <c r="AK20" s="122"/>
      <c r="AL20" s="122"/>
      <c r="AM20" s="137"/>
      <c r="AN20" s="122"/>
      <c r="AO20" s="122"/>
      <c r="AP20" s="122"/>
      <c r="AQ20" s="122"/>
      <c r="AR20" s="122"/>
      <c r="AS20" s="122"/>
      <c r="AT20" s="137"/>
      <c r="AU20" s="122"/>
      <c r="AV20" s="122"/>
      <c r="AW20" s="122"/>
      <c r="AX20" s="122"/>
      <c r="AY20" s="122"/>
      <c r="AZ20" s="122"/>
      <c r="BA20" s="137"/>
      <c r="BB20" s="122"/>
      <c r="BC20" s="122"/>
      <c r="BD20" s="122"/>
      <c r="BE20" s="122"/>
      <c r="BF20" s="122"/>
      <c r="BG20" s="122"/>
      <c r="BH20" s="137"/>
      <c r="BI20" s="122"/>
      <c r="BJ20" s="122"/>
      <c r="BK20" s="122"/>
      <c r="BL20" s="122"/>
      <c r="BM20" s="122"/>
      <c r="BN20" s="122"/>
      <c r="BO20" s="138"/>
    </row>
    <row r="21" ht="15.75" customHeight="1">
      <c r="A21" s="119">
        <f t="shared" si="1"/>
        <v>0</v>
      </c>
      <c r="B21" s="116">
        <f t="shared" si="2"/>
        <v>0</v>
      </c>
      <c r="C21" s="139"/>
      <c r="D21" s="140"/>
      <c r="E21" s="122"/>
      <c r="F21" s="122"/>
      <c r="G21" s="122"/>
      <c r="H21" s="122"/>
      <c r="I21" s="122"/>
      <c r="J21" s="124"/>
      <c r="K21" s="137"/>
      <c r="L21" s="126"/>
      <c r="M21" s="122"/>
      <c r="N21" s="122"/>
      <c r="O21" s="122"/>
      <c r="P21" s="122"/>
      <c r="Q21" s="122"/>
      <c r="R21" s="137"/>
      <c r="S21" s="122"/>
      <c r="T21" s="122"/>
      <c r="U21" s="122"/>
      <c r="V21" s="122"/>
      <c r="W21" s="122"/>
      <c r="X21" s="122"/>
      <c r="Y21" s="137"/>
      <c r="Z21" s="122"/>
      <c r="AA21" s="122"/>
      <c r="AB21" s="122"/>
      <c r="AC21" s="122"/>
      <c r="AD21" s="122"/>
      <c r="AE21" s="122"/>
      <c r="AF21" s="137"/>
      <c r="AG21" s="122"/>
      <c r="AH21" s="122"/>
      <c r="AI21" s="122"/>
      <c r="AJ21" s="122"/>
      <c r="AK21" s="122"/>
      <c r="AL21" s="122"/>
      <c r="AM21" s="137"/>
      <c r="AN21" s="122"/>
      <c r="AO21" s="122"/>
      <c r="AP21" s="122"/>
      <c r="AQ21" s="122"/>
      <c r="AR21" s="122"/>
      <c r="AS21" s="122"/>
      <c r="AT21" s="137"/>
      <c r="AU21" s="122"/>
      <c r="AV21" s="122"/>
      <c r="AW21" s="122"/>
      <c r="AX21" s="122"/>
      <c r="AY21" s="122"/>
      <c r="AZ21" s="122"/>
      <c r="BA21" s="137"/>
      <c r="BB21" s="122"/>
      <c r="BC21" s="122"/>
      <c r="BD21" s="122"/>
      <c r="BE21" s="122"/>
      <c r="BF21" s="122"/>
      <c r="BG21" s="122"/>
      <c r="BH21" s="137"/>
      <c r="BI21" s="122"/>
      <c r="BJ21" s="122"/>
      <c r="BK21" s="122"/>
      <c r="BL21" s="122"/>
      <c r="BM21" s="122"/>
      <c r="BN21" s="122"/>
      <c r="BO21" s="138"/>
    </row>
    <row r="22" ht="15.75" customHeight="1">
      <c r="E22" s="116">
        <f t="shared" ref="E22:BO22" si="3">COUNTIFS(E3:E21, "X")</f>
        <v>0</v>
      </c>
      <c r="F22" s="116">
        <f t="shared" si="3"/>
        <v>0</v>
      </c>
      <c r="G22" s="116">
        <f t="shared" si="3"/>
        <v>0</v>
      </c>
      <c r="H22" s="116">
        <f t="shared" si="3"/>
        <v>0</v>
      </c>
      <c r="I22" s="116">
        <f t="shared" si="3"/>
        <v>11</v>
      </c>
      <c r="J22" s="116">
        <f t="shared" si="3"/>
        <v>0</v>
      </c>
      <c r="K22" s="116">
        <f t="shared" si="3"/>
        <v>0</v>
      </c>
      <c r="L22" s="116">
        <f t="shared" si="3"/>
        <v>0</v>
      </c>
      <c r="M22" s="116">
        <f t="shared" si="3"/>
        <v>0</v>
      </c>
      <c r="N22" s="116">
        <f t="shared" si="3"/>
        <v>0</v>
      </c>
      <c r="O22" s="116">
        <f t="shared" si="3"/>
        <v>9</v>
      </c>
      <c r="P22" s="116">
        <f t="shared" si="3"/>
        <v>10</v>
      </c>
      <c r="Q22" s="116">
        <f t="shared" si="3"/>
        <v>0</v>
      </c>
      <c r="R22" s="116">
        <f t="shared" si="3"/>
        <v>0</v>
      </c>
      <c r="S22" s="116">
        <f t="shared" si="3"/>
        <v>0</v>
      </c>
      <c r="T22" s="116">
        <f t="shared" si="3"/>
        <v>0</v>
      </c>
      <c r="U22" s="116">
        <f t="shared" si="3"/>
        <v>0</v>
      </c>
      <c r="V22" s="116">
        <f t="shared" si="3"/>
        <v>12</v>
      </c>
      <c r="W22" s="116">
        <f t="shared" si="3"/>
        <v>14</v>
      </c>
      <c r="X22" s="116">
        <f t="shared" si="3"/>
        <v>0</v>
      </c>
      <c r="Y22" s="116">
        <f t="shared" si="3"/>
        <v>0</v>
      </c>
      <c r="Z22" s="116">
        <f t="shared" si="3"/>
        <v>0</v>
      </c>
      <c r="AA22" s="116">
        <f t="shared" si="3"/>
        <v>0</v>
      </c>
      <c r="AB22" s="116">
        <f t="shared" si="3"/>
        <v>0</v>
      </c>
      <c r="AC22" s="116">
        <f t="shared" si="3"/>
        <v>0</v>
      </c>
      <c r="AD22" s="116">
        <f t="shared" si="3"/>
        <v>0</v>
      </c>
      <c r="AE22" s="116">
        <f t="shared" si="3"/>
        <v>0</v>
      </c>
      <c r="AF22" s="116">
        <f t="shared" si="3"/>
        <v>0</v>
      </c>
      <c r="AG22" s="116">
        <f t="shared" si="3"/>
        <v>0</v>
      </c>
      <c r="AH22" s="116">
        <f t="shared" si="3"/>
        <v>0</v>
      </c>
      <c r="AI22" s="116">
        <f t="shared" si="3"/>
        <v>0</v>
      </c>
      <c r="AJ22" s="116">
        <f t="shared" si="3"/>
        <v>0</v>
      </c>
      <c r="AK22" s="116">
        <f t="shared" si="3"/>
        <v>0</v>
      </c>
      <c r="AL22" s="116">
        <f t="shared" si="3"/>
        <v>0</v>
      </c>
      <c r="AM22" s="116">
        <f t="shared" si="3"/>
        <v>0</v>
      </c>
      <c r="AN22" s="116">
        <f t="shared" si="3"/>
        <v>0</v>
      </c>
      <c r="AO22" s="116">
        <f t="shared" si="3"/>
        <v>0</v>
      </c>
      <c r="AP22" s="116">
        <f t="shared" si="3"/>
        <v>0</v>
      </c>
      <c r="AQ22" s="116">
        <f t="shared" si="3"/>
        <v>0</v>
      </c>
      <c r="AR22" s="116">
        <f t="shared" si="3"/>
        <v>0</v>
      </c>
      <c r="AS22" s="116">
        <f t="shared" si="3"/>
        <v>0</v>
      </c>
      <c r="AT22" s="116">
        <f t="shared" si="3"/>
        <v>0</v>
      </c>
      <c r="AU22" s="116">
        <f t="shared" si="3"/>
        <v>0</v>
      </c>
      <c r="AV22" s="116">
        <f t="shared" si="3"/>
        <v>0</v>
      </c>
      <c r="AW22" s="116">
        <f t="shared" si="3"/>
        <v>0</v>
      </c>
      <c r="AX22" s="116">
        <f t="shared" si="3"/>
        <v>0</v>
      </c>
      <c r="AY22" s="116">
        <f t="shared" si="3"/>
        <v>0</v>
      </c>
      <c r="AZ22" s="116">
        <f t="shared" si="3"/>
        <v>0</v>
      </c>
      <c r="BA22" s="116">
        <f t="shared" si="3"/>
        <v>0</v>
      </c>
      <c r="BB22" s="116">
        <f t="shared" si="3"/>
        <v>0</v>
      </c>
      <c r="BC22" s="116">
        <f t="shared" si="3"/>
        <v>0</v>
      </c>
      <c r="BD22" s="116">
        <f t="shared" si="3"/>
        <v>0</v>
      </c>
      <c r="BE22" s="116">
        <f t="shared" si="3"/>
        <v>0</v>
      </c>
      <c r="BF22" s="116">
        <f t="shared" si="3"/>
        <v>0</v>
      </c>
      <c r="BG22" s="116">
        <f t="shared" si="3"/>
        <v>0</v>
      </c>
      <c r="BH22" s="116">
        <f t="shared" si="3"/>
        <v>0</v>
      </c>
      <c r="BI22" s="116">
        <f t="shared" si="3"/>
        <v>0</v>
      </c>
      <c r="BJ22" s="116">
        <f t="shared" si="3"/>
        <v>0</v>
      </c>
      <c r="BK22" s="116">
        <f t="shared" si="3"/>
        <v>0</v>
      </c>
      <c r="BL22" s="116">
        <f t="shared" si="3"/>
        <v>0</v>
      </c>
      <c r="BM22" s="116">
        <f t="shared" si="3"/>
        <v>0</v>
      </c>
      <c r="BN22" s="116">
        <f t="shared" si="3"/>
        <v>0</v>
      </c>
      <c r="BO22" s="116">
        <f t="shared" si="3"/>
        <v>0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3:C21">
    <cfRule type="cellIs" dxfId="6" priority="1" operator="lessThan">
      <formula>40</formula>
    </cfRule>
  </conditionalFormatting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0"/>
  <cols>
    <col customWidth="1" min="1" max="1" width="26.13"/>
    <col customWidth="1" min="2" max="2" width="14.88"/>
    <col customWidth="1" min="3" max="17" width="12.0"/>
    <col customWidth="1" min="18" max="18" width="21.75"/>
    <col customWidth="1" min="19" max="33" width="12.0"/>
    <col customWidth="1" min="34" max="68" width="7.63"/>
  </cols>
  <sheetData>
    <row r="1" ht="18.75" customHeight="1">
      <c r="A1" s="141" t="s">
        <v>429</v>
      </c>
      <c r="C1" s="142" t="s">
        <v>430</v>
      </c>
      <c r="H1" s="143"/>
      <c r="I1" s="144" t="s">
        <v>431</v>
      </c>
      <c r="P1" s="144"/>
      <c r="Q1" s="144"/>
      <c r="S1" s="144" t="s">
        <v>432</v>
      </c>
      <c r="AG1" s="145"/>
      <c r="AN1" s="145"/>
      <c r="AU1" s="145"/>
      <c r="BB1" s="145"/>
      <c r="BI1" s="145"/>
      <c r="BP1" s="145"/>
    </row>
    <row r="2" ht="18.75" customHeight="1">
      <c r="A2" s="85" t="s">
        <v>403</v>
      </c>
      <c r="B2" s="85" t="s">
        <v>404</v>
      </c>
      <c r="C2" s="92" t="s">
        <v>433</v>
      </c>
      <c r="D2" s="92" t="s">
        <v>434</v>
      </c>
      <c r="E2" s="92" t="s">
        <v>435</v>
      </c>
      <c r="F2" s="92" t="s">
        <v>436</v>
      </c>
      <c r="G2" s="92" t="s">
        <v>437</v>
      </c>
      <c r="H2" s="143"/>
      <c r="I2" s="92" t="s">
        <v>433</v>
      </c>
      <c r="J2" s="92" t="s">
        <v>434</v>
      </c>
      <c r="K2" s="92" t="s">
        <v>438</v>
      </c>
      <c r="L2" s="92" t="s">
        <v>439</v>
      </c>
      <c r="M2" s="92" t="s">
        <v>440</v>
      </c>
      <c r="N2" s="92" t="s">
        <v>441</v>
      </c>
      <c r="O2" s="92" t="s">
        <v>436</v>
      </c>
      <c r="P2" s="92" t="s">
        <v>407</v>
      </c>
      <c r="Q2" s="92" t="s">
        <v>408</v>
      </c>
      <c r="R2" s="92" t="s">
        <v>442</v>
      </c>
      <c r="S2" s="146" t="s">
        <v>433</v>
      </c>
      <c r="T2" s="146" t="s">
        <v>434</v>
      </c>
      <c r="U2" s="146" t="s">
        <v>443</v>
      </c>
      <c r="V2" s="146" t="s">
        <v>436</v>
      </c>
      <c r="W2" s="146" t="s">
        <v>444</v>
      </c>
      <c r="X2" s="146" t="s">
        <v>407</v>
      </c>
      <c r="Y2" s="146" t="s">
        <v>408</v>
      </c>
      <c r="Z2" s="146"/>
      <c r="AA2" s="116" t="s">
        <v>405</v>
      </c>
      <c r="AB2" s="116" t="s">
        <v>406</v>
      </c>
      <c r="AC2" s="116" t="s">
        <v>38</v>
      </c>
      <c r="AD2" s="116" t="s">
        <v>410</v>
      </c>
      <c r="AE2" s="116" t="s">
        <v>411</v>
      </c>
      <c r="AF2" s="116" t="s">
        <v>412</v>
      </c>
      <c r="AG2" s="118"/>
      <c r="AH2" s="116" t="s">
        <v>405</v>
      </c>
      <c r="AI2" s="116" t="s">
        <v>406</v>
      </c>
      <c r="AJ2" s="116" t="s">
        <v>38</v>
      </c>
      <c r="AK2" s="116" t="s">
        <v>410</v>
      </c>
      <c r="AL2" s="116" t="s">
        <v>411</v>
      </c>
      <c r="AM2" s="116" t="s">
        <v>412</v>
      </c>
      <c r="AN2" s="118"/>
      <c r="AO2" s="116" t="s">
        <v>405</v>
      </c>
      <c r="AP2" s="116" t="s">
        <v>406</v>
      </c>
      <c r="AQ2" s="116" t="s">
        <v>38</v>
      </c>
      <c r="AR2" s="116" t="s">
        <v>410</v>
      </c>
      <c r="AS2" s="116" t="s">
        <v>411</v>
      </c>
      <c r="AT2" s="116" t="s">
        <v>412</v>
      </c>
      <c r="AU2" s="118"/>
      <c r="AV2" s="116" t="s">
        <v>405</v>
      </c>
      <c r="AW2" s="116" t="s">
        <v>406</v>
      </c>
      <c r="AX2" s="116" t="s">
        <v>38</v>
      </c>
      <c r="AY2" s="116" t="s">
        <v>410</v>
      </c>
      <c r="AZ2" s="116" t="s">
        <v>411</v>
      </c>
      <c r="BA2" s="116" t="s">
        <v>412</v>
      </c>
      <c r="BB2" s="118"/>
      <c r="BC2" s="116" t="s">
        <v>405</v>
      </c>
      <c r="BD2" s="116" t="s">
        <v>406</v>
      </c>
      <c r="BE2" s="116" t="s">
        <v>38</v>
      </c>
      <c r="BF2" s="116" t="s">
        <v>410</v>
      </c>
      <c r="BG2" s="116" t="s">
        <v>411</v>
      </c>
      <c r="BH2" s="116" t="s">
        <v>412</v>
      </c>
      <c r="BI2" s="118"/>
      <c r="BJ2" s="116" t="s">
        <v>405</v>
      </c>
      <c r="BK2" s="116" t="s">
        <v>406</v>
      </c>
      <c r="BL2" s="116" t="s">
        <v>38</v>
      </c>
      <c r="BM2" s="116" t="s">
        <v>410</v>
      </c>
      <c r="BN2" s="116" t="s">
        <v>411</v>
      </c>
      <c r="BO2" s="116" t="s">
        <v>412</v>
      </c>
      <c r="BP2" s="118"/>
    </row>
    <row r="3" ht="18.75" customHeight="1">
      <c r="A3" s="75"/>
      <c r="B3" s="143"/>
      <c r="C3" s="147" t="s">
        <v>445</v>
      </c>
      <c r="D3" s="147" t="s">
        <v>446</v>
      </c>
      <c r="E3" s="147" t="s">
        <v>447</v>
      </c>
      <c r="F3" s="148" t="s">
        <v>448</v>
      </c>
      <c r="G3" s="149"/>
      <c r="H3" s="143"/>
      <c r="I3" s="147" t="s">
        <v>449</v>
      </c>
      <c r="J3" s="147" t="s">
        <v>450</v>
      </c>
      <c r="K3" s="147" t="s">
        <v>451</v>
      </c>
      <c r="L3" s="147" t="s">
        <v>452</v>
      </c>
      <c r="M3" s="147" t="s">
        <v>453</v>
      </c>
      <c r="N3" s="147" t="s">
        <v>454</v>
      </c>
      <c r="O3" s="147" t="s">
        <v>455</v>
      </c>
      <c r="P3" s="149"/>
      <c r="Q3" s="149"/>
      <c r="S3" s="148" t="s">
        <v>456</v>
      </c>
      <c r="T3" s="148" t="s">
        <v>457</v>
      </c>
      <c r="U3" s="148" t="s">
        <v>458</v>
      </c>
      <c r="V3" s="150" t="s">
        <v>459</v>
      </c>
      <c r="W3" s="148" t="s">
        <v>460</v>
      </c>
      <c r="X3" s="149"/>
      <c r="Y3" s="149"/>
      <c r="Z3" s="146"/>
      <c r="AA3" s="151"/>
      <c r="AB3" s="151"/>
      <c r="AC3" s="151"/>
      <c r="AD3" s="151"/>
      <c r="AE3" s="151"/>
      <c r="AF3" s="151"/>
      <c r="AG3" s="152"/>
      <c r="AH3" s="151"/>
      <c r="AI3" s="151"/>
      <c r="AJ3" s="151"/>
      <c r="AK3" s="151"/>
      <c r="AL3" s="151"/>
      <c r="AM3" s="151"/>
      <c r="AN3" s="152"/>
      <c r="AO3" s="151"/>
      <c r="AP3" s="151"/>
      <c r="AQ3" s="151"/>
      <c r="AR3" s="151"/>
      <c r="AS3" s="151"/>
      <c r="AT3" s="151"/>
      <c r="AU3" s="152"/>
      <c r="AV3" s="151"/>
      <c r="AW3" s="151"/>
      <c r="AX3" s="151"/>
      <c r="AY3" s="151"/>
      <c r="AZ3" s="151"/>
      <c r="BA3" s="151"/>
      <c r="BB3" s="152"/>
      <c r="BC3" s="151"/>
      <c r="BD3" s="151"/>
      <c r="BE3" s="151"/>
      <c r="BF3" s="151"/>
      <c r="BG3" s="151"/>
      <c r="BH3" s="151"/>
      <c r="BI3" s="152"/>
      <c r="BJ3" s="151"/>
      <c r="BK3" s="151"/>
      <c r="BL3" s="151"/>
      <c r="BM3" s="151"/>
      <c r="BN3" s="151"/>
      <c r="BO3" s="151"/>
      <c r="BP3" s="153"/>
    </row>
    <row r="4" ht="18.75" customHeight="1">
      <c r="A4" s="129" t="s">
        <v>416</v>
      </c>
      <c r="B4" s="121">
        <v>1977219.0</v>
      </c>
      <c r="C4" s="154" t="s">
        <v>49</v>
      </c>
      <c r="D4" s="154" t="s">
        <v>49</v>
      </c>
      <c r="E4" s="154" t="s">
        <v>49</v>
      </c>
      <c r="F4" s="154" t="s">
        <v>49</v>
      </c>
      <c r="G4" s="154" t="s">
        <v>49</v>
      </c>
      <c r="H4" s="155"/>
      <c r="I4" s="154" t="s">
        <v>49</v>
      </c>
      <c r="J4" s="154" t="s">
        <v>49</v>
      </c>
      <c r="K4" s="154" t="s">
        <v>49</v>
      </c>
      <c r="L4" s="154" t="s">
        <v>49</v>
      </c>
      <c r="M4" s="154"/>
      <c r="N4" s="154" t="s">
        <v>49</v>
      </c>
      <c r="O4" s="154" t="s">
        <v>49</v>
      </c>
      <c r="P4" s="154" t="s">
        <v>49</v>
      </c>
      <c r="Q4" s="154" t="s">
        <v>49</v>
      </c>
      <c r="R4" s="156" t="s">
        <v>461</v>
      </c>
      <c r="S4" s="154" t="s">
        <v>49</v>
      </c>
      <c r="T4" s="154" t="s">
        <v>49</v>
      </c>
      <c r="U4" s="154" t="s">
        <v>49</v>
      </c>
      <c r="V4" s="154" t="s">
        <v>49</v>
      </c>
      <c r="W4" s="154" t="s">
        <v>49</v>
      </c>
      <c r="X4" s="154" t="s">
        <v>49</v>
      </c>
      <c r="Y4" s="154" t="s">
        <v>49</v>
      </c>
      <c r="Z4" s="157"/>
      <c r="AA4" s="122"/>
      <c r="AB4" s="122"/>
      <c r="AC4" s="122"/>
      <c r="AD4" s="122"/>
      <c r="AE4" s="122"/>
      <c r="AF4" s="122"/>
      <c r="AG4" s="125"/>
      <c r="AH4" s="122"/>
      <c r="AI4" s="122"/>
      <c r="AJ4" s="122"/>
      <c r="AK4" s="122"/>
      <c r="AL4" s="122"/>
      <c r="AM4" s="122"/>
      <c r="AN4" s="125"/>
      <c r="AO4" s="122"/>
      <c r="AP4" s="122"/>
      <c r="AQ4" s="122"/>
      <c r="AR4" s="122"/>
      <c r="AS4" s="122"/>
      <c r="AT4" s="122"/>
      <c r="AU4" s="125"/>
      <c r="AV4" s="122"/>
      <c r="AW4" s="122"/>
      <c r="AX4" s="122"/>
      <c r="AY4" s="122"/>
      <c r="AZ4" s="122"/>
      <c r="BA4" s="122"/>
      <c r="BB4" s="125"/>
      <c r="BC4" s="122"/>
      <c r="BD4" s="122"/>
      <c r="BE4" s="122"/>
      <c r="BF4" s="122"/>
      <c r="BG4" s="122"/>
      <c r="BH4" s="122"/>
      <c r="BI4" s="125"/>
      <c r="BJ4" s="122"/>
      <c r="BK4" s="122"/>
      <c r="BL4" s="122"/>
      <c r="BM4" s="122"/>
      <c r="BN4" s="122"/>
      <c r="BO4" s="122"/>
      <c r="BP4" s="128"/>
    </row>
    <row r="5" ht="18.75" customHeight="1">
      <c r="A5" s="129" t="s">
        <v>417</v>
      </c>
      <c r="B5" s="121">
        <v>1977221.0</v>
      </c>
      <c r="C5" s="154"/>
      <c r="D5" s="154"/>
      <c r="E5" s="154"/>
      <c r="F5" s="154"/>
      <c r="G5" s="154" t="s">
        <v>462</v>
      </c>
      <c r="H5" s="158"/>
      <c r="I5" s="154"/>
      <c r="J5" s="154"/>
      <c r="K5" s="154"/>
      <c r="L5" s="154"/>
      <c r="M5" s="154"/>
      <c r="N5" s="154"/>
      <c r="O5" s="154"/>
      <c r="P5" s="154"/>
      <c r="Q5" s="154"/>
      <c r="R5" s="156" t="s">
        <v>463</v>
      </c>
      <c r="S5" s="154"/>
      <c r="T5" s="154"/>
      <c r="U5" s="154"/>
      <c r="V5" s="154"/>
      <c r="W5" s="154"/>
      <c r="X5" s="154"/>
      <c r="Y5" s="154"/>
      <c r="Z5" s="157"/>
      <c r="AA5" s="122"/>
      <c r="AB5" s="122"/>
      <c r="AC5" s="122"/>
      <c r="AD5" s="122"/>
      <c r="AE5" s="122"/>
      <c r="AF5" s="122"/>
      <c r="AG5" s="125"/>
      <c r="AH5" s="122"/>
      <c r="AI5" s="122"/>
      <c r="AJ5" s="122"/>
      <c r="AK5" s="122"/>
      <c r="AL5" s="122"/>
      <c r="AM5" s="122"/>
      <c r="AN5" s="125"/>
      <c r="AO5" s="122"/>
      <c r="AP5" s="122"/>
      <c r="AQ5" s="122"/>
      <c r="AR5" s="122"/>
      <c r="AS5" s="122"/>
      <c r="AT5" s="122"/>
      <c r="AU5" s="125"/>
      <c r="AV5" s="122"/>
      <c r="AW5" s="122"/>
      <c r="AX5" s="122"/>
      <c r="AY5" s="122"/>
      <c r="AZ5" s="122"/>
      <c r="BA5" s="122"/>
      <c r="BB5" s="125"/>
      <c r="BC5" s="122"/>
      <c r="BD5" s="122"/>
      <c r="BE5" s="122"/>
      <c r="BF5" s="122"/>
      <c r="BG5" s="122"/>
      <c r="BH5" s="122"/>
      <c r="BI5" s="125"/>
      <c r="BJ5" s="122"/>
      <c r="BK5" s="122"/>
      <c r="BL5" s="122"/>
      <c r="BM5" s="122"/>
      <c r="BN5" s="122"/>
      <c r="BO5" s="122"/>
      <c r="BP5" s="128"/>
    </row>
    <row r="6" ht="18.75" customHeight="1">
      <c r="A6" s="120" t="s">
        <v>418</v>
      </c>
      <c r="B6" s="133">
        <v>1973031.0</v>
      </c>
      <c r="C6" s="154"/>
      <c r="D6" s="154"/>
      <c r="E6" s="154"/>
      <c r="F6" s="154"/>
      <c r="G6" s="154" t="s">
        <v>49</v>
      </c>
      <c r="H6" s="158"/>
      <c r="I6" s="154"/>
      <c r="J6" s="154"/>
      <c r="K6" s="154"/>
      <c r="L6" s="154"/>
      <c r="M6" s="154"/>
      <c r="N6" s="154"/>
      <c r="O6" s="154"/>
      <c r="P6" s="154" t="s">
        <v>49</v>
      </c>
      <c r="Q6" s="154"/>
      <c r="R6" s="156" t="s">
        <v>464</v>
      </c>
      <c r="S6" s="154" t="s">
        <v>49</v>
      </c>
      <c r="T6" s="154"/>
      <c r="U6" s="154"/>
      <c r="V6" s="154"/>
      <c r="W6" s="154" t="s">
        <v>49</v>
      </c>
      <c r="X6" s="154" t="s">
        <v>49</v>
      </c>
      <c r="Y6" s="154" t="s">
        <v>49</v>
      </c>
      <c r="Z6" s="157"/>
      <c r="AA6" s="122"/>
      <c r="AB6" s="122"/>
      <c r="AC6" s="122"/>
      <c r="AD6" s="122"/>
      <c r="AE6" s="122"/>
      <c r="AF6" s="122"/>
      <c r="AG6" s="125"/>
      <c r="AH6" s="122"/>
      <c r="AI6" s="122"/>
      <c r="AJ6" s="122"/>
      <c r="AK6" s="122"/>
      <c r="AL6" s="122"/>
      <c r="AM6" s="122"/>
      <c r="AN6" s="125"/>
      <c r="AO6" s="122"/>
      <c r="AP6" s="122"/>
      <c r="AQ6" s="122"/>
      <c r="AR6" s="122"/>
      <c r="AS6" s="122"/>
      <c r="AT6" s="122"/>
      <c r="AU6" s="125"/>
      <c r="AV6" s="122"/>
      <c r="AW6" s="122"/>
      <c r="AX6" s="122"/>
      <c r="AY6" s="122"/>
      <c r="AZ6" s="122"/>
      <c r="BA6" s="122"/>
      <c r="BB6" s="125"/>
      <c r="BC6" s="122"/>
      <c r="BD6" s="122"/>
      <c r="BE6" s="122"/>
      <c r="BF6" s="122"/>
      <c r="BG6" s="122"/>
      <c r="BH6" s="122"/>
      <c r="BI6" s="125"/>
      <c r="BJ6" s="122"/>
      <c r="BK6" s="122"/>
      <c r="BL6" s="122"/>
      <c r="BM6" s="122"/>
      <c r="BN6" s="122"/>
      <c r="BO6" s="122"/>
      <c r="BP6" s="128"/>
    </row>
    <row r="7" ht="18.75" customHeight="1">
      <c r="A7" s="129" t="s">
        <v>419</v>
      </c>
      <c r="B7" s="121">
        <v>1977212.0</v>
      </c>
      <c r="C7" s="154" t="s">
        <v>49</v>
      </c>
      <c r="D7" s="154" t="s">
        <v>49</v>
      </c>
      <c r="E7" s="154" t="s">
        <v>49</v>
      </c>
      <c r="F7" s="154" t="s">
        <v>49</v>
      </c>
      <c r="G7" s="154" t="s">
        <v>49</v>
      </c>
      <c r="H7" s="158"/>
      <c r="I7" s="154"/>
      <c r="J7" s="154"/>
      <c r="K7" s="154"/>
      <c r="L7" s="154" t="s">
        <v>462</v>
      </c>
      <c r="M7" s="154"/>
      <c r="N7" s="154" t="s">
        <v>49</v>
      </c>
      <c r="O7" s="154"/>
      <c r="P7" s="154" t="s">
        <v>49</v>
      </c>
      <c r="Q7" s="154"/>
      <c r="R7" s="156" t="s">
        <v>465</v>
      </c>
      <c r="S7" s="154" t="s">
        <v>49</v>
      </c>
      <c r="T7" s="154" t="s">
        <v>49</v>
      </c>
      <c r="U7" s="154" t="s">
        <v>49</v>
      </c>
      <c r="V7" s="154" t="s">
        <v>49</v>
      </c>
      <c r="W7" s="154" t="s">
        <v>49</v>
      </c>
      <c r="X7" s="154" t="s">
        <v>49</v>
      </c>
      <c r="Y7" s="154" t="s">
        <v>49</v>
      </c>
      <c r="Z7" s="157"/>
      <c r="AA7" s="122"/>
      <c r="AB7" s="122"/>
      <c r="AC7" s="122"/>
      <c r="AD7" s="122"/>
      <c r="AE7" s="122"/>
      <c r="AF7" s="122"/>
      <c r="AG7" s="125"/>
      <c r="AH7" s="122"/>
      <c r="AI7" s="122"/>
      <c r="AJ7" s="122"/>
      <c r="AK7" s="122"/>
      <c r="AL7" s="122"/>
      <c r="AM7" s="122"/>
      <c r="AN7" s="125"/>
      <c r="AO7" s="122"/>
      <c r="AP7" s="122"/>
      <c r="AQ7" s="122"/>
      <c r="AR7" s="122"/>
      <c r="AS7" s="122"/>
      <c r="AT7" s="122"/>
      <c r="AU7" s="125"/>
      <c r="AV7" s="122"/>
      <c r="AW7" s="122"/>
      <c r="AX7" s="122"/>
      <c r="AY7" s="122"/>
      <c r="AZ7" s="122"/>
      <c r="BA7" s="122"/>
      <c r="BB7" s="125"/>
      <c r="BC7" s="122"/>
      <c r="BD7" s="122"/>
      <c r="BE7" s="122"/>
      <c r="BF7" s="122"/>
      <c r="BG7" s="122"/>
      <c r="BH7" s="122"/>
      <c r="BI7" s="125"/>
      <c r="BJ7" s="122"/>
      <c r="BK7" s="122"/>
      <c r="BL7" s="122"/>
      <c r="BM7" s="122"/>
      <c r="BN7" s="122"/>
      <c r="BO7" s="122"/>
      <c r="BP7" s="128"/>
    </row>
    <row r="8" ht="18.75" customHeight="1">
      <c r="A8" s="129" t="s">
        <v>420</v>
      </c>
      <c r="B8" s="121">
        <v>1977216.0</v>
      </c>
      <c r="C8" s="154" t="s">
        <v>49</v>
      </c>
      <c r="D8" s="154" t="s">
        <v>49</v>
      </c>
      <c r="E8" s="154" t="s">
        <v>49</v>
      </c>
      <c r="F8" s="154"/>
      <c r="G8" s="154" t="s">
        <v>49</v>
      </c>
      <c r="H8" s="158"/>
      <c r="I8" s="154" t="s">
        <v>49</v>
      </c>
      <c r="J8" s="154" t="s">
        <v>49</v>
      </c>
      <c r="K8" s="154" t="s">
        <v>462</v>
      </c>
      <c r="L8" s="154"/>
      <c r="M8" s="154"/>
      <c r="N8" s="154"/>
      <c r="O8" s="154"/>
      <c r="P8" s="154" t="s">
        <v>49</v>
      </c>
      <c r="Q8" s="154" t="s">
        <v>49</v>
      </c>
      <c r="R8" s="156" t="s">
        <v>462</v>
      </c>
      <c r="S8" s="154" t="s">
        <v>49</v>
      </c>
      <c r="T8" s="154"/>
      <c r="U8" s="154" t="s">
        <v>49</v>
      </c>
      <c r="V8" s="154"/>
      <c r="W8" s="154" t="s">
        <v>49</v>
      </c>
      <c r="X8" s="154" t="s">
        <v>49</v>
      </c>
      <c r="Y8" s="154" t="s">
        <v>49</v>
      </c>
      <c r="Z8" s="157"/>
      <c r="AA8" s="122"/>
      <c r="AB8" s="122"/>
      <c r="AC8" s="122"/>
      <c r="AD8" s="122"/>
      <c r="AE8" s="122"/>
      <c r="AF8" s="122"/>
      <c r="AG8" s="125"/>
      <c r="AH8" s="122"/>
      <c r="AI8" s="122"/>
      <c r="AJ8" s="122"/>
      <c r="AK8" s="122"/>
      <c r="AL8" s="122"/>
      <c r="AM8" s="122"/>
      <c r="AN8" s="125"/>
      <c r="AO8" s="122"/>
      <c r="AP8" s="122"/>
      <c r="AQ8" s="122"/>
      <c r="AR8" s="122"/>
      <c r="AS8" s="122"/>
      <c r="AT8" s="122"/>
      <c r="AU8" s="125"/>
      <c r="AV8" s="122"/>
      <c r="AW8" s="122"/>
      <c r="AX8" s="122"/>
      <c r="AY8" s="122"/>
      <c r="AZ8" s="122"/>
      <c r="BA8" s="122"/>
      <c r="BB8" s="125"/>
      <c r="BC8" s="122"/>
      <c r="BD8" s="122"/>
      <c r="BE8" s="122"/>
      <c r="BF8" s="122"/>
      <c r="BG8" s="122"/>
      <c r="BH8" s="122"/>
      <c r="BI8" s="125"/>
      <c r="BJ8" s="122"/>
      <c r="BK8" s="122"/>
      <c r="BL8" s="122"/>
      <c r="BM8" s="122"/>
      <c r="BN8" s="122"/>
      <c r="BO8" s="122"/>
      <c r="BP8" s="128"/>
    </row>
    <row r="9" ht="18.75" customHeight="1">
      <c r="A9" s="129" t="s">
        <v>421</v>
      </c>
      <c r="B9" s="121">
        <v>1977276.0</v>
      </c>
      <c r="C9" s="154" t="s">
        <v>49</v>
      </c>
      <c r="D9" s="154" t="s">
        <v>49</v>
      </c>
      <c r="E9" s="154" t="s">
        <v>49</v>
      </c>
      <c r="F9" s="154" t="s">
        <v>49</v>
      </c>
      <c r="G9" s="154" t="s">
        <v>49</v>
      </c>
      <c r="H9" s="158"/>
      <c r="I9" s="154" t="s">
        <v>49</v>
      </c>
      <c r="J9" s="154"/>
      <c r="K9" s="154"/>
      <c r="L9" s="154"/>
      <c r="M9" s="154"/>
      <c r="N9" s="154"/>
      <c r="O9" s="154"/>
      <c r="P9" s="154" t="s">
        <v>49</v>
      </c>
      <c r="Q9" s="154"/>
      <c r="R9" s="156" t="s">
        <v>466</v>
      </c>
      <c r="S9" s="154"/>
      <c r="T9" s="154"/>
      <c r="U9" s="154" t="s">
        <v>49</v>
      </c>
      <c r="V9" s="154" t="s">
        <v>49</v>
      </c>
      <c r="W9" s="154" t="s">
        <v>49</v>
      </c>
      <c r="X9" s="154" t="s">
        <v>49</v>
      </c>
      <c r="Y9" s="154" t="s">
        <v>49</v>
      </c>
      <c r="Z9" s="157"/>
      <c r="AA9" s="122"/>
      <c r="AB9" s="122"/>
      <c r="AC9" s="122"/>
      <c r="AD9" s="122"/>
      <c r="AE9" s="122"/>
      <c r="AF9" s="122"/>
      <c r="AG9" s="125"/>
      <c r="AH9" s="122"/>
      <c r="AI9" s="122"/>
      <c r="AJ9" s="122"/>
      <c r="AK9" s="122"/>
      <c r="AL9" s="122"/>
      <c r="AM9" s="122"/>
      <c r="AN9" s="125"/>
      <c r="AO9" s="122"/>
      <c r="AP9" s="122"/>
      <c r="AQ9" s="122"/>
      <c r="AR9" s="122"/>
      <c r="AS9" s="122"/>
      <c r="AT9" s="122"/>
      <c r="AU9" s="125"/>
      <c r="AV9" s="122"/>
      <c r="AW9" s="122"/>
      <c r="AX9" s="122"/>
      <c r="AY9" s="122"/>
      <c r="AZ9" s="122"/>
      <c r="BA9" s="122"/>
      <c r="BB9" s="125"/>
      <c r="BC9" s="122"/>
      <c r="BD9" s="122"/>
      <c r="BE9" s="122"/>
      <c r="BF9" s="122"/>
      <c r="BG9" s="122"/>
      <c r="BH9" s="122"/>
      <c r="BI9" s="125"/>
      <c r="BJ9" s="122"/>
      <c r="BK9" s="122"/>
      <c r="BL9" s="122"/>
      <c r="BM9" s="122"/>
      <c r="BN9" s="122"/>
      <c r="BO9" s="122"/>
      <c r="BP9" s="128"/>
    </row>
    <row r="10" ht="18.75" customHeight="1">
      <c r="A10" s="120" t="s">
        <v>422</v>
      </c>
      <c r="B10" s="133">
        <v>1977277.0</v>
      </c>
      <c r="C10" s="154"/>
      <c r="D10" s="154"/>
      <c r="E10" s="154"/>
      <c r="F10" s="154"/>
      <c r="G10" s="154" t="s">
        <v>49</v>
      </c>
      <c r="H10" s="158"/>
      <c r="I10" s="154"/>
      <c r="J10" s="154"/>
      <c r="K10" s="154"/>
      <c r="L10" s="154" t="s">
        <v>462</v>
      </c>
      <c r="M10" s="154"/>
      <c r="N10" s="154"/>
      <c r="O10" s="154"/>
      <c r="P10" s="154" t="s">
        <v>49</v>
      </c>
      <c r="Q10" s="154" t="s">
        <v>49</v>
      </c>
      <c r="R10" s="156" t="s">
        <v>467</v>
      </c>
      <c r="S10" s="154"/>
      <c r="T10" s="154"/>
      <c r="U10" s="154"/>
      <c r="V10" s="154"/>
      <c r="W10" s="154" t="s">
        <v>49</v>
      </c>
      <c r="X10" s="154" t="s">
        <v>49</v>
      </c>
      <c r="Y10" s="154"/>
      <c r="Z10" s="157"/>
      <c r="AA10" s="122"/>
      <c r="AB10" s="122"/>
      <c r="AC10" s="122"/>
      <c r="AD10" s="122"/>
      <c r="AE10" s="122"/>
      <c r="AF10" s="122"/>
      <c r="AG10" s="125"/>
      <c r="AH10" s="122"/>
      <c r="AI10" s="122"/>
      <c r="AJ10" s="122"/>
      <c r="AK10" s="122"/>
      <c r="AL10" s="122"/>
      <c r="AM10" s="122"/>
      <c r="AN10" s="125"/>
      <c r="AO10" s="122"/>
      <c r="AP10" s="122"/>
      <c r="AQ10" s="122"/>
      <c r="AR10" s="122"/>
      <c r="AS10" s="122"/>
      <c r="AT10" s="122"/>
      <c r="AU10" s="125"/>
      <c r="AV10" s="122"/>
      <c r="AW10" s="122"/>
      <c r="AX10" s="122"/>
      <c r="AY10" s="122"/>
      <c r="AZ10" s="122"/>
      <c r="BA10" s="122"/>
      <c r="BB10" s="125"/>
      <c r="BC10" s="122"/>
      <c r="BD10" s="122"/>
      <c r="BE10" s="122"/>
      <c r="BF10" s="122"/>
      <c r="BG10" s="122"/>
      <c r="BH10" s="122"/>
      <c r="BI10" s="125"/>
      <c r="BJ10" s="122"/>
      <c r="BK10" s="122"/>
      <c r="BL10" s="122"/>
      <c r="BM10" s="122"/>
      <c r="BN10" s="122"/>
      <c r="BO10" s="122"/>
      <c r="BP10" s="128"/>
    </row>
    <row r="11" ht="18.75" customHeight="1">
      <c r="A11" s="120" t="s">
        <v>423</v>
      </c>
      <c r="B11" s="133">
        <v>1977280.0</v>
      </c>
      <c r="C11" s="154" t="s">
        <v>49</v>
      </c>
      <c r="D11" s="154" t="s">
        <v>49</v>
      </c>
      <c r="E11" s="154" t="s">
        <v>49</v>
      </c>
      <c r="F11" s="154"/>
      <c r="G11" s="154" t="s">
        <v>462</v>
      </c>
      <c r="H11" s="158"/>
      <c r="I11" s="154"/>
      <c r="J11" s="154"/>
      <c r="K11" s="154"/>
      <c r="L11" s="154"/>
      <c r="M11" s="154"/>
      <c r="N11" s="154"/>
      <c r="O11" s="154"/>
      <c r="P11" s="154" t="s">
        <v>49</v>
      </c>
      <c r="Q11" s="154"/>
      <c r="R11" s="159" t="s">
        <v>468</v>
      </c>
      <c r="S11" s="154"/>
      <c r="T11" s="154"/>
      <c r="U11" s="154"/>
      <c r="V11" s="154"/>
      <c r="W11" s="154"/>
      <c r="X11" s="154"/>
      <c r="Y11" s="154"/>
      <c r="Z11" s="157"/>
      <c r="AA11" s="122"/>
      <c r="AB11" s="122"/>
      <c r="AC11" s="122"/>
      <c r="AD11" s="122"/>
      <c r="AE11" s="122"/>
      <c r="AF11" s="122"/>
      <c r="AG11" s="125"/>
      <c r="AH11" s="122"/>
      <c r="AI11" s="122"/>
      <c r="AJ11" s="122"/>
      <c r="AK11" s="122"/>
      <c r="AL11" s="122"/>
      <c r="AM11" s="122"/>
      <c r="AN11" s="125"/>
      <c r="AO11" s="122"/>
      <c r="AP11" s="122"/>
      <c r="AQ11" s="122"/>
      <c r="AR11" s="122"/>
      <c r="AS11" s="122"/>
      <c r="AT11" s="122"/>
      <c r="AU11" s="125"/>
      <c r="AV11" s="122"/>
      <c r="AW11" s="122"/>
      <c r="AX11" s="122"/>
      <c r="AY11" s="122"/>
      <c r="AZ11" s="122"/>
      <c r="BA11" s="122"/>
      <c r="BB11" s="125"/>
      <c r="BC11" s="122"/>
      <c r="BD11" s="122"/>
      <c r="BE11" s="122"/>
      <c r="BF11" s="122"/>
      <c r="BG11" s="122"/>
      <c r="BH11" s="122"/>
      <c r="BI11" s="125"/>
      <c r="BJ11" s="122"/>
      <c r="BK11" s="122"/>
      <c r="BL11" s="122"/>
      <c r="BM11" s="122"/>
      <c r="BN11" s="122"/>
      <c r="BO11" s="122"/>
      <c r="BP11" s="128"/>
    </row>
    <row r="12" ht="18.75" customHeight="1">
      <c r="A12" s="120" t="s">
        <v>425</v>
      </c>
      <c r="B12" s="133">
        <v>1977208.0</v>
      </c>
      <c r="C12" s="154"/>
      <c r="D12" s="154"/>
      <c r="E12" s="154"/>
      <c r="F12" s="154"/>
      <c r="G12" s="154" t="s">
        <v>462</v>
      </c>
      <c r="H12" s="158"/>
      <c r="I12" s="154" t="s">
        <v>49</v>
      </c>
      <c r="J12" s="154"/>
      <c r="K12" s="154"/>
      <c r="L12" s="154" t="s">
        <v>462</v>
      </c>
      <c r="M12" s="154"/>
      <c r="N12" s="154"/>
      <c r="O12" s="154"/>
      <c r="P12" s="154" t="s">
        <v>49</v>
      </c>
      <c r="Q12" s="154"/>
      <c r="R12" s="156" t="s">
        <v>469</v>
      </c>
      <c r="S12" s="154"/>
      <c r="T12" s="154" t="s">
        <v>49</v>
      </c>
      <c r="U12" s="154" t="s">
        <v>49</v>
      </c>
      <c r="V12" s="154" t="s">
        <v>49</v>
      </c>
      <c r="W12" s="154" t="s">
        <v>49</v>
      </c>
      <c r="X12" s="154" t="s">
        <v>49</v>
      </c>
      <c r="Y12" s="154" t="s">
        <v>49</v>
      </c>
      <c r="Z12" s="157"/>
      <c r="AA12" s="122"/>
      <c r="AB12" s="122"/>
      <c r="AC12" s="122"/>
      <c r="AD12" s="122"/>
      <c r="AE12" s="122"/>
      <c r="AF12" s="122"/>
      <c r="AG12" s="125"/>
      <c r="AH12" s="122"/>
      <c r="AI12" s="122"/>
      <c r="AJ12" s="122"/>
      <c r="AK12" s="122"/>
      <c r="AL12" s="122"/>
      <c r="AM12" s="122"/>
      <c r="AN12" s="125"/>
      <c r="AO12" s="122"/>
      <c r="AP12" s="122"/>
      <c r="AQ12" s="122"/>
      <c r="AR12" s="122"/>
      <c r="AS12" s="122"/>
      <c r="AT12" s="122"/>
      <c r="AU12" s="125"/>
      <c r="AV12" s="122"/>
      <c r="AW12" s="122"/>
      <c r="AX12" s="122"/>
      <c r="AY12" s="122"/>
      <c r="AZ12" s="122"/>
      <c r="BA12" s="122"/>
      <c r="BB12" s="125"/>
      <c r="BC12" s="122"/>
      <c r="BD12" s="122"/>
      <c r="BE12" s="122"/>
      <c r="BF12" s="122"/>
      <c r="BG12" s="122"/>
      <c r="BH12" s="122"/>
      <c r="BI12" s="125"/>
      <c r="BJ12" s="122"/>
      <c r="BK12" s="122"/>
      <c r="BL12" s="122"/>
      <c r="BM12" s="122"/>
      <c r="BN12" s="122"/>
      <c r="BO12" s="122"/>
      <c r="BP12" s="128"/>
    </row>
    <row r="13" ht="18.75" customHeight="1">
      <c r="A13" s="120" t="s">
        <v>428</v>
      </c>
      <c r="B13" s="120">
        <v>2539933.0</v>
      </c>
      <c r="C13" s="154" t="s">
        <v>49</v>
      </c>
      <c r="D13" s="154"/>
      <c r="E13" s="154"/>
      <c r="F13" s="154"/>
      <c r="G13" s="154" t="s">
        <v>49</v>
      </c>
      <c r="H13" s="160"/>
      <c r="I13" s="154"/>
      <c r="J13" s="154"/>
      <c r="K13" s="154"/>
      <c r="L13" s="154" t="s">
        <v>462</v>
      </c>
      <c r="M13" s="154"/>
      <c r="N13" s="154"/>
      <c r="O13" s="154"/>
      <c r="P13" s="154" t="s">
        <v>49</v>
      </c>
      <c r="Q13" s="154" t="s">
        <v>49</v>
      </c>
      <c r="R13" s="156" t="s">
        <v>470</v>
      </c>
      <c r="S13" s="154" t="s">
        <v>49</v>
      </c>
      <c r="T13" s="154"/>
      <c r="U13" s="154"/>
      <c r="V13" s="154"/>
      <c r="W13" s="154" t="s">
        <v>49</v>
      </c>
      <c r="X13" s="154" t="s">
        <v>49</v>
      </c>
      <c r="Y13" s="154" t="s">
        <v>49</v>
      </c>
      <c r="Z13" s="157"/>
      <c r="AA13" s="122"/>
      <c r="AB13" s="122"/>
      <c r="AC13" s="122"/>
      <c r="AD13" s="122"/>
      <c r="AE13" s="122"/>
      <c r="AF13" s="122"/>
      <c r="AG13" s="125"/>
      <c r="AH13" s="122"/>
      <c r="AI13" s="122"/>
      <c r="AJ13" s="122"/>
      <c r="AK13" s="122"/>
      <c r="AL13" s="122"/>
      <c r="AM13" s="122"/>
      <c r="AN13" s="125"/>
      <c r="AO13" s="122"/>
      <c r="AP13" s="122"/>
      <c r="AQ13" s="122"/>
      <c r="AR13" s="122"/>
      <c r="AS13" s="122"/>
      <c r="AT13" s="122"/>
      <c r="AU13" s="125"/>
      <c r="AV13" s="122"/>
      <c r="AW13" s="122"/>
      <c r="AX13" s="122"/>
      <c r="AY13" s="122"/>
      <c r="AZ13" s="122"/>
      <c r="BA13" s="122"/>
      <c r="BB13" s="125"/>
      <c r="BC13" s="122"/>
      <c r="BD13" s="122"/>
      <c r="BE13" s="122"/>
      <c r="BF13" s="122"/>
      <c r="BG13" s="122"/>
      <c r="BH13" s="122"/>
      <c r="BI13" s="125"/>
      <c r="BJ13" s="122"/>
      <c r="BK13" s="122"/>
      <c r="BL13" s="122"/>
      <c r="BM13" s="122"/>
      <c r="BN13" s="122"/>
      <c r="BO13" s="122"/>
      <c r="BP13" s="128"/>
    </row>
    <row r="14" ht="15.75" customHeight="1">
      <c r="C14" s="116">
        <f t="shared" ref="C14:G14" si="1">COUNTIFS(C4:C13, "Y")</f>
        <v>6</v>
      </c>
      <c r="D14" s="116">
        <f t="shared" si="1"/>
        <v>5</v>
      </c>
      <c r="E14" s="116">
        <f t="shared" si="1"/>
        <v>5</v>
      </c>
      <c r="F14" s="116">
        <f t="shared" si="1"/>
        <v>3</v>
      </c>
      <c r="G14" s="116">
        <f t="shared" si="1"/>
        <v>7</v>
      </c>
      <c r="H14" s="71" t="s">
        <v>462</v>
      </c>
      <c r="I14" s="116">
        <f t="shared" ref="I14:Q14" si="2">COUNTIFS(I4:I13, "Y")</f>
        <v>4</v>
      </c>
      <c r="J14" s="116">
        <f t="shared" si="2"/>
        <v>2</v>
      </c>
      <c r="K14" s="116">
        <f t="shared" si="2"/>
        <v>1</v>
      </c>
      <c r="L14" s="116">
        <f t="shared" si="2"/>
        <v>1</v>
      </c>
      <c r="M14" s="116">
        <f t="shared" si="2"/>
        <v>0</v>
      </c>
      <c r="N14" s="116">
        <f t="shared" si="2"/>
        <v>2</v>
      </c>
      <c r="O14" s="116">
        <f t="shared" si="2"/>
        <v>1</v>
      </c>
      <c r="P14" s="116">
        <f t="shared" si="2"/>
        <v>9</v>
      </c>
      <c r="Q14" s="116">
        <f t="shared" si="2"/>
        <v>4</v>
      </c>
      <c r="R14" s="161" t="s">
        <v>462</v>
      </c>
      <c r="S14" s="116">
        <f t="shared" ref="S14:Y14" si="3">COUNTIFS(S4:S13, "Y")</f>
        <v>5</v>
      </c>
      <c r="T14" s="116">
        <f t="shared" si="3"/>
        <v>3</v>
      </c>
      <c r="U14" s="116">
        <f t="shared" si="3"/>
        <v>5</v>
      </c>
      <c r="V14" s="116">
        <f t="shared" si="3"/>
        <v>4</v>
      </c>
      <c r="W14" s="116">
        <f t="shared" si="3"/>
        <v>8</v>
      </c>
      <c r="X14" s="116">
        <f t="shared" si="3"/>
        <v>8</v>
      </c>
      <c r="Y14" s="116">
        <f t="shared" si="3"/>
        <v>7</v>
      </c>
      <c r="Z14" s="161" t="s">
        <v>462</v>
      </c>
      <c r="AA14" s="116">
        <f t="shared" ref="AA14:BP14" si="4">COUNTIFS(AA4:AA13, "X")</f>
        <v>0</v>
      </c>
      <c r="AB14" s="116">
        <f t="shared" si="4"/>
        <v>0</v>
      </c>
      <c r="AC14" s="116">
        <f t="shared" si="4"/>
        <v>0</v>
      </c>
      <c r="AD14" s="116">
        <f t="shared" si="4"/>
        <v>0</v>
      </c>
      <c r="AE14" s="116">
        <f t="shared" si="4"/>
        <v>0</v>
      </c>
      <c r="AF14" s="116">
        <f t="shared" si="4"/>
        <v>0</v>
      </c>
      <c r="AG14" s="116">
        <f t="shared" si="4"/>
        <v>0</v>
      </c>
      <c r="AH14" s="116">
        <f t="shared" si="4"/>
        <v>0</v>
      </c>
      <c r="AI14" s="116">
        <f t="shared" si="4"/>
        <v>0</v>
      </c>
      <c r="AJ14" s="116">
        <f t="shared" si="4"/>
        <v>0</v>
      </c>
      <c r="AK14" s="116">
        <f t="shared" si="4"/>
        <v>0</v>
      </c>
      <c r="AL14" s="116">
        <f t="shared" si="4"/>
        <v>0</v>
      </c>
      <c r="AM14" s="116">
        <f t="shared" si="4"/>
        <v>0</v>
      </c>
      <c r="AN14" s="116">
        <f t="shared" si="4"/>
        <v>0</v>
      </c>
      <c r="AO14" s="116">
        <f t="shared" si="4"/>
        <v>0</v>
      </c>
      <c r="AP14" s="116">
        <f t="shared" si="4"/>
        <v>0</v>
      </c>
      <c r="AQ14" s="116">
        <f t="shared" si="4"/>
        <v>0</v>
      </c>
      <c r="AR14" s="116">
        <f t="shared" si="4"/>
        <v>0</v>
      </c>
      <c r="AS14" s="116">
        <f t="shared" si="4"/>
        <v>0</v>
      </c>
      <c r="AT14" s="116">
        <f t="shared" si="4"/>
        <v>0</v>
      </c>
      <c r="AU14" s="116">
        <f t="shared" si="4"/>
        <v>0</v>
      </c>
      <c r="AV14" s="116">
        <f t="shared" si="4"/>
        <v>0</v>
      </c>
      <c r="AW14" s="116">
        <f t="shared" si="4"/>
        <v>0</v>
      </c>
      <c r="AX14" s="116">
        <f t="shared" si="4"/>
        <v>0</v>
      </c>
      <c r="AY14" s="116">
        <f t="shared" si="4"/>
        <v>0</v>
      </c>
      <c r="AZ14" s="116">
        <f t="shared" si="4"/>
        <v>0</v>
      </c>
      <c r="BA14" s="116">
        <f t="shared" si="4"/>
        <v>0</v>
      </c>
      <c r="BB14" s="116">
        <f t="shared" si="4"/>
        <v>0</v>
      </c>
      <c r="BC14" s="116">
        <f t="shared" si="4"/>
        <v>0</v>
      </c>
      <c r="BD14" s="116">
        <f t="shared" si="4"/>
        <v>0</v>
      </c>
      <c r="BE14" s="116">
        <f t="shared" si="4"/>
        <v>0</v>
      </c>
      <c r="BF14" s="116">
        <f t="shared" si="4"/>
        <v>0</v>
      </c>
      <c r="BG14" s="116">
        <f t="shared" si="4"/>
        <v>0</v>
      </c>
      <c r="BH14" s="116">
        <f t="shared" si="4"/>
        <v>0</v>
      </c>
      <c r="BI14" s="116">
        <f t="shared" si="4"/>
        <v>0</v>
      </c>
      <c r="BJ14" s="116">
        <f t="shared" si="4"/>
        <v>0</v>
      </c>
      <c r="BK14" s="116">
        <f t="shared" si="4"/>
        <v>0</v>
      </c>
      <c r="BL14" s="116">
        <f t="shared" si="4"/>
        <v>0</v>
      </c>
      <c r="BM14" s="116">
        <f t="shared" si="4"/>
        <v>0</v>
      </c>
      <c r="BN14" s="116">
        <f t="shared" si="4"/>
        <v>0</v>
      </c>
      <c r="BO14" s="116">
        <f t="shared" si="4"/>
        <v>0</v>
      </c>
      <c r="BP14" s="116">
        <f t="shared" si="4"/>
        <v>0</v>
      </c>
    </row>
    <row r="15" ht="15.75" customHeight="1"/>
    <row r="16" ht="15.75" customHeight="1"/>
    <row r="17" ht="15.75" customHeight="1">
      <c r="A17" s="141" t="s">
        <v>471</v>
      </c>
      <c r="C17" s="92" t="s">
        <v>430</v>
      </c>
      <c r="I17" s="144" t="s">
        <v>431</v>
      </c>
      <c r="S17" s="92" t="s">
        <v>432</v>
      </c>
    </row>
    <row r="18" ht="15.75" customHeight="1">
      <c r="A18" s="85" t="s">
        <v>403</v>
      </c>
      <c r="B18" s="85" t="s">
        <v>404</v>
      </c>
      <c r="C18" s="92" t="s">
        <v>433</v>
      </c>
      <c r="D18" s="92" t="s">
        <v>434</v>
      </c>
      <c r="E18" s="92" t="s">
        <v>435</v>
      </c>
      <c r="F18" s="92" t="s">
        <v>436</v>
      </c>
      <c r="G18" s="92" t="s">
        <v>437</v>
      </c>
      <c r="H18" s="143"/>
      <c r="I18" s="92" t="s">
        <v>433</v>
      </c>
      <c r="J18" s="92" t="s">
        <v>434</v>
      </c>
      <c r="K18" s="92" t="s">
        <v>438</v>
      </c>
      <c r="L18" s="92" t="s">
        <v>439</v>
      </c>
      <c r="M18" s="92" t="s">
        <v>440</v>
      </c>
      <c r="N18" s="92" t="s">
        <v>441</v>
      </c>
      <c r="O18" s="92" t="s">
        <v>436</v>
      </c>
      <c r="P18" s="92" t="s">
        <v>407</v>
      </c>
      <c r="Q18" s="92" t="s">
        <v>408</v>
      </c>
      <c r="R18" s="92" t="s">
        <v>442</v>
      </c>
      <c r="S18" s="146" t="s">
        <v>433</v>
      </c>
      <c r="T18" s="146" t="s">
        <v>434</v>
      </c>
      <c r="U18" s="146" t="s">
        <v>472</v>
      </c>
      <c r="V18" s="162" t="s">
        <v>436</v>
      </c>
      <c r="W18" s="146" t="s">
        <v>444</v>
      </c>
      <c r="X18" s="146" t="s">
        <v>407</v>
      </c>
      <c r="Y18" s="146" t="s">
        <v>408</v>
      </c>
      <c r="Z18" s="144"/>
    </row>
    <row r="19" ht="24.0" customHeight="1">
      <c r="A19" s="75"/>
      <c r="B19" s="143"/>
      <c r="C19" s="147" t="s">
        <v>445</v>
      </c>
      <c r="D19" s="147" t="s">
        <v>446</v>
      </c>
      <c r="E19" s="147" t="s">
        <v>447</v>
      </c>
      <c r="F19" s="147" t="s">
        <v>448</v>
      </c>
      <c r="G19" s="143"/>
      <c r="H19" s="143"/>
      <c r="I19" s="147" t="s">
        <v>449</v>
      </c>
      <c r="J19" s="147" t="s">
        <v>450</v>
      </c>
      <c r="K19" s="147" t="s">
        <v>451</v>
      </c>
      <c r="L19" s="147" t="s">
        <v>452</v>
      </c>
      <c r="M19" s="147" t="s">
        <v>453</v>
      </c>
      <c r="N19" s="147" t="s">
        <v>454</v>
      </c>
      <c r="O19" s="147" t="s">
        <v>455</v>
      </c>
      <c r="P19" s="149"/>
      <c r="Q19" s="149"/>
      <c r="S19" s="163" t="s">
        <v>456</v>
      </c>
      <c r="T19" s="163" t="s">
        <v>457</v>
      </c>
      <c r="U19" s="163" t="s">
        <v>458</v>
      </c>
      <c r="V19" s="164" t="s">
        <v>473</v>
      </c>
      <c r="W19" s="163" t="s">
        <v>460</v>
      </c>
      <c r="X19" s="165"/>
      <c r="Y19" s="165"/>
    </row>
    <row r="20" ht="15.75" customHeight="1">
      <c r="A20" s="166" t="s">
        <v>474</v>
      </c>
      <c r="B20" s="167">
        <v>1977214.0</v>
      </c>
      <c r="C20" s="154" t="s">
        <v>49</v>
      </c>
      <c r="D20" s="154"/>
      <c r="E20" s="154" t="s">
        <v>49</v>
      </c>
      <c r="F20" s="154"/>
      <c r="G20" s="154" t="s">
        <v>462</v>
      </c>
      <c r="H20" s="155"/>
      <c r="I20" s="154" t="s">
        <v>49</v>
      </c>
      <c r="J20" s="154" t="s">
        <v>49</v>
      </c>
      <c r="K20" s="154" t="s">
        <v>49</v>
      </c>
      <c r="L20" s="154" t="s">
        <v>49</v>
      </c>
      <c r="M20" s="154"/>
      <c r="N20" s="154"/>
      <c r="O20" s="154"/>
      <c r="P20" s="154" t="s">
        <v>49</v>
      </c>
      <c r="Q20" s="154" t="s">
        <v>49</v>
      </c>
      <c r="R20" s="156" t="s">
        <v>475</v>
      </c>
      <c r="S20" s="154"/>
      <c r="T20" s="154"/>
      <c r="U20" s="154"/>
      <c r="V20" s="154"/>
      <c r="W20" s="154"/>
      <c r="X20" s="154" t="s">
        <v>49</v>
      </c>
      <c r="Y20" s="154" t="s">
        <v>49</v>
      </c>
      <c r="Z20" s="156"/>
    </row>
    <row r="21" ht="15.75" customHeight="1">
      <c r="A21" s="168" t="s">
        <v>476</v>
      </c>
      <c r="B21" s="167">
        <v>1977288.0</v>
      </c>
      <c r="C21" s="154"/>
      <c r="D21" s="154"/>
      <c r="E21" s="154"/>
      <c r="F21" s="154"/>
      <c r="G21" s="154" t="s">
        <v>462</v>
      </c>
      <c r="H21" s="158"/>
      <c r="I21" s="154"/>
      <c r="J21" s="154"/>
      <c r="K21" s="154"/>
      <c r="L21" s="154" t="s">
        <v>462</v>
      </c>
      <c r="M21" s="154"/>
      <c r="N21" s="154"/>
      <c r="O21" s="154"/>
      <c r="P21" s="154"/>
      <c r="Q21" s="154"/>
      <c r="R21" s="156" t="s">
        <v>463</v>
      </c>
      <c r="S21" s="154"/>
      <c r="T21" s="154"/>
      <c r="U21" s="154"/>
      <c r="V21" s="154"/>
      <c r="W21" s="154"/>
      <c r="X21" s="154"/>
      <c r="Y21" s="154"/>
      <c r="Z21" s="156"/>
    </row>
    <row r="22" ht="15.75" customHeight="1">
      <c r="A22" s="169" t="s">
        <v>477</v>
      </c>
      <c r="B22" s="170">
        <v>1977294.0</v>
      </c>
      <c r="C22" s="154" t="s">
        <v>49</v>
      </c>
      <c r="D22" s="154"/>
      <c r="E22" s="154" t="s">
        <v>49</v>
      </c>
      <c r="F22" s="154"/>
      <c r="G22" s="154" t="s">
        <v>49</v>
      </c>
      <c r="H22" s="158"/>
      <c r="I22" s="154"/>
      <c r="J22" s="154"/>
      <c r="K22" s="154"/>
      <c r="L22" s="154"/>
      <c r="M22" s="154"/>
      <c r="N22" s="154"/>
      <c r="O22" s="154"/>
      <c r="P22" s="154" t="s">
        <v>49</v>
      </c>
      <c r="Q22" s="154" t="s">
        <v>49</v>
      </c>
      <c r="R22" s="156" t="s">
        <v>478</v>
      </c>
      <c r="S22" s="154"/>
      <c r="T22" s="154"/>
      <c r="U22" s="154"/>
      <c r="V22" s="154"/>
      <c r="W22" s="154" t="s">
        <v>49</v>
      </c>
      <c r="X22" s="154" t="s">
        <v>49</v>
      </c>
      <c r="Y22" s="154" t="s">
        <v>49</v>
      </c>
      <c r="Z22" s="156"/>
    </row>
    <row r="23" ht="15.75" customHeight="1">
      <c r="A23" s="171" t="s">
        <v>479</v>
      </c>
      <c r="B23" s="170">
        <v>1977207.0</v>
      </c>
      <c r="C23" s="154" t="s">
        <v>49</v>
      </c>
      <c r="D23" s="154"/>
      <c r="E23" s="154"/>
      <c r="F23" s="154" t="s">
        <v>49</v>
      </c>
      <c r="G23" s="154" t="s">
        <v>462</v>
      </c>
      <c r="H23" s="158"/>
      <c r="I23" s="154"/>
      <c r="J23" s="154"/>
      <c r="K23" s="154"/>
      <c r="L23" s="154" t="s">
        <v>462</v>
      </c>
      <c r="M23" s="154"/>
      <c r="N23" s="154"/>
      <c r="O23" s="154"/>
      <c r="P23" s="154"/>
      <c r="Q23" s="154"/>
      <c r="R23" s="156" t="s">
        <v>480</v>
      </c>
      <c r="S23" s="154"/>
      <c r="T23" s="154"/>
      <c r="U23" s="154"/>
      <c r="V23" s="154"/>
      <c r="W23" s="154"/>
      <c r="X23" s="154"/>
      <c r="Y23" s="154"/>
      <c r="Z23" s="156"/>
    </row>
    <row r="24" ht="15.75" customHeight="1">
      <c r="A24" s="168" t="s">
        <v>481</v>
      </c>
      <c r="B24" s="167">
        <v>1977297.0</v>
      </c>
      <c r="C24" s="154" t="s">
        <v>49</v>
      </c>
      <c r="D24" s="154" t="s">
        <v>49</v>
      </c>
      <c r="E24" s="154"/>
      <c r="F24" s="154"/>
      <c r="G24" s="154" t="s">
        <v>462</v>
      </c>
      <c r="H24" s="158"/>
      <c r="I24" s="154"/>
      <c r="J24" s="154"/>
      <c r="K24" s="154"/>
      <c r="L24" s="154"/>
      <c r="M24" s="154"/>
      <c r="N24" s="154"/>
      <c r="O24" s="154"/>
      <c r="P24" s="154" t="s">
        <v>49</v>
      </c>
      <c r="Q24" s="154" t="s">
        <v>49</v>
      </c>
      <c r="R24" s="156" t="s">
        <v>482</v>
      </c>
      <c r="S24" s="154"/>
      <c r="T24" s="154"/>
      <c r="U24" s="154"/>
      <c r="V24" s="154"/>
      <c r="W24" s="154" t="s">
        <v>49</v>
      </c>
      <c r="X24" s="154" t="s">
        <v>49</v>
      </c>
      <c r="Y24" s="154" t="s">
        <v>49</v>
      </c>
      <c r="Z24" s="156"/>
    </row>
    <row r="25" ht="15.75" customHeight="1">
      <c r="A25" s="166" t="s">
        <v>483</v>
      </c>
      <c r="B25" s="167">
        <v>2068530.0</v>
      </c>
      <c r="C25" s="154" t="s">
        <v>49</v>
      </c>
      <c r="D25" s="154"/>
      <c r="E25" s="154"/>
      <c r="F25" s="154"/>
      <c r="G25" s="154"/>
      <c r="H25" s="158"/>
      <c r="I25" s="154" t="s">
        <v>49</v>
      </c>
      <c r="J25" s="154"/>
      <c r="K25" s="154"/>
      <c r="L25" s="154" t="s">
        <v>462</v>
      </c>
      <c r="M25" s="154"/>
      <c r="N25" s="154"/>
      <c r="O25" s="154"/>
      <c r="P25" s="154"/>
      <c r="Q25" s="154"/>
      <c r="R25" s="159" t="s">
        <v>484</v>
      </c>
      <c r="S25" s="154"/>
      <c r="T25" s="154"/>
      <c r="U25" s="154"/>
      <c r="V25" s="154"/>
      <c r="W25" s="154"/>
      <c r="X25" s="154"/>
      <c r="Y25" s="154"/>
      <c r="Z25" s="156"/>
    </row>
    <row r="26" ht="15.75" customHeight="1">
      <c r="A26" s="172" t="s">
        <v>485</v>
      </c>
      <c r="B26" s="167">
        <v>2067922.0</v>
      </c>
      <c r="C26" s="154" t="s">
        <v>49</v>
      </c>
      <c r="D26" s="154"/>
      <c r="E26" s="154" t="s">
        <v>49</v>
      </c>
      <c r="F26" s="154" t="s">
        <v>49</v>
      </c>
      <c r="G26" s="173" t="s">
        <v>49</v>
      </c>
      <c r="H26" s="160"/>
      <c r="I26" s="174"/>
      <c r="J26" s="154"/>
      <c r="K26" s="154"/>
      <c r="L26" s="154"/>
      <c r="M26" s="154"/>
      <c r="N26" s="154"/>
      <c r="O26" s="154"/>
      <c r="P26" s="154" t="s">
        <v>49</v>
      </c>
      <c r="Q26" s="154" t="s">
        <v>49</v>
      </c>
      <c r="R26" s="156" t="s">
        <v>486</v>
      </c>
      <c r="S26" s="154"/>
      <c r="T26" s="154"/>
      <c r="U26" s="154"/>
      <c r="V26" s="154"/>
      <c r="W26" s="154" t="s">
        <v>49</v>
      </c>
      <c r="X26" s="154" t="s">
        <v>49</v>
      </c>
      <c r="Y26" s="154" t="s">
        <v>49</v>
      </c>
      <c r="Z26" s="156"/>
    </row>
    <row r="27" ht="15.75" customHeight="1">
      <c r="C27" s="116">
        <f t="shared" ref="C27:G27" si="5">COUNTIFS(C20:C26, "Y")</f>
        <v>6</v>
      </c>
      <c r="D27" s="116">
        <f t="shared" si="5"/>
        <v>1</v>
      </c>
      <c r="E27" s="116">
        <f t="shared" si="5"/>
        <v>3</v>
      </c>
      <c r="F27" s="116">
        <f t="shared" si="5"/>
        <v>2</v>
      </c>
      <c r="G27" s="116">
        <f t="shared" si="5"/>
        <v>2</v>
      </c>
      <c r="H27" s="71" t="s">
        <v>462</v>
      </c>
      <c r="I27" s="116">
        <f t="shared" ref="I27:Q27" si="6">COUNTIFS(I20:I26, "Y")</f>
        <v>2</v>
      </c>
      <c r="J27" s="116">
        <f t="shared" si="6"/>
        <v>1</v>
      </c>
      <c r="K27" s="116">
        <f t="shared" si="6"/>
        <v>1</v>
      </c>
      <c r="L27" s="116">
        <f t="shared" si="6"/>
        <v>1</v>
      </c>
      <c r="M27" s="116">
        <f t="shared" si="6"/>
        <v>0</v>
      </c>
      <c r="N27" s="116">
        <f t="shared" si="6"/>
        <v>0</v>
      </c>
      <c r="O27" s="116">
        <f t="shared" si="6"/>
        <v>0</v>
      </c>
      <c r="P27" s="116">
        <f t="shared" si="6"/>
        <v>4</v>
      </c>
      <c r="Q27" s="116">
        <f t="shared" si="6"/>
        <v>4</v>
      </c>
      <c r="R27" s="161" t="s">
        <v>462</v>
      </c>
      <c r="S27" s="116">
        <f t="shared" ref="S27:Y27" si="7">COUNTIFS(S20:S26, "Y")</f>
        <v>0</v>
      </c>
      <c r="T27" s="116">
        <f t="shared" si="7"/>
        <v>0</v>
      </c>
      <c r="U27" s="116">
        <f t="shared" si="7"/>
        <v>0</v>
      </c>
      <c r="V27" s="116">
        <f t="shared" si="7"/>
        <v>0</v>
      </c>
      <c r="W27" s="116">
        <f t="shared" si="7"/>
        <v>3</v>
      </c>
      <c r="X27" s="116">
        <f t="shared" si="7"/>
        <v>4</v>
      </c>
      <c r="Y27" s="116">
        <f t="shared" si="7"/>
        <v>4</v>
      </c>
    </row>
    <row r="28" ht="15.75" customHeight="1">
      <c r="S28" s="175"/>
      <c r="T28" s="175"/>
      <c r="U28" s="175"/>
      <c r="V28" s="175"/>
      <c r="W28" s="175"/>
      <c r="X28" s="175"/>
      <c r="Y28" s="175"/>
    </row>
    <row r="29" ht="15.75" customHeight="1">
      <c r="S29" s="175"/>
      <c r="T29" s="175"/>
      <c r="U29" s="175"/>
      <c r="V29" s="175"/>
      <c r="W29" s="175"/>
      <c r="X29" s="175"/>
      <c r="Y29" s="175"/>
    </row>
    <row r="30" ht="15.75" customHeight="1">
      <c r="S30" s="175"/>
      <c r="T30" s="175"/>
      <c r="U30" s="175"/>
      <c r="V30" s="175"/>
      <c r="W30" s="175"/>
      <c r="X30" s="175"/>
      <c r="Y30" s="175"/>
    </row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</sheetData>
  <mergeCells count="6">
    <mergeCell ref="C1:G1"/>
    <mergeCell ref="I1:O1"/>
    <mergeCell ref="C17:G17"/>
    <mergeCell ref="I17:Q17"/>
    <mergeCell ref="S1:Z1"/>
    <mergeCell ref="S17:Z17"/>
  </mergeCells>
  <conditionalFormatting sqref="A3:A13 A19">
    <cfRule type="cellIs" dxfId="6" priority="1" operator="lessThan">
      <formula>40</formula>
    </cfRule>
  </conditionalFormatting>
  <hyperlinks>
    <hyperlink r:id="rId1" ref="C3"/>
    <hyperlink r:id="rId2" ref="D3"/>
    <hyperlink r:id="rId3" ref="E3"/>
    <hyperlink r:id="rId4" ref="F3"/>
    <hyperlink r:id="rId5" ref="I3"/>
    <hyperlink r:id="rId6" ref="J3"/>
    <hyperlink r:id="rId7" ref="K3"/>
    <hyperlink r:id="rId8" ref="L3"/>
    <hyperlink r:id="rId9" ref="M3"/>
    <hyperlink r:id="rId10" ref="N3"/>
    <hyperlink r:id="rId11" ref="O3"/>
    <hyperlink r:id="rId12" ref="S3"/>
    <hyperlink r:id="rId13" ref="T3"/>
    <hyperlink r:id="rId14" ref="U3"/>
    <hyperlink r:id="rId15" ref="V3"/>
    <hyperlink r:id="rId16" ref="W3"/>
    <hyperlink r:id="rId17" ref="C19"/>
    <hyperlink r:id="rId18" ref="D19"/>
    <hyperlink r:id="rId19" ref="E19"/>
    <hyperlink r:id="rId20" ref="F19"/>
    <hyperlink r:id="rId21" ref="I19"/>
    <hyperlink r:id="rId22" ref="J19"/>
    <hyperlink r:id="rId23" ref="K19"/>
    <hyperlink r:id="rId24" ref="L19"/>
    <hyperlink r:id="rId25" ref="M19"/>
    <hyperlink r:id="rId26" ref="N19"/>
    <hyperlink r:id="rId27" ref="O19"/>
    <hyperlink r:id="rId28" ref="S19"/>
    <hyperlink r:id="rId29" ref="T19"/>
    <hyperlink r:id="rId30" ref="U19"/>
    <hyperlink r:id="rId31" ref="V19"/>
    <hyperlink r:id="rId32" ref="W19"/>
  </hyperlinks>
  <printOptions/>
  <pageMargins bottom="0.75" footer="0.0" header="0.0" left="0.7" right="0.7" top="0.75"/>
  <pageSetup orientation="landscape"/>
  <drawing r:id="rId3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0"/>
  <cols>
    <col customWidth="1" min="1" max="1" width="26.13"/>
    <col customWidth="1" min="2" max="2" width="14.88"/>
    <col customWidth="1" min="3" max="16" width="12.0"/>
    <col customWidth="1" min="17" max="17" width="15.25"/>
    <col customWidth="1" min="18" max="35" width="12.0"/>
    <col customWidth="1" min="36" max="70" width="7.63"/>
  </cols>
  <sheetData>
    <row r="1" ht="18.75" customHeight="1">
      <c r="A1" s="141" t="s">
        <v>429</v>
      </c>
      <c r="C1" s="142" t="s">
        <v>430</v>
      </c>
      <c r="G1" s="143"/>
      <c r="H1" s="144" t="s">
        <v>431</v>
      </c>
      <c r="R1" s="92" t="s">
        <v>432</v>
      </c>
      <c r="AI1" s="145"/>
      <c r="AP1" s="145"/>
      <c r="AW1" s="145"/>
      <c r="BD1" s="145"/>
      <c r="BK1" s="145"/>
      <c r="BR1" s="145"/>
    </row>
    <row r="2" ht="41.25" customHeight="1">
      <c r="A2" s="85" t="s">
        <v>403</v>
      </c>
      <c r="B2" s="85" t="s">
        <v>404</v>
      </c>
      <c r="C2" s="176" t="s">
        <v>433</v>
      </c>
      <c r="D2" s="176" t="s">
        <v>487</v>
      </c>
      <c r="E2" s="176" t="s">
        <v>488</v>
      </c>
      <c r="F2" s="176" t="s">
        <v>437</v>
      </c>
      <c r="G2" s="143"/>
      <c r="H2" s="176" t="s">
        <v>433</v>
      </c>
      <c r="I2" s="176" t="s">
        <v>489</v>
      </c>
      <c r="J2" s="176" t="s">
        <v>490</v>
      </c>
      <c r="K2" s="176" t="s">
        <v>491</v>
      </c>
      <c r="L2" s="176" t="s">
        <v>492</v>
      </c>
      <c r="M2" s="176" t="s">
        <v>493</v>
      </c>
      <c r="N2" s="176" t="s">
        <v>494</v>
      </c>
      <c r="O2" s="176" t="s">
        <v>407</v>
      </c>
      <c r="P2" s="176" t="s">
        <v>408</v>
      </c>
      <c r="Q2" s="176" t="s">
        <v>442</v>
      </c>
      <c r="R2" s="177" t="s">
        <v>495</v>
      </c>
      <c r="S2" s="177" t="s">
        <v>496</v>
      </c>
      <c r="T2" s="177" t="s">
        <v>497</v>
      </c>
      <c r="U2" s="177" t="s">
        <v>498</v>
      </c>
      <c r="V2" s="177" t="s">
        <v>499</v>
      </c>
      <c r="W2" s="177" t="s">
        <v>500</v>
      </c>
      <c r="X2" s="177" t="s">
        <v>501</v>
      </c>
      <c r="Y2" s="177" t="s">
        <v>502</v>
      </c>
      <c r="Z2" s="177" t="s">
        <v>503</v>
      </c>
      <c r="AA2" s="177" t="s">
        <v>408</v>
      </c>
      <c r="AC2" s="116" t="s">
        <v>405</v>
      </c>
      <c r="AD2" s="116" t="s">
        <v>406</v>
      </c>
      <c r="AE2" s="116" t="s">
        <v>38</v>
      </c>
      <c r="AF2" s="116" t="s">
        <v>410</v>
      </c>
      <c r="AG2" s="116" t="s">
        <v>411</v>
      </c>
      <c r="AH2" s="116" t="s">
        <v>412</v>
      </c>
      <c r="AI2" s="118"/>
      <c r="AJ2" s="116" t="s">
        <v>405</v>
      </c>
      <c r="AK2" s="116" t="s">
        <v>406</v>
      </c>
      <c r="AL2" s="116" t="s">
        <v>38</v>
      </c>
      <c r="AM2" s="116" t="s">
        <v>410</v>
      </c>
      <c r="AN2" s="116" t="s">
        <v>411</v>
      </c>
      <c r="AO2" s="116" t="s">
        <v>412</v>
      </c>
      <c r="AP2" s="118"/>
      <c r="AQ2" s="116" t="s">
        <v>405</v>
      </c>
      <c r="AR2" s="116" t="s">
        <v>406</v>
      </c>
      <c r="AS2" s="116" t="s">
        <v>38</v>
      </c>
      <c r="AT2" s="116" t="s">
        <v>410</v>
      </c>
      <c r="AU2" s="116" t="s">
        <v>411</v>
      </c>
      <c r="AV2" s="116" t="s">
        <v>412</v>
      </c>
      <c r="AW2" s="118"/>
      <c r="AX2" s="116" t="s">
        <v>405</v>
      </c>
      <c r="AY2" s="116" t="s">
        <v>406</v>
      </c>
      <c r="AZ2" s="116" t="s">
        <v>38</v>
      </c>
      <c r="BA2" s="116" t="s">
        <v>410</v>
      </c>
      <c r="BB2" s="116" t="s">
        <v>411</v>
      </c>
      <c r="BC2" s="116" t="s">
        <v>412</v>
      </c>
      <c r="BD2" s="118"/>
      <c r="BE2" s="116" t="s">
        <v>405</v>
      </c>
      <c r="BF2" s="116" t="s">
        <v>406</v>
      </c>
      <c r="BG2" s="116" t="s">
        <v>38</v>
      </c>
      <c r="BH2" s="116" t="s">
        <v>410</v>
      </c>
      <c r="BI2" s="116" t="s">
        <v>411</v>
      </c>
      <c r="BJ2" s="116" t="s">
        <v>412</v>
      </c>
      <c r="BK2" s="118"/>
      <c r="BL2" s="116" t="s">
        <v>405</v>
      </c>
      <c r="BM2" s="116" t="s">
        <v>406</v>
      </c>
      <c r="BN2" s="116" t="s">
        <v>38</v>
      </c>
      <c r="BO2" s="116" t="s">
        <v>410</v>
      </c>
      <c r="BP2" s="116" t="s">
        <v>411</v>
      </c>
      <c r="BQ2" s="116" t="s">
        <v>412</v>
      </c>
      <c r="BR2" s="118"/>
    </row>
    <row r="3" ht="26.25" customHeight="1">
      <c r="A3" s="75"/>
      <c r="B3" s="143"/>
      <c r="C3" s="150" t="s">
        <v>504</v>
      </c>
      <c r="D3" s="150" t="s">
        <v>505</v>
      </c>
      <c r="E3" s="150" t="s">
        <v>506</v>
      </c>
      <c r="F3" s="149"/>
      <c r="G3" s="143"/>
      <c r="H3" s="150" t="s">
        <v>507</v>
      </c>
      <c r="I3" s="150" t="s">
        <v>508</v>
      </c>
      <c r="J3" s="150" t="s">
        <v>509</v>
      </c>
      <c r="K3" s="150" t="s">
        <v>510</v>
      </c>
      <c r="L3" s="150" t="s">
        <v>511</v>
      </c>
      <c r="M3" s="150" t="s">
        <v>512</v>
      </c>
      <c r="N3" s="150" t="s">
        <v>513</v>
      </c>
      <c r="O3" s="149"/>
      <c r="P3" s="149"/>
      <c r="R3" s="150" t="s">
        <v>514</v>
      </c>
      <c r="S3" s="150" t="s">
        <v>515</v>
      </c>
      <c r="T3" s="150" t="s">
        <v>516</v>
      </c>
      <c r="U3" s="150" t="s">
        <v>517</v>
      </c>
      <c r="V3" s="150" t="s">
        <v>518</v>
      </c>
      <c r="W3" s="150" t="s">
        <v>519</v>
      </c>
      <c r="X3" s="150" t="s">
        <v>520</v>
      </c>
      <c r="Y3" s="150"/>
      <c r="AC3" s="151"/>
      <c r="AD3" s="151"/>
      <c r="AE3" s="151"/>
      <c r="AF3" s="151"/>
      <c r="AG3" s="151"/>
      <c r="AH3" s="151"/>
      <c r="AI3" s="152"/>
      <c r="AJ3" s="151"/>
      <c r="AK3" s="151"/>
      <c r="AL3" s="151"/>
      <c r="AM3" s="151"/>
      <c r="AN3" s="151"/>
      <c r="AO3" s="151"/>
      <c r="AP3" s="152"/>
      <c r="AQ3" s="151"/>
      <c r="AR3" s="151"/>
      <c r="AS3" s="151"/>
      <c r="AT3" s="151"/>
      <c r="AU3" s="151"/>
      <c r="AV3" s="151"/>
      <c r="AW3" s="152"/>
      <c r="AX3" s="151"/>
      <c r="AY3" s="151"/>
      <c r="AZ3" s="151"/>
      <c r="BA3" s="151"/>
      <c r="BB3" s="151"/>
      <c r="BC3" s="151"/>
      <c r="BD3" s="152"/>
      <c r="BE3" s="151"/>
      <c r="BF3" s="151"/>
      <c r="BG3" s="151"/>
      <c r="BH3" s="151"/>
      <c r="BI3" s="151"/>
      <c r="BJ3" s="151"/>
      <c r="BK3" s="152"/>
      <c r="BL3" s="151"/>
      <c r="BM3" s="151"/>
      <c r="BN3" s="151"/>
      <c r="BO3" s="151"/>
      <c r="BP3" s="151"/>
      <c r="BQ3" s="151"/>
      <c r="BR3" s="153"/>
    </row>
    <row r="4" ht="18.75" customHeight="1">
      <c r="A4" s="129" t="s">
        <v>416</v>
      </c>
      <c r="B4" s="121">
        <v>1977219.0</v>
      </c>
      <c r="C4" s="154" t="s">
        <v>49</v>
      </c>
      <c r="D4" s="154" t="s">
        <v>49</v>
      </c>
      <c r="E4" s="154" t="s">
        <v>49</v>
      </c>
      <c r="F4" s="154" t="s">
        <v>49</v>
      </c>
      <c r="G4" s="158"/>
      <c r="H4" s="154" t="s">
        <v>49</v>
      </c>
      <c r="I4" s="154" t="s">
        <v>49</v>
      </c>
      <c r="J4" s="154" t="s">
        <v>49</v>
      </c>
      <c r="K4" s="154" t="s">
        <v>49</v>
      </c>
      <c r="L4" s="154" t="s">
        <v>49</v>
      </c>
      <c r="M4" s="154" t="s">
        <v>49</v>
      </c>
      <c r="N4" s="154" t="s">
        <v>49</v>
      </c>
      <c r="O4" s="154" t="s">
        <v>49</v>
      </c>
      <c r="P4" s="154" t="s">
        <v>49</v>
      </c>
      <c r="Q4" s="156" t="s">
        <v>521</v>
      </c>
      <c r="R4" s="154" t="s">
        <v>49</v>
      </c>
      <c r="S4" s="154" t="s">
        <v>462</v>
      </c>
      <c r="T4" s="154" t="s">
        <v>49</v>
      </c>
      <c r="U4" s="154" t="s">
        <v>49</v>
      </c>
      <c r="V4" s="154"/>
      <c r="W4" s="154"/>
      <c r="X4" s="154" t="s">
        <v>49</v>
      </c>
      <c r="Y4" s="154" t="s">
        <v>49</v>
      </c>
      <c r="Z4" s="154" t="s">
        <v>49</v>
      </c>
      <c r="AA4" s="154" t="s">
        <v>49</v>
      </c>
      <c r="AB4" s="157"/>
      <c r="AC4" s="122"/>
      <c r="AD4" s="122"/>
      <c r="AE4" s="122"/>
      <c r="AF4" s="122"/>
      <c r="AG4" s="122"/>
      <c r="AH4" s="122"/>
      <c r="AI4" s="125"/>
      <c r="AJ4" s="122"/>
      <c r="AK4" s="122"/>
      <c r="AL4" s="122"/>
      <c r="AM4" s="122"/>
      <c r="AN4" s="122"/>
      <c r="AO4" s="122"/>
      <c r="AP4" s="125"/>
      <c r="AQ4" s="122"/>
      <c r="AR4" s="122"/>
      <c r="AS4" s="122"/>
      <c r="AT4" s="122"/>
      <c r="AU4" s="122"/>
      <c r="AV4" s="122"/>
      <c r="AW4" s="125"/>
      <c r="AX4" s="122"/>
      <c r="AY4" s="122"/>
      <c r="AZ4" s="122"/>
      <c r="BA4" s="122"/>
      <c r="BB4" s="122"/>
      <c r="BC4" s="122"/>
      <c r="BD4" s="125"/>
      <c r="BE4" s="122"/>
      <c r="BF4" s="122"/>
      <c r="BG4" s="122"/>
      <c r="BH4" s="122"/>
      <c r="BI4" s="122"/>
      <c r="BJ4" s="122"/>
      <c r="BK4" s="125"/>
      <c r="BL4" s="122"/>
      <c r="BM4" s="122"/>
      <c r="BN4" s="122"/>
      <c r="BO4" s="122"/>
      <c r="BP4" s="122"/>
      <c r="BQ4" s="122"/>
      <c r="BR4" s="128"/>
    </row>
    <row r="5" ht="18.75" customHeight="1">
      <c r="A5" s="129" t="s">
        <v>417</v>
      </c>
      <c r="B5" s="121">
        <v>1977221.0</v>
      </c>
      <c r="C5" s="154"/>
      <c r="D5" s="154"/>
      <c r="E5" s="154"/>
      <c r="F5" s="154" t="s">
        <v>462</v>
      </c>
      <c r="G5" s="158"/>
      <c r="H5" s="154"/>
      <c r="I5" s="154"/>
      <c r="J5" s="154"/>
      <c r="K5" s="154"/>
      <c r="L5" s="154"/>
      <c r="M5" s="154"/>
      <c r="N5" s="154"/>
      <c r="O5" s="154"/>
      <c r="P5" s="154"/>
      <c r="Q5" s="156" t="s">
        <v>522</v>
      </c>
      <c r="R5" s="154"/>
      <c r="S5" s="154"/>
      <c r="T5" s="154"/>
      <c r="U5" s="154"/>
      <c r="V5" s="154"/>
      <c r="W5" s="154"/>
      <c r="X5" s="154"/>
      <c r="Y5" s="154" t="s">
        <v>462</v>
      </c>
      <c r="Z5" s="154"/>
      <c r="AA5" s="154"/>
      <c r="AB5" s="157"/>
      <c r="AC5" s="122"/>
      <c r="AD5" s="122"/>
      <c r="AE5" s="122"/>
      <c r="AF5" s="122"/>
      <c r="AG5" s="122"/>
      <c r="AH5" s="122"/>
      <c r="AI5" s="125"/>
      <c r="AJ5" s="122"/>
      <c r="AK5" s="122"/>
      <c r="AL5" s="122"/>
      <c r="AM5" s="122"/>
      <c r="AN5" s="122"/>
      <c r="AO5" s="122"/>
      <c r="AP5" s="125"/>
      <c r="AQ5" s="122"/>
      <c r="AR5" s="122"/>
      <c r="AS5" s="122"/>
      <c r="AT5" s="122"/>
      <c r="AU5" s="122"/>
      <c r="AV5" s="122"/>
      <c r="AW5" s="125"/>
      <c r="AX5" s="122"/>
      <c r="AY5" s="122"/>
      <c r="AZ5" s="122"/>
      <c r="BA5" s="122"/>
      <c r="BB5" s="122"/>
      <c r="BC5" s="122"/>
      <c r="BD5" s="125"/>
      <c r="BE5" s="122"/>
      <c r="BF5" s="122"/>
      <c r="BG5" s="122"/>
      <c r="BH5" s="122"/>
      <c r="BI5" s="122"/>
      <c r="BJ5" s="122"/>
      <c r="BK5" s="125"/>
      <c r="BL5" s="122"/>
      <c r="BM5" s="122"/>
      <c r="BN5" s="122"/>
      <c r="BO5" s="122"/>
      <c r="BP5" s="122"/>
      <c r="BQ5" s="122"/>
      <c r="BR5" s="128"/>
    </row>
    <row r="6" ht="18.75" customHeight="1">
      <c r="A6" s="120" t="s">
        <v>418</v>
      </c>
      <c r="B6" s="133">
        <v>1973031.0</v>
      </c>
      <c r="C6" s="154"/>
      <c r="D6" s="154" t="s">
        <v>49</v>
      </c>
      <c r="E6" s="154"/>
      <c r="F6" s="154" t="s">
        <v>49</v>
      </c>
      <c r="G6" s="158"/>
      <c r="H6" s="154"/>
      <c r="I6" s="154"/>
      <c r="J6" s="154"/>
      <c r="K6" s="154"/>
      <c r="L6" s="154"/>
      <c r="M6" s="154"/>
      <c r="N6" s="154" t="s">
        <v>49</v>
      </c>
      <c r="O6" s="154" t="s">
        <v>462</v>
      </c>
      <c r="P6" s="154"/>
      <c r="Q6" s="156" t="s">
        <v>523</v>
      </c>
      <c r="R6" s="154" t="s">
        <v>49</v>
      </c>
      <c r="S6" s="154"/>
      <c r="T6" s="154"/>
      <c r="U6" s="154"/>
      <c r="V6" s="154"/>
      <c r="W6" s="154"/>
      <c r="X6" s="154" t="s">
        <v>49</v>
      </c>
      <c r="Y6" s="154" t="s">
        <v>49</v>
      </c>
      <c r="Z6" s="154" t="s">
        <v>49</v>
      </c>
      <c r="AA6" s="154" t="s">
        <v>49</v>
      </c>
      <c r="AB6" s="157"/>
      <c r="AC6" s="122"/>
      <c r="AD6" s="122"/>
      <c r="AE6" s="122"/>
      <c r="AF6" s="122"/>
      <c r="AG6" s="122"/>
      <c r="AH6" s="122"/>
      <c r="AI6" s="125"/>
      <c r="AJ6" s="122"/>
      <c r="AK6" s="122"/>
      <c r="AL6" s="122"/>
      <c r="AM6" s="122"/>
      <c r="AN6" s="122"/>
      <c r="AO6" s="122"/>
      <c r="AP6" s="125"/>
      <c r="AQ6" s="122"/>
      <c r="AR6" s="122"/>
      <c r="AS6" s="122"/>
      <c r="AT6" s="122"/>
      <c r="AU6" s="122"/>
      <c r="AV6" s="122"/>
      <c r="AW6" s="125"/>
      <c r="AX6" s="122"/>
      <c r="AY6" s="122"/>
      <c r="AZ6" s="122"/>
      <c r="BA6" s="122"/>
      <c r="BB6" s="122"/>
      <c r="BC6" s="122"/>
      <c r="BD6" s="125"/>
      <c r="BE6" s="122"/>
      <c r="BF6" s="122"/>
      <c r="BG6" s="122"/>
      <c r="BH6" s="122"/>
      <c r="BI6" s="122"/>
      <c r="BJ6" s="122"/>
      <c r="BK6" s="125"/>
      <c r="BL6" s="122"/>
      <c r="BM6" s="122"/>
      <c r="BN6" s="122"/>
      <c r="BO6" s="122"/>
      <c r="BP6" s="122"/>
      <c r="BQ6" s="122"/>
      <c r="BR6" s="128"/>
    </row>
    <row r="7" ht="18.75" customHeight="1">
      <c r="A7" s="129" t="s">
        <v>419</v>
      </c>
      <c r="B7" s="121">
        <v>1977212.0</v>
      </c>
      <c r="C7" s="154" t="s">
        <v>49</v>
      </c>
      <c r="D7" s="154" t="s">
        <v>462</v>
      </c>
      <c r="E7" s="154" t="s">
        <v>49</v>
      </c>
      <c r="F7" s="154" t="s">
        <v>49</v>
      </c>
      <c r="G7" s="158"/>
      <c r="H7" s="154" t="s">
        <v>49</v>
      </c>
      <c r="I7" s="154"/>
      <c r="J7" s="154" t="s">
        <v>49</v>
      </c>
      <c r="K7" s="154" t="s">
        <v>49</v>
      </c>
      <c r="L7" s="154"/>
      <c r="M7" s="154" t="s">
        <v>462</v>
      </c>
      <c r="N7" s="154"/>
      <c r="O7" s="154" t="s">
        <v>49</v>
      </c>
      <c r="P7" s="154"/>
      <c r="Q7" s="156" t="s">
        <v>524</v>
      </c>
      <c r="R7" s="154" t="s">
        <v>49</v>
      </c>
      <c r="S7" s="154"/>
      <c r="T7" s="154"/>
      <c r="U7" s="154"/>
      <c r="V7" s="154"/>
      <c r="W7" s="154"/>
      <c r="X7" s="154" t="s">
        <v>49</v>
      </c>
      <c r="Y7" s="154" t="s">
        <v>49</v>
      </c>
      <c r="Z7" s="154" t="s">
        <v>49</v>
      </c>
      <c r="AA7" s="154" t="s">
        <v>49</v>
      </c>
      <c r="AB7" s="157"/>
      <c r="AC7" s="122"/>
      <c r="AD7" s="122"/>
      <c r="AE7" s="122"/>
      <c r="AF7" s="122"/>
      <c r="AG7" s="122"/>
      <c r="AH7" s="122"/>
      <c r="AI7" s="125"/>
      <c r="AJ7" s="122"/>
      <c r="AK7" s="122"/>
      <c r="AL7" s="122"/>
      <c r="AM7" s="122"/>
      <c r="AN7" s="122"/>
      <c r="AO7" s="122"/>
      <c r="AP7" s="125"/>
      <c r="AQ7" s="122"/>
      <c r="AR7" s="122"/>
      <c r="AS7" s="122"/>
      <c r="AT7" s="122"/>
      <c r="AU7" s="122"/>
      <c r="AV7" s="122"/>
      <c r="AW7" s="125"/>
      <c r="AX7" s="122"/>
      <c r="AY7" s="122"/>
      <c r="AZ7" s="122"/>
      <c r="BA7" s="122"/>
      <c r="BB7" s="122"/>
      <c r="BC7" s="122"/>
      <c r="BD7" s="125"/>
      <c r="BE7" s="122"/>
      <c r="BF7" s="122"/>
      <c r="BG7" s="122"/>
      <c r="BH7" s="122"/>
      <c r="BI7" s="122"/>
      <c r="BJ7" s="122"/>
      <c r="BK7" s="125"/>
      <c r="BL7" s="122"/>
      <c r="BM7" s="122"/>
      <c r="BN7" s="122"/>
      <c r="BO7" s="122"/>
      <c r="BP7" s="122"/>
      <c r="BQ7" s="122"/>
      <c r="BR7" s="128"/>
    </row>
    <row r="8" ht="18.75" customHeight="1">
      <c r="A8" s="129" t="s">
        <v>420</v>
      </c>
      <c r="B8" s="121">
        <v>1977216.0</v>
      </c>
      <c r="C8" s="154" t="s">
        <v>49</v>
      </c>
      <c r="D8" s="154" t="s">
        <v>462</v>
      </c>
      <c r="E8" s="154" t="s">
        <v>462</v>
      </c>
      <c r="F8" s="154" t="s">
        <v>49</v>
      </c>
      <c r="G8" s="158"/>
      <c r="H8" s="154" t="s">
        <v>462</v>
      </c>
      <c r="I8" s="154" t="s">
        <v>462</v>
      </c>
      <c r="J8" s="154" t="s">
        <v>462</v>
      </c>
      <c r="K8" s="154"/>
      <c r="L8" s="154"/>
      <c r="M8" s="154"/>
      <c r="N8" s="154" t="s">
        <v>49</v>
      </c>
      <c r="O8" s="154" t="s">
        <v>49</v>
      </c>
      <c r="P8" s="154" t="s">
        <v>49</v>
      </c>
      <c r="Q8" s="156" t="s">
        <v>462</v>
      </c>
      <c r="R8" s="154"/>
      <c r="S8" s="154"/>
      <c r="T8" s="154"/>
      <c r="U8" s="154"/>
      <c r="V8" s="154"/>
      <c r="W8" s="154"/>
      <c r="X8" s="154" t="s">
        <v>49</v>
      </c>
      <c r="Y8" s="154"/>
      <c r="Z8" s="154" t="s">
        <v>49</v>
      </c>
      <c r="AA8" s="154" t="s">
        <v>49</v>
      </c>
      <c r="AB8" s="157"/>
      <c r="AC8" s="122"/>
      <c r="AD8" s="122"/>
      <c r="AE8" s="122"/>
      <c r="AF8" s="122"/>
      <c r="AG8" s="122"/>
      <c r="AH8" s="122"/>
      <c r="AI8" s="125"/>
      <c r="AJ8" s="122"/>
      <c r="AK8" s="122"/>
      <c r="AL8" s="122"/>
      <c r="AM8" s="122"/>
      <c r="AN8" s="122"/>
      <c r="AO8" s="122"/>
      <c r="AP8" s="125"/>
      <c r="AQ8" s="122"/>
      <c r="AR8" s="122"/>
      <c r="AS8" s="122"/>
      <c r="AT8" s="122"/>
      <c r="AU8" s="122"/>
      <c r="AV8" s="122"/>
      <c r="AW8" s="125"/>
      <c r="AX8" s="122"/>
      <c r="AY8" s="122"/>
      <c r="AZ8" s="122"/>
      <c r="BA8" s="122"/>
      <c r="BB8" s="122"/>
      <c r="BC8" s="122"/>
      <c r="BD8" s="125"/>
      <c r="BE8" s="122"/>
      <c r="BF8" s="122"/>
      <c r="BG8" s="122"/>
      <c r="BH8" s="122"/>
      <c r="BI8" s="122"/>
      <c r="BJ8" s="122"/>
      <c r="BK8" s="125"/>
      <c r="BL8" s="122"/>
      <c r="BM8" s="122"/>
      <c r="BN8" s="122"/>
      <c r="BO8" s="122"/>
      <c r="BP8" s="122"/>
      <c r="BQ8" s="122"/>
      <c r="BR8" s="128"/>
    </row>
    <row r="9" ht="18.75" customHeight="1">
      <c r="A9" s="129" t="s">
        <v>421</v>
      </c>
      <c r="B9" s="121">
        <v>1977276.0</v>
      </c>
      <c r="C9" s="154" t="s">
        <v>49</v>
      </c>
      <c r="D9" s="154" t="s">
        <v>49</v>
      </c>
      <c r="E9" s="154" t="s">
        <v>49</v>
      </c>
      <c r="F9" s="154" t="s">
        <v>49</v>
      </c>
      <c r="G9" s="158"/>
      <c r="H9" s="154" t="s">
        <v>49</v>
      </c>
      <c r="I9" s="154"/>
      <c r="J9" s="154" t="s">
        <v>49</v>
      </c>
      <c r="K9" s="154" t="s">
        <v>49</v>
      </c>
      <c r="L9" s="154" t="s">
        <v>49</v>
      </c>
      <c r="M9" s="154" t="s">
        <v>49</v>
      </c>
      <c r="N9" s="154"/>
      <c r="O9" s="154" t="s">
        <v>49</v>
      </c>
      <c r="P9" s="154" t="s">
        <v>49</v>
      </c>
      <c r="Q9" s="156" t="s">
        <v>461</v>
      </c>
      <c r="R9" s="154" t="s">
        <v>49</v>
      </c>
      <c r="S9" s="154" t="s">
        <v>462</v>
      </c>
      <c r="T9" s="154"/>
      <c r="U9" s="154" t="s">
        <v>49</v>
      </c>
      <c r="V9" s="154"/>
      <c r="W9" s="154"/>
      <c r="X9" s="154" t="s">
        <v>49</v>
      </c>
      <c r="Y9" s="154"/>
      <c r="Z9" s="154" t="s">
        <v>49</v>
      </c>
      <c r="AA9" s="154" t="s">
        <v>49</v>
      </c>
      <c r="AB9" s="157"/>
      <c r="AC9" s="122"/>
      <c r="AD9" s="122"/>
      <c r="AE9" s="122"/>
      <c r="AF9" s="122"/>
      <c r="AG9" s="122"/>
      <c r="AH9" s="122"/>
      <c r="AI9" s="125"/>
      <c r="AJ9" s="122"/>
      <c r="AK9" s="122"/>
      <c r="AL9" s="122"/>
      <c r="AM9" s="122"/>
      <c r="AN9" s="122"/>
      <c r="AO9" s="122"/>
      <c r="AP9" s="125"/>
      <c r="AQ9" s="122"/>
      <c r="AR9" s="122"/>
      <c r="AS9" s="122"/>
      <c r="AT9" s="122"/>
      <c r="AU9" s="122"/>
      <c r="AV9" s="122"/>
      <c r="AW9" s="125"/>
      <c r="AX9" s="122"/>
      <c r="AY9" s="122"/>
      <c r="AZ9" s="122"/>
      <c r="BA9" s="122"/>
      <c r="BB9" s="122"/>
      <c r="BC9" s="122"/>
      <c r="BD9" s="125"/>
      <c r="BE9" s="122"/>
      <c r="BF9" s="122"/>
      <c r="BG9" s="122"/>
      <c r="BH9" s="122"/>
      <c r="BI9" s="122"/>
      <c r="BJ9" s="122"/>
      <c r="BK9" s="125"/>
      <c r="BL9" s="122"/>
      <c r="BM9" s="122"/>
      <c r="BN9" s="122"/>
      <c r="BO9" s="122"/>
      <c r="BP9" s="122"/>
      <c r="BQ9" s="122"/>
      <c r="BR9" s="128"/>
    </row>
    <row r="10" ht="18.75" customHeight="1">
      <c r="A10" s="120" t="s">
        <v>422</v>
      </c>
      <c r="B10" s="133">
        <v>1977277.0</v>
      </c>
      <c r="C10" s="154" t="s">
        <v>49</v>
      </c>
      <c r="D10" s="154" t="s">
        <v>49</v>
      </c>
      <c r="E10" s="154" t="s">
        <v>49</v>
      </c>
      <c r="F10" s="154" t="s">
        <v>49</v>
      </c>
      <c r="G10" s="158"/>
      <c r="H10" s="154"/>
      <c r="I10" s="154"/>
      <c r="J10" s="154"/>
      <c r="K10" s="154" t="s">
        <v>462</v>
      </c>
      <c r="L10" s="154"/>
      <c r="M10" s="154"/>
      <c r="N10" s="154" t="s">
        <v>462</v>
      </c>
      <c r="O10" s="154" t="s">
        <v>49</v>
      </c>
      <c r="P10" s="154" t="s">
        <v>49</v>
      </c>
      <c r="Q10" s="156" t="s">
        <v>525</v>
      </c>
      <c r="R10" s="154" t="s">
        <v>49</v>
      </c>
      <c r="S10" s="154"/>
      <c r="T10" s="154"/>
      <c r="U10" s="154"/>
      <c r="V10" s="154"/>
      <c r="W10" s="154"/>
      <c r="X10" s="154"/>
      <c r="Y10" s="154"/>
      <c r="Z10" s="154"/>
      <c r="AA10" s="154" t="s">
        <v>49</v>
      </c>
      <c r="AB10" s="157"/>
      <c r="AC10" s="122"/>
      <c r="AD10" s="122"/>
      <c r="AE10" s="122"/>
      <c r="AF10" s="122"/>
      <c r="AG10" s="122"/>
      <c r="AH10" s="122"/>
      <c r="AI10" s="125"/>
      <c r="AJ10" s="122"/>
      <c r="AK10" s="122"/>
      <c r="AL10" s="122"/>
      <c r="AM10" s="122"/>
      <c r="AN10" s="122"/>
      <c r="AO10" s="122"/>
      <c r="AP10" s="125"/>
      <c r="AQ10" s="122"/>
      <c r="AR10" s="122"/>
      <c r="AS10" s="122"/>
      <c r="AT10" s="122"/>
      <c r="AU10" s="122"/>
      <c r="AV10" s="122"/>
      <c r="AW10" s="125"/>
      <c r="AX10" s="122"/>
      <c r="AY10" s="122"/>
      <c r="AZ10" s="122"/>
      <c r="BA10" s="122"/>
      <c r="BB10" s="122"/>
      <c r="BC10" s="122"/>
      <c r="BD10" s="125"/>
      <c r="BE10" s="122"/>
      <c r="BF10" s="122"/>
      <c r="BG10" s="122"/>
      <c r="BH10" s="122"/>
      <c r="BI10" s="122"/>
      <c r="BJ10" s="122"/>
      <c r="BK10" s="125"/>
      <c r="BL10" s="122"/>
      <c r="BM10" s="122"/>
      <c r="BN10" s="122"/>
      <c r="BO10" s="122"/>
      <c r="BP10" s="122"/>
      <c r="BQ10" s="122"/>
      <c r="BR10" s="128"/>
    </row>
    <row r="11" ht="18.75" customHeight="1">
      <c r="A11" s="178" t="s">
        <v>423</v>
      </c>
      <c r="B11" s="179">
        <v>1977280.0</v>
      </c>
      <c r="C11" s="154" t="s">
        <v>462</v>
      </c>
      <c r="D11" s="154" t="s">
        <v>462</v>
      </c>
      <c r="E11" s="154" t="s">
        <v>462</v>
      </c>
      <c r="F11" s="154" t="s">
        <v>462</v>
      </c>
      <c r="G11" s="158"/>
      <c r="H11" s="154"/>
      <c r="I11" s="154"/>
      <c r="J11" s="154"/>
      <c r="K11" s="154"/>
      <c r="L11" s="154"/>
      <c r="M11" s="154"/>
      <c r="N11" s="154"/>
      <c r="O11" s="154"/>
      <c r="P11" s="154"/>
      <c r="Q11" s="156" t="s">
        <v>522</v>
      </c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7"/>
      <c r="AC11" s="122"/>
      <c r="AD11" s="122"/>
      <c r="AE11" s="122"/>
      <c r="AF11" s="122"/>
      <c r="AG11" s="122"/>
      <c r="AH11" s="122"/>
      <c r="AI11" s="125"/>
      <c r="AJ11" s="122"/>
      <c r="AK11" s="122"/>
      <c r="AL11" s="122"/>
      <c r="AM11" s="122"/>
      <c r="AN11" s="122"/>
      <c r="AO11" s="122"/>
      <c r="AP11" s="125"/>
      <c r="AQ11" s="122"/>
      <c r="AR11" s="122"/>
      <c r="AS11" s="122"/>
      <c r="AT11" s="122"/>
      <c r="AU11" s="122"/>
      <c r="AV11" s="122"/>
      <c r="AW11" s="125"/>
      <c r="AX11" s="122"/>
      <c r="AY11" s="122"/>
      <c r="AZ11" s="122"/>
      <c r="BA11" s="122"/>
      <c r="BB11" s="122"/>
      <c r="BC11" s="122"/>
      <c r="BD11" s="125"/>
      <c r="BE11" s="122"/>
      <c r="BF11" s="122"/>
      <c r="BG11" s="122"/>
      <c r="BH11" s="122"/>
      <c r="BI11" s="122"/>
      <c r="BJ11" s="122"/>
      <c r="BK11" s="125"/>
      <c r="BL11" s="122"/>
      <c r="BM11" s="122"/>
      <c r="BN11" s="122"/>
      <c r="BO11" s="122"/>
      <c r="BP11" s="122"/>
      <c r="BQ11" s="122"/>
      <c r="BR11" s="128"/>
    </row>
    <row r="12" ht="18.75" customHeight="1">
      <c r="A12" s="120" t="s">
        <v>425</v>
      </c>
      <c r="B12" s="133">
        <v>1977208.0</v>
      </c>
      <c r="C12" s="154"/>
      <c r="D12" s="154" t="s">
        <v>49</v>
      </c>
      <c r="E12" s="154"/>
      <c r="F12" s="154" t="s">
        <v>462</v>
      </c>
      <c r="G12" s="158"/>
      <c r="H12" s="154" t="s">
        <v>49</v>
      </c>
      <c r="I12" s="154"/>
      <c r="J12" s="154" t="s">
        <v>49</v>
      </c>
      <c r="K12" s="154" t="s">
        <v>49</v>
      </c>
      <c r="L12" s="154" t="s">
        <v>49</v>
      </c>
      <c r="M12" s="154" t="s">
        <v>49</v>
      </c>
      <c r="N12" s="154" t="s">
        <v>49</v>
      </c>
      <c r="O12" s="154" t="s">
        <v>49</v>
      </c>
      <c r="P12" s="154" t="s">
        <v>49</v>
      </c>
      <c r="Q12" s="156" t="s">
        <v>525</v>
      </c>
      <c r="R12" s="154"/>
      <c r="S12" s="154"/>
      <c r="T12" s="154"/>
      <c r="U12" s="154"/>
      <c r="V12" s="154"/>
      <c r="W12" s="154"/>
      <c r="X12" s="154" t="s">
        <v>49</v>
      </c>
      <c r="Y12" s="154" t="s">
        <v>49</v>
      </c>
      <c r="Z12" s="154" t="s">
        <v>49</v>
      </c>
      <c r="AA12" s="154" t="s">
        <v>49</v>
      </c>
      <c r="AB12" s="157"/>
      <c r="AC12" s="122"/>
      <c r="AD12" s="122"/>
      <c r="AE12" s="122"/>
      <c r="AF12" s="122"/>
      <c r="AG12" s="122"/>
      <c r="AH12" s="122"/>
      <c r="AI12" s="125"/>
      <c r="AJ12" s="122"/>
      <c r="AK12" s="122"/>
      <c r="AL12" s="122"/>
      <c r="AM12" s="122"/>
      <c r="AN12" s="122"/>
      <c r="AO12" s="122"/>
      <c r="AP12" s="125"/>
      <c r="AQ12" s="122"/>
      <c r="AR12" s="122"/>
      <c r="AS12" s="122"/>
      <c r="AT12" s="122"/>
      <c r="AU12" s="122"/>
      <c r="AV12" s="122"/>
      <c r="AW12" s="125"/>
      <c r="AX12" s="122"/>
      <c r="AY12" s="122"/>
      <c r="AZ12" s="122"/>
      <c r="BA12" s="122"/>
      <c r="BB12" s="122"/>
      <c r="BC12" s="122"/>
      <c r="BD12" s="125"/>
      <c r="BE12" s="122"/>
      <c r="BF12" s="122"/>
      <c r="BG12" s="122"/>
      <c r="BH12" s="122"/>
      <c r="BI12" s="122"/>
      <c r="BJ12" s="122"/>
      <c r="BK12" s="125"/>
      <c r="BL12" s="122"/>
      <c r="BM12" s="122"/>
      <c r="BN12" s="122"/>
      <c r="BO12" s="122"/>
      <c r="BP12" s="122"/>
      <c r="BQ12" s="122"/>
      <c r="BR12" s="128"/>
    </row>
    <row r="13" ht="18.75" customHeight="1">
      <c r="A13" s="120" t="s">
        <v>428</v>
      </c>
      <c r="B13" s="120">
        <v>2539933.0</v>
      </c>
      <c r="C13" s="154" t="s">
        <v>49</v>
      </c>
      <c r="D13" s="154"/>
      <c r="E13" s="154"/>
      <c r="F13" s="154" t="s">
        <v>49</v>
      </c>
      <c r="G13" s="160"/>
      <c r="H13" s="154" t="s">
        <v>49</v>
      </c>
      <c r="I13" s="154"/>
      <c r="J13" s="154" t="s">
        <v>49</v>
      </c>
      <c r="K13" s="154" t="s">
        <v>49</v>
      </c>
      <c r="L13" s="154" t="s">
        <v>49</v>
      </c>
      <c r="M13" s="154" t="s">
        <v>49</v>
      </c>
      <c r="N13" s="154" t="s">
        <v>49</v>
      </c>
      <c r="O13" s="154" t="s">
        <v>49</v>
      </c>
      <c r="P13" s="154" t="s">
        <v>49</v>
      </c>
      <c r="Q13" s="156" t="s">
        <v>525</v>
      </c>
      <c r="R13" s="154"/>
      <c r="S13" s="154"/>
      <c r="T13" s="154" t="s">
        <v>49</v>
      </c>
      <c r="U13" s="154"/>
      <c r="V13" s="154"/>
      <c r="W13" s="154"/>
      <c r="X13" s="154" t="s">
        <v>49</v>
      </c>
      <c r="Y13" s="154" t="s">
        <v>49</v>
      </c>
      <c r="Z13" s="154" t="s">
        <v>49</v>
      </c>
      <c r="AA13" s="154" t="s">
        <v>49</v>
      </c>
      <c r="AB13" s="157"/>
      <c r="AC13" s="122"/>
      <c r="AD13" s="122"/>
      <c r="AE13" s="122"/>
      <c r="AF13" s="122"/>
      <c r="AG13" s="122"/>
      <c r="AH13" s="122"/>
      <c r="AI13" s="125"/>
      <c r="AJ13" s="122"/>
      <c r="AK13" s="122"/>
      <c r="AL13" s="122"/>
      <c r="AM13" s="122"/>
      <c r="AN13" s="122"/>
      <c r="AO13" s="122"/>
      <c r="AP13" s="125"/>
      <c r="AQ13" s="122"/>
      <c r="AR13" s="122"/>
      <c r="AS13" s="122"/>
      <c r="AT13" s="122"/>
      <c r="AU13" s="122"/>
      <c r="AV13" s="122"/>
      <c r="AW13" s="125"/>
      <c r="AX13" s="122"/>
      <c r="AY13" s="122"/>
      <c r="AZ13" s="122"/>
      <c r="BA13" s="122"/>
      <c r="BB13" s="122"/>
      <c r="BC13" s="122"/>
      <c r="BD13" s="125"/>
      <c r="BE13" s="122"/>
      <c r="BF13" s="122"/>
      <c r="BG13" s="122"/>
      <c r="BH13" s="122"/>
      <c r="BI13" s="122"/>
      <c r="BJ13" s="122"/>
      <c r="BK13" s="125"/>
      <c r="BL13" s="122"/>
      <c r="BM13" s="122"/>
      <c r="BN13" s="122"/>
      <c r="BO13" s="122"/>
      <c r="BP13" s="122"/>
      <c r="BQ13" s="122"/>
      <c r="BR13" s="128"/>
    </row>
    <row r="14" ht="15.75" customHeight="1">
      <c r="C14" s="116">
        <f t="shared" ref="C14:F14" si="1">COUNTIFS(C4:C13, "Y")</f>
        <v>6</v>
      </c>
      <c r="D14" s="116">
        <f t="shared" si="1"/>
        <v>5</v>
      </c>
      <c r="E14" s="116">
        <f t="shared" si="1"/>
        <v>4</v>
      </c>
      <c r="F14" s="116">
        <f t="shared" si="1"/>
        <v>7</v>
      </c>
      <c r="G14" s="71" t="s">
        <v>462</v>
      </c>
      <c r="H14" s="116">
        <f t="shared" ref="H14:P14" si="2">COUNTIFS(H4:H13, "Y")</f>
        <v>5</v>
      </c>
      <c r="I14" s="116">
        <f t="shared" si="2"/>
        <v>1</v>
      </c>
      <c r="J14" s="116">
        <f t="shared" si="2"/>
        <v>5</v>
      </c>
      <c r="K14" s="116">
        <f t="shared" si="2"/>
        <v>5</v>
      </c>
      <c r="L14" s="116">
        <f t="shared" si="2"/>
        <v>4</v>
      </c>
      <c r="M14" s="116">
        <f t="shared" si="2"/>
        <v>4</v>
      </c>
      <c r="N14" s="116">
        <f t="shared" si="2"/>
        <v>5</v>
      </c>
      <c r="O14" s="116">
        <f t="shared" si="2"/>
        <v>7</v>
      </c>
      <c r="P14" s="116">
        <f t="shared" si="2"/>
        <v>6</v>
      </c>
      <c r="Q14" s="116">
        <f>COUNTIFS(Q4:Q13, "X")</f>
        <v>0</v>
      </c>
      <c r="R14" s="116">
        <f t="shared" ref="R14:AA14" si="3">COUNTIFS(R4:R13, "Y")</f>
        <v>5</v>
      </c>
      <c r="S14" s="116">
        <f t="shared" si="3"/>
        <v>0</v>
      </c>
      <c r="T14" s="116">
        <f t="shared" si="3"/>
        <v>2</v>
      </c>
      <c r="U14" s="116">
        <f t="shared" si="3"/>
        <v>2</v>
      </c>
      <c r="V14" s="116">
        <f t="shared" si="3"/>
        <v>0</v>
      </c>
      <c r="W14" s="116">
        <f t="shared" si="3"/>
        <v>0</v>
      </c>
      <c r="X14" s="116">
        <f t="shared" si="3"/>
        <v>7</v>
      </c>
      <c r="Y14" s="116">
        <f t="shared" si="3"/>
        <v>5</v>
      </c>
      <c r="Z14" s="116">
        <f t="shared" si="3"/>
        <v>7</v>
      </c>
      <c r="AA14" s="116">
        <f t="shared" si="3"/>
        <v>8</v>
      </c>
      <c r="AB14" s="116">
        <f t="shared" ref="AB14:BR14" si="4">COUNTIFS(AB4:AB13, "X")</f>
        <v>0</v>
      </c>
      <c r="AC14" s="116">
        <f t="shared" si="4"/>
        <v>0</v>
      </c>
      <c r="AD14" s="116">
        <f t="shared" si="4"/>
        <v>0</v>
      </c>
      <c r="AE14" s="116">
        <f t="shared" si="4"/>
        <v>0</v>
      </c>
      <c r="AF14" s="116">
        <f t="shared" si="4"/>
        <v>0</v>
      </c>
      <c r="AG14" s="116">
        <f t="shared" si="4"/>
        <v>0</v>
      </c>
      <c r="AH14" s="116">
        <f t="shared" si="4"/>
        <v>0</v>
      </c>
      <c r="AI14" s="116">
        <f t="shared" si="4"/>
        <v>0</v>
      </c>
      <c r="AJ14" s="116">
        <f t="shared" si="4"/>
        <v>0</v>
      </c>
      <c r="AK14" s="116">
        <f t="shared" si="4"/>
        <v>0</v>
      </c>
      <c r="AL14" s="116">
        <f t="shared" si="4"/>
        <v>0</v>
      </c>
      <c r="AM14" s="116">
        <f t="shared" si="4"/>
        <v>0</v>
      </c>
      <c r="AN14" s="116">
        <f t="shared" si="4"/>
        <v>0</v>
      </c>
      <c r="AO14" s="116">
        <f t="shared" si="4"/>
        <v>0</v>
      </c>
      <c r="AP14" s="116">
        <f t="shared" si="4"/>
        <v>0</v>
      </c>
      <c r="AQ14" s="116">
        <f t="shared" si="4"/>
        <v>0</v>
      </c>
      <c r="AR14" s="116">
        <f t="shared" si="4"/>
        <v>0</v>
      </c>
      <c r="AS14" s="116">
        <f t="shared" si="4"/>
        <v>0</v>
      </c>
      <c r="AT14" s="116">
        <f t="shared" si="4"/>
        <v>0</v>
      </c>
      <c r="AU14" s="116">
        <f t="shared" si="4"/>
        <v>0</v>
      </c>
      <c r="AV14" s="116">
        <f t="shared" si="4"/>
        <v>0</v>
      </c>
      <c r="AW14" s="116">
        <f t="shared" si="4"/>
        <v>0</v>
      </c>
      <c r="AX14" s="116">
        <f t="shared" si="4"/>
        <v>0</v>
      </c>
      <c r="AY14" s="116">
        <f t="shared" si="4"/>
        <v>0</v>
      </c>
      <c r="AZ14" s="116">
        <f t="shared" si="4"/>
        <v>0</v>
      </c>
      <c r="BA14" s="116">
        <f t="shared" si="4"/>
        <v>0</v>
      </c>
      <c r="BB14" s="116">
        <f t="shared" si="4"/>
        <v>0</v>
      </c>
      <c r="BC14" s="116">
        <f t="shared" si="4"/>
        <v>0</v>
      </c>
      <c r="BD14" s="116">
        <f t="shared" si="4"/>
        <v>0</v>
      </c>
      <c r="BE14" s="116">
        <f t="shared" si="4"/>
        <v>0</v>
      </c>
      <c r="BF14" s="116">
        <f t="shared" si="4"/>
        <v>0</v>
      </c>
      <c r="BG14" s="116">
        <f t="shared" si="4"/>
        <v>0</v>
      </c>
      <c r="BH14" s="116">
        <f t="shared" si="4"/>
        <v>0</v>
      </c>
      <c r="BI14" s="116">
        <f t="shared" si="4"/>
        <v>0</v>
      </c>
      <c r="BJ14" s="116">
        <f t="shared" si="4"/>
        <v>0</v>
      </c>
      <c r="BK14" s="116">
        <f t="shared" si="4"/>
        <v>0</v>
      </c>
      <c r="BL14" s="116">
        <f t="shared" si="4"/>
        <v>0</v>
      </c>
      <c r="BM14" s="116">
        <f t="shared" si="4"/>
        <v>0</v>
      </c>
      <c r="BN14" s="116">
        <f t="shared" si="4"/>
        <v>0</v>
      </c>
      <c r="BO14" s="116">
        <f t="shared" si="4"/>
        <v>0</v>
      </c>
      <c r="BP14" s="116">
        <f t="shared" si="4"/>
        <v>0</v>
      </c>
      <c r="BQ14" s="116">
        <f t="shared" si="4"/>
        <v>0</v>
      </c>
      <c r="BR14" s="116">
        <f t="shared" si="4"/>
        <v>0</v>
      </c>
    </row>
    <row r="15" ht="15.75" customHeight="1"/>
    <row r="16" ht="15.75" customHeight="1"/>
    <row r="17" ht="15.75" customHeight="1">
      <c r="A17" s="141" t="s">
        <v>471</v>
      </c>
      <c r="C17" s="92" t="s">
        <v>430</v>
      </c>
      <c r="H17" s="144" t="s">
        <v>431</v>
      </c>
      <c r="R17" s="92" t="s">
        <v>432</v>
      </c>
    </row>
    <row r="18" ht="15.75" customHeight="1">
      <c r="A18" s="85" t="s">
        <v>403</v>
      </c>
      <c r="B18" s="85" t="s">
        <v>404</v>
      </c>
      <c r="C18" s="176" t="s">
        <v>433</v>
      </c>
      <c r="D18" s="176" t="s">
        <v>526</v>
      </c>
      <c r="E18" s="176" t="s">
        <v>488</v>
      </c>
      <c r="F18" s="176" t="s">
        <v>437</v>
      </c>
      <c r="G18" s="143"/>
      <c r="H18" s="92" t="s">
        <v>433</v>
      </c>
      <c r="I18" s="92" t="s">
        <v>527</v>
      </c>
      <c r="J18" s="92" t="s">
        <v>490</v>
      </c>
      <c r="K18" s="92" t="s">
        <v>528</v>
      </c>
      <c r="L18" s="92" t="s">
        <v>492</v>
      </c>
      <c r="M18" s="92" t="s">
        <v>493</v>
      </c>
      <c r="N18" s="92" t="s">
        <v>494</v>
      </c>
      <c r="O18" s="92" t="s">
        <v>407</v>
      </c>
      <c r="P18" s="92" t="s">
        <v>408</v>
      </c>
      <c r="Q18" s="92" t="s">
        <v>442</v>
      </c>
      <c r="R18" s="177" t="s">
        <v>529</v>
      </c>
      <c r="S18" s="177" t="s">
        <v>496</v>
      </c>
      <c r="T18" s="177" t="s">
        <v>497</v>
      </c>
      <c r="U18" s="177" t="s">
        <v>530</v>
      </c>
      <c r="V18" s="177" t="s">
        <v>499</v>
      </c>
      <c r="W18" s="177" t="s">
        <v>531</v>
      </c>
      <c r="X18" s="177" t="s">
        <v>532</v>
      </c>
      <c r="Y18" s="177" t="s">
        <v>502</v>
      </c>
      <c r="Z18" s="177" t="s">
        <v>407</v>
      </c>
      <c r="AA18" s="177" t="s">
        <v>408</v>
      </c>
    </row>
    <row r="19" ht="30.0" customHeight="1">
      <c r="A19" s="75"/>
      <c r="B19" s="143"/>
      <c r="C19" s="150" t="s">
        <v>504</v>
      </c>
      <c r="D19" s="150" t="s">
        <v>505</v>
      </c>
      <c r="E19" s="150" t="s">
        <v>506</v>
      </c>
      <c r="F19" s="143"/>
      <c r="G19" s="143"/>
      <c r="H19" s="150" t="s">
        <v>507</v>
      </c>
      <c r="I19" s="150" t="s">
        <v>508</v>
      </c>
      <c r="J19" s="150" t="s">
        <v>509</v>
      </c>
      <c r="K19" s="150" t="s">
        <v>510</v>
      </c>
      <c r="L19" s="150" t="s">
        <v>511</v>
      </c>
      <c r="M19" s="150" t="s">
        <v>512</v>
      </c>
      <c r="N19" s="150" t="s">
        <v>513</v>
      </c>
      <c r="O19" s="149"/>
      <c r="P19" s="149"/>
      <c r="R19" s="150" t="s">
        <v>533</v>
      </c>
      <c r="S19" s="150" t="s">
        <v>515</v>
      </c>
      <c r="T19" s="150" t="s">
        <v>516</v>
      </c>
      <c r="U19" s="150" t="s">
        <v>517</v>
      </c>
      <c r="V19" s="150" t="s">
        <v>518</v>
      </c>
      <c r="W19" s="150" t="s">
        <v>519</v>
      </c>
      <c r="X19" s="150" t="s">
        <v>520</v>
      </c>
      <c r="Y19" s="150"/>
    </row>
    <row r="20" ht="15.75" customHeight="1">
      <c r="A20" s="180" t="s">
        <v>474</v>
      </c>
      <c r="B20" s="181">
        <v>1977214.0</v>
      </c>
      <c r="C20" s="154" t="s">
        <v>49</v>
      </c>
      <c r="D20" s="154" t="s">
        <v>49</v>
      </c>
      <c r="E20" s="154" t="s">
        <v>462</v>
      </c>
      <c r="F20" s="154" t="s">
        <v>462</v>
      </c>
      <c r="G20" s="155"/>
      <c r="H20" s="154" t="s">
        <v>49</v>
      </c>
      <c r="I20" s="154" t="s">
        <v>462</v>
      </c>
      <c r="J20" s="154" t="s">
        <v>462</v>
      </c>
      <c r="K20" s="154" t="s">
        <v>462</v>
      </c>
      <c r="L20" s="154" t="s">
        <v>49</v>
      </c>
      <c r="M20" s="154" t="s">
        <v>49</v>
      </c>
      <c r="N20" s="154"/>
      <c r="O20" s="154"/>
      <c r="P20" s="154" t="s">
        <v>49</v>
      </c>
      <c r="Q20" s="156" t="s">
        <v>534</v>
      </c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7"/>
    </row>
    <row r="21" ht="15.75" customHeight="1">
      <c r="A21" s="182" t="s">
        <v>476</v>
      </c>
      <c r="B21" s="181">
        <v>1977288.0</v>
      </c>
      <c r="C21" s="154"/>
      <c r="D21" s="154"/>
      <c r="E21" s="154"/>
      <c r="F21" s="154" t="s">
        <v>462</v>
      </c>
      <c r="G21" s="158"/>
      <c r="H21" s="154"/>
      <c r="I21" s="154"/>
      <c r="J21" s="154"/>
      <c r="K21" s="154" t="s">
        <v>462</v>
      </c>
      <c r="L21" s="154"/>
      <c r="M21" s="154"/>
      <c r="N21" s="154"/>
      <c r="O21" s="154"/>
      <c r="P21" s="154"/>
      <c r="Q21" s="156" t="s">
        <v>522</v>
      </c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7"/>
    </row>
    <row r="22" ht="15.75" customHeight="1">
      <c r="A22" s="180" t="s">
        <v>535</v>
      </c>
      <c r="B22" s="181">
        <v>1977293.0</v>
      </c>
      <c r="C22" s="154"/>
      <c r="D22" s="154"/>
      <c r="E22" s="154"/>
      <c r="F22" s="154" t="s">
        <v>462</v>
      </c>
      <c r="G22" s="158"/>
      <c r="H22" s="154"/>
      <c r="I22" s="154"/>
      <c r="J22" s="154"/>
      <c r="K22" s="154"/>
      <c r="L22" s="154"/>
      <c r="M22" s="154"/>
      <c r="N22" s="154"/>
      <c r="O22" s="154"/>
      <c r="P22" s="154"/>
      <c r="Q22" s="156" t="s">
        <v>522</v>
      </c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7"/>
    </row>
    <row r="23" ht="15.75" customHeight="1">
      <c r="A23" s="182" t="s">
        <v>477</v>
      </c>
      <c r="B23" s="183">
        <v>1977294.0</v>
      </c>
      <c r="C23" s="154" t="s">
        <v>49</v>
      </c>
      <c r="D23" s="154"/>
      <c r="E23" s="154" t="s">
        <v>462</v>
      </c>
      <c r="F23" s="154" t="s">
        <v>49</v>
      </c>
      <c r="G23" s="158"/>
      <c r="H23" s="154" t="s">
        <v>49</v>
      </c>
      <c r="I23" s="154"/>
      <c r="J23" s="154" t="s">
        <v>49</v>
      </c>
      <c r="K23" s="154" t="s">
        <v>49</v>
      </c>
      <c r="L23" s="154" t="s">
        <v>49</v>
      </c>
      <c r="M23" s="154" t="s">
        <v>49</v>
      </c>
      <c r="N23" s="154"/>
      <c r="O23" s="154" t="s">
        <v>49</v>
      </c>
      <c r="P23" s="154" t="s">
        <v>49</v>
      </c>
      <c r="Q23" s="156" t="s">
        <v>486</v>
      </c>
      <c r="R23" s="154"/>
      <c r="S23" s="154"/>
      <c r="T23" s="154"/>
      <c r="U23" s="154"/>
      <c r="V23" s="154"/>
      <c r="W23" s="154"/>
      <c r="X23" s="154" t="s">
        <v>49</v>
      </c>
      <c r="Y23" s="154"/>
      <c r="Z23" s="154" t="s">
        <v>49</v>
      </c>
      <c r="AA23" s="154" t="s">
        <v>49</v>
      </c>
      <c r="AB23" s="157"/>
    </row>
    <row r="24" ht="15.75" customHeight="1">
      <c r="A24" s="184" t="s">
        <v>479</v>
      </c>
      <c r="B24" s="183">
        <v>1977207.0</v>
      </c>
      <c r="C24" s="154" t="s">
        <v>49</v>
      </c>
      <c r="D24" s="154"/>
      <c r="E24" s="154" t="s">
        <v>49</v>
      </c>
      <c r="F24" s="154" t="s">
        <v>462</v>
      </c>
      <c r="G24" s="158"/>
      <c r="H24" s="154"/>
      <c r="I24" s="154"/>
      <c r="J24" s="154"/>
      <c r="K24" s="154" t="s">
        <v>462</v>
      </c>
      <c r="L24" s="154"/>
      <c r="M24" s="154"/>
      <c r="N24" s="154"/>
      <c r="O24" s="154"/>
      <c r="P24" s="154"/>
      <c r="Q24" s="156" t="s">
        <v>522</v>
      </c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7"/>
    </row>
    <row r="25" ht="15.75" customHeight="1">
      <c r="A25" s="182" t="s">
        <v>91</v>
      </c>
      <c r="B25" s="181">
        <v>1977209.0</v>
      </c>
      <c r="C25" s="154"/>
      <c r="D25" s="154"/>
      <c r="E25" s="154"/>
      <c r="F25" s="154" t="s">
        <v>462</v>
      </c>
      <c r="G25" s="158"/>
      <c r="H25" s="154"/>
      <c r="I25" s="154"/>
      <c r="J25" s="154"/>
      <c r="K25" s="154" t="s">
        <v>462</v>
      </c>
      <c r="L25" s="154"/>
      <c r="M25" s="154"/>
      <c r="N25" s="154"/>
      <c r="O25" s="154"/>
      <c r="P25" s="154"/>
      <c r="Q25" s="156" t="s">
        <v>522</v>
      </c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7"/>
    </row>
    <row r="26" ht="15.75" customHeight="1">
      <c r="A26" s="182" t="s">
        <v>481</v>
      </c>
      <c r="B26" s="181">
        <v>1977297.0</v>
      </c>
      <c r="C26" s="154" t="s">
        <v>49</v>
      </c>
      <c r="D26" s="154" t="s">
        <v>462</v>
      </c>
      <c r="E26" s="154"/>
      <c r="F26" s="154" t="s">
        <v>462</v>
      </c>
      <c r="G26" s="158"/>
      <c r="H26" s="154" t="s">
        <v>49</v>
      </c>
      <c r="I26" s="154"/>
      <c r="J26" s="154" t="s">
        <v>49</v>
      </c>
      <c r="K26" s="154" t="s">
        <v>49</v>
      </c>
      <c r="L26" s="154" t="s">
        <v>49</v>
      </c>
      <c r="M26" s="154" t="s">
        <v>49</v>
      </c>
      <c r="N26" s="154"/>
      <c r="O26" s="154" t="s">
        <v>49</v>
      </c>
      <c r="P26" s="154" t="s">
        <v>49</v>
      </c>
      <c r="Q26" s="156" t="s">
        <v>462</v>
      </c>
      <c r="R26" s="154"/>
      <c r="S26" s="154"/>
      <c r="T26" s="154"/>
      <c r="U26" s="154"/>
      <c r="V26" s="154"/>
      <c r="W26" s="154"/>
      <c r="X26" s="154" t="s">
        <v>49</v>
      </c>
      <c r="Y26" s="154" t="s">
        <v>49</v>
      </c>
      <c r="Z26" s="154" t="s">
        <v>49</v>
      </c>
      <c r="AA26" s="154" t="s">
        <v>49</v>
      </c>
      <c r="AB26" s="185" t="s">
        <v>536</v>
      </c>
    </row>
    <row r="27" ht="15.75" customHeight="1">
      <c r="A27" s="180" t="s">
        <v>483</v>
      </c>
      <c r="B27" s="181">
        <v>2068530.0</v>
      </c>
      <c r="C27" s="154" t="s">
        <v>49</v>
      </c>
      <c r="D27" s="154"/>
      <c r="E27" s="154"/>
      <c r="F27" s="154"/>
      <c r="G27" s="158"/>
      <c r="H27" s="154" t="s">
        <v>462</v>
      </c>
      <c r="I27" s="154"/>
      <c r="J27" s="154"/>
      <c r="K27" s="154" t="s">
        <v>462</v>
      </c>
      <c r="L27" s="154"/>
      <c r="M27" s="154"/>
      <c r="N27" s="154"/>
      <c r="O27" s="154"/>
      <c r="P27" s="154"/>
      <c r="Q27" s="156" t="s">
        <v>522</v>
      </c>
      <c r="R27" s="154"/>
      <c r="S27" s="154"/>
      <c r="T27" s="154"/>
      <c r="U27" s="154"/>
      <c r="V27" s="154"/>
      <c r="W27" s="154"/>
      <c r="X27" s="154"/>
      <c r="Y27" s="154"/>
      <c r="Z27" s="154" t="s">
        <v>462</v>
      </c>
      <c r="AA27" s="154"/>
      <c r="AB27" s="157"/>
    </row>
    <row r="28" ht="15.75" customHeight="1">
      <c r="A28" s="186" t="s">
        <v>485</v>
      </c>
      <c r="B28" s="181">
        <v>2067922.0</v>
      </c>
      <c r="C28" s="154" t="s">
        <v>49</v>
      </c>
      <c r="D28" s="154" t="s">
        <v>49</v>
      </c>
      <c r="E28" s="154" t="s">
        <v>49</v>
      </c>
      <c r="F28" s="173" t="s">
        <v>49</v>
      </c>
      <c r="G28" s="160"/>
      <c r="H28" s="174" t="s">
        <v>49</v>
      </c>
      <c r="I28" s="154" t="s">
        <v>49</v>
      </c>
      <c r="J28" s="154" t="s">
        <v>49</v>
      </c>
      <c r="K28" s="154" t="s">
        <v>49</v>
      </c>
      <c r="L28" s="154" t="s">
        <v>49</v>
      </c>
      <c r="M28" s="154" t="s">
        <v>49</v>
      </c>
      <c r="N28" s="154" t="s">
        <v>49</v>
      </c>
      <c r="O28" s="154" t="s">
        <v>49</v>
      </c>
      <c r="P28" s="154" t="s">
        <v>49</v>
      </c>
      <c r="Q28" s="156" t="s">
        <v>525</v>
      </c>
      <c r="R28" s="154"/>
      <c r="S28" s="154"/>
      <c r="T28" s="154" t="s">
        <v>49</v>
      </c>
      <c r="U28" s="154"/>
      <c r="V28" s="154"/>
      <c r="W28" s="154"/>
      <c r="X28" s="154" t="s">
        <v>49</v>
      </c>
      <c r="Y28" s="154" t="s">
        <v>49</v>
      </c>
      <c r="Z28" s="154" t="s">
        <v>49</v>
      </c>
      <c r="AA28" s="154" t="s">
        <v>49</v>
      </c>
      <c r="AB28" s="157"/>
    </row>
    <row r="29" ht="15.75" customHeight="1">
      <c r="C29" s="116">
        <f t="shared" ref="C29:F29" si="5">COUNTIFS(C20:C28, "Y")</f>
        <v>6</v>
      </c>
      <c r="D29" s="116">
        <f t="shared" si="5"/>
        <v>2</v>
      </c>
      <c r="E29" s="116">
        <f t="shared" si="5"/>
        <v>2</v>
      </c>
      <c r="F29" s="116">
        <f t="shared" si="5"/>
        <v>2</v>
      </c>
      <c r="G29" s="71" t="s">
        <v>462</v>
      </c>
      <c r="H29" s="116">
        <f t="shared" ref="H29:P29" si="6">COUNTIFS(H20:H28, "Y")</f>
        <v>4</v>
      </c>
      <c r="I29" s="116">
        <f t="shared" si="6"/>
        <v>1</v>
      </c>
      <c r="J29" s="116">
        <f t="shared" si="6"/>
        <v>3</v>
      </c>
      <c r="K29" s="116">
        <f t="shared" si="6"/>
        <v>3</v>
      </c>
      <c r="L29" s="116">
        <f t="shared" si="6"/>
        <v>4</v>
      </c>
      <c r="M29" s="116">
        <f t="shared" si="6"/>
        <v>4</v>
      </c>
      <c r="N29" s="116">
        <f t="shared" si="6"/>
        <v>1</v>
      </c>
      <c r="O29" s="116">
        <f t="shared" si="6"/>
        <v>3</v>
      </c>
      <c r="P29" s="116">
        <f t="shared" si="6"/>
        <v>4</v>
      </c>
      <c r="Q29" s="161" t="s">
        <v>462</v>
      </c>
      <c r="R29" s="116">
        <f t="shared" ref="R29:AA29" si="7">COUNTIFS(R20:R28, "Y")</f>
        <v>0</v>
      </c>
      <c r="S29" s="116">
        <f t="shared" si="7"/>
        <v>0</v>
      </c>
      <c r="T29" s="116">
        <f t="shared" si="7"/>
        <v>1</v>
      </c>
      <c r="U29" s="116">
        <f t="shared" si="7"/>
        <v>0</v>
      </c>
      <c r="V29" s="116">
        <f t="shared" si="7"/>
        <v>0</v>
      </c>
      <c r="W29" s="116">
        <f t="shared" si="7"/>
        <v>0</v>
      </c>
      <c r="X29" s="116">
        <f t="shared" si="7"/>
        <v>3</v>
      </c>
      <c r="Y29" s="116">
        <f t="shared" si="7"/>
        <v>2</v>
      </c>
      <c r="Z29" s="116">
        <f t="shared" si="7"/>
        <v>3</v>
      </c>
      <c r="AA29" s="116">
        <f t="shared" si="7"/>
        <v>3</v>
      </c>
    </row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</sheetData>
  <mergeCells count="6">
    <mergeCell ref="C1:F1"/>
    <mergeCell ref="C17:F17"/>
    <mergeCell ref="H17:P17"/>
    <mergeCell ref="H1:P1"/>
    <mergeCell ref="R1:AA1"/>
    <mergeCell ref="R17:AA17"/>
  </mergeCells>
  <conditionalFormatting sqref="A3:A13 A19">
    <cfRule type="cellIs" dxfId="6" priority="1" operator="lessThan">
      <formula>40</formula>
    </cfRule>
  </conditionalFormatting>
  <hyperlinks>
    <hyperlink r:id="rId1" ref="C3"/>
    <hyperlink r:id="rId2" ref="D3"/>
    <hyperlink r:id="rId3" ref="E3"/>
    <hyperlink r:id="rId4" ref="H3"/>
    <hyperlink r:id="rId5" ref="I3"/>
    <hyperlink r:id="rId6" ref="J3"/>
    <hyperlink r:id="rId7" ref="K3"/>
    <hyperlink r:id="rId8" ref="L3"/>
    <hyperlink r:id="rId9" ref="M3"/>
    <hyperlink r:id="rId10" ref="N3"/>
    <hyperlink r:id="rId11" ref="R3"/>
    <hyperlink r:id="rId12" ref="S3"/>
    <hyperlink r:id="rId13" ref="T3"/>
    <hyperlink r:id="rId14" ref="U3"/>
    <hyperlink r:id="rId15" ref="V3"/>
    <hyperlink r:id="rId16" ref="W3"/>
    <hyperlink r:id="rId17" ref="X3"/>
    <hyperlink r:id="rId18" ref="C19"/>
    <hyperlink r:id="rId19" ref="D19"/>
    <hyperlink r:id="rId20" ref="E19"/>
    <hyperlink r:id="rId21" ref="H19"/>
    <hyperlink r:id="rId22" ref="I19"/>
    <hyperlink r:id="rId23" ref="J19"/>
    <hyperlink r:id="rId24" ref="K19"/>
    <hyperlink r:id="rId25" ref="L19"/>
    <hyperlink r:id="rId26" ref="M19"/>
    <hyperlink r:id="rId27" ref="N19"/>
    <hyperlink r:id="rId28" ref="R19"/>
    <hyperlink r:id="rId29" ref="S19"/>
    <hyperlink r:id="rId30" ref="T19"/>
    <hyperlink r:id="rId31" ref="U19"/>
    <hyperlink r:id="rId32" ref="V19"/>
    <hyperlink r:id="rId33" ref="W19"/>
    <hyperlink r:id="rId34" ref="X19"/>
  </hyperlinks>
  <printOptions/>
  <pageMargins bottom="0.75" footer="0.0" header="0.0" left="0.7" right="0.7" top="0.75"/>
  <pageSetup orientation="landscape"/>
  <drawing r:id="rId35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10.13"/>
    <col customWidth="1" min="15" max="15" width="9.13"/>
    <col customWidth="1" min="16" max="16" width="7.5"/>
    <col customWidth="1" min="17" max="17" width="9.0"/>
    <col customWidth="1" min="18" max="18" width="8.75"/>
    <col customWidth="1" min="19" max="19" width="9.63"/>
    <col customWidth="1" min="20" max="20" width="9.0"/>
    <col customWidth="1" min="21" max="21" width="8.0"/>
    <col customWidth="1" min="22" max="22" width="8.75"/>
    <col customWidth="1" min="23" max="23" width="7.5"/>
    <col customWidth="1" min="24" max="24" width="9.0"/>
    <col customWidth="1" min="25" max="25" width="8.63"/>
    <col customWidth="1" min="26" max="26" width="9.0"/>
    <col customWidth="1" min="27" max="27" width="8.63"/>
    <col customWidth="1" min="28" max="28" width="9.0"/>
    <col customWidth="1" min="29" max="29" width="8.0"/>
    <col customWidth="1" min="30" max="30" width="8.75"/>
    <col customWidth="1" min="31" max="31" width="7.63"/>
    <col customWidth="1" min="32" max="32" width="9.0"/>
    <col customWidth="1" min="33" max="33" width="7.5"/>
    <col customWidth="1" min="34" max="34" width="9.0"/>
    <col customWidth="1" min="35" max="35" width="7.5"/>
    <col customWidth="1" min="36" max="36" width="9.0"/>
    <col customWidth="1" min="37" max="37" width="8.0"/>
    <col customWidth="1" min="38" max="38" width="8.75"/>
    <col customWidth="1" min="39" max="39" width="7.63"/>
    <col customWidth="1" min="40" max="40" width="9.0"/>
    <col customWidth="1" min="41" max="41" width="7.5"/>
    <col customWidth="1" min="42" max="42" width="9.0"/>
    <col customWidth="1" min="43" max="43" width="7.5"/>
    <col customWidth="1" min="44" max="44" width="9.0"/>
    <col customWidth="1" min="45" max="45" width="8.0"/>
    <col customWidth="1" min="46" max="47" width="8.75"/>
    <col customWidth="1" min="48" max="48" width="7.63"/>
    <col customWidth="1" min="49" max="49" width="9.38"/>
    <col customWidth="1" min="50" max="50" width="7.5"/>
    <col customWidth="1" min="51" max="51" width="9.0"/>
    <col customWidth="1" min="52" max="52" width="7.5"/>
    <col customWidth="1" min="53" max="53" width="9.0"/>
    <col customWidth="1" min="54" max="54" width="8.0"/>
    <col customWidth="1" min="55" max="56" width="8.75"/>
    <col customWidth="1" min="57" max="57" width="7.63"/>
    <col customWidth="1" min="58" max="58" width="9.38"/>
    <col customWidth="1" min="59" max="59" width="7.5"/>
    <col customWidth="1" min="60" max="60" width="9.0"/>
    <col customWidth="1" min="61" max="61" width="7.5"/>
    <col customWidth="1" min="62" max="62" width="9.0"/>
    <col customWidth="1" min="63" max="63" width="8.0"/>
    <col customWidth="1" min="64" max="73" width="8.75"/>
    <col customWidth="1" min="74" max="74" width="10.13"/>
    <col customWidth="1" min="75" max="96" width="8.75"/>
  </cols>
  <sheetData>
    <row r="1">
      <c r="E1" s="187"/>
      <c r="F1" s="188" t="s">
        <v>1</v>
      </c>
      <c r="G1" s="189" t="s">
        <v>537</v>
      </c>
      <c r="H1" s="190"/>
      <c r="I1" s="190"/>
      <c r="J1" s="190"/>
      <c r="K1" s="190"/>
      <c r="L1" s="191"/>
      <c r="M1" s="192"/>
      <c r="N1" s="193" t="s">
        <v>3</v>
      </c>
      <c r="O1" s="194" t="s">
        <v>538</v>
      </c>
      <c r="P1" s="195"/>
      <c r="Q1" s="195"/>
      <c r="R1" s="195"/>
      <c r="S1" s="195"/>
      <c r="T1" s="195"/>
      <c r="U1" s="195"/>
      <c r="V1" s="195"/>
      <c r="W1" s="196" t="s">
        <v>5</v>
      </c>
      <c r="X1" s="189" t="s">
        <v>539</v>
      </c>
      <c r="Y1" s="190"/>
      <c r="Z1" s="190"/>
      <c r="AA1" s="190"/>
      <c r="AB1" s="190"/>
      <c r="AC1" s="190"/>
      <c r="AD1" s="192"/>
      <c r="AE1" s="193" t="s">
        <v>7</v>
      </c>
      <c r="AF1" s="197">
        <v>44004.0</v>
      </c>
      <c r="AG1" s="195"/>
      <c r="AH1" s="195"/>
      <c r="AI1" s="195"/>
      <c r="AJ1" s="195"/>
      <c r="AK1" s="195"/>
      <c r="AL1" s="195"/>
      <c r="AM1" s="196" t="s">
        <v>9</v>
      </c>
      <c r="AN1" s="198">
        <v>44011.0</v>
      </c>
      <c r="AO1" s="190"/>
      <c r="AP1" s="190"/>
      <c r="AQ1" s="190"/>
      <c r="AR1" s="190"/>
      <c r="AS1" s="190"/>
      <c r="AT1" s="190"/>
      <c r="AU1" s="199"/>
      <c r="AV1" s="193" t="s">
        <v>11</v>
      </c>
      <c r="AW1" s="200">
        <v>44018.0</v>
      </c>
      <c r="AX1" s="195"/>
      <c r="AY1" s="195"/>
      <c r="AZ1" s="195"/>
      <c r="BA1" s="195"/>
      <c r="BB1" s="195"/>
      <c r="BC1" s="195"/>
      <c r="BD1" s="201"/>
      <c r="BE1" s="193" t="s">
        <v>13</v>
      </c>
      <c r="BF1" s="202">
        <v>44025.0</v>
      </c>
      <c r="BG1" s="195"/>
      <c r="BH1" s="195"/>
      <c r="BI1" s="195"/>
      <c r="BJ1" s="195"/>
      <c r="BK1" s="195"/>
      <c r="BL1" s="195"/>
      <c r="BM1" s="196" t="s">
        <v>15</v>
      </c>
      <c r="BN1" s="203">
        <v>44032.0</v>
      </c>
      <c r="BO1" s="190"/>
      <c r="BP1" s="190"/>
      <c r="BQ1" s="190"/>
      <c r="BR1" s="190"/>
      <c r="BS1" s="190"/>
      <c r="BT1" s="192"/>
      <c r="BU1" s="193" t="s">
        <v>17</v>
      </c>
      <c r="BV1" s="202">
        <v>44039.0</v>
      </c>
      <c r="BW1" s="195"/>
      <c r="BX1" s="195"/>
      <c r="BY1" s="195"/>
      <c r="BZ1" s="195"/>
      <c r="CA1" s="195"/>
      <c r="CB1" s="195"/>
      <c r="CC1" s="196" t="s">
        <v>130</v>
      </c>
      <c r="CD1" s="190"/>
      <c r="CE1" s="190"/>
      <c r="CF1" s="190"/>
      <c r="CG1" s="190"/>
      <c r="CH1" s="190"/>
      <c r="CI1" s="190"/>
      <c r="CJ1" s="192"/>
      <c r="CK1" s="193" t="s">
        <v>540</v>
      </c>
      <c r="CL1" s="195"/>
      <c r="CM1" s="195"/>
      <c r="CN1" s="195"/>
      <c r="CO1" s="195"/>
      <c r="CP1" s="195"/>
      <c r="CQ1" s="195"/>
      <c r="CR1" s="195"/>
    </row>
    <row r="2">
      <c r="A2" s="204" t="s">
        <v>19</v>
      </c>
      <c r="B2" s="204"/>
      <c r="C2" s="204"/>
      <c r="D2" s="204"/>
      <c r="E2" s="205"/>
      <c r="F2" s="204"/>
      <c r="G2" s="204"/>
      <c r="H2" s="204"/>
      <c r="I2" s="204"/>
      <c r="J2" s="204"/>
      <c r="K2" s="204"/>
      <c r="L2" s="204"/>
      <c r="M2" s="206"/>
      <c r="N2" s="204"/>
      <c r="O2" s="204"/>
      <c r="P2" s="204"/>
      <c r="Q2" s="204"/>
      <c r="R2" s="204"/>
      <c r="S2" s="204"/>
      <c r="T2" s="204"/>
      <c r="U2" s="204"/>
      <c r="V2" s="204"/>
      <c r="W2" s="205"/>
      <c r="X2" s="204"/>
      <c r="Y2" s="204"/>
      <c r="Z2" s="204"/>
      <c r="AA2" s="204"/>
      <c r="AB2" s="207"/>
      <c r="AC2" s="207"/>
      <c r="AD2" s="208"/>
      <c r="AE2" s="207" t="s">
        <v>472</v>
      </c>
      <c r="AF2" s="207"/>
      <c r="AG2" s="207" t="s">
        <v>541</v>
      </c>
      <c r="AH2" s="207"/>
      <c r="AI2" s="207" t="s">
        <v>160</v>
      </c>
      <c r="AJ2" s="207"/>
      <c r="AK2" s="207"/>
      <c r="AL2" s="207"/>
      <c r="AM2" s="209" t="s">
        <v>472</v>
      </c>
      <c r="AN2" s="207"/>
      <c r="AO2" s="207" t="s">
        <v>541</v>
      </c>
      <c r="AP2" s="207"/>
      <c r="AQ2" s="207" t="s">
        <v>160</v>
      </c>
      <c r="AR2" s="207"/>
      <c r="AS2" s="207"/>
      <c r="AT2" s="207"/>
      <c r="AU2" s="210"/>
      <c r="AV2" s="207" t="s">
        <v>472</v>
      </c>
      <c r="AW2" s="207"/>
      <c r="AX2" s="207" t="s">
        <v>541</v>
      </c>
      <c r="AY2" s="207"/>
      <c r="AZ2" s="207" t="s">
        <v>160</v>
      </c>
      <c r="BA2" s="207"/>
      <c r="BB2" s="207"/>
      <c r="BC2" s="207"/>
      <c r="BD2" s="201"/>
      <c r="BE2" s="204"/>
      <c r="BF2" s="204"/>
      <c r="BG2" s="204"/>
      <c r="BH2" s="204"/>
      <c r="BI2" s="204"/>
      <c r="BJ2" s="204"/>
      <c r="BK2" s="204"/>
      <c r="BL2" s="204"/>
      <c r="BM2" s="205"/>
      <c r="BN2" s="204"/>
      <c r="BO2" s="204"/>
      <c r="BP2" s="204"/>
      <c r="BQ2" s="204"/>
      <c r="BR2" s="207"/>
      <c r="BS2" s="207"/>
      <c r="BT2" s="208"/>
      <c r="BU2" s="204"/>
      <c r="BV2" s="204"/>
      <c r="BW2" s="204"/>
      <c r="BX2" s="204"/>
      <c r="BY2" s="204"/>
      <c r="BZ2" s="204"/>
      <c r="CA2" s="204"/>
      <c r="CB2" s="204"/>
      <c r="CC2" s="205"/>
      <c r="CD2" s="204"/>
      <c r="CE2" s="204"/>
      <c r="CF2" s="204"/>
      <c r="CG2" s="204"/>
      <c r="CH2" s="207"/>
      <c r="CI2" s="207"/>
      <c r="CJ2" s="208"/>
      <c r="CK2" s="207" t="s">
        <v>472</v>
      </c>
      <c r="CL2" s="207"/>
      <c r="CM2" s="207" t="s">
        <v>541</v>
      </c>
      <c r="CN2" s="207"/>
      <c r="CO2" s="207" t="s">
        <v>160</v>
      </c>
      <c r="CP2" s="207"/>
      <c r="CQ2" s="207"/>
      <c r="CR2" s="207"/>
    </row>
    <row r="3" ht="30.75" customHeight="1">
      <c r="A3" s="211" t="s">
        <v>20</v>
      </c>
      <c r="B3" s="212"/>
      <c r="C3" s="213"/>
      <c r="D3" s="214"/>
      <c r="E3" s="215" t="s">
        <v>542</v>
      </c>
      <c r="F3" s="216" t="s">
        <v>543</v>
      </c>
      <c r="G3" s="217" t="s">
        <v>163</v>
      </c>
      <c r="H3" s="218" t="s">
        <v>544</v>
      </c>
      <c r="I3" s="217" t="s">
        <v>163</v>
      </c>
      <c r="J3" s="216" t="s">
        <v>543</v>
      </c>
      <c r="K3" s="219" t="s">
        <v>545</v>
      </c>
      <c r="L3" s="219" t="s">
        <v>545</v>
      </c>
      <c r="M3" s="220" t="s">
        <v>162</v>
      </c>
      <c r="N3" s="216" t="s">
        <v>543</v>
      </c>
      <c r="O3" s="217" t="s">
        <v>163</v>
      </c>
      <c r="P3" s="218" t="s">
        <v>407</v>
      </c>
      <c r="Q3" s="217" t="s">
        <v>163</v>
      </c>
      <c r="R3" s="218" t="s">
        <v>408</v>
      </c>
      <c r="S3" s="221" t="s">
        <v>546</v>
      </c>
      <c r="T3" s="222" t="s">
        <v>545</v>
      </c>
      <c r="U3" s="222" t="s">
        <v>545</v>
      </c>
      <c r="V3" s="223" t="s">
        <v>162</v>
      </c>
      <c r="W3" s="224" t="s">
        <v>543</v>
      </c>
      <c r="X3" s="217" t="s">
        <v>163</v>
      </c>
      <c r="Y3" s="218" t="s">
        <v>410</v>
      </c>
      <c r="Z3" s="217" t="s">
        <v>163</v>
      </c>
      <c r="AA3" s="218" t="s">
        <v>411</v>
      </c>
      <c r="AB3" s="217" t="s">
        <v>163</v>
      </c>
      <c r="AC3" s="222" t="s">
        <v>545</v>
      </c>
      <c r="AD3" s="220" t="s">
        <v>162</v>
      </c>
      <c r="AE3" s="216" t="s">
        <v>543</v>
      </c>
      <c r="AF3" s="217" t="s">
        <v>163</v>
      </c>
      <c r="AG3" s="216" t="s">
        <v>543</v>
      </c>
      <c r="AH3" s="217" t="s">
        <v>163</v>
      </c>
      <c r="AI3" s="216" t="s">
        <v>543</v>
      </c>
      <c r="AJ3" s="217" t="s">
        <v>163</v>
      </c>
      <c r="AK3" s="222" t="s">
        <v>545</v>
      </c>
      <c r="AL3" s="223" t="s">
        <v>162</v>
      </c>
      <c r="AM3" s="224" t="s">
        <v>543</v>
      </c>
      <c r="AN3" s="217" t="s">
        <v>163</v>
      </c>
      <c r="AO3" s="216" t="s">
        <v>543</v>
      </c>
      <c r="AP3" s="217" t="s">
        <v>163</v>
      </c>
      <c r="AQ3" s="216" t="s">
        <v>543</v>
      </c>
      <c r="AR3" s="217" t="s">
        <v>163</v>
      </c>
      <c r="AS3" s="222" t="s">
        <v>545</v>
      </c>
      <c r="AT3" s="223" t="s">
        <v>162</v>
      </c>
      <c r="AU3" s="225" t="s">
        <v>437</v>
      </c>
      <c r="AV3" s="216" t="s">
        <v>543</v>
      </c>
      <c r="AW3" s="217" t="s">
        <v>163</v>
      </c>
      <c r="AX3" s="216" t="s">
        <v>543</v>
      </c>
      <c r="AY3" s="217" t="s">
        <v>163</v>
      </c>
      <c r="AZ3" s="216" t="s">
        <v>543</v>
      </c>
      <c r="BA3" s="217" t="s">
        <v>163</v>
      </c>
      <c r="BB3" s="222" t="s">
        <v>545</v>
      </c>
      <c r="BC3" s="223" t="s">
        <v>162</v>
      </c>
      <c r="BD3" s="226" t="s">
        <v>437</v>
      </c>
      <c r="BE3" s="216" t="s">
        <v>543</v>
      </c>
      <c r="BF3" s="217" t="s">
        <v>163</v>
      </c>
      <c r="BG3" s="216" t="s">
        <v>543</v>
      </c>
      <c r="BH3" s="217" t="s">
        <v>163</v>
      </c>
      <c r="BI3" s="216" t="s">
        <v>543</v>
      </c>
      <c r="BJ3" s="217" t="s">
        <v>163</v>
      </c>
      <c r="BK3" s="222" t="s">
        <v>545</v>
      </c>
      <c r="BL3" s="223" t="s">
        <v>162</v>
      </c>
      <c r="BM3" s="224" t="s">
        <v>543</v>
      </c>
      <c r="BN3" s="217" t="s">
        <v>163</v>
      </c>
      <c r="BO3" s="216" t="s">
        <v>543</v>
      </c>
      <c r="BP3" s="217" t="s">
        <v>163</v>
      </c>
      <c r="BQ3" s="216" t="s">
        <v>543</v>
      </c>
      <c r="BR3" s="217" t="s">
        <v>163</v>
      </c>
      <c r="BS3" s="222" t="s">
        <v>545</v>
      </c>
      <c r="BT3" s="220" t="s">
        <v>162</v>
      </c>
      <c r="BU3" s="216" t="s">
        <v>543</v>
      </c>
      <c r="BV3" s="217" t="s">
        <v>163</v>
      </c>
      <c r="BW3" s="216" t="s">
        <v>543</v>
      </c>
      <c r="BX3" s="217" t="s">
        <v>163</v>
      </c>
      <c r="BY3" s="216" t="s">
        <v>543</v>
      </c>
      <c r="BZ3" s="217" t="s">
        <v>163</v>
      </c>
      <c r="CA3" s="222" t="s">
        <v>545</v>
      </c>
      <c r="CB3" s="223" t="s">
        <v>162</v>
      </c>
      <c r="CC3" s="224" t="s">
        <v>543</v>
      </c>
      <c r="CD3" s="217" t="s">
        <v>163</v>
      </c>
      <c r="CE3" s="216" t="s">
        <v>543</v>
      </c>
      <c r="CF3" s="217" t="s">
        <v>163</v>
      </c>
      <c r="CG3" s="216" t="s">
        <v>543</v>
      </c>
      <c r="CH3" s="217" t="s">
        <v>163</v>
      </c>
      <c r="CI3" s="222" t="s">
        <v>545</v>
      </c>
      <c r="CJ3" s="220" t="s">
        <v>162</v>
      </c>
      <c r="CK3" s="216" t="s">
        <v>543</v>
      </c>
      <c r="CL3" s="217" t="s">
        <v>163</v>
      </c>
      <c r="CM3" s="216" t="s">
        <v>543</v>
      </c>
      <c r="CN3" s="217" t="s">
        <v>163</v>
      </c>
      <c r="CO3" s="216" t="s">
        <v>543</v>
      </c>
      <c r="CP3" s="217" t="s">
        <v>163</v>
      </c>
      <c r="CQ3" s="222" t="s">
        <v>545</v>
      </c>
      <c r="CR3" s="223" t="s">
        <v>162</v>
      </c>
    </row>
    <row r="4">
      <c r="A4" s="227" t="s">
        <v>32</v>
      </c>
      <c r="B4" s="228" t="s">
        <v>33</v>
      </c>
      <c r="C4" s="228" t="s">
        <v>34</v>
      </c>
      <c r="D4" s="229" t="s">
        <v>171</v>
      </c>
      <c r="E4" s="230"/>
      <c r="F4" s="231"/>
      <c r="G4" s="232"/>
      <c r="H4" s="231"/>
      <c r="I4" s="232"/>
      <c r="J4" s="231"/>
      <c r="K4" s="232"/>
      <c r="L4" s="233"/>
      <c r="M4" s="234"/>
      <c r="N4" s="231"/>
      <c r="O4" s="232"/>
      <c r="P4" s="235"/>
      <c r="Q4" s="236"/>
      <c r="R4" s="237"/>
      <c r="S4" s="238"/>
      <c r="T4" s="239"/>
      <c r="U4" s="240"/>
      <c r="V4" s="241"/>
      <c r="W4" s="242"/>
      <c r="X4" s="232"/>
      <c r="Y4" s="231"/>
      <c r="Z4" s="232"/>
      <c r="AA4" s="231"/>
      <c r="AB4" s="232"/>
      <c r="AC4" s="240"/>
      <c r="AD4" s="234"/>
      <c r="AE4" s="237"/>
      <c r="AF4" s="232"/>
      <c r="AG4" s="231"/>
      <c r="AH4" s="232"/>
      <c r="AI4" s="231"/>
      <c r="AJ4" s="232"/>
      <c r="AK4" s="240"/>
      <c r="AL4" s="241"/>
      <c r="AM4" s="242"/>
      <c r="AN4" s="232"/>
      <c r="AO4" s="231"/>
      <c r="AP4" s="232"/>
      <c r="AQ4" s="231"/>
      <c r="AR4" s="232"/>
      <c r="AS4" s="240"/>
      <c r="AT4" s="241"/>
      <c r="AU4" s="225"/>
      <c r="AV4" s="237"/>
      <c r="AW4" s="232"/>
      <c r="AX4" s="231"/>
      <c r="AY4" s="232"/>
      <c r="AZ4" s="231"/>
      <c r="BA4" s="232"/>
      <c r="BB4" s="240"/>
      <c r="BC4" s="241"/>
      <c r="BD4" s="226"/>
      <c r="BE4" s="231"/>
      <c r="BF4" s="232"/>
      <c r="BG4" s="231"/>
      <c r="BH4" s="232"/>
      <c r="BI4" s="237"/>
      <c r="BJ4" s="232"/>
      <c r="BK4" s="240"/>
      <c r="BL4" s="241"/>
      <c r="BM4" s="242"/>
      <c r="BN4" s="232"/>
      <c r="BO4" s="231"/>
      <c r="BP4" s="232"/>
      <c r="BQ4" s="231"/>
      <c r="BR4" s="232"/>
      <c r="BS4" s="240"/>
      <c r="BT4" s="234"/>
      <c r="BU4" s="231"/>
      <c r="BV4" s="232"/>
      <c r="BW4" s="231"/>
      <c r="BX4" s="232"/>
      <c r="BY4" s="237"/>
      <c r="BZ4" s="232"/>
      <c r="CA4" s="240"/>
      <c r="CB4" s="241"/>
      <c r="CC4" s="242"/>
      <c r="CD4" s="232"/>
      <c r="CE4" s="231"/>
      <c r="CF4" s="232"/>
      <c r="CG4" s="231"/>
      <c r="CH4" s="232"/>
      <c r="CI4" s="240"/>
      <c r="CJ4" s="234"/>
      <c r="CK4" s="237"/>
      <c r="CL4" s="232"/>
      <c r="CM4" s="231"/>
      <c r="CN4" s="232"/>
      <c r="CO4" s="231"/>
      <c r="CP4" s="232"/>
      <c r="CQ4" s="240"/>
      <c r="CR4" s="241"/>
    </row>
    <row r="5" ht="24.75" customHeight="1">
      <c r="A5" s="243" t="s">
        <v>65</v>
      </c>
      <c r="B5" s="244" t="s">
        <v>547</v>
      </c>
      <c r="C5" s="245">
        <v>2067927.0</v>
      </c>
      <c r="D5" s="246"/>
      <c r="E5" s="247"/>
      <c r="F5" s="248" t="s">
        <v>548</v>
      </c>
      <c r="G5" s="232"/>
      <c r="H5" s="231"/>
      <c r="I5" s="249" t="s">
        <v>46</v>
      </c>
      <c r="J5" s="231"/>
      <c r="K5" s="250"/>
      <c r="L5" s="251"/>
      <c r="M5" s="234"/>
      <c r="N5" s="252" t="s">
        <v>549</v>
      </c>
      <c r="O5" s="232"/>
      <c r="P5" s="253" t="s">
        <v>550</v>
      </c>
      <c r="Q5" s="254" t="s">
        <v>46</v>
      </c>
      <c r="R5" s="248" t="s">
        <v>551</v>
      </c>
      <c r="S5" s="254" t="s">
        <v>46</v>
      </c>
      <c r="T5" s="255"/>
      <c r="U5" s="240"/>
      <c r="V5" s="241"/>
      <c r="W5" s="163" t="s">
        <v>552</v>
      </c>
      <c r="X5" s="232"/>
      <c r="Y5" s="256" t="s">
        <v>553</v>
      </c>
      <c r="Z5" s="257" t="s">
        <v>46</v>
      </c>
      <c r="AA5" s="258" t="s">
        <v>554</v>
      </c>
      <c r="AB5" s="250" t="s">
        <v>46</v>
      </c>
      <c r="AC5" s="240"/>
      <c r="AD5" s="234"/>
      <c r="AE5" s="231"/>
      <c r="AF5" s="232"/>
      <c r="AG5" s="231"/>
      <c r="AH5" s="232"/>
      <c r="AI5" s="231"/>
      <c r="AJ5" s="232"/>
      <c r="AK5" s="240"/>
      <c r="AL5" s="241"/>
      <c r="AM5" s="259"/>
      <c r="AN5" s="232"/>
      <c r="AO5" s="231"/>
      <c r="AP5" s="232"/>
      <c r="AQ5" s="231"/>
      <c r="AR5" s="232"/>
      <c r="AS5" s="240"/>
      <c r="AT5" s="241"/>
      <c r="AU5" s="225"/>
      <c r="AV5" s="231"/>
      <c r="AW5" s="232"/>
      <c r="AX5" s="231"/>
      <c r="AY5" s="232"/>
      <c r="AZ5" s="231"/>
      <c r="BA5" s="232"/>
      <c r="BB5" s="240"/>
      <c r="BC5" s="241"/>
      <c r="BD5" s="226"/>
      <c r="BE5" s="231"/>
      <c r="BF5" s="232"/>
      <c r="BG5" s="231"/>
      <c r="BH5" s="232"/>
      <c r="BI5" s="231"/>
      <c r="BJ5" s="232"/>
      <c r="BK5" s="240"/>
      <c r="BL5" s="241"/>
      <c r="BM5" s="259"/>
      <c r="BN5" s="232"/>
      <c r="BO5" s="231"/>
      <c r="BP5" s="232"/>
      <c r="BQ5" s="231"/>
      <c r="BR5" s="232"/>
      <c r="BS5" s="240"/>
      <c r="BT5" s="234"/>
      <c r="BU5" s="231"/>
      <c r="BV5" s="232"/>
      <c r="BW5" s="231"/>
      <c r="BX5" s="232"/>
      <c r="BY5" s="231"/>
      <c r="BZ5" s="232"/>
      <c r="CA5" s="240"/>
      <c r="CB5" s="241"/>
      <c r="CC5" s="259"/>
      <c r="CD5" s="232"/>
      <c r="CE5" s="231"/>
      <c r="CF5" s="232"/>
      <c r="CG5" s="231"/>
      <c r="CH5" s="232"/>
      <c r="CI5" s="240"/>
      <c r="CJ5" s="234"/>
      <c r="CK5" s="231"/>
      <c r="CL5" s="232"/>
      <c r="CM5" s="231"/>
      <c r="CN5" s="232"/>
      <c r="CO5" s="231"/>
      <c r="CP5" s="232"/>
      <c r="CQ5" s="240"/>
      <c r="CR5" s="241"/>
    </row>
    <row r="6" ht="24.75" customHeight="1">
      <c r="A6" s="244" t="s">
        <v>249</v>
      </c>
      <c r="B6" s="244" t="s">
        <v>555</v>
      </c>
      <c r="C6" s="245">
        <v>2067593.0</v>
      </c>
      <c r="D6" s="260"/>
      <c r="E6" s="261"/>
      <c r="F6" s="248" t="s">
        <v>548</v>
      </c>
      <c r="G6" s="232"/>
      <c r="H6" s="231"/>
      <c r="I6" s="249" t="s">
        <v>49</v>
      </c>
      <c r="J6" s="231"/>
      <c r="K6" s="250"/>
      <c r="L6" s="251"/>
      <c r="M6" s="234"/>
      <c r="N6" s="248" t="s">
        <v>556</v>
      </c>
      <c r="O6" s="232"/>
      <c r="P6" s="253" t="s">
        <v>550</v>
      </c>
      <c r="Q6" s="254" t="s">
        <v>46</v>
      </c>
      <c r="R6" s="248" t="s">
        <v>551</v>
      </c>
      <c r="S6" s="254" t="s">
        <v>49</v>
      </c>
      <c r="T6" s="255"/>
      <c r="U6" s="240"/>
      <c r="V6" s="241"/>
      <c r="W6" s="163" t="s">
        <v>552</v>
      </c>
      <c r="X6" s="232"/>
      <c r="Y6" s="256" t="s">
        <v>557</v>
      </c>
      <c r="Z6" s="257" t="s">
        <v>49</v>
      </c>
      <c r="AA6" s="262" t="s">
        <v>558</v>
      </c>
      <c r="AB6" s="250" t="s">
        <v>49</v>
      </c>
      <c r="AC6" s="240"/>
      <c r="AD6" s="234"/>
      <c r="AE6" s="231"/>
      <c r="AF6" s="232"/>
      <c r="AG6" s="231"/>
      <c r="AH6" s="232"/>
      <c r="AI6" s="231"/>
      <c r="AJ6" s="232"/>
      <c r="AK6" s="240"/>
      <c r="AL6" s="241"/>
      <c r="AM6" s="259"/>
      <c r="AN6" s="232"/>
      <c r="AO6" s="231"/>
      <c r="AP6" s="232"/>
      <c r="AQ6" s="231"/>
      <c r="AR6" s="232"/>
      <c r="AS6" s="240"/>
      <c r="AT6" s="241"/>
      <c r="AU6" s="225"/>
      <c r="AV6" s="231"/>
      <c r="AW6" s="232"/>
      <c r="AX6" s="231"/>
      <c r="AY6" s="232"/>
      <c r="AZ6" s="231"/>
      <c r="BA6" s="232"/>
      <c r="BB6" s="240"/>
      <c r="BC6" s="241"/>
      <c r="BD6" s="226"/>
      <c r="BE6" s="231"/>
      <c r="BF6" s="232"/>
      <c r="BG6" s="231"/>
      <c r="BH6" s="232"/>
      <c r="BI6" s="231"/>
      <c r="BJ6" s="232"/>
      <c r="BK6" s="240"/>
      <c r="BL6" s="241"/>
      <c r="BM6" s="259"/>
      <c r="BN6" s="232"/>
      <c r="BO6" s="231"/>
      <c r="BP6" s="232"/>
      <c r="BQ6" s="231"/>
      <c r="BR6" s="232"/>
      <c r="BS6" s="240"/>
      <c r="BT6" s="234"/>
      <c r="BU6" s="231"/>
      <c r="BV6" s="232"/>
      <c r="BW6" s="231"/>
      <c r="BX6" s="232"/>
      <c r="BY6" s="231"/>
      <c r="BZ6" s="232"/>
      <c r="CA6" s="240"/>
      <c r="CB6" s="241"/>
      <c r="CC6" s="259"/>
      <c r="CD6" s="232"/>
      <c r="CE6" s="231"/>
      <c r="CF6" s="232"/>
      <c r="CG6" s="231"/>
      <c r="CH6" s="232"/>
      <c r="CI6" s="240"/>
      <c r="CJ6" s="234"/>
      <c r="CK6" s="231"/>
      <c r="CL6" s="232"/>
      <c r="CM6" s="231"/>
      <c r="CN6" s="232"/>
      <c r="CO6" s="231"/>
      <c r="CP6" s="232"/>
      <c r="CQ6" s="240"/>
      <c r="CR6" s="241"/>
    </row>
    <row r="7" ht="24.75" customHeight="1">
      <c r="A7" s="244" t="s">
        <v>559</v>
      </c>
      <c r="B7" s="263"/>
      <c r="C7" s="245">
        <v>2067946.0</v>
      </c>
      <c r="D7" s="260"/>
      <c r="E7" s="261"/>
      <c r="F7" s="248" t="s">
        <v>548</v>
      </c>
      <c r="G7" s="232"/>
      <c r="H7" s="231"/>
      <c r="I7" s="249" t="s">
        <v>46</v>
      </c>
      <c r="J7" s="231"/>
      <c r="K7" s="250"/>
      <c r="L7" s="251"/>
      <c r="M7" s="234"/>
      <c r="N7" s="248" t="s">
        <v>556</v>
      </c>
      <c r="O7" s="232"/>
      <c r="P7" s="253" t="s">
        <v>550</v>
      </c>
      <c r="Q7" s="254" t="s">
        <v>46</v>
      </c>
      <c r="R7" s="248" t="s">
        <v>551</v>
      </c>
      <c r="S7" s="254" t="s">
        <v>46</v>
      </c>
      <c r="T7" s="264"/>
      <c r="U7" s="238"/>
      <c r="V7" s="241"/>
      <c r="W7" s="163" t="s">
        <v>552</v>
      </c>
      <c r="X7" s="232"/>
      <c r="Y7" s="256" t="s">
        <v>560</v>
      </c>
      <c r="Z7" s="257" t="s">
        <v>46</v>
      </c>
      <c r="AA7" s="262" t="s">
        <v>561</v>
      </c>
      <c r="AB7" s="250" t="s">
        <v>46</v>
      </c>
      <c r="AC7" s="240"/>
      <c r="AD7" s="234"/>
      <c r="AE7" s="231"/>
      <c r="AF7" s="232"/>
      <c r="AG7" s="231"/>
      <c r="AH7" s="232"/>
      <c r="AI7" s="231"/>
      <c r="AJ7" s="232"/>
      <c r="AK7" s="240"/>
      <c r="AL7" s="241"/>
      <c r="AM7" s="259"/>
      <c r="AN7" s="232"/>
      <c r="AO7" s="231"/>
      <c r="AP7" s="232"/>
      <c r="AQ7" s="231"/>
      <c r="AR7" s="232"/>
      <c r="AS7" s="240"/>
      <c r="AT7" s="241"/>
      <c r="AU7" s="225"/>
      <c r="AV7" s="231"/>
      <c r="AW7" s="232"/>
      <c r="AX7" s="231"/>
      <c r="AY7" s="232"/>
      <c r="AZ7" s="231"/>
      <c r="BA7" s="232"/>
      <c r="BB7" s="240"/>
      <c r="BC7" s="241"/>
      <c r="BD7" s="226"/>
      <c r="BE7" s="231"/>
      <c r="BF7" s="232"/>
      <c r="BG7" s="231"/>
      <c r="BH7" s="232"/>
      <c r="BI7" s="231"/>
      <c r="BJ7" s="232"/>
      <c r="BK7" s="240"/>
      <c r="BL7" s="241"/>
      <c r="BM7" s="259"/>
      <c r="BN7" s="232"/>
      <c r="BO7" s="231"/>
      <c r="BP7" s="232"/>
      <c r="BQ7" s="231"/>
      <c r="BR7" s="232"/>
      <c r="BS7" s="240"/>
      <c r="BT7" s="234"/>
      <c r="BU7" s="231"/>
      <c r="BV7" s="232"/>
      <c r="BW7" s="231"/>
      <c r="BX7" s="232"/>
      <c r="BY7" s="231"/>
      <c r="BZ7" s="232"/>
      <c r="CA7" s="240"/>
      <c r="CB7" s="241"/>
      <c r="CC7" s="259"/>
      <c r="CD7" s="232"/>
      <c r="CE7" s="231"/>
      <c r="CF7" s="232"/>
      <c r="CG7" s="231"/>
      <c r="CH7" s="232"/>
      <c r="CI7" s="240"/>
      <c r="CJ7" s="234"/>
      <c r="CK7" s="231"/>
      <c r="CL7" s="232"/>
      <c r="CM7" s="231"/>
      <c r="CN7" s="232"/>
      <c r="CO7" s="231"/>
      <c r="CP7" s="232"/>
      <c r="CQ7" s="240"/>
      <c r="CR7" s="241"/>
    </row>
    <row r="8" ht="24.75" customHeight="1">
      <c r="A8" s="244" t="s">
        <v>562</v>
      </c>
      <c r="B8" s="244" t="s">
        <v>563</v>
      </c>
      <c r="C8" s="245">
        <v>2063078.0</v>
      </c>
      <c r="D8" s="260"/>
      <c r="E8" s="261"/>
      <c r="F8" s="248" t="s">
        <v>548</v>
      </c>
      <c r="G8" s="232"/>
      <c r="H8" s="231"/>
      <c r="I8" s="249" t="s">
        <v>49</v>
      </c>
      <c r="J8" s="231"/>
      <c r="K8" s="250"/>
      <c r="L8" s="251"/>
      <c r="M8" s="234"/>
      <c r="N8" s="248" t="s">
        <v>556</v>
      </c>
      <c r="O8" s="232"/>
      <c r="P8" s="253" t="s">
        <v>550</v>
      </c>
      <c r="Q8" s="254" t="s">
        <v>46</v>
      </c>
      <c r="R8" s="248" t="s">
        <v>551</v>
      </c>
      <c r="S8" s="254" t="s">
        <v>49</v>
      </c>
      <c r="T8" s="238"/>
      <c r="U8" s="240"/>
      <c r="V8" s="241"/>
      <c r="W8" s="163" t="s">
        <v>552</v>
      </c>
      <c r="X8" s="232"/>
      <c r="Y8" s="256" t="s">
        <v>564</v>
      </c>
      <c r="Z8" s="257" t="s">
        <v>49</v>
      </c>
      <c r="AA8" s="262" t="s">
        <v>565</v>
      </c>
      <c r="AB8" s="250" t="s">
        <v>49</v>
      </c>
      <c r="AC8" s="240"/>
      <c r="AD8" s="234"/>
      <c r="AE8" s="231"/>
      <c r="AF8" s="232"/>
      <c r="AG8" s="231"/>
      <c r="AH8" s="232"/>
      <c r="AI8" s="231"/>
      <c r="AJ8" s="232"/>
      <c r="AK8" s="240"/>
      <c r="AL8" s="241"/>
      <c r="AM8" s="259"/>
      <c r="AN8" s="232"/>
      <c r="AO8" s="231"/>
      <c r="AP8" s="232"/>
      <c r="AQ8" s="231"/>
      <c r="AR8" s="232"/>
      <c r="AS8" s="240"/>
      <c r="AT8" s="241"/>
      <c r="AU8" s="225"/>
      <c r="AV8" s="231"/>
      <c r="AW8" s="232"/>
      <c r="AX8" s="231"/>
      <c r="AY8" s="232"/>
      <c r="AZ8" s="231"/>
      <c r="BA8" s="232"/>
      <c r="BB8" s="240"/>
      <c r="BC8" s="241"/>
      <c r="BD8" s="226"/>
      <c r="BE8" s="231"/>
      <c r="BF8" s="232"/>
      <c r="BG8" s="231"/>
      <c r="BH8" s="232"/>
      <c r="BI8" s="231"/>
      <c r="BJ8" s="232"/>
      <c r="BK8" s="240"/>
      <c r="BL8" s="241"/>
      <c r="BM8" s="259"/>
      <c r="BN8" s="232"/>
      <c r="BO8" s="231"/>
      <c r="BP8" s="232"/>
      <c r="BQ8" s="231"/>
      <c r="BR8" s="232"/>
      <c r="BS8" s="240"/>
      <c r="BT8" s="234"/>
      <c r="BU8" s="231"/>
      <c r="BV8" s="232"/>
      <c r="BW8" s="231"/>
      <c r="BX8" s="232"/>
      <c r="BY8" s="231"/>
      <c r="BZ8" s="232"/>
      <c r="CA8" s="240"/>
      <c r="CB8" s="241"/>
      <c r="CC8" s="259"/>
      <c r="CD8" s="232"/>
      <c r="CE8" s="231"/>
      <c r="CF8" s="232"/>
      <c r="CG8" s="231"/>
      <c r="CH8" s="232"/>
      <c r="CI8" s="240"/>
      <c r="CJ8" s="234"/>
      <c r="CK8" s="231"/>
      <c r="CL8" s="232"/>
      <c r="CM8" s="231"/>
      <c r="CN8" s="232"/>
      <c r="CO8" s="231"/>
      <c r="CP8" s="232"/>
      <c r="CQ8" s="240"/>
      <c r="CR8" s="241"/>
    </row>
    <row r="9" ht="24.75" customHeight="1">
      <c r="A9" s="244" t="s">
        <v>566</v>
      </c>
      <c r="B9" s="263"/>
      <c r="C9" s="245">
        <v>2067789.0</v>
      </c>
      <c r="D9" s="260"/>
      <c r="E9" s="261"/>
      <c r="F9" s="248" t="s">
        <v>548</v>
      </c>
      <c r="G9" s="232"/>
      <c r="H9" s="231"/>
      <c r="I9" s="249" t="s">
        <v>46</v>
      </c>
      <c r="J9" s="231"/>
      <c r="K9" s="250"/>
      <c r="L9" s="251"/>
      <c r="M9" s="234"/>
      <c r="N9" s="248" t="s">
        <v>556</v>
      </c>
      <c r="O9" s="232"/>
      <c r="P9" s="253" t="s">
        <v>550</v>
      </c>
      <c r="Q9" s="254" t="s">
        <v>46</v>
      </c>
      <c r="R9" s="248" t="s">
        <v>551</v>
      </c>
      <c r="S9" s="254" t="s">
        <v>46</v>
      </c>
      <c r="T9" s="238"/>
      <c r="U9" s="238"/>
      <c r="V9" s="241"/>
      <c r="W9" s="163" t="s">
        <v>552</v>
      </c>
      <c r="X9" s="232"/>
      <c r="Y9" s="256" t="s">
        <v>567</v>
      </c>
      <c r="Z9" s="257" t="s">
        <v>46</v>
      </c>
      <c r="AA9" s="262" t="s">
        <v>568</v>
      </c>
      <c r="AB9" s="250" t="s">
        <v>46</v>
      </c>
      <c r="AC9" s="240"/>
      <c r="AD9" s="234"/>
      <c r="AE9" s="231"/>
      <c r="AF9" s="232"/>
      <c r="AG9" s="231"/>
      <c r="AH9" s="232"/>
      <c r="AI9" s="231"/>
      <c r="AJ9" s="232"/>
      <c r="AK9" s="240"/>
      <c r="AL9" s="241"/>
      <c r="AM9" s="259"/>
      <c r="AN9" s="232"/>
      <c r="AO9" s="231"/>
      <c r="AP9" s="232"/>
      <c r="AQ9" s="231"/>
      <c r="AR9" s="232"/>
      <c r="AS9" s="240"/>
      <c r="AT9" s="241"/>
      <c r="AU9" s="225"/>
      <c r="AV9" s="231"/>
      <c r="AW9" s="232"/>
      <c r="AX9" s="231"/>
      <c r="AY9" s="232"/>
      <c r="AZ9" s="231"/>
      <c r="BA9" s="232"/>
      <c r="BB9" s="240"/>
      <c r="BC9" s="241"/>
      <c r="BD9" s="226"/>
      <c r="BE9" s="231"/>
      <c r="BF9" s="232"/>
      <c r="BG9" s="231"/>
      <c r="BH9" s="232"/>
      <c r="BI9" s="231"/>
      <c r="BJ9" s="232"/>
      <c r="BK9" s="240"/>
      <c r="BL9" s="241"/>
      <c r="BM9" s="259"/>
      <c r="BN9" s="232"/>
      <c r="BO9" s="231"/>
      <c r="BP9" s="232"/>
      <c r="BQ9" s="231"/>
      <c r="BR9" s="232"/>
      <c r="BS9" s="240"/>
      <c r="BT9" s="234"/>
      <c r="BU9" s="231"/>
      <c r="BV9" s="232"/>
      <c r="BW9" s="231"/>
      <c r="BX9" s="232"/>
      <c r="BY9" s="231"/>
      <c r="BZ9" s="232"/>
      <c r="CA9" s="240"/>
      <c r="CB9" s="241"/>
      <c r="CC9" s="259"/>
      <c r="CD9" s="232"/>
      <c r="CE9" s="231"/>
      <c r="CF9" s="232"/>
      <c r="CG9" s="231"/>
      <c r="CH9" s="232"/>
      <c r="CI9" s="240"/>
      <c r="CJ9" s="234"/>
      <c r="CK9" s="231"/>
      <c r="CL9" s="232"/>
      <c r="CM9" s="231"/>
      <c r="CN9" s="232"/>
      <c r="CO9" s="231"/>
      <c r="CP9" s="232"/>
      <c r="CQ9" s="240"/>
      <c r="CR9" s="241"/>
    </row>
    <row r="10" ht="24.75" customHeight="1">
      <c r="A10" s="244" t="s">
        <v>569</v>
      </c>
      <c r="B10" s="244" t="s">
        <v>570</v>
      </c>
      <c r="C10" s="245">
        <v>2066220.0</v>
      </c>
      <c r="D10" s="260"/>
      <c r="E10" s="261"/>
      <c r="F10" s="248" t="s">
        <v>548</v>
      </c>
      <c r="G10" s="232"/>
      <c r="H10" s="231"/>
      <c r="I10" s="249" t="s">
        <v>49</v>
      </c>
      <c r="J10" s="231"/>
      <c r="K10" s="250"/>
      <c r="L10" s="251"/>
      <c r="M10" s="234"/>
      <c r="N10" s="248" t="s">
        <v>556</v>
      </c>
      <c r="O10" s="232"/>
      <c r="P10" s="253" t="s">
        <v>550</v>
      </c>
      <c r="Q10" s="254" t="s">
        <v>46</v>
      </c>
      <c r="R10" s="248" t="s">
        <v>551</v>
      </c>
      <c r="S10" s="254" t="s">
        <v>46</v>
      </c>
      <c r="T10" s="238"/>
      <c r="U10" s="238"/>
      <c r="V10" s="241"/>
      <c r="W10" s="163" t="s">
        <v>552</v>
      </c>
      <c r="X10" s="232"/>
      <c r="Y10" s="256" t="s">
        <v>571</v>
      </c>
      <c r="Z10" s="257" t="s">
        <v>49</v>
      </c>
      <c r="AA10" s="262" t="s">
        <v>572</v>
      </c>
      <c r="AB10" s="250" t="s">
        <v>49</v>
      </c>
      <c r="AC10" s="240"/>
      <c r="AD10" s="234"/>
      <c r="AE10" s="231"/>
      <c r="AF10" s="232"/>
      <c r="AG10" s="231"/>
      <c r="AH10" s="232"/>
      <c r="AI10" s="231"/>
      <c r="AJ10" s="232"/>
      <c r="AK10" s="240"/>
      <c r="AL10" s="241"/>
      <c r="AM10" s="259"/>
      <c r="AN10" s="232"/>
      <c r="AO10" s="231"/>
      <c r="AP10" s="232"/>
      <c r="AQ10" s="231"/>
      <c r="AR10" s="232"/>
      <c r="AS10" s="240"/>
      <c r="AT10" s="241"/>
      <c r="AU10" s="225"/>
      <c r="AV10" s="231"/>
      <c r="AW10" s="232"/>
      <c r="AX10" s="231"/>
      <c r="AY10" s="232"/>
      <c r="AZ10" s="231"/>
      <c r="BA10" s="232"/>
      <c r="BB10" s="240"/>
      <c r="BC10" s="241"/>
      <c r="BD10" s="226"/>
      <c r="BE10" s="231"/>
      <c r="BF10" s="232"/>
      <c r="BG10" s="231"/>
      <c r="BH10" s="232"/>
      <c r="BI10" s="231"/>
      <c r="BJ10" s="232"/>
      <c r="BK10" s="240"/>
      <c r="BL10" s="241"/>
      <c r="BM10" s="259"/>
      <c r="BN10" s="232"/>
      <c r="BO10" s="231"/>
      <c r="BP10" s="232"/>
      <c r="BQ10" s="231"/>
      <c r="BR10" s="232"/>
      <c r="BS10" s="240"/>
      <c r="BT10" s="234"/>
      <c r="BU10" s="231"/>
      <c r="BV10" s="232"/>
      <c r="BW10" s="231"/>
      <c r="BX10" s="232"/>
      <c r="BY10" s="231"/>
      <c r="BZ10" s="232"/>
      <c r="CA10" s="240"/>
      <c r="CB10" s="241"/>
      <c r="CC10" s="259"/>
      <c r="CD10" s="232"/>
      <c r="CE10" s="231"/>
      <c r="CF10" s="232"/>
      <c r="CG10" s="231"/>
      <c r="CH10" s="232"/>
      <c r="CI10" s="240"/>
      <c r="CJ10" s="234"/>
      <c r="CK10" s="231"/>
      <c r="CL10" s="232"/>
      <c r="CM10" s="231"/>
      <c r="CN10" s="232"/>
      <c r="CO10" s="231"/>
      <c r="CP10" s="232"/>
      <c r="CQ10" s="240"/>
      <c r="CR10" s="241"/>
    </row>
    <row r="11" ht="24.75" customHeight="1">
      <c r="A11" s="244" t="s">
        <v>573</v>
      </c>
      <c r="B11" s="244" t="s">
        <v>574</v>
      </c>
      <c r="C11" s="245">
        <v>2066894.0</v>
      </c>
      <c r="D11" s="260"/>
      <c r="E11" s="261"/>
      <c r="F11" s="248" t="s">
        <v>548</v>
      </c>
      <c r="G11" s="232"/>
      <c r="H11" s="231"/>
      <c r="I11" s="249" t="s">
        <v>49</v>
      </c>
      <c r="J11" s="231"/>
      <c r="K11" s="250"/>
      <c r="L11" s="251"/>
      <c r="M11" s="234"/>
      <c r="N11" s="248" t="s">
        <v>556</v>
      </c>
      <c r="O11" s="232"/>
      <c r="P11" s="253" t="s">
        <v>550</v>
      </c>
      <c r="Q11" s="254" t="s">
        <v>46</v>
      </c>
      <c r="R11" s="248" t="s">
        <v>551</v>
      </c>
      <c r="S11" s="254" t="s">
        <v>49</v>
      </c>
      <c r="T11" s="240"/>
      <c r="U11" s="240"/>
      <c r="V11" s="241"/>
      <c r="W11" s="163" t="s">
        <v>552</v>
      </c>
      <c r="X11" s="232"/>
      <c r="Y11" s="256" t="s">
        <v>575</v>
      </c>
      <c r="Z11" s="257" t="s">
        <v>49</v>
      </c>
      <c r="AA11" s="262" t="s">
        <v>576</v>
      </c>
      <c r="AB11" s="250" t="s">
        <v>49</v>
      </c>
      <c r="AC11" s="240"/>
      <c r="AD11" s="234"/>
      <c r="AE11" s="231"/>
      <c r="AF11" s="232"/>
      <c r="AG11" s="231"/>
      <c r="AH11" s="232"/>
      <c r="AI11" s="231"/>
      <c r="AJ11" s="232"/>
      <c r="AK11" s="240"/>
      <c r="AL11" s="241"/>
      <c r="AM11" s="259"/>
      <c r="AN11" s="232"/>
      <c r="AO11" s="231"/>
      <c r="AP11" s="232"/>
      <c r="AQ11" s="231"/>
      <c r="AR11" s="232"/>
      <c r="AS11" s="240"/>
      <c r="AT11" s="241"/>
      <c r="AU11" s="225"/>
      <c r="AV11" s="231"/>
      <c r="AW11" s="232"/>
      <c r="AX11" s="231"/>
      <c r="AY11" s="232"/>
      <c r="AZ11" s="231"/>
      <c r="BA11" s="232"/>
      <c r="BB11" s="240"/>
      <c r="BC11" s="241"/>
      <c r="BD11" s="226"/>
      <c r="BE11" s="231"/>
      <c r="BF11" s="232"/>
      <c r="BG11" s="231"/>
      <c r="BH11" s="232"/>
      <c r="BI11" s="231"/>
      <c r="BJ11" s="232"/>
      <c r="BK11" s="240"/>
      <c r="BL11" s="241"/>
      <c r="BM11" s="259"/>
      <c r="BN11" s="232"/>
      <c r="BO11" s="231"/>
      <c r="BP11" s="232"/>
      <c r="BQ11" s="231"/>
      <c r="BR11" s="232"/>
      <c r="BS11" s="240"/>
      <c r="BT11" s="234"/>
      <c r="BU11" s="231"/>
      <c r="BV11" s="232"/>
      <c r="BW11" s="231"/>
      <c r="BX11" s="232"/>
      <c r="BY11" s="231"/>
      <c r="BZ11" s="232"/>
      <c r="CA11" s="240"/>
      <c r="CB11" s="241"/>
      <c r="CC11" s="259"/>
      <c r="CD11" s="232"/>
      <c r="CE11" s="231"/>
      <c r="CF11" s="232"/>
      <c r="CG11" s="231"/>
      <c r="CH11" s="232"/>
      <c r="CI11" s="240"/>
      <c r="CJ11" s="234"/>
      <c r="CK11" s="231"/>
      <c r="CL11" s="232"/>
      <c r="CM11" s="231"/>
      <c r="CN11" s="232"/>
      <c r="CO11" s="231"/>
      <c r="CP11" s="232"/>
      <c r="CQ11" s="240"/>
      <c r="CR11" s="241"/>
    </row>
    <row r="12" ht="24.75" customHeight="1">
      <c r="A12" s="244" t="s">
        <v>577</v>
      </c>
      <c r="B12" s="244" t="s">
        <v>578</v>
      </c>
      <c r="C12" s="245">
        <v>2066044.0</v>
      </c>
      <c r="D12" s="260"/>
      <c r="E12" s="261"/>
      <c r="F12" s="248" t="s">
        <v>548</v>
      </c>
      <c r="G12" s="232"/>
      <c r="H12" s="231"/>
      <c r="I12" s="249" t="s">
        <v>46</v>
      </c>
      <c r="J12" s="231"/>
      <c r="K12" s="250"/>
      <c r="L12" s="251"/>
      <c r="M12" s="234"/>
      <c r="N12" s="248" t="s">
        <v>556</v>
      </c>
      <c r="O12" s="232"/>
      <c r="P12" s="253" t="s">
        <v>550</v>
      </c>
      <c r="Q12" s="254" t="s">
        <v>46</v>
      </c>
      <c r="R12" s="248" t="s">
        <v>551</v>
      </c>
      <c r="S12" s="254" t="s">
        <v>46</v>
      </c>
      <c r="T12" s="240"/>
      <c r="U12" s="240"/>
      <c r="V12" s="241"/>
      <c r="W12" s="163" t="s">
        <v>552</v>
      </c>
      <c r="X12" s="232"/>
      <c r="Y12" s="256" t="s">
        <v>579</v>
      </c>
      <c r="Z12" s="257" t="s">
        <v>46</v>
      </c>
      <c r="AA12" s="262" t="s">
        <v>580</v>
      </c>
      <c r="AB12" s="250" t="s">
        <v>46</v>
      </c>
      <c r="AC12" s="240"/>
      <c r="AD12" s="234"/>
      <c r="AE12" s="231"/>
      <c r="AF12" s="232"/>
      <c r="AG12" s="231"/>
      <c r="AH12" s="232"/>
      <c r="AI12" s="231"/>
      <c r="AJ12" s="232"/>
      <c r="AK12" s="240"/>
      <c r="AL12" s="241"/>
      <c r="AM12" s="259"/>
      <c r="AN12" s="232"/>
      <c r="AO12" s="231"/>
      <c r="AP12" s="232"/>
      <c r="AQ12" s="231"/>
      <c r="AR12" s="232"/>
      <c r="AS12" s="240"/>
      <c r="AT12" s="241"/>
      <c r="AU12" s="225"/>
      <c r="AV12" s="231"/>
      <c r="AW12" s="232"/>
      <c r="AX12" s="231"/>
      <c r="AY12" s="232"/>
      <c r="AZ12" s="231"/>
      <c r="BA12" s="232"/>
      <c r="BB12" s="240"/>
      <c r="BC12" s="241"/>
      <c r="BD12" s="226"/>
      <c r="BE12" s="231"/>
      <c r="BF12" s="232"/>
      <c r="BG12" s="231"/>
      <c r="BH12" s="232"/>
      <c r="BI12" s="231"/>
      <c r="BJ12" s="232"/>
      <c r="BK12" s="240"/>
      <c r="BL12" s="241"/>
      <c r="BM12" s="259"/>
      <c r="BN12" s="232"/>
      <c r="BO12" s="231"/>
      <c r="BP12" s="232"/>
      <c r="BQ12" s="231"/>
      <c r="BR12" s="232"/>
      <c r="BS12" s="240"/>
      <c r="BT12" s="234"/>
      <c r="BU12" s="231"/>
      <c r="BV12" s="232"/>
      <c r="BW12" s="231"/>
      <c r="BX12" s="232"/>
      <c r="BY12" s="231"/>
      <c r="BZ12" s="232"/>
      <c r="CA12" s="240"/>
      <c r="CB12" s="241"/>
      <c r="CC12" s="259"/>
      <c r="CD12" s="232"/>
      <c r="CE12" s="231"/>
      <c r="CF12" s="232"/>
      <c r="CG12" s="231"/>
      <c r="CH12" s="232"/>
      <c r="CI12" s="240"/>
      <c r="CJ12" s="234"/>
      <c r="CK12" s="231"/>
      <c r="CL12" s="232"/>
      <c r="CM12" s="231"/>
      <c r="CN12" s="232"/>
      <c r="CO12" s="231"/>
      <c r="CP12" s="232"/>
      <c r="CQ12" s="240"/>
      <c r="CR12" s="241"/>
    </row>
    <row r="13" ht="24.75" customHeight="1">
      <c r="A13" s="244" t="s">
        <v>562</v>
      </c>
      <c r="B13" s="244" t="s">
        <v>581</v>
      </c>
      <c r="C13" s="245">
        <v>2067858.0</v>
      </c>
      <c r="D13" s="260"/>
      <c r="E13" s="261"/>
      <c r="F13" s="248" t="s">
        <v>548</v>
      </c>
      <c r="G13" s="232"/>
      <c r="H13" s="231"/>
      <c r="I13" s="249" t="s">
        <v>49</v>
      </c>
      <c r="J13" s="231"/>
      <c r="K13" s="250"/>
      <c r="L13" s="251"/>
      <c r="M13" s="234"/>
      <c r="N13" s="248" t="s">
        <v>556</v>
      </c>
      <c r="O13" s="232"/>
      <c r="P13" s="253" t="s">
        <v>550</v>
      </c>
      <c r="Q13" s="254" t="s">
        <v>46</v>
      </c>
      <c r="R13" s="248" t="s">
        <v>551</v>
      </c>
      <c r="S13" s="254" t="s">
        <v>46</v>
      </c>
      <c r="T13" s="240"/>
      <c r="U13" s="240"/>
      <c r="V13" s="241"/>
      <c r="W13" s="163" t="s">
        <v>552</v>
      </c>
      <c r="X13" s="232"/>
      <c r="Y13" s="256" t="s">
        <v>582</v>
      </c>
      <c r="Z13" s="257" t="s">
        <v>49</v>
      </c>
      <c r="AA13" s="262" t="s">
        <v>583</v>
      </c>
      <c r="AB13" s="250" t="s">
        <v>49</v>
      </c>
      <c r="AC13" s="240"/>
      <c r="AD13" s="234"/>
      <c r="AE13" s="231"/>
      <c r="AF13" s="232"/>
      <c r="AG13" s="231"/>
      <c r="AH13" s="232"/>
      <c r="AI13" s="231"/>
      <c r="AJ13" s="232"/>
      <c r="AK13" s="240"/>
      <c r="AL13" s="241"/>
      <c r="AM13" s="259"/>
      <c r="AN13" s="232"/>
      <c r="AO13" s="231"/>
      <c r="AP13" s="232"/>
      <c r="AQ13" s="231"/>
      <c r="AR13" s="232"/>
      <c r="AS13" s="240"/>
      <c r="AT13" s="241"/>
      <c r="AU13" s="225"/>
      <c r="AV13" s="231"/>
      <c r="AW13" s="232"/>
      <c r="AX13" s="231"/>
      <c r="AY13" s="232"/>
      <c r="AZ13" s="231"/>
      <c r="BA13" s="232"/>
      <c r="BB13" s="240"/>
      <c r="BC13" s="241"/>
      <c r="BD13" s="226"/>
      <c r="BE13" s="231"/>
      <c r="BF13" s="232"/>
      <c r="BG13" s="231"/>
      <c r="BH13" s="232"/>
      <c r="BI13" s="231"/>
      <c r="BJ13" s="232"/>
      <c r="BK13" s="240"/>
      <c r="BL13" s="241"/>
      <c r="BM13" s="259"/>
      <c r="BN13" s="232"/>
      <c r="BO13" s="231"/>
      <c r="BP13" s="232"/>
      <c r="BQ13" s="231"/>
      <c r="BR13" s="232"/>
      <c r="BS13" s="240"/>
      <c r="BT13" s="234"/>
      <c r="BU13" s="231"/>
      <c r="BV13" s="232"/>
      <c r="BW13" s="231"/>
      <c r="BX13" s="232"/>
      <c r="BY13" s="231"/>
      <c r="BZ13" s="232"/>
      <c r="CA13" s="240"/>
      <c r="CB13" s="241"/>
      <c r="CC13" s="259"/>
      <c r="CD13" s="232"/>
      <c r="CE13" s="231"/>
      <c r="CF13" s="232"/>
      <c r="CG13" s="231"/>
      <c r="CH13" s="232"/>
      <c r="CI13" s="240"/>
      <c r="CJ13" s="234"/>
      <c r="CK13" s="231"/>
      <c r="CL13" s="232"/>
      <c r="CM13" s="231"/>
      <c r="CN13" s="232"/>
      <c r="CO13" s="231"/>
      <c r="CP13" s="232"/>
      <c r="CQ13" s="240"/>
      <c r="CR13" s="241"/>
    </row>
    <row r="14" ht="24.75" customHeight="1">
      <c r="A14" s="265" t="s">
        <v>342</v>
      </c>
      <c r="B14" s="266" t="s">
        <v>584</v>
      </c>
      <c r="C14" s="267">
        <v>2565106.0</v>
      </c>
      <c r="D14" s="260"/>
      <c r="E14" s="261"/>
      <c r="F14" s="248" t="s">
        <v>548</v>
      </c>
      <c r="G14" s="232"/>
      <c r="H14" s="231"/>
      <c r="I14" s="249" t="s">
        <v>46</v>
      </c>
      <c r="J14" s="231"/>
      <c r="K14" s="250"/>
      <c r="L14" s="251"/>
      <c r="M14" s="234"/>
      <c r="N14" s="248" t="s">
        <v>556</v>
      </c>
      <c r="O14" s="232"/>
      <c r="P14" s="253" t="s">
        <v>550</v>
      </c>
      <c r="Q14" s="254" t="s">
        <v>46</v>
      </c>
      <c r="R14" s="248" t="s">
        <v>551</v>
      </c>
      <c r="S14" s="254" t="s">
        <v>46</v>
      </c>
      <c r="T14" s="238"/>
      <c r="U14" s="240"/>
      <c r="V14" s="241"/>
      <c r="W14" s="163" t="s">
        <v>552</v>
      </c>
      <c r="X14" s="232"/>
      <c r="Y14" s="256" t="s">
        <v>585</v>
      </c>
      <c r="Z14" s="257" t="s">
        <v>46</v>
      </c>
      <c r="AA14" s="262" t="s">
        <v>586</v>
      </c>
      <c r="AB14" s="250" t="s">
        <v>46</v>
      </c>
      <c r="AC14" s="240"/>
      <c r="AD14" s="234"/>
      <c r="AE14" s="231"/>
      <c r="AF14" s="232"/>
      <c r="AG14" s="231"/>
      <c r="AH14" s="232"/>
      <c r="AI14" s="231"/>
      <c r="AJ14" s="232"/>
      <c r="AK14" s="240"/>
      <c r="AL14" s="241"/>
      <c r="AM14" s="259"/>
      <c r="AN14" s="232"/>
      <c r="AO14" s="231"/>
      <c r="AP14" s="232"/>
      <c r="AQ14" s="231"/>
      <c r="AR14" s="232"/>
      <c r="AS14" s="240"/>
      <c r="AT14" s="241"/>
      <c r="AU14" s="225"/>
      <c r="AV14" s="231"/>
      <c r="AW14" s="232"/>
      <c r="AX14" s="231"/>
      <c r="AY14" s="232"/>
      <c r="AZ14" s="231"/>
      <c r="BA14" s="232"/>
      <c r="BB14" s="240"/>
      <c r="BC14" s="241"/>
      <c r="BD14" s="226"/>
      <c r="BE14" s="231"/>
      <c r="BF14" s="232"/>
      <c r="BG14" s="231"/>
      <c r="BH14" s="232"/>
      <c r="BI14" s="231"/>
      <c r="BJ14" s="232"/>
      <c r="BK14" s="240"/>
      <c r="BL14" s="241"/>
      <c r="BM14" s="259"/>
      <c r="BN14" s="232"/>
      <c r="BO14" s="231"/>
      <c r="BP14" s="232"/>
      <c r="BQ14" s="231"/>
      <c r="BR14" s="232"/>
      <c r="BS14" s="240"/>
      <c r="BT14" s="234"/>
      <c r="BU14" s="231"/>
      <c r="BV14" s="232"/>
      <c r="BW14" s="231"/>
      <c r="BX14" s="232"/>
      <c r="BY14" s="231"/>
      <c r="BZ14" s="232"/>
      <c r="CA14" s="240"/>
      <c r="CB14" s="241"/>
      <c r="CC14" s="259"/>
      <c r="CD14" s="232"/>
      <c r="CE14" s="231"/>
      <c r="CF14" s="232"/>
      <c r="CG14" s="231"/>
      <c r="CH14" s="232"/>
      <c r="CI14" s="240"/>
      <c r="CJ14" s="234"/>
      <c r="CK14" s="231"/>
      <c r="CL14" s="232"/>
      <c r="CM14" s="231"/>
      <c r="CN14" s="232"/>
      <c r="CO14" s="231"/>
      <c r="CP14" s="232"/>
      <c r="CQ14" s="240"/>
      <c r="CR14" s="241"/>
    </row>
    <row r="15" ht="24.75" customHeight="1">
      <c r="A15" s="265" t="s">
        <v>587</v>
      </c>
      <c r="B15" s="266" t="s">
        <v>588</v>
      </c>
      <c r="C15" s="267">
        <v>2558525.0</v>
      </c>
      <c r="D15" s="260"/>
      <c r="E15" s="261"/>
      <c r="F15" s="248" t="s">
        <v>548</v>
      </c>
      <c r="G15" s="232"/>
      <c r="H15" s="231"/>
      <c r="I15" s="249" t="s">
        <v>49</v>
      </c>
      <c r="J15" s="231"/>
      <c r="K15" s="250"/>
      <c r="L15" s="251"/>
      <c r="M15" s="234"/>
      <c r="N15" s="248" t="s">
        <v>556</v>
      </c>
      <c r="O15" s="232"/>
      <c r="P15" s="253" t="s">
        <v>550</v>
      </c>
      <c r="Q15" s="254" t="s">
        <v>49</v>
      </c>
      <c r="R15" s="248" t="s">
        <v>551</v>
      </c>
      <c r="S15" s="254" t="s">
        <v>46</v>
      </c>
      <c r="T15" s="240"/>
      <c r="U15" s="240"/>
      <c r="V15" s="241"/>
      <c r="W15" s="163" t="s">
        <v>552</v>
      </c>
      <c r="X15" s="232"/>
      <c r="Y15" s="256" t="s">
        <v>589</v>
      </c>
      <c r="Z15" s="257" t="s">
        <v>49</v>
      </c>
      <c r="AA15" s="262" t="s">
        <v>590</v>
      </c>
      <c r="AB15" s="250" t="s">
        <v>49</v>
      </c>
      <c r="AC15" s="240"/>
      <c r="AD15" s="234"/>
      <c r="AE15" s="231"/>
      <c r="AF15" s="232"/>
      <c r="AG15" s="231"/>
      <c r="AH15" s="232"/>
      <c r="AI15" s="231"/>
      <c r="AJ15" s="232"/>
      <c r="AK15" s="240"/>
      <c r="AL15" s="241"/>
      <c r="AM15" s="259"/>
      <c r="AN15" s="232"/>
      <c r="AO15" s="231"/>
      <c r="AP15" s="232"/>
      <c r="AQ15" s="231"/>
      <c r="AR15" s="232"/>
      <c r="AS15" s="240"/>
      <c r="AT15" s="241"/>
      <c r="AU15" s="225"/>
      <c r="AV15" s="231"/>
      <c r="AW15" s="232"/>
      <c r="AX15" s="231"/>
      <c r="AY15" s="232"/>
      <c r="AZ15" s="231"/>
      <c r="BA15" s="232"/>
      <c r="BB15" s="240"/>
      <c r="BC15" s="241"/>
      <c r="BD15" s="226"/>
      <c r="BE15" s="231"/>
      <c r="BF15" s="232"/>
      <c r="BG15" s="231"/>
      <c r="BH15" s="232"/>
      <c r="BI15" s="231"/>
      <c r="BJ15" s="232"/>
      <c r="BK15" s="240"/>
      <c r="BL15" s="241"/>
      <c r="BM15" s="259"/>
      <c r="BN15" s="232"/>
      <c r="BO15" s="231"/>
      <c r="BP15" s="232"/>
      <c r="BQ15" s="231"/>
      <c r="BR15" s="232"/>
      <c r="BS15" s="240"/>
      <c r="BT15" s="234"/>
      <c r="BU15" s="231"/>
      <c r="BV15" s="232"/>
      <c r="BW15" s="231"/>
      <c r="BX15" s="232"/>
      <c r="BY15" s="231"/>
      <c r="BZ15" s="232"/>
      <c r="CA15" s="240"/>
      <c r="CB15" s="241"/>
      <c r="CC15" s="259"/>
      <c r="CD15" s="232"/>
      <c r="CE15" s="231"/>
      <c r="CF15" s="232"/>
      <c r="CG15" s="231"/>
      <c r="CH15" s="232"/>
      <c r="CI15" s="240"/>
      <c r="CJ15" s="234"/>
      <c r="CK15" s="231"/>
      <c r="CL15" s="232"/>
      <c r="CM15" s="231"/>
      <c r="CN15" s="232"/>
      <c r="CO15" s="231"/>
      <c r="CP15" s="232"/>
      <c r="CQ15" s="240"/>
      <c r="CR15" s="241"/>
    </row>
    <row r="16" ht="24.75" customHeight="1">
      <c r="A16" s="268"/>
      <c r="B16" s="266" t="s">
        <v>591</v>
      </c>
      <c r="C16" s="269"/>
      <c r="D16" s="260"/>
      <c r="E16" s="261"/>
      <c r="F16" s="248" t="s">
        <v>548</v>
      </c>
      <c r="G16" s="232"/>
      <c r="H16" s="231"/>
      <c r="I16" s="249" t="s">
        <v>49</v>
      </c>
      <c r="J16" s="231"/>
      <c r="K16" s="250"/>
      <c r="L16" s="251"/>
      <c r="M16" s="234"/>
      <c r="N16" s="248" t="s">
        <v>556</v>
      </c>
      <c r="O16" s="232"/>
      <c r="P16" s="253" t="s">
        <v>550</v>
      </c>
      <c r="Q16" s="254" t="s">
        <v>49</v>
      </c>
      <c r="R16" s="248" t="s">
        <v>551</v>
      </c>
      <c r="S16" s="254" t="s">
        <v>49</v>
      </c>
      <c r="T16" s="238"/>
      <c r="U16" s="238"/>
      <c r="V16" s="241"/>
      <c r="W16" s="163" t="s">
        <v>552</v>
      </c>
      <c r="X16" s="232"/>
      <c r="Y16" s="256" t="s">
        <v>592</v>
      </c>
      <c r="Z16" s="257" t="s">
        <v>49</v>
      </c>
      <c r="AA16" s="262" t="s">
        <v>593</v>
      </c>
      <c r="AB16" s="232"/>
      <c r="AC16" s="240"/>
      <c r="AD16" s="234"/>
      <c r="AE16" s="231"/>
      <c r="AF16" s="232"/>
      <c r="AG16" s="231"/>
      <c r="AH16" s="232"/>
      <c r="AI16" s="231"/>
      <c r="AJ16" s="232"/>
      <c r="AK16" s="240"/>
      <c r="AL16" s="241"/>
      <c r="AM16" s="259"/>
      <c r="AN16" s="232"/>
      <c r="AO16" s="231"/>
      <c r="AP16" s="232"/>
      <c r="AQ16" s="231"/>
      <c r="AR16" s="232"/>
      <c r="AS16" s="240"/>
      <c r="AT16" s="241"/>
      <c r="AU16" s="225"/>
      <c r="AV16" s="231"/>
      <c r="AW16" s="232"/>
      <c r="AX16" s="231"/>
      <c r="AY16" s="232"/>
      <c r="AZ16" s="231"/>
      <c r="BA16" s="232"/>
      <c r="BB16" s="240"/>
      <c r="BC16" s="241"/>
      <c r="BD16" s="226"/>
      <c r="BE16" s="231"/>
      <c r="BF16" s="232"/>
      <c r="BG16" s="231"/>
      <c r="BH16" s="232"/>
      <c r="BI16" s="231"/>
      <c r="BJ16" s="232"/>
      <c r="BK16" s="240"/>
      <c r="BL16" s="241"/>
      <c r="BM16" s="259"/>
      <c r="BN16" s="232"/>
      <c r="BO16" s="231"/>
      <c r="BP16" s="232"/>
      <c r="BQ16" s="231"/>
      <c r="BR16" s="232"/>
      <c r="BS16" s="240"/>
      <c r="BT16" s="234"/>
      <c r="BU16" s="231"/>
      <c r="BV16" s="232"/>
      <c r="BW16" s="231"/>
      <c r="BX16" s="232"/>
      <c r="BY16" s="231"/>
      <c r="BZ16" s="232"/>
      <c r="CA16" s="240"/>
      <c r="CB16" s="241"/>
      <c r="CC16" s="259"/>
      <c r="CD16" s="232"/>
      <c r="CE16" s="231"/>
      <c r="CF16" s="232"/>
      <c r="CG16" s="231"/>
      <c r="CH16" s="232"/>
      <c r="CI16" s="240"/>
      <c r="CJ16" s="234"/>
      <c r="CK16" s="231"/>
      <c r="CL16" s="232"/>
      <c r="CM16" s="231"/>
      <c r="CN16" s="232"/>
      <c r="CO16" s="231"/>
      <c r="CP16" s="232"/>
      <c r="CQ16" s="240"/>
      <c r="CR16" s="241"/>
    </row>
    <row r="17" ht="24.75" customHeight="1">
      <c r="A17" s="268"/>
      <c r="B17" s="266" t="s">
        <v>594</v>
      </c>
      <c r="C17" s="269"/>
      <c r="D17" s="260"/>
      <c r="E17" s="261"/>
      <c r="F17" s="248" t="s">
        <v>548</v>
      </c>
      <c r="G17" s="232"/>
      <c r="H17" s="231"/>
      <c r="I17" s="249" t="s">
        <v>49</v>
      </c>
      <c r="J17" s="231"/>
      <c r="K17" s="250"/>
      <c r="L17" s="251"/>
      <c r="M17" s="234"/>
      <c r="N17" s="248" t="s">
        <v>556</v>
      </c>
      <c r="O17" s="232"/>
      <c r="P17" s="253" t="s">
        <v>550</v>
      </c>
      <c r="Q17" s="254" t="s">
        <v>46</v>
      </c>
      <c r="R17" s="248" t="s">
        <v>551</v>
      </c>
      <c r="S17" s="254" t="s">
        <v>46</v>
      </c>
      <c r="T17" s="238"/>
      <c r="U17" s="238"/>
      <c r="V17" s="241"/>
      <c r="W17" s="163" t="s">
        <v>552</v>
      </c>
      <c r="X17" s="232"/>
      <c r="Y17" s="256" t="s">
        <v>595</v>
      </c>
      <c r="Z17" s="257" t="s">
        <v>46</v>
      </c>
      <c r="AA17" s="262" t="s">
        <v>596</v>
      </c>
      <c r="AB17" s="250" t="s">
        <v>46</v>
      </c>
      <c r="AC17" s="240"/>
      <c r="AD17" s="234"/>
      <c r="AE17" s="231"/>
      <c r="AF17" s="232"/>
      <c r="AG17" s="231"/>
      <c r="AH17" s="232"/>
      <c r="AI17" s="231"/>
      <c r="AJ17" s="232"/>
      <c r="AK17" s="240"/>
      <c r="AL17" s="241"/>
      <c r="AM17" s="259"/>
      <c r="AN17" s="232"/>
      <c r="AO17" s="231"/>
      <c r="AP17" s="232"/>
      <c r="AQ17" s="231"/>
      <c r="AR17" s="232"/>
      <c r="AS17" s="240"/>
      <c r="AT17" s="241"/>
      <c r="AU17" s="225"/>
      <c r="AV17" s="231"/>
      <c r="AW17" s="232"/>
      <c r="AX17" s="231"/>
      <c r="AY17" s="232"/>
      <c r="AZ17" s="231"/>
      <c r="BA17" s="232"/>
      <c r="BB17" s="240"/>
      <c r="BC17" s="241"/>
      <c r="BD17" s="226"/>
      <c r="BE17" s="231"/>
      <c r="BF17" s="232"/>
      <c r="BG17" s="231"/>
      <c r="BH17" s="232"/>
      <c r="BI17" s="231"/>
      <c r="BJ17" s="232"/>
      <c r="BK17" s="240"/>
      <c r="BL17" s="241"/>
      <c r="BM17" s="259"/>
      <c r="BN17" s="232"/>
      <c r="BO17" s="231"/>
      <c r="BP17" s="232"/>
      <c r="BQ17" s="231"/>
      <c r="BR17" s="232"/>
      <c r="BS17" s="240"/>
      <c r="BT17" s="234"/>
      <c r="BU17" s="231"/>
      <c r="BV17" s="232"/>
      <c r="BW17" s="231"/>
      <c r="BX17" s="232"/>
      <c r="BY17" s="231"/>
      <c r="BZ17" s="232"/>
      <c r="CA17" s="240"/>
      <c r="CB17" s="241"/>
      <c r="CC17" s="259"/>
      <c r="CD17" s="232"/>
      <c r="CE17" s="231"/>
      <c r="CF17" s="232"/>
      <c r="CG17" s="231"/>
      <c r="CH17" s="232"/>
      <c r="CI17" s="240"/>
      <c r="CJ17" s="234"/>
      <c r="CK17" s="231"/>
      <c r="CL17" s="232"/>
      <c r="CM17" s="231"/>
      <c r="CN17" s="232"/>
      <c r="CO17" s="231"/>
      <c r="CP17" s="232"/>
      <c r="CQ17" s="240"/>
      <c r="CR17" s="241"/>
    </row>
    <row r="18" ht="24.75" customHeight="1">
      <c r="A18" s="265" t="s">
        <v>597</v>
      </c>
      <c r="B18" s="266" t="s">
        <v>598</v>
      </c>
      <c r="C18" s="269"/>
      <c r="D18" s="260"/>
      <c r="E18" s="261"/>
      <c r="F18" s="248" t="s">
        <v>548</v>
      </c>
      <c r="G18" s="232"/>
      <c r="H18" s="231"/>
      <c r="I18" s="249" t="s">
        <v>49</v>
      </c>
      <c r="J18" s="231"/>
      <c r="K18" s="250"/>
      <c r="L18" s="251"/>
      <c r="M18" s="234"/>
      <c r="N18" s="248" t="s">
        <v>556</v>
      </c>
      <c r="O18" s="232"/>
      <c r="P18" s="253" t="s">
        <v>550</v>
      </c>
      <c r="Q18" s="254" t="s">
        <v>49</v>
      </c>
      <c r="R18" s="248" t="s">
        <v>551</v>
      </c>
      <c r="S18" s="254" t="s">
        <v>49</v>
      </c>
      <c r="T18" s="240"/>
      <c r="U18" s="240"/>
      <c r="V18" s="241"/>
      <c r="W18" s="163" t="s">
        <v>552</v>
      </c>
      <c r="X18" s="232"/>
      <c r="Y18" s="256" t="s">
        <v>599</v>
      </c>
      <c r="Z18" s="257" t="s">
        <v>49</v>
      </c>
      <c r="AA18" s="262" t="s">
        <v>600</v>
      </c>
      <c r="AB18" s="250" t="s">
        <v>49</v>
      </c>
      <c r="AC18" s="240"/>
      <c r="AD18" s="234"/>
      <c r="AE18" s="231"/>
      <c r="AF18" s="232"/>
      <c r="AG18" s="231"/>
      <c r="AH18" s="232"/>
      <c r="AI18" s="231"/>
      <c r="AJ18" s="232"/>
      <c r="AK18" s="240"/>
      <c r="AL18" s="241"/>
      <c r="AM18" s="259"/>
      <c r="AN18" s="232"/>
      <c r="AO18" s="231"/>
      <c r="AP18" s="232"/>
      <c r="AQ18" s="231"/>
      <c r="AR18" s="232"/>
      <c r="AS18" s="240"/>
      <c r="AT18" s="241"/>
      <c r="AU18" s="225"/>
      <c r="AV18" s="231"/>
      <c r="AW18" s="232"/>
      <c r="AX18" s="231"/>
      <c r="AY18" s="232"/>
      <c r="AZ18" s="231"/>
      <c r="BA18" s="232"/>
      <c r="BB18" s="240"/>
      <c r="BC18" s="241"/>
      <c r="BD18" s="226"/>
      <c r="BE18" s="231"/>
      <c r="BF18" s="232"/>
      <c r="BG18" s="231"/>
      <c r="BH18" s="232"/>
      <c r="BI18" s="231"/>
      <c r="BJ18" s="232"/>
      <c r="BK18" s="240"/>
      <c r="BL18" s="241"/>
      <c r="BM18" s="259"/>
      <c r="BN18" s="232"/>
      <c r="BO18" s="231"/>
      <c r="BP18" s="232"/>
      <c r="BQ18" s="231"/>
      <c r="BR18" s="232"/>
      <c r="BS18" s="240"/>
      <c r="BT18" s="234"/>
      <c r="BU18" s="231"/>
      <c r="BV18" s="232"/>
      <c r="BW18" s="231"/>
      <c r="BX18" s="232"/>
      <c r="BY18" s="231"/>
      <c r="BZ18" s="232"/>
      <c r="CA18" s="240"/>
      <c r="CB18" s="241"/>
      <c r="CC18" s="259"/>
      <c r="CD18" s="232"/>
      <c r="CE18" s="231"/>
      <c r="CF18" s="232"/>
      <c r="CG18" s="231"/>
      <c r="CH18" s="232"/>
      <c r="CI18" s="240"/>
      <c r="CJ18" s="234"/>
      <c r="CK18" s="231"/>
      <c r="CL18" s="232"/>
      <c r="CM18" s="231"/>
      <c r="CN18" s="232"/>
      <c r="CO18" s="231"/>
      <c r="CP18" s="232"/>
      <c r="CQ18" s="240"/>
      <c r="CR18" s="241"/>
    </row>
    <row r="19" ht="24.75" customHeight="1">
      <c r="A19" s="265" t="s">
        <v>601</v>
      </c>
      <c r="B19" s="266" t="s">
        <v>237</v>
      </c>
      <c r="C19" s="269"/>
      <c r="D19" s="260"/>
      <c r="E19" s="261"/>
      <c r="F19" s="248" t="s">
        <v>548</v>
      </c>
      <c r="G19" s="232"/>
      <c r="H19" s="231"/>
      <c r="I19" s="249" t="s">
        <v>49</v>
      </c>
      <c r="J19" s="231"/>
      <c r="K19" s="250"/>
      <c r="L19" s="251"/>
      <c r="M19" s="234"/>
      <c r="N19" s="248" t="s">
        <v>556</v>
      </c>
      <c r="O19" s="232"/>
      <c r="P19" s="253" t="s">
        <v>550</v>
      </c>
      <c r="Q19" s="254" t="s">
        <v>46</v>
      </c>
      <c r="R19" s="248" t="s">
        <v>551</v>
      </c>
      <c r="S19" s="254" t="s">
        <v>46</v>
      </c>
      <c r="T19" s="238"/>
      <c r="U19" s="238"/>
      <c r="V19" s="241"/>
      <c r="W19" s="163" t="s">
        <v>552</v>
      </c>
      <c r="X19" s="232"/>
      <c r="Y19" s="256" t="s">
        <v>602</v>
      </c>
      <c r="Z19" s="257" t="s">
        <v>46</v>
      </c>
      <c r="AA19" s="262" t="s">
        <v>603</v>
      </c>
      <c r="AB19" s="250" t="s">
        <v>46</v>
      </c>
      <c r="AC19" s="240"/>
      <c r="AD19" s="234"/>
      <c r="AE19" s="231"/>
      <c r="AF19" s="232"/>
      <c r="AG19" s="231"/>
      <c r="AH19" s="232"/>
      <c r="AI19" s="231"/>
      <c r="AJ19" s="232"/>
      <c r="AK19" s="240"/>
      <c r="AL19" s="241"/>
      <c r="AM19" s="259"/>
      <c r="AN19" s="232"/>
      <c r="AO19" s="231"/>
      <c r="AP19" s="232"/>
      <c r="AQ19" s="231"/>
      <c r="AR19" s="232"/>
      <c r="AS19" s="240"/>
      <c r="AT19" s="241"/>
      <c r="AU19" s="225"/>
      <c r="AV19" s="231"/>
      <c r="AW19" s="232"/>
      <c r="AX19" s="231"/>
      <c r="AY19" s="232"/>
      <c r="AZ19" s="231"/>
      <c r="BA19" s="232"/>
      <c r="BB19" s="240"/>
      <c r="BC19" s="241"/>
      <c r="BD19" s="226"/>
      <c r="BE19" s="231"/>
      <c r="BF19" s="232"/>
      <c r="BG19" s="231"/>
      <c r="BH19" s="232"/>
      <c r="BI19" s="231"/>
      <c r="BJ19" s="232"/>
      <c r="BK19" s="240"/>
      <c r="BL19" s="241"/>
      <c r="BM19" s="259"/>
      <c r="BN19" s="232"/>
      <c r="BO19" s="231"/>
      <c r="BP19" s="232"/>
      <c r="BQ19" s="231"/>
      <c r="BR19" s="232"/>
      <c r="BS19" s="240"/>
      <c r="BT19" s="234"/>
      <c r="BU19" s="231"/>
      <c r="BV19" s="232"/>
      <c r="BW19" s="231"/>
      <c r="BX19" s="232"/>
      <c r="BY19" s="231"/>
      <c r="BZ19" s="232"/>
      <c r="CA19" s="240"/>
      <c r="CB19" s="241"/>
      <c r="CC19" s="259"/>
      <c r="CD19" s="232"/>
      <c r="CE19" s="231"/>
      <c r="CF19" s="232"/>
      <c r="CG19" s="231"/>
      <c r="CH19" s="232"/>
      <c r="CI19" s="240"/>
      <c r="CJ19" s="234"/>
      <c r="CK19" s="231"/>
      <c r="CL19" s="232"/>
      <c r="CM19" s="231"/>
      <c r="CN19" s="232"/>
      <c r="CO19" s="231"/>
      <c r="CP19" s="232"/>
      <c r="CQ19" s="240"/>
      <c r="CR19" s="241"/>
    </row>
    <row r="20" ht="24.75" customHeight="1">
      <c r="A20" s="265" t="s">
        <v>604</v>
      </c>
      <c r="B20" s="266" t="s">
        <v>605</v>
      </c>
      <c r="C20" s="269"/>
      <c r="D20" s="260"/>
      <c r="E20" s="261"/>
      <c r="F20" s="248" t="s">
        <v>548</v>
      </c>
      <c r="G20" s="232"/>
      <c r="H20" s="231"/>
      <c r="I20" s="270" t="s">
        <v>46</v>
      </c>
      <c r="J20" s="231"/>
      <c r="K20" s="250"/>
      <c r="L20" s="251"/>
      <c r="M20" s="234"/>
      <c r="N20" s="248" t="s">
        <v>556</v>
      </c>
      <c r="O20" s="232"/>
      <c r="P20" s="253" t="s">
        <v>550</v>
      </c>
      <c r="Q20" s="254" t="s">
        <v>46</v>
      </c>
      <c r="R20" s="248" t="s">
        <v>551</v>
      </c>
      <c r="S20" s="254" t="s">
        <v>46</v>
      </c>
      <c r="T20" s="240"/>
      <c r="U20" s="240"/>
      <c r="V20" s="241"/>
      <c r="W20" s="163" t="s">
        <v>552</v>
      </c>
      <c r="X20" s="232"/>
      <c r="Y20" s="256" t="s">
        <v>606</v>
      </c>
      <c r="Z20" s="257" t="s">
        <v>46</v>
      </c>
      <c r="AA20" s="262" t="s">
        <v>607</v>
      </c>
      <c r="AB20" s="250" t="s">
        <v>46</v>
      </c>
      <c r="AC20" s="240"/>
      <c r="AD20" s="234"/>
      <c r="AE20" s="231"/>
      <c r="AF20" s="232"/>
      <c r="AG20" s="231"/>
      <c r="AH20" s="232"/>
      <c r="AI20" s="231"/>
      <c r="AJ20" s="232"/>
      <c r="AK20" s="240"/>
      <c r="AL20" s="241"/>
      <c r="AM20" s="259"/>
      <c r="AN20" s="232"/>
      <c r="AO20" s="231"/>
      <c r="AP20" s="232"/>
      <c r="AQ20" s="231"/>
      <c r="AR20" s="232"/>
      <c r="AS20" s="240"/>
      <c r="AT20" s="241"/>
      <c r="AU20" s="225"/>
      <c r="AV20" s="231"/>
      <c r="AW20" s="232"/>
      <c r="AX20" s="231"/>
      <c r="AY20" s="232"/>
      <c r="AZ20" s="231"/>
      <c r="BA20" s="232"/>
      <c r="BB20" s="240"/>
      <c r="BC20" s="241"/>
      <c r="BD20" s="226"/>
      <c r="BE20" s="231"/>
      <c r="BF20" s="232"/>
      <c r="BG20" s="231"/>
      <c r="BH20" s="232"/>
      <c r="BI20" s="231"/>
      <c r="BJ20" s="232"/>
      <c r="BK20" s="240"/>
      <c r="BL20" s="241"/>
      <c r="BM20" s="259"/>
      <c r="BN20" s="232"/>
      <c r="BO20" s="231"/>
      <c r="BP20" s="232"/>
      <c r="BQ20" s="231"/>
      <c r="BR20" s="232"/>
      <c r="BS20" s="240"/>
      <c r="BT20" s="234"/>
      <c r="BU20" s="231"/>
      <c r="BV20" s="232"/>
      <c r="BW20" s="231"/>
      <c r="BX20" s="232"/>
      <c r="BY20" s="231"/>
      <c r="BZ20" s="232"/>
      <c r="CA20" s="240"/>
      <c r="CB20" s="241"/>
      <c r="CC20" s="259"/>
      <c r="CD20" s="232"/>
      <c r="CE20" s="231"/>
      <c r="CF20" s="232"/>
      <c r="CG20" s="231"/>
      <c r="CH20" s="232"/>
      <c r="CI20" s="240"/>
      <c r="CJ20" s="234"/>
      <c r="CK20" s="231"/>
      <c r="CL20" s="232"/>
      <c r="CM20" s="231"/>
      <c r="CN20" s="232"/>
      <c r="CO20" s="231"/>
      <c r="CP20" s="232"/>
      <c r="CQ20" s="240"/>
      <c r="CR20" s="241"/>
    </row>
    <row r="21" ht="24.75" customHeight="1">
      <c r="A21" s="265" t="s">
        <v>608</v>
      </c>
      <c r="B21" s="266" t="s">
        <v>609</v>
      </c>
      <c r="C21" s="269"/>
      <c r="D21" s="260"/>
      <c r="E21" s="261"/>
      <c r="F21" s="248" t="s">
        <v>548</v>
      </c>
      <c r="G21" s="232"/>
      <c r="H21" s="231"/>
      <c r="I21" s="270" t="s">
        <v>46</v>
      </c>
      <c r="J21" s="231"/>
      <c r="K21" s="250"/>
      <c r="L21" s="251"/>
      <c r="M21" s="234"/>
      <c r="N21" s="248" t="s">
        <v>556</v>
      </c>
      <c r="O21" s="232"/>
      <c r="P21" s="253" t="s">
        <v>550</v>
      </c>
      <c r="Q21" s="271" t="s">
        <v>46</v>
      </c>
      <c r="R21" s="248" t="s">
        <v>551</v>
      </c>
      <c r="S21" s="271" t="s">
        <v>46</v>
      </c>
      <c r="T21" s="240"/>
      <c r="U21" s="240"/>
      <c r="V21" s="241"/>
      <c r="W21" s="163" t="s">
        <v>552</v>
      </c>
      <c r="X21" s="232"/>
      <c r="Y21" s="256" t="s">
        <v>610</v>
      </c>
      <c r="Z21" s="257" t="s">
        <v>46</v>
      </c>
      <c r="AA21" s="262" t="s">
        <v>611</v>
      </c>
      <c r="AB21" s="250" t="s">
        <v>46</v>
      </c>
      <c r="AC21" s="240"/>
      <c r="AD21" s="234"/>
      <c r="AE21" s="231"/>
      <c r="AF21" s="232"/>
      <c r="AG21" s="231"/>
      <c r="AH21" s="232"/>
      <c r="AI21" s="231"/>
      <c r="AJ21" s="232"/>
      <c r="AK21" s="240"/>
      <c r="AL21" s="241"/>
      <c r="AM21" s="259"/>
      <c r="AN21" s="232"/>
      <c r="AO21" s="231"/>
      <c r="AP21" s="232"/>
      <c r="AQ21" s="231"/>
      <c r="AR21" s="232"/>
      <c r="AS21" s="240"/>
      <c r="AT21" s="241"/>
      <c r="AU21" s="225"/>
      <c r="AV21" s="231"/>
      <c r="AW21" s="232"/>
      <c r="AX21" s="231"/>
      <c r="AY21" s="232"/>
      <c r="AZ21" s="231"/>
      <c r="BA21" s="232"/>
      <c r="BB21" s="240"/>
      <c r="BC21" s="241"/>
      <c r="BD21" s="226"/>
      <c r="BE21" s="231"/>
      <c r="BF21" s="232"/>
      <c r="BG21" s="231"/>
      <c r="BH21" s="232"/>
      <c r="BI21" s="231"/>
      <c r="BJ21" s="232"/>
      <c r="BK21" s="240"/>
      <c r="BL21" s="241"/>
      <c r="BM21" s="259"/>
      <c r="BN21" s="232"/>
      <c r="BO21" s="231"/>
      <c r="BP21" s="232"/>
      <c r="BQ21" s="231"/>
      <c r="BR21" s="232"/>
      <c r="BS21" s="240"/>
      <c r="BT21" s="234"/>
      <c r="BU21" s="231"/>
      <c r="BV21" s="232"/>
      <c r="BW21" s="231"/>
      <c r="BX21" s="232"/>
      <c r="BY21" s="231"/>
      <c r="BZ21" s="232"/>
      <c r="CA21" s="240"/>
      <c r="CB21" s="241"/>
      <c r="CC21" s="259"/>
      <c r="CD21" s="232"/>
      <c r="CE21" s="231"/>
      <c r="CF21" s="232"/>
      <c r="CG21" s="231"/>
      <c r="CH21" s="232"/>
      <c r="CI21" s="240"/>
      <c r="CJ21" s="234"/>
      <c r="CK21" s="231"/>
      <c r="CL21" s="232"/>
      <c r="CM21" s="231"/>
      <c r="CN21" s="232"/>
      <c r="CO21" s="231"/>
      <c r="CP21" s="232"/>
      <c r="CQ21" s="240"/>
      <c r="CR21" s="241"/>
    </row>
    <row r="22" ht="24.75" customHeight="1">
      <c r="A22" s="265" t="s">
        <v>612</v>
      </c>
      <c r="B22" s="266" t="s">
        <v>613</v>
      </c>
      <c r="C22" s="269"/>
      <c r="D22" s="260"/>
      <c r="E22" s="261"/>
      <c r="F22" s="248" t="s">
        <v>548</v>
      </c>
      <c r="G22" s="232"/>
      <c r="H22" s="231"/>
      <c r="I22" s="270" t="s">
        <v>49</v>
      </c>
      <c r="J22" s="231"/>
      <c r="K22" s="250"/>
      <c r="L22" s="251"/>
      <c r="M22" s="234"/>
      <c r="N22" s="248" t="s">
        <v>556</v>
      </c>
      <c r="O22" s="232"/>
      <c r="P22" s="253" t="s">
        <v>550</v>
      </c>
      <c r="Q22" s="271" t="s">
        <v>46</v>
      </c>
      <c r="R22" s="248" t="s">
        <v>551</v>
      </c>
      <c r="S22" s="271" t="s">
        <v>46</v>
      </c>
      <c r="T22" s="238"/>
      <c r="U22" s="240"/>
      <c r="V22" s="241"/>
      <c r="W22" s="163" t="s">
        <v>552</v>
      </c>
      <c r="X22" s="232"/>
      <c r="Y22" s="256" t="s">
        <v>614</v>
      </c>
      <c r="Z22" s="257" t="s">
        <v>49</v>
      </c>
      <c r="AA22" s="262" t="s">
        <v>615</v>
      </c>
      <c r="AB22" s="250" t="s">
        <v>49</v>
      </c>
      <c r="AC22" s="240"/>
      <c r="AD22" s="234"/>
      <c r="AE22" s="231"/>
      <c r="AF22" s="232"/>
      <c r="AG22" s="231"/>
      <c r="AH22" s="232"/>
      <c r="AI22" s="231"/>
      <c r="AJ22" s="232"/>
      <c r="AK22" s="240"/>
      <c r="AL22" s="241"/>
      <c r="AM22" s="259"/>
      <c r="AN22" s="232"/>
      <c r="AO22" s="231"/>
      <c r="AP22" s="232"/>
      <c r="AQ22" s="231"/>
      <c r="AR22" s="232"/>
      <c r="AS22" s="240"/>
      <c r="AT22" s="241"/>
      <c r="AU22" s="225"/>
      <c r="AV22" s="231"/>
      <c r="AW22" s="232"/>
      <c r="AX22" s="231"/>
      <c r="AY22" s="232"/>
      <c r="AZ22" s="231"/>
      <c r="BA22" s="232"/>
      <c r="BB22" s="240"/>
      <c r="BC22" s="241"/>
      <c r="BD22" s="226"/>
      <c r="BE22" s="231"/>
      <c r="BF22" s="232"/>
      <c r="BG22" s="231"/>
      <c r="BH22" s="232"/>
      <c r="BI22" s="231"/>
      <c r="BJ22" s="232"/>
      <c r="BK22" s="240"/>
      <c r="BL22" s="241"/>
      <c r="BM22" s="259"/>
      <c r="BN22" s="232"/>
      <c r="BO22" s="231"/>
      <c r="BP22" s="232"/>
      <c r="BQ22" s="231"/>
      <c r="BR22" s="232"/>
      <c r="BS22" s="240"/>
      <c r="BT22" s="234"/>
      <c r="BU22" s="231"/>
      <c r="BV22" s="232"/>
      <c r="BW22" s="231"/>
      <c r="BX22" s="232"/>
      <c r="BY22" s="231"/>
      <c r="BZ22" s="232"/>
      <c r="CA22" s="240"/>
      <c r="CB22" s="241"/>
      <c r="CC22" s="259"/>
      <c r="CD22" s="232"/>
      <c r="CE22" s="231"/>
      <c r="CF22" s="232"/>
      <c r="CG22" s="231"/>
      <c r="CH22" s="232"/>
      <c r="CI22" s="240"/>
      <c r="CJ22" s="234"/>
      <c r="CK22" s="231"/>
      <c r="CL22" s="232"/>
      <c r="CM22" s="231"/>
      <c r="CN22" s="232"/>
      <c r="CO22" s="231"/>
      <c r="CP22" s="232"/>
      <c r="CQ22" s="240"/>
      <c r="CR22" s="241"/>
    </row>
    <row r="23" ht="24.75" customHeight="1">
      <c r="A23" s="265" t="s">
        <v>616</v>
      </c>
      <c r="B23" s="266" t="s">
        <v>617</v>
      </c>
      <c r="C23" s="269"/>
      <c r="D23" s="272"/>
      <c r="E23" s="261"/>
      <c r="F23" s="248" t="s">
        <v>548</v>
      </c>
      <c r="G23" s="232"/>
      <c r="H23" s="231"/>
      <c r="I23" s="273" t="s">
        <v>49</v>
      </c>
      <c r="J23" s="231"/>
      <c r="K23" s="250"/>
      <c r="L23" s="251"/>
      <c r="M23" s="234"/>
      <c r="N23" s="248" t="s">
        <v>556</v>
      </c>
      <c r="O23" s="232"/>
      <c r="P23" s="253" t="s">
        <v>550</v>
      </c>
      <c r="Q23" s="271" t="s">
        <v>49</v>
      </c>
      <c r="R23" s="248" t="s">
        <v>551</v>
      </c>
      <c r="S23" s="271" t="s">
        <v>49</v>
      </c>
      <c r="T23" s="240"/>
      <c r="U23" s="240"/>
      <c r="V23" s="241"/>
      <c r="W23" s="163" t="s">
        <v>552</v>
      </c>
      <c r="X23" s="232"/>
      <c r="Y23" s="256" t="s">
        <v>618</v>
      </c>
      <c r="Z23" s="257" t="s">
        <v>49</v>
      </c>
      <c r="AA23" s="262" t="s">
        <v>619</v>
      </c>
      <c r="AB23" s="250" t="s">
        <v>49</v>
      </c>
      <c r="AC23" s="240"/>
      <c r="AD23" s="234"/>
      <c r="AE23" s="231"/>
      <c r="AF23" s="232"/>
      <c r="AG23" s="231"/>
      <c r="AH23" s="232"/>
      <c r="AI23" s="231"/>
      <c r="AJ23" s="232"/>
      <c r="AK23" s="240"/>
      <c r="AL23" s="241"/>
      <c r="AM23" s="259"/>
      <c r="AN23" s="232"/>
      <c r="AO23" s="231"/>
      <c r="AP23" s="232"/>
      <c r="AQ23" s="231"/>
      <c r="AR23" s="232"/>
      <c r="AS23" s="240"/>
      <c r="AT23" s="241"/>
      <c r="AU23" s="225"/>
      <c r="AV23" s="231"/>
      <c r="AW23" s="232"/>
      <c r="AX23" s="231"/>
      <c r="AY23" s="232"/>
      <c r="AZ23" s="231"/>
      <c r="BA23" s="232"/>
      <c r="BB23" s="240"/>
      <c r="BC23" s="241"/>
      <c r="BD23" s="226"/>
      <c r="BE23" s="231"/>
      <c r="BF23" s="232"/>
      <c r="BG23" s="231"/>
      <c r="BH23" s="232"/>
      <c r="BI23" s="231"/>
      <c r="BJ23" s="232"/>
      <c r="BK23" s="240"/>
      <c r="BL23" s="241"/>
      <c r="BM23" s="259"/>
      <c r="BN23" s="232"/>
      <c r="BO23" s="231"/>
      <c r="BP23" s="232"/>
      <c r="BQ23" s="231"/>
      <c r="BR23" s="232"/>
      <c r="BS23" s="240"/>
      <c r="BT23" s="234"/>
      <c r="BU23" s="231"/>
      <c r="BV23" s="232"/>
      <c r="BW23" s="231"/>
      <c r="BX23" s="232"/>
      <c r="BY23" s="231"/>
      <c r="BZ23" s="232"/>
      <c r="CA23" s="240"/>
      <c r="CB23" s="241"/>
      <c r="CC23" s="259"/>
      <c r="CD23" s="232"/>
      <c r="CE23" s="231"/>
      <c r="CF23" s="232"/>
      <c r="CG23" s="231"/>
      <c r="CH23" s="232"/>
      <c r="CI23" s="240"/>
      <c r="CJ23" s="234"/>
      <c r="CK23" s="231"/>
      <c r="CL23" s="232"/>
      <c r="CM23" s="231"/>
      <c r="CN23" s="232"/>
      <c r="CO23" s="231"/>
      <c r="CP23" s="232"/>
      <c r="CQ23" s="240"/>
      <c r="CR23" s="241"/>
    </row>
    <row r="24" ht="24.75" customHeight="1">
      <c r="A24" s="265" t="s">
        <v>620</v>
      </c>
      <c r="B24" s="266" t="s">
        <v>621</v>
      </c>
      <c r="C24" s="269"/>
      <c r="D24" s="274"/>
      <c r="E24" s="261"/>
      <c r="F24" s="248" t="s">
        <v>548</v>
      </c>
      <c r="G24" s="275"/>
      <c r="H24" s="276"/>
      <c r="I24" s="273" t="s">
        <v>49</v>
      </c>
      <c r="J24" s="276"/>
      <c r="K24" s="275"/>
      <c r="L24" s="277"/>
      <c r="M24" s="278"/>
      <c r="N24" s="248" t="s">
        <v>556</v>
      </c>
      <c r="O24" s="275"/>
      <c r="P24" s="253" t="s">
        <v>550</v>
      </c>
      <c r="Q24" s="279" t="s">
        <v>46</v>
      </c>
      <c r="R24" s="248" t="s">
        <v>551</v>
      </c>
      <c r="S24" s="279" t="s">
        <v>46</v>
      </c>
      <c r="T24" s="238"/>
      <c r="U24" s="280"/>
      <c r="V24" s="281"/>
      <c r="W24" s="163" t="s">
        <v>552</v>
      </c>
      <c r="X24" s="275"/>
      <c r="Y24" s="256" t="s">
        <v>622</v>
      </c>
      <c r="Z24" s="282" t="s">
        <v>49</v>
      </c>
      <c r="AA24" s="262" t="s">
        <v>623</v>
      </c>
      <c r="AB24" s="283" t="s">
        <v>46</v>
      </c>
      <c r="AC24" s="280"/>
      <c r="AD24" s="278"/>
      <c r="AE24" s="276"/>
      <c r="AF24" s="275"/>
      <c r="AG24" s="276"/>
      <c r="AH24" s="275"/>
      <c r="AI24" s="276"/>
      <c r="AJ24" s="275"/>
      <c r="AK24" s="280"/>
      <c r="AL24" s="281"/>
      <c r="AM24" s="284"/>
      <c r="AN24" s="275"/>
      <c r="AO24" s="276"/>
      <c r="AP24" s="275"/>
      <c r="AQ24" s="276"/>
      <c r="AR24" s="275"/>
      <c r="AS24" s="280"/>
      <c r="AT24" s="281"/>
      <c r="AU24" s="285"/>
      <c r="AV24" s="276"/>
      <c r="AW24" s="275"/>
      <c r="AX24" s="276"/>
      <c r="AY24" s="275"/>
      <c r="AZ24" s="276"/>
      <c r="BA24" s="275"/>
      <c r="BB24" s="280"/>
      <c r="BC24" s="281"/>
      <c r="BD24" s="286"/>
      <c r="BE24" s="276"/>
      <c r="BF24" s="275"/>
      <c r="BG24" s="276"/>
      <c r="BH24" s="275"/>
      <c r="BI24" s="231"/>
      <c r="BJ24" s="275"/>
      <c r="BK24" s="280"/>
      <c r="BL24" s="281"/>
      <c r="BM24" s="284"/>
      <c r="BN24" s="275"/>
      <c r="BO24" s="276"/>
      <c r="BP24" s="275"/>
      <c r="BQ24" s="276"/>
      <c r="BR24" s="275"/>
      <c r="BS24" s="280"/>
      <c r="BT24" s="278"/>
      <c r="BU24" s="276"/>
      <c r="BV24" s="275"/>
      <c r="BW24" s="276"/>
      <c r="BX24" s="275"/>
      <c r="BY24" s="231"/>
      <c r="BZ24" s="275"/>
      <c r="CA24" s="280"/>
      <c r="CB24" s="281"/>
      <c r="CC24" s="284"/>
      <c r="CD24" s="275"/>
      <c r="CE24" s="276"/>
      <c r="CF24" s="275"/>
      <c r="CG24" s="276"/>
      <c r="CH24" s="275"/>
      <c r="CI24" s="280"/>
      <c r="CJ24" s="278"/>
      <c r="CK24" s="276"/>
      <c r="CL24" s="275"/>
      <c r="CM24" s="276"/>
      <c r="CN24" s="275"/>
      <c r="CO24" s="276"/>
      <c r="CP24" s="275"/>
      <c r="CQ24" s="280"/>
      <c r="CR24" s="281"/>
    </row>
    <row r="25" ht="24.75" customHeight="1">
      <c r="A25" s="265" t="s">
        <v>616</v>
      </c>
      <c r="B25" s="266" t="s">
        <v>624</v>
      </c>
      <c r="C25" s="269"/>
      <c r="D25" s="274"/>
      <c r="E25" s="287"/>
      <c r="F25" s="248" t="s">
        <v>548</v>
      </c>
      <c r="G25" s="288"/>
      <c r="H25" s="289"/>
      <c r="I25" s="273" t="s">
        <v>49</v>
      </c>
      <c r="J25" s="289"/>
      <c r="K25" s="288"/>
      <c r="L25" s="290"/>
      <c r="M25" s="291"/>
      <c r="N25" s="248" t="s">
        <v>556</v>
      </c>
      <c r="O25" s="275"/>
      <c r="P25" s="253" t="s">
        <v>550</v>
      </c>
      <c r="Q25" s="279" t="s">
        <v>49</v>
      </c>
      <c r="R25" s="248" t="s">
        <v>551</v>
      </c>
      <c r="S25" s="279" t="s">
        <v>49</v>
      </c>
      <c r="T25" s="238"/>
      <c r="U25" s="280"/>
      <c r="V25" s="281"/>
      <c r="W25" s="163" t="s">
        <v>552</v>
      </c>
      <c r="X25" s="288"/>
      <c r="Y25" s="256" t="s">
        <v>625</v>
      </c>
      <c r="Z25" s="292" t="s">
        <v>49</v>
      </c>
      <c r="AA25" s="262" t="s">
        <v>626</v>
      </c>
      <c r="AB25" s="293" t="s">
        <v>49</v>
      </c>
      <c r="AC25" s="294"/>
      <c r="AD25" s="291"/>
      <c r="AE25" s="276"/>
      <c r="AF25" s="275"/>
      <c r="AG25" s="276"/>
      <c r="AH25" s="275"/>
      <c r="AI25" s="276"/>
      <c r="AJ25" s="275"/>
      <c r="AK25" s="280"/>
      <c r="AL25" s="281"/>
      <c r="AM25" s="295"/>
      <c r="AN25" s="288"/>
      <c r="AO25" s="289"/>
      <c r="AP25" s="288"/>
      <c r="AQ25" s="289"/>
      <c r="AR25" s="288"/>
      <c r="AS25" s="294"/>
      <c r="AT25" s="296"/>
      <c r="AU25" s="297"/>
      <c r="AV25" s="276"/>
      <c r="AW25" s="275"/>
      <c r="AX25" s="276"/>
      <c r="AY25" s="275"/>
      <c r="AZ25" s="276"/>
      <c r="BA25" s="275"/>
      <c r="BB25" s="280"/>
      <c r="BC25" s="281"/>
      <c r="BD25" s="286"/>
      <c r="BE25" s="276"/>
      <c r="BF25" s="275"/>
      <c r="BG25" s="276"/>
      <c r="BH25" s="275"/>
      <c r="BI25" s="231"/>
      <c r="BJ25" s="275"/>
      <c r="BK25" s="280"/>
      <c r="BL25" s="281"/>
      <c r="BM25" s="295"/>
      <c r="BN25" s="288"/>
      <c r="BO25" s="289"/>
      <c r="BP25" s="288"/>
      <c r="BQ25" s="289"/>
      <c r="BR25" s="288"/>
      <c r="BS25" s="294"/>
      <c r="BT25" s="291"/>
      <c r="BU25" s="276"/>
      <c r="BV25" s="275"/>
      <c r="BW25" s="276"/>
      <c r="BX25" s="275"/>
      <c r="BY25" s="231"/>
      <c r="BZ25" s="275"/>
      <c r="CA25" s="280"/>
      <c r="CB25" s="281"/>
      <c r="CC25" s="295"/>
      <c r="CD25" s="288"/>
      <c r="CE25" s="289"/>
      <c r="CF25" s="288"/>
      <c r="CG25" s="289"/>
      <c r="CH25" s="288"/>
      <c r="CI25" s="294"/>
      <c r="CJ25" s="291"/>
      <c r="CK25" s="276"/>
      <c r="CL25" s="275"/>
      <c r="CM25" s="276"/>
      <c r="CN25" s="275"/>
      <c r="CO25" s="276"/>
      <c r="CP25" s="275"/>
      <c r="CQ25" s="280"/>
      <c r="CR25" s="281"/>
    </row>
    <row r="26" ht="24.75" customHeight="1">
      <c r="A26" s="265" t="s">
        <v>562</v>
      </c>
      <c r="B26" s="266" t="s">
        <v>627</v>
      </c>
      <c r="C26" s="269"/>
      <c r="D26" s="274"/>
      <c r="E26" s="287"/>
      <c r="F26" s="248" t="s">
        <v>548</v>
      </c>
      <c r="G26" s="288"/>
      <c r="H26" s="289"/>
      <c r="I26" s="273" t="s">
        <v>49</v>
      </c>
      <c r="J26" s="289"/>
      <c r="K26" s="288"/>
      <c r="L26" s="290"/>
      <c r="M26" s="291"/>
      <c r="N26" s="248" t="s">
        <v>556</v>
      </c>
      <c r="O26" s="275"/>
      <c r="P26" s="253" t="s">
        <v>550</v>
      </c>
      <c r="Q26" s="279" t="s">
        <v>49</v>
      </c>
      <c r="R26" s="248" t="s">
        <v>551</v>
      </c>
      <c r="S26" s="279" t="s">
        <v>49</v>
      </c>
      <c r="T26" s="240"/>
      <c r="U26" s="280"/>
      <c r="V26" s="281"/>
      <c r="W26" s="163" t="s">
        <v>552</v>
      </c>
      <c r="X26" s="288"/>
      <c r="Y26" s="256" t="s">
        <v>628</v>
      </c>
      <c r="Z26" s="292" t="s">
        <v>49</v>
      </c>
      <c r="AA26" s="262" t="s">
        <v>629</v>
      </c>
      <c r="AB26" s="293" t="s">
        <v>49</v>
      </c>
      <c r="AC26" s="294"/>
      <c r="AD26" s="291"/>
      <c r="AE26" s="276"/>
      <c r="AF26" s="275"/>
      <c r="AG26" s="276"/>
      <c r="AH26" s="275"/>
      <c r="AI26" s="276"/>
      <c r="AJ26" s="275"/>
      <c r="AK26" s="280"/>
      <c r="AL26" s="281"/>
      <c r="AM26" s="295"/>
      <c r="AN26" s="288"/>
      <c r="AO26" s="289"/>
      <c r="AP26" s="288"/>
      <c r="AQ26" s="289"/>
      <c r="AR26" s="288"/>
      <c r="AS26" s="294"/>
      <c r="AT26" s="296"/>
      <c r="AU26" s="297"/>
      <c r="AV26" s="276"/>
      <c r="AW26" s="275"/>
      <c r="AX26" s="276"/>
      <c r="AY26" s="275"/>
      <c r="AZ26" s="276"/>
      <c r="BA26" s="275"/>
      <c r="BB26" s="280"/>
      <c r="BC26" s="281"/>
      <c r="BD26" s="286"/>
      <c r="BE26" s="276"/>
      <c r="BF26" s="275"/>
      <c r="BG26" s="276"/>
      <c r="BH26" s="275"/>
      <c r="BI26" s="231"/>
      <c r="BJ26" s="275"/>
      <c r="BK26" s="280"/>
      <c r="BL26" s="281"/>
      <c r="BM26" s="295"/>
      <c r="BN26" s="288"/>
      <c r="BO26" s="289"/>
      <c r="BP26" s="288"/>
      <c r="BQ26" s="289"/>
      <c r="BR26" s="288"/>
      <c r="BS26" s="294"/>
      <c r="BT26" s="291"/>
      <c r="BU26" s="276"/>
      <c r="BV26" s="275"/>
      <c r="BW26" s="276"/>
      <c r="BX26" s="275"/>
      <c r="BY26" s="231"/>
      <c r="BZ26" s="275"/>
      <c r="CA26" s="280"/>
      <c r="CB26" s="281"/>
      <c r="CC26" s="295"/>
      <c r="CD26" s="288"/>
      <c r="CE26" s="289"/>
      <c r="CF26" s="288"/>
      <c r="CG26" s="289"/>
      <c r="CH26" s="288"/>
      <c r="CI26" s="294"/>
      <c r="CJ26" s="291"/>
      <c r="CK26" s="276"/>
      <c r="CL26" s="275"/>
      <c r="CM26" s="276"/>
      <c r="CN26" s="275"/>
      <c r="CO26" s="276"/>
      <c r="CP26" s="275"/>
      <c r="CQ26" s="280"/>
      <c r="CR26" s="281"/>
    </row>
    <row r="27" ht="24.75" customHeight="1">
      <c r="A27" s="265" t="s">
        <v>630</v>
      </c>
      <c r="B27" s="266" t="s">
        <v>631</v>
      </c>
      <c r="C27" s="269"/>
      <c r="D27" s="274"/>
      <c r="E27" s="287"/>
      <c r="F27" s="248" t="s">
        <v>548</v>
      </c>
      <c r="G27" s="288"/>
      <c r="H27" s="289"/>
      <c r="I27" s="273" t="s">
        <v>49</v>
      </c>
      <c r="J27" s="289"/>
      <c r="K27" s="288"/>
      <c r="L27" s="290"/>
      <c r="M27" s="291"/>
      <c r="N27" s="248" t="s">
        <v>556</v>
      </c>
      <c r="O27" s="275"/>
      <c r="P27" s="253" t="s">
        <v>550</v>
      </c>
      <c r="Q27" s="279" t="s">
        <v>49</v>
      </c>
      <c r="R27" s="248" t="s">
        <v>551</v>
      </c>
      <c r="S27" s="279" t="s">
        <v>49</v>
      </c>
      <c r="T27" s="240"/>
      <c r="U27" s="280"/>
      <c r="V27" s="281"/>
      <c r="W27" s="163" t="s">
        <v>552</v>
      </c>
      <c r="X27" s="288"/>
      <c r="Y27" s="256" t="s">
        <v>632</v>
      </c>
      <c r="Z27" s="292" t="s">
        <v>49</v>
      </c>
      <c r="AA27" s="262" t="s">
        <v>633</v>
      </c>
      <c r="AB27" s="293" t="s">
        <v>46</v>
      </c>
      <c r="AC27" s="294"/>
      <c r="AD27" s="291"/>
      <c r="AE27" s="276"/>
      <c r="AF27" s="275"/>
      <c r="AG27" s="276"/>
      <c r="AH27" s="275"/>
      <c r="AI27" s="276"/>
      <c r="AJ27" s="275"/>
      <c r="AK27" s="280"/>
      <c r="AL27" s="281"/>
      <c r="AM27" s="295"/>
      <c r="AN27" s="288"/>
      <c r="AO27" s="289"/>
      <c r="AP27" s="288"/>
      <c r="AQ27" s="289"/>
      <c r="AR27" s="288"/>
      <c r="AS27" s="294"/>
      <c r="AT27" s="296"/>
      <c r="AU27" s="297"/>
      <c r="AV27" s="276"/>
      <c r="AW27" s="275"/>
      <c r="AX27" s="276"/>
      <c r="AY27" s="275"/>
      <c r="AZ27" s="276"/>
      <c r="BA27" s="275"/>
      <c r="BB27" s="280"/>
      <c r="BC27" s="281"/>
      <c r="BD27" s="286"/>
      <c r="BE27" s="276"/>
      <c r="BF27" s="275"/>
      <c r="BG27" s="276"/>
      <c r="BH27" s="275"/>
      <c r="BI27" s="231"/>
      <c r="BJ27" s="275"/>
      <c r="BK27" s="280"/>
      <c r="BL27" s="281"/>
      <c r="BM27" s="295"/>
      <c r="BN27" s="288"/>
      <c r="BO27" s="289"/>
      <c r="BP27" s="288"/>
      <c r="BQ27" s="289"/>
      <c r="BR27" s="288"/>
      <c r="BS27" s="294"/>
      <c r="BT27" s="291"/>
      <c r="BU27" s="276"/>
      <c r="BV27" s="275"/>
      <c r="BW27" s="276"/>
      <c r="BX27" s="275"/>
      <c r="BY27" s="231"/>
      <c r="BZ27" s="275"/>
      <c r="CA27" s="280"/>
      <c r="CB27" s="281"/>
      <c r="CC27" s="295"/>
      <c r="CD27" s="288"/>
      <c r="CE27" s="289"/>
      <c r="CF27" s="288"/>
      <c r="CG27" s="289"/>
      <c r="CH27" s="288"/>
      <c r="CI27" s="294"/>
      <c r="CJ27" s="291"/>
      <c r="CK27" s="276"/>
      <c r="CL27" s="275"/>
      <c r="CM27" s="276"/>
      <c r="CN27" s="275"/>
      <c r="CO27" s="276"/>
      <c r="CP27" s="275"/>
      <c r="CQ27" s="280"/>
      <c r="CR27" s="281"/>
    </row>
    <row r="28" ht="24.75" customHeight="1">
      <c r="A28" s="265" t="s">
        <v>634</v>
      </c>
      <c r="B28" s="266" t="s">
        <v>635</v>
      </c>
      <c r="C28" s="269"/>
      <c r="D28" s="274"/>
      <c r="E28" s="287"/>
      <c r="F28" s="248" t="s">
        <v>548</v>
      </c>
      <c r="G28" s="288"/>
      <c r="H28" s="289"/>
      <c r="I28" s="273" t="s">
        <v>49</v>
      </c>
      <c r="J28" s="289"/>
      <c r="K28" s="288"/>
      <c r="L28" s="290"/>
      <c r="M28" s="291"/>
      <c r="N28" s="248" t="s">
        <v>556</v>
      </c>
      <c r="O28" s="275"/>
      <c r="P28" s="253" t="s">
        <v>550</v>
      </c>
      <c r="Q28" s="279" t="s">
        <v>49</v>
      </c>
      <c r="R28" s="248" t="s">
        <v>551</v>
      </c>
      <c r="S28" s="279" t="s">
        <v>49</v>
      </c>
      <c r="T28" s="240"/>
      <c r="U28" s="280"/>
      <c r="V28" s="281"/>
      <c r="W28" s="163" t="s">
        <v>552</v>
      </c>
      <c r="X28" s="288"/>
      <c r="Y28" s="256" t="s">
        <v>636</v>
      </c>
      <c r="Z28" s="292" t="s">
        <v>49</v>
      </c>
      <c r="AA28" s="262" t="s">
        <v>637</v>
      </c>
      <c r="AB28" s="293" t="s">
        <v>49</v>
      </c>
      <c r="AC28" s="294"/>
      <c r="AD28" s="291"/>
      <c r="AE28" s="276"/>
      <c r="AF28" s="275"/>
      <c r="AG28" s="276"/>
      <c r="AH28" s="275"/>
      <c r="AI28" s="276"/>
      <c r="AJ28" s="275"/>
      <c r="AK28" s="280"/>
      <c r="AL28" s="281"/>
      <c r="AM28" s="295"/>
      <c r="AN28" s="288"/>
      <c r="AO28" s="289"/>
      <c r="AP28" s="288"/>
      <c r="AQ28" s="289"/>
      <c r="AR28" s="288"/>
      <c r="AS28" s="294"/>
      <c r="AT28" s="296"/>
      <c r="AU28" s="297"/>
      <c r="AV28" s="276"/>
      <c r="AW28" s="275"/>
      <c r="AX28" s="276"/>
      <c r="AY28" s="275"/>
      <c r="AZ28" s="276"/>
      <c r="BA28" s="275"/>
      <c r="BB28" s="280"/>
      <c r="BC28" s="281"/>
      <c r="BD28" s="286"/>
      <c r="BE28" s="276"/>
      <c r="BF28" s="275"/>
      <c r="BG28" s="276"/>
      <c r="BH28" s="275"/>
      <c r="BI28" s="231"/>
      <c r="BJ28" s="275"/>
      <c r="BK28" s="280"/>
      <c r="BL28" s="281"/>
      <c r="BM28" s="295"/>
      <c r="BN28" s="288"/>
      <c r="BO28" s="289"/>
      <c r="BP28" s="288"/>
      <c r="BQ28" s="289"/>
      <c r="BR28" s="288"/>
      <c r="BS28" s="294"/>
      <c r="BT28" s="291"/>
      <c r="BU28" s="276"/>
      <c r="BV28" s="275"/>
      <c r="BW28" s="276"/>
      <c r="BX28" s="275"/>
      <c r="BY28" s="231"/>
      <c r="BZ28" s="275"/>
      <c r="CA28" s="280"/>
      <c r="CB28" s="281"/>
      <c r="CC28" s="295"/>
      <c r="CD28" s="288"/>
      <c r="CE28" s="289"/>
      <c r="CF28" s="288"/>
      <c r="CG28" s="289"/>
      <c r="CH28" s="288"/>
      <c r="CI28" s="294"/>
      <c r="CJ28" s="291"/>
      <c r="CK28" s="276"/>
      <c r="CL28" s="275"/>
      <c r="CM28" s="276"/>
      <c r="CN28" s="275"/>
      <c r="CO28" s="276"/>
      <c r="CP28" s="275"/>
      <c r="CQ28" s="280"/>
      <c r="CR28" s="281"/>
    </row>
    <row r="29" ht="24.75" customHeight="1">
      <c r="A29" s="243" t="s">
        <v>638</v>
      </c>
      <c r="B29" s="244" t="s">
        <v>639</v>
      </c>
      <c r="C29" s="298"/>
      <c r="D29" s="274"/>
      <c r="E29" s="287"/>
      <c r="F29" s="248" t="s">
        <v>548</v>
      </c>
      <c r="G29" s="288"/>
      <c r="H29" s="289"/>
      <c r="I29" s="273" t="s">
        <v>49</v>
      </c>
      <c r="J29" s="289"/>
      <c r="K29" s="288"/>
      <c r="L29" s="290"/>
      <c r="M29" s="291"/>
      <c r="N29" s="248" t="s">
        <v>556</v>
      </c>
      <c r="O29" s="275"/>
      <c r="P29" s="253" t="s">
        <v>550</v>
      </c>
      <c r="Q29" s="279" t="s">
        <v>49</v>
      </c>
      <c r="R29" s="248" t="s">
        <v>551</v>
      </c>
      <c r="S29" s="279" t="s">
        <v>49</v>
      </c>
      <c r="T29" s="240"/>
      <c r="U29" s="280"/>
      <c r="V29" s="281"/>
      <c r="W29" s="163" t="s">
        <v>552</v>
      </c>
      <c r="X29" s="288"/>
      <c r="Y29" s="256" t="s">
        <v>640</v>
      </c>
      <c r="Z29" s="292" t="s">
        <v>49</v>
      </c>
      <c r="AA29" s="262" t="s">
        <v>641</v>
      </c>
      <c r="AB29" s="293" t="s">
        <v>49</v>
      </c>
      <c r="AC29" s="294"/>
      <c r="AD29" s="291"/>
      <c r="AE29" s="276"/>
      <c r="AF29" s="275"/>
      <c r="AG29" s="276"/>
      <c r="AH29" s="275"/>
      <c r="AI29" s="276"/>
      <c r="AJ29" s="275"/>
      <c r="AK29" s="280"/>
      <c r="AL29" s="281"/>
      <c r="AM29" s="295"/>
      <c r="AN29" s="288"/>
      <c r="AO29" s="289"/>
      <c r="AP29" s="288"/>
      <c r="AQ29" s="289"/>
      <c r="AR29" s="288"/>
      <c r="AS29" s="294"/>
      <c r="AT29" s="296"/>
      <c r="AU29" s="297"/>
      <c r="AV29" s="276"/>
      <c r="AW29" s="275"/>
      <c r="AX29" s="276"/>
      <c r="AY29" s="275"/>
      <c r="AZ29" s="276"/>
      <c r="BA29" s="275"/>
      <c r="BB29" s="280"/>
      <c r="BC29" s="281"/>
      <c r="BD29" s="286"/>
      <c r="BE29" s="276"/>
      <c r="BF29" s="275"/>
      <c r="BG29" s="276"/>
      <c r="BH29" s="275"/>
      <c r="BI29" s="231"/>
      <c r="BJ29" s="275"/>
      <c r="BK29" s="280"/>
      <c r="BL29" s="281"/>
      <c r="BM29" s="295"/>
      <c r="BN29" s="288"/>
      <c r="BO29" s="289"/>
      <c r="BP29" s="288"/>
      <c r="BQ29" s="289"/>
      <c r="BR29" s="288"/>
      <c r="BS29" s="294"/>
      <c r="BT29" s="291"/>
      <c r="BU29" s="276"/>
      <c r="BV29" s="275"/>
      <c r="BW29" s="276"/>
      <c r="BX29" s="275"/>
      <c r="BY29" s="231"/>
      <c r="BZ29" s="275"/>
      <c r="CA29" s="280"/>
      <c r="CB29" s="281"/>
      <c r="CC29" s="295"/>
      <c r="CD29" s="288"/>
      <c r="CE29" s="289"/>
      <c r="CF29" s="288"/>
      <c r="CG29" s="289"/>
      <c r="CH29" s="288"/>
      <c r="CI29" s="294"/>
      <c r="CJ29" s="291"/>
      <c r="CK29" s="276"/>
      <c r="CL29" s="275"/>
      <c r="CM29" s="276"/>
      <c r="CN29" s="275"/>
      <c r="CO29" s="276"/>
      <c r="CP29" s="275"/>
      <c r="CQ29" s="280"/>
      <c r="CR29" s="281"/>
    </row>
    <row r="30" ht="24.75" customHeight="1">
      <c r="A30" s="299"/>
      <c r="B30" s="300"/>
      <c r="C30" s="301"/>
      <c r="D30" s="274"/>
      <c r="E30" s="287"/>
      <c r="F30" s="248"/>
      <c r="G30" s="288"/>
      <c r="H30" s="289"/>
      <c r="I30" s="288"/>
      <c r="J30" s="289"/>
      <c r="K30" s="288"/>
      <c r="L30" s="290"/>
      <c r="M30" s="291"/>
      <c r="N30" s="248"/>
      <c r="O30" s="275"/>
      <c r="P30" s="276"/>
      <c r="Q30" s="275"/>
      <c r="R30" s="231"/>
      <c r="S30" s="275"/>
      <c r="T30" s="275"/>
      <c r="U30" s="280"/>
      <c r="V30" s="281"/>
      <c r="W30" s="295"/>
      <c r="X30" s="288"/>
      <c r="Y30" s="289"/>
      <c r="Z30" s="288"/>
      <c r="AA30" s="289"/>
      <c r="AB30" s="288"/>
      <c r="AC30" s="294"/>
      <c r="AD30" s="291"/>
      <c r="AE30" s="276"/>
      <c r="AF30" s="275"/>
      <c r="AG30" s="276"/>
      <c r="AH30" s="275"/>
      <c r="AI30" s="276"/>
      <c r="AJ30" s="275"/>
      <c r="AK30" s="280"/>
      <c r="AL30" s="281"/>
      <c r="AM30" s="295"/>
      <c r="AN30" s="288"/>
      <c r="AO30" s="289"/>
      <c r="AP30" s="288"/>
      <c r="AQ30" s="289"/>
      <c r="AR30" s="288"/>
      <c r="AS30" s="294"/>
      <c r="AT30" s="296"/>
      <c r="AU30" s="297"/>
      <c r="AV30" s="276"/>
      <c r="AW30" s="275"/>
      <c r="AX30" s="276"/>
      <c r="AY30" s="275"/>
      <c r="AZ30" s="276"/>
      <c r="BA30" s="275"/>
      <c r="BB30" s="280"/>
      <c r="BC30" s="281"/>
      <c r="BD30" s="286"/>
      <c r="BE30" s="276"/>
      <c r="BF30" s="275"/>
      <c r="BG30" s="276"/>
      <c r="BH30" s="275"/>
      <c r="BI30" s="231"/>
      <c r="BJ30" s="275"/>
      <c r="BK30" s="280"/>
      <c r="BL30" s="281"/>
      <c r="BM30" s="295"/>
      <c r="BN30" s="288"/>
      <c r="BO30" s="289"/>
      <c r="BP30" s="288"/>
      <c r="BQ30" s="289"/>
      <c r="BR30" s="288"/>
      <c r="BS30" s="294"/>
      <c r="BT30" s="291"/>
      <c r="BU30" s="276"/>
      <c r="BV30" s="275"/>
      <c r="BW30" s="276"/>
      <c r="BX30" s="275"/>
      <c r="BY30" s="231"/>
      <c r="BZ30" s="275"/>
      <c r="CA30" s="280"/>
      <c r="CB30" s="281"/>
      <c r="CC30" s="295"/>
      <c r="CD30" s="288"/>
      <c r="CE30" s="289"/>
      <c r="CF30" s="288"/>
      <c r="CG30" s="289"/>
      <c r="CH30" s="288"/>
      <c r="CI30" s="294"/>
      <c r="CJ30" s="291"/>
      <c r="CK30" s="276"/>
      <c r="CL30" s="275"/>
      <c r="CM30" s="276"/>
      <c r="CN30" s="275"/>
      <c r="CO30" s="276"/>
      <c r="CP30" s="275"/>
      <c r="CQ30" s="280"/>
      <c r="CR30" s="281"/>
    </row>
    <row r="31" ht="24.75" customHeight="1">
      <c r="A31" s="299"/>
      <c r="B31" s="300"/>
      <c r="C31" s="301"/>
      <c r="D31" s="274"/>
      <c r="E31" s="287"/>
      <c r="F31" s="289"/>
      <c r="G31" s="288"/>
      <c r="H31" s="289"/>
      <c r="I31" s="288"/>
      <c r="J31" s="289"/>
      <c r="K31" s="288"/>
      <c r="L31" s="290"/>
      <c r="M31" s="291"/>
      <c r="N31" s="276"/>
      <c r="O31" s="275"/>
      <c r="P31" s="276"/>
      <c r="Q31" s="275"/>
      <c r="R31" s="231"/>
      <c r="S31" s="275"/>
      <c r="T31" s="275"/>
      <c r="U31" s="280"/>
      <c r="V31" s="281"/>
      <c r="W31" s="295"/>
      <c r="X31" s="288"/>
      <c r="Y31" s="289"/>
      <c r="Z31" s="288"/>
      <c r="AA31" s="289"/>
      <c r="AB31" s="288"/>
      <c r="AC31" s="294"/>
      <c r="AD31" s="291"/>
      <c r="AE31" s="276"/>
      <c r="AF31" s="275"/>
      <c r="AG31" s="276"/>
      <c r="AH31" s="275"/>
      <c r="AI31" s="276"/>
      <c r="AJ31" s="275"/>
      <c r="AK31" s="280"/>
      <c r="AL31" s="281"/>
      <c r="AM31" s="295"/>
      <c r="AN31" s="288"/>
      <c r="AO31" s="289"/>
      <c r="AP31" s="288"/>
      <c r="AQ31" s="289"/>
      <c r="AR31" s="288"/>
      <c r="AS31" s="294"/>
      <c r="AT31" s="296"/>
      <c r="AU31" s="297"/>
      <c r="AV31" s="276"/>
      <c r="AW31" s="275"/>
      <c r="AX31" s="276"/>
      <c r="AY31" s="275"/>
      <c r="AZ31" s="276"/>
      <c r="BA31" s="275"/>
      <c r="BB31" s="280"/>
      <c r="BC31" s="281"/>
      <c r="BD31" s="286"/>
      <c r="BE31" s="276"/>
      <c r="BF31" s="275"/>
      <c r="BG31" s="276"/>
      <c r="BH31" s="275"/>
      <c r="BI31" s="231"/>
      <c r="BJ31" s="275"/>
      <c r="BK31" s="280"/>
      <c r="BL31" s="281"/>
      <c r="BM31" s="295"/>
      <c r="BN31" s="288"/>
      <c r="BO31" s="289"/>
      <c r="BP31" s="288"/>
      <c r="BQ31" s="289"/>
      <c r="BR31" s="288"/>
      <c r="BS31" s="294"/>
      <c r="BT31" s="291"/>
      <c r="BU31" s="276"/>
      <c r="BV31" s="275"/>
      <c r="BW31" s="276"/>
      <c r="BX31" s="275"/>
      <c r="BY31" s="231"/>
      <c r="BZ31" s="275"/>
      <c r="CA31" s="280"/>
      <c r="CB31" s="281"/>
      <c r="CC31" s="295"/>
      <c r="CD31" s="288"/>
      <c r="CE31" s="289"/>
      <c r="CF31" s="288"/>
      <c r="CG31" s="289"/>
      <c r="CH31" s="288"/>
      <c r="CI31" s="294"/>
      <c r="CJ31" s="291"/>
      <c r="CK31" s="276"/>
      <c r="CL31" s="275"/>
      <c r="CM31" s="276"/>
      <c r="CN31" s="275"/>
      <c r="CO31" s="276"/>
      <c r="CP31" s="275"/>
      <c r="CQ31" s="280"/>
      <c r="CR31" s="281"/>
    </row>
    <row r="32" ht="24.75" customHeight="1">
      <c r="A32" s="299"/>
      <c r="B32" s="300"/>
      <c r="C32" s="301"/>
      <c r="D32" s="274"/>
      <c r="E32" s="287"/>
      <c r="F32" s="289"/>
      <c r="G32" s="288"/>
      <c r="H32" s="289"/>
      <c r="I32" s="288"/>
      <c r="J32" s="289"/>
      <c r="K32" s="288"/>
      <c r="L32" s="290"/>
      <c r="M32" s="291"/>
      <c r="N32" s="276"/>
      <c r="O32" s="275"/>
      <c r="P32" s="276"/>
      <c r="Q32" s="275"/>
      <c r="R32" s="231"/>
      <c r="S32" s="275"/>
      <c r="T32" s="275"/>
      <c r="U32" s="280"/>
      <c r="V32" s="281"/>
      <c r="W32" s="295"/>
      <c r="X32" s="288"/>
      <c r="Y32" s="289"/>
      <c r="Z32" s="288"/>
      <c r="AA32" s="289"/>
      <c r="AB32" s="288"/>
      <c r="AC32" s="294"/>
      <c r="AD32" s="291"/>
      <c r="AE32" s="276"/>
      <c r="AF32" s="275"/>
      <c r="AG32" s="276"/>
      <c r="AH32" s="275"/>
      <c r="AI32" s="276"/>
      <c r="AJ32" s="275"/>
      <c r="AK32" s="280"/>
      <c r="AL32" s="281"/>
      <c r="AM32" s="295"/>
      <c r="AN32" s="288"/>
      <c r="AO32" s="289"/>
      <c r="AP32" s="288"/>
      <c r="AQ32" s="289"/>
      <c r="AR32" s="288"/>
      <c r="AS32" s="294"/>
      <c r="AT32" s="296"/>
      <c r="AU32" s="297"/>
      <c r="AV32" s="276"/>
      <c r="AW32" s="275"/>
      <c r="AX32" s="276"/>
      <c r="AY32" s="275"/>
      <c r="AZ32" s="276"/>
      <c r="BA32" s="275"/>
      <c r="BB32" s="280"/>
      <c r="BC32" s="281"/>
      <c r="BD32" s="286"/>
      <c r="BE32" s="276"/>
      <c r="BF32" s="275"/>
      <c r="BG32" s="276"/>
      <c r="BH32" s="275"/>
      <c r="BI32" s="231"/>
      <c r="BJ32" s="275"/>
      <c r="BK32" s="280"/>
      <c r="BL32" s="281"/>
      <c r="BM32" s="295"/>
      <c r="BN32" s="288"/>
      <c r="BO32" s="289"/>
      <c r="BP32" s="288"/>
      <c r="BQ32" s="289"/>
      <c r="BR32" s="288"/>
      <c r="BS32" s="294"/>
      <c r="BT32" s="291"/>
      <c r="BU32" s="276"/>
      <c r="BV32" s="275"/>
      <c r="BW32" s="276"/>
      <c r="BX32" s="275"/>
      <c r="BY32" s="231"/>
      <c r="BZ32" s="275"/>
      <c r="CA32" s="280"/>
      <c r="CB32" s="281"/>
      <c r="CC32" s="295"/>
      <c r="CD32" s="288"/>
      <c r="CE32" s="289"/>
      <c r="CF32" s="288"/>
      <c r="CG32" s="289"/>
      <c r="CH32" s="288"/>
      <c r="CI32" s="294"/>
      <c r="CJ32" s="291"/>
      <c r="CK32" s="276"/>
      <c r="CL32" s="275"/>
      <c r="CM32" s="276"/>
      <c r="CN32" s="275"/>
      <c r="CO32" s="276"/>
      <c r="CP32" s="275"/>
      <c r="CQ32" s="280"/>
      <c r="CR32" s="281"/>
    </row>
    <row r="33" ht="24.75" customHeight="1">
      <c r="A33" s="299"/>
      <c r="B33" s="300"/>
      <c r="C33" s="301"/>
      <c r="D33" s="274"/>
      <c r="E33" s="302"/>
      <c r="F33" s="303"/>
      <c r="G33" s="304"/>
      <c r="H33" s="303"/>
      <c r="I33" s="304"/>
      <c r="J33" s="303"/>
      <c r="K33" s="304"/>
      <c r="L33" s="305"/>
      <c r="M33" s="306"/>
      <c r="N33" s="276"/>
      <c r="O33" s="275"/>
      <c r="P33" s="276"/>
      <c r="Q33" s="275"/>
      <c r="R33" s="231"/>
      <c r="S33" s="275"/>
      <c r="T33" s="275"/>
      <c r="U33" s="280"/>
      <c r="V33" s="281"/>
      <c r="W33" s="307"/>
      <c r="X33" s="304"/>
      <c r="Y33" s="303"/>
      <c r="Z33" s="304"/>
      <c r="AA33" s="303"/>
      <c r="AB33" s="304"/>
      <c r="AC33" s="308"/>
      <c r="AD33" s="306"/>
      <c r="AE33" s="276"/>
      <c r="AF33" s="275"/>
      <c r="AG33" s="276"/>
      <c r="AH33" s="275"/>
      <c r="AI33" s="276"/>
      <c r="AJ33" s="275"/>
      <c r="AK33" s="280"/>
      <c r="AL33" s="281"/>
      <c r="AM33" s="307"/>
      <c r="AN33" s="304"/>
      <c r="AO33" s="303"/>
      <c r="AP33" s="304"/>
      <c r="AQ33" s="303"/>
      <c r="AR33" s="304"/>
      <c r="AS33" s="308"/>
      <c r="AT33" s="309"/>
      <c r="AU33" s="310"/>
      <c r="AV33" s="276"/>
      <c r="AW33" s="275"/>
      <c r="AX33" s="276"/>
      <c r="AY33" s="275"/>
      <c r="AZ33" s="276"/>
      <c r="BA33" s="275"/>
      <c r="BB33" s="280"/>
      <c r="BC33" s="281"/>
      <c r="BD33" s="286"/>
      <c r="BE33" s="276"/>
      <c r="BF33" s="275"/>
      <c r="BG33" s="276"/>
      <c r="BH33" s="275"/>
      <c r="BI33" s="231"/>
      <c r="BJ33" s="275"/>
      <c r="BK33" s="280"/>
      <c r="BL33" s="281"/>
      <c r="BM33" s="307"/>
      <c r="BN33" s="304"/>
      <c r="BO33" s="303"/>
      <c r="BP33" s="304"/>
      <c r="BQ33" s="303"/>
      <c r="BR33" s="304"/>
      <c r="BS33" s="308"/>
      <c r="BT33" s="306"/>
      <c r="BU33" s="276"/>
      <c r="BV33" s="275"/>
      <c r="BW33" s="276"/>
      <c r="BX33" s="275"/>
      <c r="BY33" s="231"/>
      <c r="BZ33" s="275"/>
      <c r="CA33" s="280"/>
      <c r="CB33" s="281"/>
      <c r="CC33" s="307"/>
      <c r="CD33" s="304"/>
      <c r="CE33" s="303"/>
      <c r="CF33" s="304"/>
      <c r="CG33" s="303"/>
      <c r="CH33" s="304"/>
      <c r="CI33" s="308"/>
      <c r="CJ33" s="306"/>
      <c r="CK33" s="276"/>
      <c r="CL33" s="275"/>
      <c r="CM33" s="276"/>
      <c r="CN33" s="275"/>
      <c r="CO33" s="276"/>
      <c r="CP33" s="275"/>
      <c r="CQ33" s="280"/>
      <c r="CR33" s="281"/>
    </row>
    <row r="34" ht="15.75" customHeight="1">
      <c r="L34" s="311"/>
      <c r="AU34" s="312"/>
      <c r="BD34" s="312"/>
    </row>
    <row r="35" ht="15.75" customHeight="1">
      <c r="A35" s="313" t="s">
        <v>67</v>
      </c>
      <c r="B35" s="314"/>
      <c r="C35" s="314"/>
      <c r="D35" s="314"/>
      <c r="E35" s="315"/>
      <c r="F35" s="315"/>
      <c r="G35" s="315"/>
      <c r="H35" s="315"/>
      <c r="I35" s="315"/>
      <c r="J35" s="315"/>
      <c r="K35" s="315"/>
      <c r="L35" s="316">
        <f t="shared" ref="L35:M35" si="1">COUNTIF(L5:L33, "present")</f>
        <v>0</v>
      </c>
      <c r="M35" s="316">
        <f t="shared" si="1"/>
        <v>0</v>
      </c>
      <c r="N35" s="315"/>
      <c r="O35" s="315"/>
      <c r="P35" s="315"/>
      <c r="Q35" s="315"/>
      <c r="R35" s="315"/>
      <c r="S35" s="316"/>
      <c r="T35" s="316">
        <f>COUNTIF(T5:T33, "yes")</f>
        <v>0</v>
      </c>
      <c r="U35" s="316">
        <f t="shared" ref="U35:V35" si="2">COUNTIF(U5:U33, "present")</f>
        <v>0</v>
      </c>
      <c r="V35" s="316">
        <f t="shared" si="2"/>
        <v>0</v>
      </c>
      <c r="W35" s="315"/>
      <c r="X35" s="315"/>
      <c r="Y35" s="315"/>
      <c r="Z35" s="315"/>
      <c r="AA35" s="315"/>
      <c r="AB35" s="315"/>
      <c r="AC35" s="316">
        <f t="shared" ref="AC35:AD35" si="3">COUNTIF(AC5:AC33, "present")</f>
        <v>0</v>
      </c>
      <c r="AD35" s="316">
        <f t="shared" si="3"/>
        <v>0</v>
      </c>
      <c r="AE35" s="315"/>
      <c r="AF35" s="315"/>
      <c r="AG35" s="315"/>
      <c r="AH35" s="315"/>
      <c r="AI35" s="315"/>
      <c r="AJ35" s="315"/>
      <c r="AK35" s="316">
        <f t="shared" ref="AK35:AL35" si="4">COUNTIF(AK5:AK33, "present")</f>
        <v>0</v>
      </c>
      <c r="AL35" s="316">
        <f t="shared" si="4"/>
        <v>0</v>
      </c>
      <c r="AM35" s="315"/>
      <c r="AN35" s="315"/>
      <c r="AO35" s="315"/>
      <c r="AP35" s="315"/>
      <c r="AQ35" s="315"/>
      <c r="AR35" s="315"/>
      <c r="AS35" s="316">
        <f t="shared" ref="AS35:AU35" si="5">COUNTIF(AS5:AS33, "present")</f>
        <v>0</v>
      </c>
      <c r="AT35" s="316">
        <f t="shared" si="5"/>
        <v>0</v>
      </c>
      <c r="AU35" s="316">
        <f t="shared" si="5"/>
        <v>0</v>
      </c>
      <c r="AV35" s="315"/>
      <c r="AW35" s="315"/>
      <c r="AX35" s="315"/>
      <c r="AY35" s="315"/>
      <c r="AZ35" s="315"/>
      <c r="BA35" s="315"/>
      <c r="BB35" s="316">
        <f t="shared" ref="BB35:BD35" si="6">COUNTIF(BB5:BB33, "present")</f>
        <v>0</v>
      </c>
      <c r="BC35" s="316">
        <f t="shared" si="6"/>
        <v>0</v>
      </c>
      <c r="BD35" s="317">
        <f t="shared" si="6"/>
        <v>0</v>
      </c>
      <c r="BE35" s="315"/>
      <c r="BF35" s="315"/>
      <c r="BG35" s="315"/>
      <c r="BH35" s="315"/>
      <c r="BI35" s="315"/>
      <c r="BJ35" s="315"/>
      <c r="BK35" s="315">
        <f>COUNTIF(BK5:BK33, "present")</f>
        <v>0</v>
      </c>
      <c r="BL35" s="318"/>
      <c r="BM35" s="319"/>
      <c r="BN35" s="319"/>
      <c r="BO35" s="319"/>
      <c r="BP35" s="319"/>
      <c r="BQ35" s="319"/>
      <c r="BR35" s="319"/>
      <c r="BS35" s="319"/>
      <c r="BT35" s="319"/>
      <c r="BU35" s="319"/>
      <c r="BV35" s="319"/>
      <c r="BW35" s="319"/>
      <c r="BX35" s="319"/>
      <c r="BY35" s="319"/>
      <c r="BZ35" s="319"/>
      <c r="CA35" s="319"/>
      <c r="CB35" s="319"/>
      <c r="CC35" s="319"/>
      <c r="CD35" s="319"/>
      <c r="CE35" s="319"/>
      <c r="CF35" s="319"/>
      <c r="CG35" s="319"/>
      <c r="CH35" s="319"/>
      <c r="CI35" s="319"/>
      <c r="CJ35" s="319"/>
      <c r="CK35" s="319"/>
      <c r="CL35" s="319"/>
      <c r="CM35" s="319"/>
      <c r="CN35" s="319"/>
      <c r="CO35" s="319"/>
      <c r="CP35" s="319"/>
      <c r="CQ35" s="319"/>
      <c r="CR35" s="319"/>
    </row>
    <row r="36" ht="15.75" customHeight="1">
      <c r="E36" s="320" t="s">
        <v>68</v>
      </c>
      <c r="F36" s="321">
        <f>MAX(E35:M35)</f>
        <v>0</v>
      </c>
      <c r="L36" s="311"/>
      <c r="N36" s="320" t="s">
        <v>68</v>
      </c>
      <c r="O36" s="321">
        <f>MAX(N35:V35)</f>
        <v>0</v>
      </c>
      <c r="W36" s="320" t="s">
        <v>68</v>
      </c>
      <c r="X36" s="321">
        <f>MAX(W35:AD35)</f>
        <v>0</v>
      </c>
      <c r="AE36" s="320" t="s">
        <v>68</v>
      </c>
      <c r="AF36" s="321">
        <f>MAX(AE35:AL35)</f>
        <v>0</v>
      </c>
      <c r="AM36" s="320" t="s">
        <v>68</v>
      </c>
      <c r="AN36" s="321">
        <f>MAX(AM35:AU35)</f>
        <v>0</v>
      </c>
      <c r="AU36" s="312"/>
      <c r="AV36" s="320" t="s">
        <v>68</v>
      </c>
      <c r="AW36" s="321">
        <f>MAX(AV35:BD35)</f>
        <v>0</v>
      </c>
      <c r="BD36" s="312"/>
      <c r="BE36" s="320" t="s">
        <v>68</v>
      </c>
      <c r="BF36" s="321">
        <f>MAX(BE35:BL35)</f>
        <v>0</v>
      </c>
    </row>
    <row r="37" ht="15.75" customHeight="1">
      <c r="L37" s="311"/>
      <c r="AU37" s="312"/>
      <c r="BD37" s="312"/>
    </row>
    <row r="38" ht="117.0" customHeight="1">
      <c r="G38" s="322" t="s">
        <v>642</v>
      </c>
      <c r="L38" s="311"/>
      <c r="M38" s="323" t="s">
        <v>643</v>
      </c>
      <c r="N38" s="322" t="s">
        <v>642</v>
      </c>
      <c r="R38" s="322" t="s">
        <v>644</v>
      </c>
      <c r="W38" s="322" t="s">
        <v>642</v>
      </c>
      <c r="AK38" s="322" t="s">
        <v>645</v>
      </c>
      <c r="AU38" s="312"/>
      <c r="BD38" s="312"/>
      <c r="BE38" s="324"/>
    </row>
    <row r="39" ht="15.75" customHeight="1">
      <c r="L39" s="311"/>
      <c r="AU39" s="312"/>
      <c r="BD39" s="312"/>
    </row>
    <row r="40" ht="15.75" customHeight="1">
      <c r="L40" s="311"/>
      <c r="AU40" s="312"/>
      <c r="BA40" s="311"/>
      <c r="BD40" s="312"/>
    </row>
    <row r="41" ht="15.75" customHeight="1">
      <c r="L41" s="311"/>
      <c r="AU41" s="312"/>
      <c r="BD41" s="312"/>
    </row>
    <row r="42" ht="15.75" customHeight="1">
      <c r="L42" s="311"/>
      <c r="AU42" s="312"/>
      <c r="BD42" s="312"/>
    </row>
    <row r="43" ht="15.75" customHeight="1">
      <c r="L43" s="311"/>
      <c r="AU43" s="312"/>
      <c r="BD43" s="312"/>
    </row>
    <row r="44" ht="15.75" customHeight="1">
      <c r="L44" s="311"/>
      <c r="AU44" s="312"/>
      <c r="BD44" s="312"/>
    </row>
    <row r="45" ht="15.75" customHeight="1">
      <c r="L45" s="311"/>
      <c r="AU45" s="312"/>
      <c r="BD45" s="312"/>
    </row>
    <row r="46" ht="15.75" customHeight="1">
      <c r="L46" s="311"/>
      <c r="AU46" s="312"/>
      <c r="BD46" s="312"/>
    </row>
    <row r="47" ht="15.75" customHeight="1">
      <c r="L47" s="311"/>
      <c r="AU47" s="312"/>
      <c r="BD47" s="312"/>
    </row>
    <row r="48" ht="15.75" customHeight="1">
      <c r="L48" s="311"/>
      <c r="AU48" s="312"/>
      <c r="BD48" s="312"/>
    </row>
    <row r="49" ht="15.75" customHeight="1">
      <c r="L49" s="311"/>
      <c r="AU49" s="312"/>
      <c r="BD49" s="312"/>
    </row>
    <row r="50" ht="15.75" customHeight="1">
      <c r="L50" s="311"/>
      <c r="AU50" s="312"/>
      <c r="BD50" s="312"/>
    </row>
    <row r="51" ht="15.75" customHeight="1">
      <c r="L51" s="311"/>
      <c r="AU51" s="312"/>
      <c r="BD51" s="312"/>
    </row>
    <row r="52" ht="15.75" customHeight="1">
      <c r="L52" s="311"/>
      <c r="AU52" s="312"/>
      <c r="BD52" s="312"/>
    </row>
    <row r="53" ht="15.75" customHeight="1">
      <c r="L53" s="311"/>
      <c r="AU53" s="312"/>
      <c r="BD53" s="312"/>
    </row>
    <row r="54" ht="15.75" customHeight="1">
      <c r="L54" s="311"/>
      <c r="AU54" s="312"/>
      <c r="BD54" s="312"/>
    </row>
    <row r="55" ht="15.75" customHeight="1">
      <c r="L55" s="311"/>
      <c r="AU55" s="312"/>
      <c r="BD55" s="312"/>
    </row>
    <row r="56" ht="15.75" customHeight="1">
      <c r="L56" s="311"/>
      <c r="AU56" s="312"/>
      <c r="BD56" s="312"/>
    </row>
    <row r="57" ht="15.75" customHeight="1">
      <c r="L57" s="311"/>
      <c r="AU57" s="312"/>
      <c r="BD57" s="312"/>
    </row>
    <row r="58" ht="15.75" customHeight="1">
      <c r="L58" s="311"/>
      <c r="AU58" s="312"/>
      <c r="BD58" s="312"/>
    </row>
    <row r="59" ht="15.75" customHeight="1">
      <c r="L59" s="311"/>
      <c r="AU59" s="312"/>
      <c r="BD59" s="312"/>
    </row>
    <row r="60" ht="15.75" customHeight="1">
      <c r="L60" s="311"/>
      <c r="AU60" s="312"/>
      <c r="BD60" s="312"/>
    </row>
    <row r="61" ht="15.75" customHeight="1">
      <c r="L61" s="311"/>
      <c r="AU61" s="312"/>
      <c r="BD61" s="312"/>
    </row>
    <row r="62" ht="15.75" customHeight="1">
      <c r="L62" s="311"/>
      <c r="AU62" s="312"/>
      <c r="BD62" s="312"/>
    </row>
    <row r="63" ht="15.75" customHeight="1">
      <c r="L63" s="311"/>
      <c r="AU63" s="312"/>
      <c r="BD63" s="312"/>
    </row>
    <row r="64" ht="15.75" customHeight="1">
      <c r="L64" s="311"/>
      <c r="AU64" s="312"/>
      <c r="BD64" s="312"/>
    </row>
    <row r="65" ht="15.75" customHeight="1">
      <c r="L65" s="311"/>
      <c r="AU65" s="312"/>
      <c r="BD65" s="312"/>
    </row>
    <row r="66" ht="15.75" customHeight="1">
      <c r="L66" s="311"/>
      <c r="AU66" s="312"/>
      <c r="BD66" s="312"/>
    </row>
    <row r="67" ht="15.75" customHeight="1">
      <c r="L67" s="311"/>
      <c r="AU67" s="312"/>
      <c r="BD67" s="312"/>
    </row>
    <row r="68" ht="15.75" customHeight="1">
      <c r="L68" s="311"/>
      <c r="AU68" s="312"/>
      <c r="BD68" s="312"/>
    </row>
    <row r="69" ht="15.75" customHeight="1">
      <c r="L69" s="311"/>
      <c r="AU69" s="312"/>
      <c r="BD69" s="312"/>
    </row>
    <row r="70" ht="15.75" customHeight="1">
      <c r="L70" s="311"/>
      <c r="AU70" s="312"/>
      <c r="BD70" s="312"/>
    </row>
    <row r="71" ht="15.75" customHeight="1">
      <c r="L71" s="311"/>
      <c r="AU71" s="312"/>
      <c r="BD71" s="312"/>
    </row>
    <row r="72" ht="15.75" customHeight="1">
      <c r="L72" s="311"/>
      <c r="AU72" s="312"/>
      <c r="BD72" s="312"/>
    </row>
    <row r="73" ht="15.75" customHeight="1">
      <c r="L73" s="311"/>
      <c r="AU73" s="312"/>
      <c r="BD73" s="312"/>
    </row>
    <row r="74" ht="15.75" customHeight="1">
      <c r="L74" s="311"/>
      <c r="AU74" s="312"/>
      <c r="BD74" s="312"/>
    </row>
    <row r="75" ht="15.75" customHeight="1">
      <c r="L75" s="311"/>
      <c r="AU75" s="312"/>
      <c r="BD75" s="312"/>
    </row>
    <row r="76" ht="15.75" customHeight="1">
      <c r="L76" s="311"/>
      <c r="AU76" s="312"/>
      <c r="BD76" s="312"/>
    </row>
    <row r="77" ht="15.75" customHeight="1">
      <c r="L77" s="311"/>
      <c r="AU77" s="312"/>
      <c r="BD77" s="312"/>
    </row>
    <row r="78" ht="15.75" customHeight="1">
      <c r="L78" s="311"/>
      <c r="AU78" s="312"/>
      <c r="BD78" s="312"/>
    </row>
    <row r="79" ht="15.75" customHeight="1">
      <c r="L79" s="311"/>
      <c r="AU79" s="312"/>
      <c r="BD79" s="312"/>
    </row>
    <row r="80" ht="15.75" customHeight="1">
      <c r="L80" s="311"/>
      <c r="AU80" s="312"/>
      <c r="BD80" s="312"/>
    </row>
    <row r="81" ht="15.75" customHeight="1">
      <c r="L81" s="311"/>
      <c r="AU81" s="312"/>
      <c r="BD81" s="312"/>
    </row>
    <row r="82" ht="15.75" customHeight="1">
      <c r="L82" s="311"/>
      <c r="AU82" s="312"/>
      <c r="BD82" s="312"/>
    </row>
    <row r="83" ht="15.75" customHeight="1">
      <c r="L83" s="311"/>
      <c r="AU83" s="312"/>
      <c r="BD83" s="312"/>
    </row>
    <row r="84" ht="15.75" customHeight="1">
      <c r="L84" s="311"/>
      <c r="AU84" s="312"/>
      <c r="BD84" s="312"/>
    </row>
    <row r="85" ht="15.75" customHeight="1">
      <c r="L85" s="311"/>
      <c r="AU85" s="312"/>
      <c r="BD85" s="312"/>
    </row>
    <row r="86" ht="15.75" customHeight="1">
      <c r="L86" s="311"/>
      <c r="AU86" s="312"/>
      <c r="BD86" s="312"/>
    </row>
    <row r="87" ht="15.75" customHeight="1">
      <c r="L87" s="311"/>
      <c r="AU87" s="312"/>
      <c r="BD87" s="312"/>
    </row>
    <row r="88" ht="15.75" customHeight="1">
      <c r="L88" s="311"/>
      <c r="AU88" s="312"/>
      <c r="BD88" s="312"/>
    </row>
    <row r="89" ht="15.75" customHeight="1">
      <c r="L89" s="311"/>
      <c r="AU89" s="312"/>
      <c r="BD89" s="312"/>
    </row>
    <row r="90" ht="15.75" customHeight="1">
      <c r="L90" s="311"/>
      <c r="AU90" s="312"/>
      <c r="BD90" s="312"/>
    </row>
    <row r="91" ht="15.75" customHeight="1">
      <c r="L91" s="311"/>
      <c r="AU91" s="312"/>
      <c r="BD91" s="312"/>
    </row>
    <row r="92" ht="15.75" customHeight="1">
      <c r="L92" s="311"/>
      <c r="AU92" s="312"/>
      <c r="BD92" s="312"/>
    </row>
    <row r="93" ht="15.75" customHeight="1">
      <c r="L93" s="311"/>
      <c r="AU93" s="312"/>
      <c r="BD93" s="312"/>
    </row>
    <row r="94" ht="15.75" customHeight="1">
      <c r="L94" s="311"/>
      <c r="AU94" s="312"/>
      <c r="BD94" s="312"/>
    </row>
    <row r="95" ht="15.75" customHeight="1">
      <c r="L95" s="311"/>
      <c r="AU95" s="312"/>
      <c r="BD95" s="312"/>
    </row>
    <row r="96" ht="15.75" customHeight="1">
      <c r="L96" s="311"/>
      <c r="AU96" s="312"/>
      <c r="BD96" s="312"/>
    </row>
    <row r="97" ht="15.75" customHeight="1">
      <c r="L97" s="311"/>
      <c r="AU97" s="312"/>
      <c r="BD97" s="312"/>
    </row>
    <row r="98" ht="15.75" customHeight="1">
      <c r="L98" s="311"/>
      <c r="AU98" s="312"/>
      <c r="BD98" s="312"/>
    </row>
    <row r="99" ht="15.75" customHeight="1">
      <c r="L99" s="311"/>
      <c r="AU99" s="312"/>
      <c r="BD99" s="312"/>
    </row>
    <row r="100" ht="15.75" customHeight="1">
      <c r="L100" s="311"/>
      <c r="AU100" s="312"/>
      <c r="BD100" s="312"/>
    </row>
    <row r="101" ht="15.75" customHeight="1">
      <c r="L101" s="311"/>
      <c r="AU101" s="312"/>
      <c r="BD101" s="312"/>
    </row>
    <row r="102" ht="15.75" customHeight="1">
      <c r="L102" s="311"/>
      <c r="AU102" s="312"/>
      <c r="BD102" s="312"/>
    </row>
    <row r="103" ht="15.75" customHeight="1">
      <c r="L103" s="311"/>
      <c r="AU103" s="312"/>
      <c r="BD103" s="312"/>
    </row>
    <row r="104" ht="15.75" customHeight="1">
      <c r="L104" s="311"/>
      <c r="AU104" s="312"/>
      <c r="BD104" s="312"/>
    </row>
    <row r="105" ht="15.75" customHeight="1">
      <c r="L105" s="311"/>
      <c r="AU105" s="312"/>
      <c r="BD105" s="312"/>
    </row>
    <row r="106" ht="15.75" customHeight="1">
      <c r="L106" s="311"/>
      <c r="AU106" s="312"/>
      <c r="BD106" s="312"/>
    </row>
    <row r="107" ht="15.75" customHeight="1">
      <c r="L107" s="311"/>
      <c r="AU107" s="312"/>
      <c r="BD107" s="312"/>
    </row>
    <row r="108" ht="15.75" customHeight="1">
      <c r="L108" s="311"/>
      <c r="AU108" s="312"/>
      <c r="BD108" s="312"/>
    </row>
    <row r="109" ht="15.75" customHeight="1">
      <c r="L109" s="311"/>
      <c r="AU109" s="312"/>
      <c r="BD109" s="312"/>
    </row>
    <row r="110" ht="15.75" customHeight="1">
      <c r="L110" s="311"/>
      <c r="AU110" s="312"/>
      <c r="BD110" s="312"/>
    </row>
    <row r="111" ht="15.75" customHeight="1">
      <c r="L111" s="311"/>
      <c r="AU111" s="312"/>
      <c r="BD111" s="312"/>
    </row>
    <row r="112" ht="15.75" customHeight="1">
      <c r="L112" s="311"/>
      <c r="AU112" s="312"/>
      <c r="BD112" s="312"/>
    </row>
    <row r="113" ht="15.75" customHeight="1">
      <c r="L113" s="311"/>
      <c r="AU113" s="312"/>
      <c r="BD113" s="312"/>
    </row>
    <row r="114" ht="15.75" customHeight="1">
      <c r="L114" s="311"/>
      <c r="AU114" s="312"/>
      <c r="BD114" s="312"/>
    </row>
    <row r="115" ht="15.75" customHeight="1">
      <c r="L115" s="311"/>
      <c r="AU115" s="312"/>
      <c r="BD115" s="312"/>
    </row>
    <row r="116" ht="15.75" customHeight="1">
      <c r="L116" s="311"/>
      <c r="AU116" s="312"/>
      <c r="BD116" s="312"/>
    </row>
    <row r="117" ht="15.75" customHeight="1">
      <c r="L117" s="311"/>
      <c r="AU117" s="312"/>
      <c r="BD117" s="312"/>
    </row>
    <row r="118" ht="15.75" customHeight="1">
      <c r="L118" s="311"/>
      <c r="AU118" s="312"/>
      <c r="BD118" s="312"/>
    </row>
    <row r="119" ht="15.75" customHeight="1">
      <c r="L119" s="311"/>
      <c r="AU119" s="312"/>
      <c r="BD119" s="312"/>
    </row>
    <row r="120" ht="15.75" customHeight="1">
      <c r="L120" s="311"/>
      <c r="AU120" s="312"/>
      <c r="BD120" s="312"/>
    </row>
    <row r="121" ht="15.75" customHeight="1">
      <c r="L121" s="311"/>
      <c r="AU121" s="312"/>
      <c r="BD121" s="312"/>
    </row>
    <row r="122" ht="15.75" customHeight="1">
      <c r="L122" s="311"/>
      <c r="AU122" s="312"/>
      <c r="BD122" s="312"/>
    </row>
    <row r="123" ht="15.75" customHeight="1">
      <c r="L123" s="311"/>
      <c r="AU123" s="312"/>
      <c r="BD123" s="312"/>
    </row>
    <row r="124" ht="15.75" customHeight="1">
      <c r="L124" s="311"/>
      <c r="AU124" s="312"/>
      <c r="BD124" s="312"/>
    </row>
    <row r="125" ht="15.75" customHeight="1">
      <c r="L125" s="311"/>
      <c r="AU125" s="312"/>
      <c r="BD125" s="312"/>
    </row>
    <row r="126" ht="15.75" customHeight="1">
      <c r="L126" s="311"/>
      <c r="AU126" s="312"/>
      <c r="BD126" s="312"/>
    </row>
    <row r="127" ht="15.75" customHeight="1">
      <c r="L127" s="311"/>
      <c r="AU127" s="312"/>
      <c r="BD127" s="312"/>
    </row>
    <row r="128" ht="15.75" customHeight="1">
      <c r="L128" s="311"/>
      <c r="AU128" s="312"/>
      <c r="BD128" s="312"/>
    </row>
    <row r="129" ht="15.75" customHeight="1">
      <c r="L129" s="311"/>
      <c r="AU129" s="312"/>
      <c r="BD129" s="312"/>
    </row>
    <row r="130" ht="15.75" customHeight="1">
      <c r="L130" s="311"/>
      <c r="AU130" s="312"/>
      <c r="BD130" s="312"/>
    </row>
    <row r="131" ht="15.75" customHeight="1">
      <c r="L131" s="311"/>
      <c r="AU131" s="312"/>
      <c r="BD131" s="312"/>
    </row>
    <row r="132" ht="15.75" customHeight="1">
      <c r="L132" s="311"/>
      <c r="AU132" s="312"/>
      <c r="BD132" s="312"/>
    </row>
    <row r="133" ht="15.75" customHeight="1">
      <c r="L133" s="311"/>
      <c r="AU133" s="312"/>
      <c r="BD133" s="312"/>
    </row>
    <row r="134" ht="15.75" customHeight="1">
      <c r="L134" s="311"/>
      <c r="AU134" s="312"/>
      <c r="BD134" s="312"/>
    </row>
    <row r="135" ht="15.75" customHeight="1">
      <c r="L135" s="311"/>
      <c r="AU135" s="312"/>
      <c r="BD135" s="312"/>
    </row>
    <row r="136" ht="15.75" customHeight="1">
      <c r="L136" s="311"/>
      <c r="AU136" s="312"/>
      <c r="BD136" s="312"/>
    </row>
    <row r="137" ht="15.75" customHeight="1">
      <c r="L137" s="311"/>
      <c r="AU137" s="312"/>
      <c r="BD137" s="312"/>
    </row>
    <row r="138" ht="15.75" customHeight="1">
      <c r="L138" s="311"/>
      <c r="AU138" s="312"/>
      <c r="BD138" s="312"/>
    </row>
    <row r="139" ht="15.75" customHeight="1">
      <c r="L139" s="311"/>
      <c r="AU139" s="312"/>
      <c r="BD139" s="312"/>
    </row>
    <row r="140" ht="15.75" customHeight="1">
      <c r="L140" s="311"/>
      <c r="AU140" s="312"/>
      <c r="BD140" s="312"/>
    </row>
    <row r="141" ht="15.75" customHeight="1">
      <c r="L141" s="311"/>
      <c r="AU141" s="312"/>
      <c r="BD141" s="312"/>
    </row>
    <row r="142" ht="15.75" customHeight="1">
      <c r="L142" s="311"/>
      <c r="AU142" s="312"/>
      <c r="BD142" s="312"/>
    </row>
    <row r="143" ht="15.75" customHeight="1">
      <c r="L143" s="311"/>
      <c r="AU143" s="312"/>
      <c r="BD143" s="312"/>
    </row>
    <row r="144" ht="15.75" customHeight="1">
      <c r="L144" s="311"/>
      <c r="AU144" s="312"/>
      <c r="BD144" s="312"/>
    </row>
    <row r="145" ht="15.75" customHeight="1">
      <c r="L145" s="311"/>
      <c r="AU145" s="312"/>
      <c r="BD145" s="312"/>
    </row>
    <row r="146" ht="15.75" customHeight="1">
      <c r="L146" s="311"/>
      <c r="AU146" s="312"/>
      <c r="BD146" s="312"/>
    </row>
    <row r="147" ht="15.75" customHeight="1">
      <c r="L147" s="311"/>
      <c r="AU147" s="312"/>
      <c r="BD147" s="312"/>
    </row>
    <row r="148" ht="15.75" customHeight="1">
      <c r="L148" s="311"/>
      <c r="AU148" s="312"/>
      <c r="BD148" s="312"/>
    </row>
    <row r="149" ht="15.75" customHeight="1">
      <c r="L149" s="311"/>
      <c r="AU149" s="312"/>
      <c r="BD149" s="312"/>
    </row>
    <row r="150" ht="15.75" customHeight="1">
      <c r="L150" s="311"/>
      <c r="AU150" s="312"/>
      <c r="BD150" s="312"/>
    </row>
    <row r="151" ht="15.75" customHeight="1">
      <c r="L151" s="311"/>
      <c r="AU151" s="312"/>
      <c r="BD151" s="312"/>
    </row>
    <row r="152" ht="15.75" customHeight="1">
      <c r="L152" s="311"/>
      <c r="AU152" s="312"/>
      <c r="BD152" s="312"/>
    </row>
    <row r="153" ht="15.75" customHeight="1">
      <c r="L153" s="311"/>
      <c r="AU153" s="312"/>
      <c r="BD153" s="312"/>
    </row>
    <row r="154" ht="15.75" customHeight="1">
      <c r="L154" s="311"/>
      <c r="AU154" s="312"/>
      <c r="BD154" s="312"/>
    </row>
    <row r="155" ht="15.75" customHeight="1">
      <c r="L155" s="311"/>
      <c r="AU155" s="312"/>
      <c r="BD155" s="312"/>
    </row>
    <row r="156" ht="15.75" customHeight="1">
      <c r="L156" s="311"/>
      <c r="AU156" s="312"/>
      <c r="BD156" s="312"/>
    </row>
    <row r="157" ht="15.75" customHeight="1">
      <c r="L157" s="311"/>
      <c r="AU157" s="312"/>
      <c r="BD157" s="312"/>
    </row>
    <row r="158" ht="15.75" customHeight="1">
      <c r="L158" s="311"/>
      <c r="AU158" s="312"/>
      <c r="BD158" s="312"/>
    </row>
    <row r="159" ht="15.75" customHeight="1">
      <c r="L159" s="311"/>
      <c r="AU159" s="312"/>
      <c r="BD159" s="312"/>
    </row>
    <row r="160" ht="15.75" customHeight="1">
      <c r="L160" s="311"/>
      <c r="AU160" s="312"/>
      <c r="BD160" s="312"/>
    </row>
    <row r="161" ht="15.75" customHeight="1">
      <c r="L161" s="311"/>
      <c r="AU161" s="312"/>
      <c r="BD161" s="312"/>
    </row>
    <row r="162" ht="15.75" customHeight="1">
      <c r="L162" s="311"/>
      <c r="AU162" s="312"/>
      <c r="BD162" s="312"/>
    </row>
    <row r="163" ht="15.75" customHeight="1">
      <c r="L163" s="311"/>
      <c r="AU163" s="312"/>
      <c r="BD163" s="312"/>
    </row>
    <row r="164" ht="15.75" customHeight="1">
      <c r="L164" s="311"/>
      <c r="AU164" s="312"/>
      <c r="BD164" s="312"/>
    </row>
    <row r="165" ht="15.75" customHeight="1">
      <c r="L165" s="311"/>
      <c r="AU165" s="312"/>
      <c r="BD165" s="312"/>
    </row>
    <row r="166" ht="15.75" customHeight="1">
      <c r="L166" s="311"/>
      <c r="AU166" s="312"/>
      <c r="BD166" s="312"/>
    </row>
    <row r="167" ht="15.75" customHeight="1">
      <c r="L167" s="311"/>
      <c r="AU167" s="312"/>
      <c r="BD167" s="312"/>
    </row>
    <row r="168" ht="15.75" customHeight="1">
      <c r="L168" s="311"/>
      <c r="AU168" s="312"/>
      <c r="BD168" s="312"/>
    </row>
    <row r="169" ht="15.75" customHeight="1">
      <c r="L169" s="311"/>
      <c r="AU169" s="312"/>
      <c r="BD169" s="312"/>
    </row>
    <row r="170" ht="15.75" customHeight="1">
      <c r="L170" s="311"/>
      <c r="AU170" s="312"/>
      <c r="BD170" s="312"/>
    </row>
    <row r="171" ht="15.75" customHeight="1">
      <c r="L171" s="311"/>
      <c r="AU171" s="312"/>
      <c r="BD171" s="312"/>
    </row>
    <row r="172" ht="15.75" customHeight="1">
      <c r="L172" s="311"/>
      <c r="AU172" s="312"/>
      <c r="BD172" s="312"/>
    </row>
    <row r="173" ht="15.75" customHeight="1">
      <c r="L173" s="311"/>
      <c r="AU173" s="312"/>
      <c r="BD173" s="312"/>
    </row>
    <row r="174" ht="15.75" customHeight="1">
      <c r="L174" s="311"/>
      <c r="AU174" s="312"/>
      <c r="BD174" s="312"/>
    </row>
    <row r="175" ht="15.75" customHeight="1">
      <c r="L175" s="311"/>
      <c r="AU175" s="312"/>
      <c r="BD175" s="312"/>
    </row>
    <row r="176" ht="15.75" customHeight="1">
      <c r="L176" s="311"/>
      <c r="AU176" s="312"/>
      <c r="BD176" s="312"/>
    </row>
    <row r="177" ht="15.75" customHeight="1">
      <c r="L177" s="311"/>
      <c r="AU177" s="312"/>
      <c r="BD177" s="312"/>
    </row>
    <row r="178" ht="15.75" customHeight="1">
      <c r="L178" s="311"/>
      <c r="AU178" s="312"/>
      <c r="BD178" s="312"/>
    </row>
    <row r="179" ht="15.75" customHeight="1">
      <c r="L179" s="311"/>
      <c r="AU179" s="312"/>
      <c r="BD179" s="312"/>
    </row>
    <row r="180" ht="15.75" customHeight="1">
      <c r="L180" s="311"/>
      <c r="AU180" s="312"/>
      <c r="BD180" s="312"/>
    </row>
    <row r="181" ht="15.75" customHeight="1">
      <c r="L181" s="311"/>
      <c r="AU181" s="312"/>
      <c r="BD181" s="312"/>
    </row>
    <row r="182" ht="15.75" customHeight="1">
      <c r="L182" s="311"/>
      <c r="AU182" s="312"/>
      <c r="BD182" s="312"/>
    </row>
    <row r="183" ht="15.75" customHeight="1">
      <c r="L183" s="311"/>
      <c r="AU183" s="312"/>
      <c r="BD183" s="312"/>
    </row>
    <row r="184" ht="15.75" customHeight="1">
      <c r="L184" s="311"/>
      <c r="AU184" s="312"/>
      <c r="BD184" s="312"/>
    </row>
    <row r="185" ht="15.75" customHeight="1">
      <c r="L185" s="311"/>
      <c r="AU185" s="312"/>
      <c r="BD185" s="312"/>
    </row>
    <row r="186" ht="15.75" customHeight="1">
      <c r="L186" s="311"/>
      <c r="AU186" s="312"/>
      <c r="BD186" s="312"/>
    </row>
    <row r="187" ht="15.75" customHeight="1">
      <c r="L187" s="311"/>
      <c r="AU187" s="312"/>
      <c r="BD187" s="312"/>
    </row>
    <row r="188" ht="15.75" customHeight="1">
      <c r="L188" s="311"/>
      <c r="AU188" s="312"/>
      <c r="BD188" s="312"/>
    </row>
    <row r="189" ht="15.75" customHeight="1">
      <c r="L189" s="311"/>
      <c r="AU189" s="312"/>
      <c r="BD189" s="312"/>
    </row>
    <row r="190" ht="15.75" customHeight="1">
      <c r="L190" s="311"/>
      <c r="AU190" s="312"/>
      <c r="BD190" s="312"/>
    </row>
    <row r="191" ht="15.75" customHeight="1">
      <c r="L191" s="311"/>
      <c r="AU191" s="312"/>
      <c r="BD191" s="312"/>
    </row>
    <row r="192" ht="15.75" customHeight="1">
      <c r="L192" s="311"/>
      <c r="AU192" s="312"/>
      <c r="BD192" s="312"/>
    </row>
    <row r="193" ht="15.75" customHeight="1">
      <c r="L193" s="311"/>
      <c r="AU193" s="312"/>
      <c r="BD193" s="312"/>
    </row>
    <row r="194" ht="15.75" customHeight="1">
      <c r="L194" s="311"/>
      <c r="AU194" s="312"/>
      <c r="BD194" s="312"/>
    </row>
    <row r="195" ht="15.75" customHeight="1">
      <c r="L195" s="311"/>
      <c r="AU195" s="312"/>
      <c r="BD195" s="312"/>
    </row>
    <row r="196" ht="15.75" customHeight="1">
      <c r="L196" s="311"/>
      <c r="AU196" s="312"/>
      <c r="BD196" s="312"/>
    </row>
    <row r="197" ht="15.75" customHeight="1">
      <c r="L197" s="311"/>
      <c r="AU197" s="312"/>
      <c r="BD197" s="312"/>
    </row>
    <row r="198" ht="15.75" customHeight="1">
      <c r="L198" s="311"/>
      <c r="AU198" s="312"/>
      <c r="BD198" s="312"/>
    </row>
    <row r="199" ht="15.75" customHeight="1">
      <c r="L199" s="311"/>
      <c r="AU199" s="312"/>
      <c r="BD199" s="312"/>
    </row>
    <row r="200" ht="15.75" customHeight="1">
      <c r="L200" s="311"/>
      <c r="AU200" s="312"/>
      <c r="BD200" s="312"/>
    </row>
    <row r="201" ht="15.75" customHeight="1">
      <c r="L201" s="311"/>
      <c r="AU201" s="312"/>
      <c r="BD201" s="312"/>
    </row>
    <row r="202" ht="15.75" customHeight="1">
      <c r="L202" s="311"/>
      <c r="AU202" s="312"/>
      <c r="BD202" s="312"/>
    </row>
    <row r="203" ht="15.75" customHeight="1">
      <c r="L203" s="311"/>
      <c r="AU203" s="312"/>
      <c r="BD203" s="312"/>
    </row>
    <row r="204" ht="15.75" customHeight="1">
      <c r="L204" s="311"/>
      <c r="AU204" s="312"/>
      <c r="BD204" s="312"/>
    </row>
    <row r="205" ht="15.75" customHeight="1">
      <c r="L205" s="311"/>
      <c r="AU205" s="312"/>
      <c r="BD205" s="312"/>
    </row>
    <row r="206" ht="15.75" customHeight="1">
      <c r="L206" s="311"/>
      <c r="AU206" s="312"/>
      <c r="BD206" s="312"/>
    </row>
    <row r="207" ht="15.75" customHeight="1">
      <c r="L207" s="311"/>
      <c r="AU207" s="312"/>
      <c r="BD207" s="312"/>
    </row>
    <row r="208" ht="15.75" customHeight="1">
      <c r="L208" s="311"/>
      <c r="AU208" s="312"/>
      <c r="BD208" s="312"/>
    </row>
    <row r="209" ht="15.75" customHeight="1">
      <c r="L209" s="311"/>
      <c r="AU209" s="312"/>
      <c r="BD209" s="312"/>
    </row>
    <row r="210" ht="15.75" customHeight="1">
      <c r="L210" s="311"/>
      <c r="AU210" s="312"/>
      <c r="BD210" s="312"/>
    </row>
    <row r="211" ht="15.75" customHeight="1">
      <c r="L211" s="311"/>
      <c r="AU211" s="312"/>
      <c r="BD211" s="312"/>
    </row>
    <row r="212" ht="15.75" customHeight="1">
      <c r="L212" s="311"/>
      <c r="AU212" s="312"/>
      <c r="BD212" s="312"/>
    </row>
    <row r="213" ht="15.75" customHeight="1">
      <c r="L213" s="311"/>
      <c r="AU213" s="312"/>
      <c r="BD213" s="312"/>
    </row>
    <row r="214" ht="15.75" customHeight="1">
      <c r="L214" s="311"/>
      <c r="AU214" s="312"/>
      <c r="BD214" s="312"/>
    </row>
    <row r="215" ht="15.75" customHeight="1">
      <c r="L215" s="311"/>
      <c r="AU215" s="312"/>
      <c r="BD215" s="312"/>
    </row>
    <row r="216" ht="15.75" customHeight="1">
      <c r="L216" s="311"/>
      <c r="AU216" s="312"/>
      <c r="BD216" s="312"/>
    </row>
    <row r="217" ht="15.75" customHeight="1">
      <c r="L217" s="311"/>
      <c r="AU217" s="312"/>
      <c r="BD217" s="312"/>
    </row>
    <row r="218" ht="15.75" customHeight="1">
      <c r="L218" s="311"/>
      <c r="AU218" s="312"/>
      <c r="BD218" s="312"/>
    </row>
    <row r="219" ht="15.75" customHeight="1">
      <c r="L219" s="311"/>
      <c r="AU219" s="312"/>
      <c r="BD219" s="312"/>
    </row>
    <row r="220" ht="15.75" customHeight="1">
      <c r="L220" s="311"/>
      <c r="AU220" s="312"/>
      <c r="BD220" s="312"/>
    </row>
    <row r="221" ht="15.75" customHeight="1">
      <c r="L221" s="311"/>
      <c r="AU221" s="312"/>
      <c r="BD221" s="312"/>
    </row>
    <row r="222" ht="15.75" customHeight="1">
      <c r="L222" s="311"/>
      <c r="AU222" s="312"/>
      <c r="BD222" s="312"/>
    </row>
    <row r="223" ht="15.75" customHeight="1">
      <c r="L223" s="311"/>
      <c r="AU223" s="312"/>
      <c r="BD223" s="312"/>
    </row>
    <row r="224" ht="15.75" customHeight="1">
      <c r="L224" s="311"/>
      <c r="AU224" s="312"/>
      <c r="BD224" s="312"/>
    </row>
    <row r="225" ht="15.75" customHeight="1">
      <c r="L225" s="311"/>
      <c r="AU225" s="312"/>
      <c r="BD225" s="312"/>
    </row>
    <row r="226" ht="15.75" customHeight="1">
      <c r="L226" s="311"/>
      <c r="AU226" s="312"/>
      <c r="BD226" s="312"/>
    </row>
    <row r="227" ht="15.75" customHeight="1">
      <c r="L227" s="311"/>
      <c r="AU227" s="312"/>
      <c r="BD227" s="312"/>
    </row>
    <row r="228" ht="15.75" customHeight="1">
      <c r="L228" s="311"/>
      <c r="AU228" s="312"/>
      <c r="BD228" s="312"/>
    </row>
    <row r="229" ht="15.75" customHeight="1">
      <c r="L229" s="311"/>
      <c r="AU229" s="312"/>
      <c r="BD229" s="312"/>
    </row>
    <row r="230" ht="15.75" customHeight="1">
      <c r="L230" s="311"/>
      <c r="AU230" s="312"/>
      <c r="BD230" s="312"/>
    </row>
    <row r="231" ht="15.75" customHeight="1">
      <c r="L231" s="311"/>
      <c r="AU231" s="312"/>
      <c r="BD231" s="312"/>
    </row>
    <row r="232" ht="15.75" customHeight="1">
      <c r="L232" s="311"/>
      <c r="AU232" s="312"/>
      <c r="BD232" s="312"/>
    </row>
    <row r="233" ht="15.75" customHeight="1">
      <c r="L233" s="311"/>
      <c r="AU233" s="312"/>
      <c r="BD233" s="312"/>
    </row>
    <row r="234" ht="15.75" customHeight="1">
      <c r="L234" s="311"/>
      <c r="AU234" s="312"/>
      <c r="BD234" s="312"/>
    </row>
    <row r="235" ht="15.75" customHeight="1">
      <c r="L235" s="311"/>
      <c r="AU235" s="312"/>
      <c r="BD235" s="312"/>
    </row>
    <row r="236" ht="15.75" customHeight="1">
      <c r="L236" s="311"/>
      <c r="AU236" s="312"/>
      <c r="BD236" s="312"/>
    </row>
    <row r="237" ht="15.75" customHeight="1">
      <c r="L237" s="311"/>
      <c r="AU237" s="312"/>
      <c r="BD237" s="312"/>
    </row>
    <row r="238" ht="15.75" customHeight="1">
      <c r="L238" s="311"/>
      <c r="AU238" s="312"/>
      <c r="BD238" s="312"/>
    </row>
    <row r="239" ht="15.75" customHeight="1">
      <c r="L239" s="311"/>
      <c r="AU239" s="312"/>
      <c r="BD239" s="312"/>
    </row>
    <row r="240" ht="15.75" customHeight="1">
      <c r="L240" s="311"/>
      <c r="AU240" s="312"/>
      <c r="BD240" s="312"/>
    </row>
    <row r="241" ht="15.75" customHeight="1">
      <c r="L241" s="311"/>
      <c r="AU241" s="312"/>
      <c r="BD241" s="312"/>
    </row>
    <row r="242" ht="15.75" customHeight="1">
      <c r="L242" s="311"/>
      <c r="AU242" s="312"/>
      <c r="BD242" s="312"/>
    </row>
    <row r="243" ht="15.75" customHeight="1">
      <c r="L243" s="311"/>
      <c r="AU243" s="312"/>
      <c r="BD243" s="312"/>
    </row>
    <row r="244" ht="15.75" customHeight="1">
      <c r="L244" s="311"/>
      <c r="AU244" s="312"/>
      <c r="BD244" s="312"/>
    </row>
    <row r="245" ht="15.75" customHeight="1">
      <c r="L245" s="311"/>
      <c r="AU245" s="312"/>
      <c r="BD245" s="312"/>
    </row>
    <row r="246" ht="15.75" customHeight="1">
      <c r="L246" s="311"/>
      <c r="AU246" s="312"/>
      <c r="BD246" s="312"/>
    </row>
    <row r="247" ht="15.75" customHeight="1">
      <c r="L247" s="311"/>
      <c r="AU247" s="312"/>
      <c r="BD247" s="312"/>
    </row>
    <row r="248" ht="15.75" customHeight="1">
      <c r="L248" s="311"/>
      <c r="AU248" s="312"/>
      <c r="BD248" s="312"/>
    </row>
    <row r="249" ht="15.75" customHeight="1">
      <c r="L249" s="311"/>
      <c r="AU249" s="312"/>
      <c r="BD249" s="312"/>
    </row>
    <row r="250" ht="15.75" customHeight="1">
      <c r="L250" s="311"/>
      <c r="AU250" s="312"/>
      <c r="BD250" s="312"/>
    </row>
    <row r="251" ht="15.75" customHeight="1">
      <c r="L251" s="311"/>
      <c r="AU251" s="312"/>
      <c r="BD251" s="312"/>
    </row>
    <row r="252" ht="15.75" customHeight="1">
      <c r="L252" s="311"/>
      <c r="AU252" s="312"/>
      <c r="BD252" s="312"/>
    </row>
    <row r="253" ht="15.75" customHeight="1">
      <c r="L253" s="311"/>
      <c r="AU253" s="312"/>
      <c r="BD253" s="312"/>
    </row>
    <row r="254" ht="15.75" customHeight="1">
      <c r="L254" s="311"/>
      <c r="AU254" s="312"/>
      <c r="BD254" s="312"/>
    </row>
    <row r="255" ht="15.75" customHeight="1">
      <c r="L255" s="311"/>
      <c r="AU255" s="312"/>
      <c r="BD255" s="312"/>
    </row>
    <row r="256" ht="15.75" customHeight="1">
      <c r="L256" s="311"/>
      <c r="AU256" s="312"/>
      <c r="BD256" s="312"/>
    </row>
    <row r="257" ht="15.75" customHeight="1">
      <c r="L257" s="311"/>
      <c r="AU257" s="312"/>
      <c r="BD257" s="312"/>
    </row>
    <row r="258" ht="15.75" customHeight="1">
      <c r="L258" s="311"/>
      <c r="AU258" s="312"/>
      <c r="BD258" s="312"/>
    </row>
    <row r="259" ht="15.75" customHeight="1">
      <c r="L259" s="311"/>
      <c r="AU259" s="312"/>
      <c r="BD259" s="312"/>
    </row>
    <row r="260" ht="15.75" customHeight="1">
      <c r="L260" s="311"/>
      <c r="AU260" s="312"/>
      <c r="BD260" s="312"/>
    </row>
    <row r="261" ht="15.75" customHeight="1">
      <c r="L261" s="311"/>
      <c r="AU261" s="312"/>
      <c r="BD261" s="312"/>
    </row>
    <row r="262" ht="15.75" customHeight="1">
      <c r="L262" s="311"/>
      <c r="AU262" s="312"/>
      <c r="BD262" s="312"/>
    </row>
    <row r="263" ht="15.75" customHeight="1">
      <c r="L263" s="311"/>
      <c r="AU263" s="312"/>
      <c r="BD263" s="312"/>
    </row>
    <row r="264" ht="15.75" customHeight="1">
      <c r="L264" s="311"/>
      <c r="AU264" s="312"/>
      <c r="BD264" s="312"/>
    </row>
    <row r="265" ht="15.75" customHeight="1">
      <c r="L265" s="311"/>
      <c r="AU265" s="312"/>
      <c r="BD265" s="312"/>
    </row>
    <row r="266" ht="15.75" customHeight="1">
      <c r="L266" s="311"/>
      <c r="AU266" s="312"/>
      <c r="BD266" s="312"/>
    </row>
    <row r="267" ht="15.75" customHeight="1">
      <c r="L267" s="311"/>
      <c r="AU267" s="312"/>
      <c r="BD267" s="312"/>
    </row>
    <row r="268" ht="15.75" customHeight="1">
      <c r="L268" s="311"/>
      <c r="AU268" s="312"/>
      <c r="BD268" s="312"/>
    </row>
    <row r="269" ht="15.75" customHeight="1">
      <c r="L269" s="311"/>
      <c r="AU269" s="312"/>
      <c r="BD269" s="312"/>
    </row>
    <row r="270" ht="15.75" customHeight="1">
      <c r="L270" s="311"/>
      <c r="AU270" s="312"/>
      <c r="BD270" s="312"/>
    </row>
    <row r="271" ht="15.75" customHeight="1">
      <c r="L271" s="311"/>
      <c r="AU271" s="312"/>
      <c r="BD271" s="312"/>
    </row>
    <row r="272" ht="15.75" customHeight="1">
      <c r="L272" s="311"/>
      <c r="AU272" s="312"/>
      <c r="BD272" s="312"/>
    </row>
    <row r="273" ht="15.75" customHeight="1">
      <c r="L273" s="311"/>
      <c r="AU273" s="312"/>
      <c r="BD273" s="312"/>
    </row>
    <row r="274" ht="15.75" customHeight="1">
      <c r="L274" s="311"/>
      <c r="AU274" s="312"/>
      <c r="BD274" s="312"/>
    </row>
    <row r="275" ht="15.75" customHeight="1">
      <c r="L275" s="311"/>
      <c r="AU275" s="312"/>
      <c r="BD275" s="312"/>
    </row>
    <row r="276" ht="15.75" customHeight="1">
      <c r="L276" s="311"/>
      <c r="AU276" s="312"/>
      <c r="BD276" s="312"/>
    </row>
    <row r="277" ht="15.75" customHeight="1">
      <c r="L277" s="311"/>
      <c r="AU277" s="312"/>
      <c r="BD277" s="312"/>
    </row>
    <row r="278" ht="15.75" customHeight="1">
      <c r="L278" s="311"/>
      <c r="AU278" s="312"/>
      <c r="BD278" s="312"/>
    </row>
    <row r="279" ht="15.75" customHeight="1">
      <c r="L279" s="311"/>
      <c r="AU279" s="312"/>
      <c r="BD279" s="312"/>
    </row>
    <row r="280" ht="15.75" customHeight="1">
      <c r="L280" s="311"/>
      <c r="AU280" s="312"/>
      <c r="BD280" s="312"/>
    </row>
    <row r="281" ht="15.75" customHeight="1">
      <c r="L281" s="311"/>
      <c r="AU281" s="312"/>
      <c r="BD281" s="312"/>
    </row>
    <row r="282" ht="15.75" customHeight="1">
      <c r="L282" s="311"/>
      <c r="AU282" s="312"/>
      <c r="BD282" s="312"/>
    </row>
    <row r="283" ht="15.75" customHeight="1">
      <c r="L283" s="311"/>
      <c r="AU283" s="312"/>
      <c r="BD283" s="312"/>
    </row>
    <row r="284" ht="15.75" customHeight="1">
      <c r="L284" s="311"/>
      <c r="AU284" s="312"/>
      <c r="BD284" s="312"/>
    </row>
    <row r="285" ht="15.75" customHeight="1">
      <c r="L285" s="311"/>
      <c r="AU285" s="312"/>
      <c r="BD285" s="312"/>
    </row>
    <row r="286" ht="15.75" customHeight="1">
      <c r="L286" s="311"/>
      <c r="AU286" s="312"/>
      <c r="BD286" s="312"/>
    </row>
    <row r="287" ht="15.75" customHeight="1">
      <c r="L287" s="311"/>
      <c r="AU287" s="312"/>
      <c r="BD287" s="312"/>
    </row>
    <row r="288" ht="15.75" customHeight="1">
      <c r="L288" s="311"/>
      <c r="AU288" s="312"/>
      <c r="BD288" s="312"/>
    </row>
    <row r="289" ht="15.75" customHeight="1">
      <c r="L289" s="311"/>
      <c r="AU289" s="312"/>
      <c r="BD289" s="312"/>
    </row>
    <row r="290" ht="15.75" customHeight="1">
      <c r="L290" s="311"/>
      <c r="AU290" s="312"/>
      <c r="BD290" s="312"/>
    </row>
    <row r="291" ht="15.75" customHeight="1">
      <c r="L291" s="311"/>
      <c r="AU291" s="312"/>
      <c r="BD291" s="312"/>
    </row>
    <row r="292" ht="15.75" customHeight="1">
      <c r="L292" s="311"/>
      <c r="AU292" s="312"/>
      <c r="BD292" s="312"/>
    </row>
    <row r="293" ht="15.75" customHeight="1">
      <c r="L293" s="311"/>
      <c r="AU293" s="312"/>
      <c r="BD293" s="312"/>
    </row>
    <row r="294" ht="15.75" customHeight="1">
      <c r="L294" s="311"/>
      <c r="AU294" s="312"/>
      <c r="BD294" s="312"/>
    </row>
    <row r="295" ht="15.75" customHeight="1">
      <c r="L295" s="311"/>
      <c r="AU295" s="312"/>
      <c r="BD295" s="312"/>
    </row>
    <row r="296" ht="15.75" customHeight="1">
      <c r="L296" s="311"/>
      <c r="AU296" s="312"/>
      <c r="BD296" s="312"/>
    </row>
    <row r="297" ht="15.75" customHeight="1">
      <c r="L297" s="311"/>
      <c r="AU297" s="312"/>
      <c r="BD297" s="312"/>
    </row>
    <row r="298" ht="15.75" customHeight="1">
      <c r="L298" s="311"/>
      <c r="AU298" s="312"/>
      <c r="BD298" s="312"/>
    </row>
    <row r="299" ht="15.75" customHeight="1">
      <c r="L299" s="311"/>
      <c r="AU299" s="312"/>
      <c r="BD299" s="312"/>
    </row>
    <row r="300" ht="15.75" customHeight="1">
      <c r="L300" s="311"/>
      <c r="AU300" s="312"/>
      <c r="BD300" s="312"/>
    </row>
    <row r="301" ht="15.75" customHeight="1">
      <c r="L301" s="311"/>
      <c r="AU301" s="312"/>
      <c r="BD301" s="312"/>
    </row>
    <row r="302" ht="15.75" customHeight="1">
      <c r="L302" s="311"/>
      <c r="AU302" s="312"/>
      <c r="BD302" s="312"/>
    </row>
    <row r="303" ht="15.75" customHeight="1">
      <c r="L303" s="311"/>
      <c r="AU303" s="312"/>
      <c r="BD303" s="312"/>
    </row>
    <row r="304" ht="15.75" customHeight="1">
      <c r="L304" s="311"/>
      <c r="AU304" s="312"/>
      <c r="BD304" s="312"/>
    </row>
    <row r="305" ht="15.75" customHeight="1">
      <c r="L305" s="311"/>
      <c r="AU305" s="312"/>
      <c r="BD305" s="312"/>
    </row>
    <row r="306" ht="15.75" customHeight="1">
      <c r="L306" s="311"/>
      <c r="AU306" s="312"/>
      <c r="BD306" s="312"/>
    </row>
    <row r="307" ht="15.75" customHeight="1">
      <c r="L307" s="311"/>
      <c r="AU307" s="312"/>
      <c r="BD307" s="312"/>
    </row>
    <row r="308" ht="15.75" customHeight="1">
      <c r="L308" s="311"/>
      <c r="AU308" s="312"/>
      <c r="BD308" s="312"/>
    </row>
    <row r="309" ht="15.75" customHeight="1">
      <c r="L309" s="311"/>
      <c r="AU309" s="312"/>
      <c r="BD309" s="312"/>
    </row>
    <row r="310" ht="15.75" customHeight="1">
      <c r="L310" s="311"/>
      <c r="AU310" s="312"/>
      <c r="BD310" s="312"/>
    </row>
    <row r="311" ht="15.75" customHeight="1">
      <c r="L311" s="311"/>
      <c r="AU311" s="312"/>
      <c r="BD311" s="312"/>
    </row>
    <row r="312" ht="15.75" customHeight="1">
      <c r="L312" s="311"/>
      <c r="AU312" s="312"/>
      <c r="BD312" s="312"/>
    </row>
    <row r="313" ht="15.75" customHeight="1">
      <c r="L313" s="311"/>
      <c r="AU313" s="312"/>
      <c r="BD313" s="312"/>
    </row>
    <row r="314" ht="15.75" customHeight="1">
      <c r="L314" s="311"/>
      <c r="AU314" s="312"/>
      <c r="BD314" s="312"/>
    </row>
    <row r="315" ht="15.75" customHeight="1">
      <c r="L315" s="311"/>
      <c r="AU315" s="312"/>
      <c r="BD315" s="312"/>
    </row>
    <row r="316" ht="15.75" customHeight="1">
      <c r="L316" s="311"/>
      <c r="AU316" s="312"/>
      <c r="BD316" s="312"/>
    </row>
    <row r="317" ht="15.75" customHeight="1">
      <c r="L317" s="311"/>
      <c r="AU317" s="312"/>
      <c r="BD317" s="312"/>
    </row>
    <row r="318" ht="15.75" customHeight="1">
      <c r="L318" s="311"/>
      <c r="AU318" s="312"/>
      <c r="BD318" s="312"/>
    </row>
    <row r="319" ht="15.75" customHeight="1">
      <c r="L319" s="311"/>
      <c r="AU319" s="312"/>
      <c r="BD319" s="312"/>
    </row>
    <row r="320" ht="15.75" customHeight="1">
      <c r="L320" s="311"/>
      <c r="AU320" s="312"/>
      <c r="BD320" s="312"/>
    </row>
    <row r="321" ht="15.75" customHeight="1">
      <c r="L321" s="311"/>
      <c r="AU321" s="312"/>
      <c r="BD321" s="312"/>
    </row>
    <row r="322" ht="15.75" customHeight="1">
      <c r="L322" s="311"/>
      <c r="AU322" s="312"/>
      <c r="BD322" s="312"/>
    </row>
    <row r="323" ht="15.75" customHeight="1">
      <c r="L323" s="311"/>
      <c r="AU323" s="312"/>
      <c r="BD323" s="312"/>
    </row>
    <row r="324" ht="15.75" customHeight="1">
      <c r="L324" s="311"/>
      <c r="AU324" s="312"/>
      <c r="BD324" s="312"/>
    </row>
    <row r="325" ht="15.75" customHeight="1">
      <c r="L325" s="311"/>
      <c r="AU325" s="312"/>
      <c r="BD325" s="312"/>
    </row>
    <row r="326" ht="15.75" customHeight="1">
      <c r="L326" s="311"/>
      <c r="AU326" s="312"/>
      <c r="BD326" s="312"/>
    </row>
    <row r="327" ht="15.75" customHeight="1">
      <c r="L327" s="311"/>
      <c r="AU327" s="312"/>
      <c r="BD327" s="312"/>
    </row>
    <row r="328" ht="15.75" customHeight="1">
      <c r="L328" s="311"/>
      <c r="AU328" s="312"/>
      <c r="BD328" s="312"/>
    </row>
    <row r="329" ht="15.75" customHeight="1">
      <c r="L329" s="311"/>
      <c r="AU329" s="312"/>
      <c r="BD329" s="312"/>
    </row>
    <row r="330" ht="15.75" customHeight="1">
      <c r="L330" s="311"/>
      <c r="AU330" s="312"/>
      <c r="BD330" s="312"/>
    </row>
    <row r="331" ht="15.75" customHeight="1">
      <c r="L331" s="311"/>
      <c r="AU331" s="312"/>
      <c r="BD331" s="312"/>
    </row>
    <row r="332" ht="15.75" customHeight="1">
      <c r="L332" s="311"/>
      <c r="AU332" s="312"/>
      <c r="BD332" s="312"/>
    </row>
    <row r="333" ht="15.75" customHeight="1">
      <c r="L333" s="311"/>
      <c r="AU333" s="312"/>
      <c r="BD333" s="312"/>
    </row>
    <row r="334" ht="15.75" customHeight="1">
      <c r="L334" s="311"/>
      <c r="AU334" s="312"/>
      <c r="BD334" s="312"/>
    </row>
    <row r="335" ht="15.75" customHeight="1">
      <c r="L335" s="311"/>
      <c r="AU335" s="312"/>
      <c r="BD335" s="312"/>
    </row>
    <row r="336" ht="15.75" customHeight="1">
      <c r="L336" s="311"/>
      <c r="AU336" s="312"/>
      <c r="BD336" s="312"/>
    </row>
    <row r="337" ht="15.75" customHeight="1">
      <c r="L337" s="311"/>
      <c r="AU337" s="312"/>
      <c r="BD337" s="312"/>
    </row>
    <row r="338" ht="15.75" customHeight="1">
      <c r="L338" s="311"/>
      <c r="AU338" s="312"/>
      <c r="BD338" s="312"/>
    </row>
    <row r="339" ht="15.75" customHeight="1">
      <c r="L339" s="311"/>
      <c r="AU339" s="312"/>
      <c r="BD339" s="312"/>
    </row>
    <row r="340" ht="15.75" customHeight="1">
      <c r="L340" s="311"/>
      <c r="AU340" s="312"/>
      <c r="BD340" s="312"/>
    </row>
    <row r="341" ht="15.75" customHeight="1">
      <c r="L341" s="311"/>
      <c r="AU341" s="312"/>
      <c r="BD341" s="312"/>
    </row>
    <row r="342" ht="15.75" customHeight="1">
      <c r="L342" s="311"/>
      <c r="AU342" s="312"/>
      <c r="BD342" s="312"/>
    </row>
    <row r="343" ht="15.75" customHeight="1">
      <c r="L343" s="311"/>
      <c r="AU343" s="312"/>
      <c r="BD343" s="312"/>
    </row>
    <row r="344" ht="15.75" customHeight="1">
      <c r="L344" s="311"/>
      <c r="AU344" s="312"/>
      <c r="BD344" s="312"/>
    </row>
    <row r="345" ht="15.75" customHeight="1">
      <c r="L345" s="311"/>
      <c r="AU345" s="312"/>
      <c r="BD345" s="312"/>
    </row>
    <row r="346" ht="15.75" customHeight="1">
      <c r="L346" s="311"/>
      <c r="AU346" s="312"/>
      <c r="BD346" s="312"/>
    </row>
    <row r="347" ht="15.75" customHeight="1">
      <c r="L347" s="311"/>
      <c r="AU347" s="312"/>
      <c r="BD347" s="312"/>
    </row>
    <row r="348" ht="15.75" customHeight="1">
      <c r="L348" s="311"/>
      <c r="AU348" s="312"/>
      <c r="BD348" s="312"/>
    </row>
    <row r="349" ht="15.75" customHeight="1">
      <c r="L349" s="311"/>
      <c r="AU349" s="312"/>
      <c r="BD349" s="312"/>
    </row>
    <row r="350" ht="15.75" customHeight="1">
      <c r="L350" s="311"/>
      <c r="AU350" s="312"/>
      <c r="BD350" s="312"/>
    </row>
    <row r="351" ht="15.75" customHeight="1">
      <c r="L351" s="311"/>
      <c r="AU351" s="312"/>
      <c r="BD351" s="312"/>
    </row>
    <row r="352" ht="15.75" customHeight="1">
      <c r="L352" s="311"/>
      <c r="AU352" s="312"/>
      <c r="BD352" s="312"/>
    </row>
    <row r="353" ht="15.75" customHeight="1">
      <c r="L353" s="311"/>
      <c r="AU353" s="312"/>
      <c r="BD353" s="312"/>
    </row>
    <row r="354" ht="15.75" customHeight="1">
      <c r="L354" s="311"/>
      <c r="AU354" s="312"/>
      <c r="BD354" s="312"/>
    </row>
    <row r="355" ht="15.75" customHeight="1">
      <c r="L355" s="311"/>
      <c r="AU355" s="312"/>
      <c r="BD355" s="312"/>
    </row>
    <row r="356" ht="15.75" customHeight="1">
      <c r="L356" s="311"/>
      <c r="AU356" s="312"/>
      <c r="BD356" s="312"/>
    </row>
    <row r="357" ht="15.75" customHeight="1">
      <c r="L357" s="311"/>
      <c r="AU357" s="312"/>
      <c r="BD357" s="312"/>
    </row>
    <row r="358" ht="15.75" customHeight="1">
      <c r="L358" s="311"/>
      <c r="AU358" s="312"/>
      <c r="BD358" s="312"/>
    </row>
    <row r="359" ht="15.75" customHeight="1">
      <c r="L359" s="311"/>
      <c r="AU359" s="312"/>
      <c r="BD359" s="312"/>
    </row>
    <row r="360" ht="15.75" customHeight="1">
      <c r="L360" s="311"/>
      <c r="AU360" s="312"/>
      <c r="BD360" s="312"/>
    </row>
    <row r="361" ht="15.75" customHeight="1">
      <c r="L361" s="311"/>
      <c r="AU361" s="312"/>
      <c r="BD361" s="312"/>
    </row>
    <row r="362" ht="15.75" customHeight="1">
      <c r="L362" s="311"/>
      <c r="AU362" s="312"/>
      <c r="BD362" s="312"/>
    </row>
    <row r="363" ht="15.75" customHeight="1">
      <c r="L363" s="311"/>
      <c r="AU363" s="312"/>
      <c r="BD363" s="312"/>
    </row>
    <row r="364" ht="15.75" customHeight="1">
      <c r="L364" s="311"/>
      <c r="AU364" s="312"/>
      <c r="BD364" s="312"/>
    </row>
    <row r="365" ht="15.75" customHeight="1">
      <c r="L365" s="311"/>
      <c r="AU365" s="312"/>
      <c r="BD365" s="312"/>
    </row>
    <row r="366" ht="15.75" customHeight="1">
      <c r="L366" s="311"/>
      <c r="AU366" s="312"/>
      <c r="BD366" s="312"/>
    </row>
    <row r="367" ht="15.75" customHeight="1">
      <c r="L367" s="311"/>
      <c r="AU367" s="312"/>
      <c r="BD367" s="312"/>
    </row>
    <row r="368" ht="15.75" customHeight="1">
      <c r="L368" s="311"/>
      <c r="AU368" s="312"/>
      <c r="BD368" s="312"/>
    </row>
    <row r="369" ht="15.75" customHeight="1">
      <c r="L369" s="311"/>
      <c r="AU369" s="312"/>
      <c r="BD369" s="312"/>
    </row>
    <row r="370" ht="15.75" customHeight="1">
      <c r="L370" s="311"/>
      <c r="AU370" s="312"/>
      <c r="BD370" s="312"/>
    </row>
    <row r="371" ht="15.75" customHeight="1">
      <c r="L371" s="311"/>
      <c r="AU371" s="312"/>
      <c r="BD371" s="312"/>
    </row>
    <row r="372" ht="15.75" customHeight="1">
      <c r="L372" s="311"/>
      <c r="AU372" s="312"/>
      <c r="BD372" s="312"/>
    </row>
    <row r="373" ht="15.75" customHeight="1">
      <c r="L373" s="311"/>
      <c r="AU373" s="312"/>
      <c r="BD373" s="312"/>
    </row>
    <row r="374" ht="15.75" customHeight="1">
      <c r="L374" s="311"/>
      <c r="AU374" s="312"/>
      <c r="BD374" s="312"/>
    </row>
    <row r="375" ht="15.75" customHeight="1">
      <c r="L375" s="311"/>
      <c r="AU375" s="312"/>
      <c r="BD375" s="312"/>
    </row>
    <row r="376" ht="15.75" customHeight="1">
      <c r="L376" s="311"/>
      <c r="AU376" s="312"/>
      <c r="BD376" s="312"/>
    </row>
    <row r="377" ht="15.75" customHeight="1">
      <c r="L377" s="311"/>
      <c r="AU377" s="312"/>
      <c r="BD377" s="312"/>
    </row>
    <row r="378" ht="15.75" customHeight="1">
      <c r="L378" s="311"/>
      <c r="AU378" s="312"/>
      <c r="BD378" s="312"/>
    </row>
    <row r="379" ht="15.75" customHeight="1">
      <c r="L379" s="311"/>
      <c r="AU379" s="312"/>
      <c r="BD379" s="312"/>
    </row>
    <row r="380" ht="15.75" customHeight="1">
      <c r="L380" s="311"/>
      <c r="AU380" s="312"/>
      <c r="BD380" s="312"/>
    </row>
    <row r="381" ht="15.75" customHeight="1">
      <c r="L381" s="311"/>
      <c r="AU381" s="312"/>
      <c r="BD381" s="312"/>
    </row>
    <row r="382" ht="15.75" customHeight="1">
      <c r="L382" s="311"/>
      <c r="AU382" s="312"/>
      <c r="BD382" s="312"/>
    </row>
    <row r="383" ht="15.75" customHeight="1">
      <c r="L383" s="311"/>
      <c r="AU383" s="312"/>
      <c r="BD383" s="312"/>
    </row>
    <row r="384" ht="15.75" customHeight="1">
      <c r="L384" s="311"/>
      <c r="AU384" s="312"/>
      <c r="BD384" s="312"/>
    </row>
    <row r="385" ht="15.75" customHeight="1">
      <c r="L385" s="311"/>
      <c r="AU385" s="312"/>
      <c r="BD385" s="312"/>
    </row>
    <row r="386" ht="15.75" customHeight="1">
      <c r="L386" s="311"/>
      <c r="AU386" s="312"/>
      <c r="BD386" s="312"/>
    </row>
    <row r="387" ht="15.75" customHeight="1">
      <c r="L387" s="311"/>
      <c r="AU387" s="312"/>
      <c r="BD387" s="312"/>
    </row>
    <row r="388" ht="15.75" customHeight="1">
      <c r="L388" s="311"/>
      <c r="AU388" s="312"/>
      <c r="BD388" s="312"/>
    </row>
    <row r="389" ht="15.75" customHeight="1">
      <c r="L389" s="311"/>
      <c r="AU389" s="312"/>
      <c r="BD389" s="312"/>
    </row>
    <row r="390" ht="15.75" customHeight="1">
      <c r="L390" s="311"/>
      <c r="AU390" s="312"/>
      <c r="BD390" s="312"/>
    </row>
    <row r="391" ht="15.75" customHeight="1">
      <c r="L391" s="311"/>
      <c r="AU391" s="312"/>
      <c r="BD391" s="312"/>
    </row>
    <row r="392" ht="15.75" customHeight="1">
      <c r="L392" s="311"/>
      <c r="AU392" s="312"/>
      <c r="BD392" s="312"/>
    </row>
    <row r="393" ht="15.75" customHeight="1">
      <c r="L393" s="311"/>
      <c r="AU393" s="312"/>
      <c r="BD393" s="312"/>
    </row>
    <row r="394" ht="15.75" customHeight="1">
      <c r="L394" s="311"/>
      <c r="AU394" s="312"/>
      <c r="BD394" s="312"/>
    </row>
    <row r="395" ht="15.75" customHeight="1">
      <c r="L395" s="311"/>
      <c r="AU395" s="312"/>
      <c r="BD395" s="312"/>
    </row>
    <row r="396" ht="15.75" customHeight="1">
      <c r="L396" s="311"/>
      <c r="AU396" s="312"/>
      <c r="BD396" s="312"/>
    </row>
    <row r="397" ht="15.75" customHeight="1">
      <c r="L397" s="311"/>
      <c r="AU397" s="312"/>
      <c r="BD397" s="312"/>
    </row>
    <row r="398" ht="15.75" customHeight="1">
      <c r="L398" s="311"/>
      <c r="AU398" s="312"/>
      <c r="BD398" s="312"/>
    </row>
    <row r="399" ht="15.75" customHeight="1">
      <c r="L399" s="311"/>
      <c r="AU399" s="312"/>
      <c r="BD399" s="312"/>
    </row>
    <row r="400" ht="15.75" customHeight="1">
      <c r="L400" s="311"/>
      <c r="AU400" s="312"/>
      <c r="BD400" s="312"/>
    </row>
    <row r="401" ht="15.75" customHeight="1">
      <c r="L401" s="311"/>
      <c r="AU401" s="312"/>
      <c r="BD401" s="312"/>
    </row>
    <row r="402" ht="15.75" customHeight="1">
      <c r="L402" s="311"/>
      <c r="AU402" s="312"/>
      <c r="BD402" s="312"/>
    </row>
    <row r="403" ht="15.75" customHeight="1">
      <c r="L403" s="311"/>
      <c r="AU403" s="312"/>
      <c r="BD403" s="312"/>
    </row>
    <row r="404" ht="15.75" customHeight="1">
      <c r="L404" s="311"/>
      <c r="AU404" s="312"/>
      <c r="BD404" s="312"/>
    </row>
    <row r="405" ht="15.75" customHeight="1">
      <c r="L405" s="311"/>
      <c r="AU405" s="312"/>
      <c r="BD405" s="312"/>
    </row>
    <row r="406" ht="15.75" customHeight="1">
      <c r="L406" s="311"/>
      <c r="AU406" s="312"/>
      <c r="BD406" s="312"/>
    </row>
    <row r="407" ht="15.75" customHeight="1">
      <c r="L407" s="311"/>
      <c r="AU407" s="312"/>
      <c r="BD407" s="312"/>
    </row>
    <row r="408" ht="15.75" customHeight="1">
      <c r="L408" s="311"/>
      <c r="AU408" s="312"/>
      <c r="BD408" s="312"/>
    </row>
    <row r="409" ht="15.75" customHeight="1">
      <c r="L409" s="311"/>
      <c r="AU409" s="312"/>
      <c r="BD409" s="312"/>
    </row>
    <row r="410" ht="15.75" customHeight="1">
      <c r="L410" s="311"/>
      <c r="AU410" s="312"/>
      <c r="BD410" s="312"/>
    </row>
    <row r="411" ht="15.75" customHeight="1">
      <c r="L411" s="311"/>
      <c r="AU411" s="312"/>
      <c r="BD411" s="312"/>
    </row>
    <row r="412" ht="15.75" customHeight="1">
      <c r="L412" s="311"/>
      <c r="AU412" s="312"/>
      <c r="BD412" s="312"/>
    </row>
    <row r="413" ht="15.75" customHeight="1">
      <c r="L413" s="311"/>
      <c r="AU413" s="312"/>
      <c r="BD413" s="312"/>
    </row>
    <row r="414" ht="15.75" customHeight="1">
      <c r="L414" s="311"/>
      <c r="AU414" s="312"/>
      <c r="BD414" s="312"/>
    </row>
    <row r="415" ht="15.75" customHeight="1">
      <c r="L415" s="311"/>
      <c r="AU415" s="312"/>
      <c r="BD415" s="312"/>
    </row>
    <row r="416" ht="15.75" customHeight="1">
      <c r="L416" s="311"/>
      <c r="AU416" s="312"/>
      <c r="BD416" s="312"/>
    </row>
    <row r="417" ht="15.75" customHeight="1">
      <c r="L417" s="311"/>
      <c r="AU417" s="312"/>
      <c r="BD417" s="312"/>
    </row>
    <row r="418" ht="15.75" customHeight="1">
      <c r="L418" s="311"/>
      <c r="AU418" s="312"/>
      <c r="BD418" s="312"/>
    </row>
    <row r="419" ht="15.75" customHeight="1">
      <c r="L419" s="311"/>
      <c r="AU419" s="312"/>
      <c r="BD419" s="312"/>
    </row>
    <row r="420" ht="15.75" customHeight="1">
      <c r="L420" s="311"/>
      <c r="AU420" s="312"/>
      <c r="BD420" s="312"/>
    </row>
    <row r="421" ht="15.75" customHeight="1">
      <c r="L421" s="311"/>
      <c r="AU421" s="312"/>
      <c r="BD421" s="312"/>
    </row>
    <row r="422" ht="15.75" customHeight="1">
      <c r="L422" s="311"/>
      <c r="AU422" s="312"/>
      <c r="BD422" s="312"/>
    </row>
    <row r="423" ht="15.75" customHeight="1">
      <c r="L423" s="311"/>
      <c r="AU423" s="312"/>
      <c r="BD423" s="312"/>
    </row>
    <row r="424" ht="15.75" customHeight="1">
      <c r="L424" s="311"/>
      <c r="AU424" s="312"/>
      <c r="BD424" s="312"/>
    </row>
    <row r="425" ht="15.75" customHeight="1">
      <c r="L425" s="311"/>
      <c r="AU425" s="312"/>
      <c r="BD425" s="312"/>
    </row>
    <row r="426" ht="15.75" customHeight="1">
      <c r="L426" s="311"/>
      <c r="AU426" s="312"/>
      <c r="BD426" s="312"/>
    </row>
    <row r="427" ht="15.75" customHeight="1">
      <c r="L427" s="311"/>
      <c r="AU427" s="312"/>
      <c r="BD427" s="312"/>
    </row>
    <row r="428" ht="15.75" customHeight="1">
      <c r="L428" s="311"/>
      <c r="AU428" s="312"/>
      <c r="BD428" s="312"/>
    </row>
    <row r="429" ht="15.75" customHeight="1">
      <c r="L429" s="311"/>
      <c r="AU429" s="312"/>
      <c r="BD429" s="312"/>
    </row>
    <row r="430" ht="15.75" customHeight="1">
      <c r="L430" s="311"/>
      <c r="AU430" s="312"/>
      <c r="BD430" s="312"/>
    </row>
    <row r="431" ht="15.75" customHeight="1">
      <c r="L431" s="311"/>
      <c r="AU431" s="312"/>
      <c r="BD431" s="312"/>
    </row>
    <row r="432" ht="15.75" customHeight="1">
      <c r="L432" s="311"/>
      <c r="AU432" s="312"/>
      <c r="BD432" s="312"/>
    </row>
    <row r="433" ht="15.75" customHeight="1">
      <c r="L433" s="311"/>
      <c r="AU433" s="312"/>
      <c r="BD433" s="312"/>
    </row>
    <row r="434" ht="15.75" customHeight="1">
      <c r="L434" s="311"/>
      <c r="AU434" s="312"/>
      <c r="BD434" s="312"/>
    </row>
    <row r="435" ht="15.75" customHeight="1">
      <c r="L435" s="311"/>
      <c r="AU435" s="312"/>
      <c r="BD435" s="312"/>
    </row>
    <row r="436" ht="15.75" customHeight="1">
      <c r="L436" s="311"/>
      <c r="AU436" s="312"/>
      <c r="BD436" s="312"/>
    </row>
    <row r="437" ht="15.75" customHeight="1">
      <c r="L437" s="311"/>
      <c r="AU437" s="312"/>
      <c r="BD437" s="312"/>
    </row>
    <row r="438" ht="15.75" customHeight="1">
      <c r="L438" s="311"/>
      <c r="AU438" s="312"/>
      <c r="BD438" s="312"/>
    </row>
    <row r="439" ht="15.75" customHeight="1">
      <c r="L439" s="311"/>
      <c r="AU439" s="312"/>
      <c r="BD439" s="312"/>
    </row>
    <row r="440" ht="15.75" customHeight="1">
      <c r="L440" s="311"/>
      <c r="AU440" s="312"/>
      <c r="BD440" s="312"/>
    </row>
    <row r="441" ht="15.75" customHeight="1">
      <c r="L441" s="311"/>
      <c r="AU441" s="312"/>
      <c r="BD441" s="312"/>
    </row>
    <row r="442" ht="15.75" customHeight="1">
      <c r="L442" s="311"/>
      <c r="AU442" s="312"/>
      <c r="BD442" s="312"/>
    </row>
    <row r="443" ht="15.75" customHeight="1">
      <c r="L443" s="311"/>
      <c r="AU443" s="312"/>
      <c r="BD443" s="312"/>
    </row>
    <row r="444" ht="15.75" customHeight="1">
      <c r="L444" s="311"/>
      <c r="AU444" s="312"/>
      <c r="BD444" s="312"/>
    </row>
    <row r="445" ht="15.75" customHeight="1">
      <c r="L445" s="311"/>
      <c r="AU445" s="312"/>
      <c r="BD445" s="312"/>
    </row>
    <row r="446" ht="15.75" customHeight="1">
      <c r="L446" s="311"/>
      <c r="AU446" s="312"/>
      <c r="BD446" s="312"/>
    </row>
    <row r="447" ht="15.75" customHeight="1">
      <c r="L447" s="311"/>
      <c r="AU447" s="312"/>
      <c r="BD447" s="312"/>
    </row>
    <row r="448" ht="15.75" customHeight="1">
      <c r="L448" s="311"/>
      <c r="AU448" s="312"/>
      <c r="BD448" s="312"/>
    </row>
    <row r="449" ht="15.75" customHeight="1">
      <c r="L449" s="311"/>
      <c r="AU449" s="312"/>
      <c r="BD449" s="312"/>
    </row>
    <row r="450" ht="15.75" customHeight="1">
      <c r="L450" s="311"/>
      <c r="AU450" s="312"/>
      <c r="BD450" s="312"/>
    </row>
    <row r="451" ht="15.75" customHeight="1">
      <c r="L451" s="311"/>
      <c r="AU451" s="312"/>
      <c r="BD451" s="312"/>
    </row>
    <row r="452" ht="15.75" customHeight="1">
      <c r="L452" s="311"/>
      <c r="AU452" s="312"/>
      <c r="BD452" s="312"/>
    </row>
    <row r="453" ht="15.75" customHeight="1">
      <c r="L453" s="311"/>
      <c r="AU453" s="312"/>
      <c r="BD453" s="312"/>
    </row>
    <row r="454" ht="15.75" customHeight="1">
      <c r="L454" s="311"/>
      <c r="AU454" s="312"/>
      <c r="BD454" s="312"/>
    </row>
    <row r="455" ht="15.75" customHeight="1">
      <c r="L455" s="311"/>
      <c r="AU455" s="312"/>
      <c r="BD455" s="312"/>
    </row>
    <row r="456" ht="15.75" customHeight="1">
      <c r="L456" s="311"/>
      <c r="AU456" s="312"/>
      <c r="BD456" s="312"/>
    </row>
    <row r="457" ht="15.75" customHeight="1">
      <c r="L457" s="311"/>
      <c r="AU457" s="312"/>
      <c r="BD457" s="312"/>
    </row>
    <row r="458" ht="15.75" customHeight="1">
      <c r="L458" s="311"/>
      <c r="AU458" s="312"/>
      <c r="BD458" s="312"/>
    </row>
    <row r="459" ht="15.75" customHeight="1">
      <c r="L459" s="311"/>
      <c r="AU459" s="312"/>
      <c r="BD459" s="312"/>
    </row>
    <row r="460" ht="15.75" customHeight="1">
      <c r="L460" s="311"/>
      <c r="AU460" s="312"/>
      <c r="BD460" s="312"/>
    </row>
    <row r="461" ht="15.75" customHeight="1">
      <c r="L461" s="311"/>
      <c r="AU461" s="312"/>
      <c r="BD461" s="312"/>
    </row>
    <row r="462" ht="15.75" customHeight="1">
      <c r="L462" s="311"/>
      <c r="AU462" s="312"/>
      <c r="BD462" s="312"/>
    </row>
    <row r="463" ht="15.75" customHeight="1">
      <c r="L463" s="311"/>
      <c r="AU463" s="312"/>
      <c r="BD463" s="312"/>
    </row>
    <row r="464" ht="15.75" customHeight="1">
      <c r="L464" s="311"/>
      <c r="AU464" s="312"/>
      <c r="BD464" s="312"/>
    </row>
    <row r="465" ht="15.75" customHeight="1">
      <c r="L465" s="311"/>
      <c r="AU465" s="312"/>
      <c r="BD465" s="312"/>
    </row>
    <row r="466" ht="15.75" customHeight="1">
      <c r="L466" s="311"/>
      <c r="AU466" s="312"/>
      <c r="BD466" s="312"/>
    </row>
    <row r="467" ht="15.75" customHeight="1">
      <c r="L467" s="311"/>
      <c r="AU467" s="312"/>
      <c r="BD467" s="312"/>
    </row>
    <row r="468" ht="15.75" customHeight="1">
      <c r="L468" s="311"/>
      <c r="AU468" s="312"/>
      <c r="BD468" s="312"/>
    </row>
    <row r="469" ht="15.75" customHeight="1">
      <c r="L469" s="311"/>
      <c r="AU469" s="312"/>
      <c r="BD469" s="312"/>
    </row>
    <row r="470" ht="15.75" customHeight="1">
      <c r="L470" s="311"/>
      <c r="AU470" s="312"/>
      <c r="BD470" s="312"/>
    </row>
    <row r="471" ht="15.75" customHeight="1">
      <c r="L471" s="311"/>
      <c r="AU471" s="312"/>
      <c r="BD471" s="312"/>
    </row>
    <row r="472" ht="15.75" customHeight="1">
      <c r="L472" s="311"/>
      <c r="AU472" s="312"/>
      <c r="BD472" s="312"/>
    </row>
    <row r="473" ht="15.75" customHeight="1">
      <c r="L473" s="311"/>
      <c r="AU473" s="312"/>
      <c r="BD473" s="312"/>
    </row>
    <row r="474" ht="15.75" customHeight="1">
      <c r="L474" s="311"/>
      <c r="AU474" s="312"/>
      <c r="BD474" s="312"/>
    </row>
    <row r="475" ht="15.75" customHeight="1">
      <c r="L475" s="311"/>
      <c r="AU475" s="312"/>
      <c r="BD475" s="312"/>
    </row>
    <row r="476" ht="15.75" customHeight="1">
      <c r="L476" s="311"/>
      <c r="AU476" s="312"/>
      <c r="BD476" s="312"/>
    </row>
    <row r="477" ht="15.75" customHeight="1">
      <c r="L477" s="311"/>
      <c r="AU477" s="312"/>
      <c r="BD477" s="312"/>
    </row>
    <row r="478" ht="15.75" customHeight="1">
      <c r="L478" s="311"/>
      <c r="AU478" s="312"/>
      <c r="BD478" s="312"/>
    </row>
    <row r="479" ht="15.75" customHeight="1">
      <c r="L479" s="311"/>
      <c r="AU479" s="312"/>
      <c r="BD479" s="312"/>
    </row>
    <row r="480" ht="15.75" customHeight="1">
      <c r="L480" s="311"/>
      <c r="AU480" s="312"/>
      <c r="BD480" s="312"/>
    </row>
    <row r="481" ht="15.75" customHeight="1">
      <c r="L481" s="311"/>
      <c r="AU481" s="312"/>
      <c r="BD481" s="312"/>
    </row>
    <row r="482" ht="15.75" customHeight="1">
      <c r="L482" s="311"/>
      <c r="AU482" s="312"/>
      <c r="BD482" s="312"/>
    </row>
    <row r="483" ht="15.75" customHeight="1">
      <c r="L483" s="311"/>
      <c r="AU483" s="312"/>
      <c r="BD483" s="312"/>
    </row>
    <row r="484" ht="15.75" customHeight="1">
      <c r="L484" s="311"/>
      <c r="AU484" s="312"/>
      <c r="BD484" s="312"/>
    </row>
    <row r="485" ht="15.75" customHeight="1">
      <c r="L485" s="311"/>
      <c r="AU485" s="312"/>
      <c r="BD485" s="312"/>
    </row>
    <row r="486" ht="15.75" customHeight="1">
      <c r="L486" s="311"/>
      <c r="AU486" s="312"/>
      <c r="BD486" s="312"/>
    </row>
    <row r="487" ht="15.75" customHeight="1">
      <c r="L487" s="311"/>
      <c r="AU487" s="312"/>
      <c r="BD487" s="312"/>
    </row>
    <row r="488" ht="15.75" customHeight="1">
      <c r="L488" s="311"/>
      <c r="AU488" s="312"/>
      <c r="BD488" s="312"/>
    </row>
    <row r="489" ht="15.75" customHeight="1">
      <c r="L489" s="311"/>
      <c r="AU489" s="312"/>
      <c r="BD489" s="312"/>
    </row>
    <row r="490" ht="15.75" customHeight="1">
      <c r="L490" s="311"/>
      <c r="AU490" s="312"/>
      <c r="BD490" s="312"/>
    </row>
    <row r="491" ht="15.75" customHeight="1">
      <c r="L491" s="311"/>
      <c r="AU491" s="312"/>
      <c r="BD491" s="312"/>
    </row>
    <row r="492" ht="15.75" customHeight="1">
      <c r="L492" s="311"/>
      <c r="AU492" s="312"/>
      <c r="BD492" s="312"/>
    </row>
    <row r="493" ht="15.75" customHeight="1">
      <c r="L493" s="311"/>
      <c r="AU493" s="312"/>
      <c r="BD493" s="312"/>
    </row>
    <row r="494" ht="15.75" customHeight="1">
      <c r="L494" s="311"/>
      <c r="AU494" s="312"/>
      <c r="BD494" s="312"/>
    </row>
    <row r="495" ht="15.75" customHeight="1">
      <c r="L495" s="311"/>
      <c r="AU495" s="312"/>
      <c r="BD495" s="312"/>
    </row>
    <row r="496" ht="15.75" customHeight="1">
      <c r="L496" s="311"/>
      <c r="AU496" s="312"/>
      <c r="BD496" s="312"/>
    </row>
    <row r="497" ht="15.75" customHeight="1">
      <c r="L497" s="311"/>
      <c r="AU497" s="312"/>
      <c r="BD497" s="312"/>
    </row>
    <row r="498" ht="15.75" customHeight="1">
      <c r="L498" s="311"/>
      <c r="AU498" s="312"/>
      <c r="BD498" s="312"/>
    </row>
    <row r="499" ht="15.75" customHeight="1">
      <c r="L499" s="311"/>
      <c r="AU499" s="312"/>
      <c r="BD499" s="312"/>
    </row>
    <row r="500" ht="15.75" customHeight="1">
      <c r="L500" s="311"/>
      <c r="AU500" s="312"/>
      <c r="BD500" s="312"/>
    </row>
    <row r="501" ht="15.75" customHeight="1">
      <c r="L501" s="311"/>
      <c r="AU501" s="312"/>
      <c r="BD501" s="312"/>
    </row>
    <row r="502" ht="15.75" customHeight="1">
      <c r="L502" s="311"/>
      <c r="AU502" s="312"/>
      <c r="BD502" s="312"/>
    </row>
    <row r="503" ht="15.75" customHeight="1">
      <c r="L503" s="311"/>
      <c r="AU503" s="312"/>
      <c r="BD503" s="312"/>
    </row>
    <row r="504" ht="15.75" customHeight="1">
      <c r="L504" s="311"/>
      <c r="AU504" s="312"/>
      <c r="BD504" s="312"/>
    </row>
    <row r="505" ht="15.75" customHeight="1">
      <c r="L505" s="311"/>
      <c r="AU505" s="312"/>
      <c r="BD505" s="312"/>
    </row>
    <row r="506" ht="15.75" customHeight="1">
      <c r="L506" s="311"/>
      <c r="AU506" s="312"/>
      <c r="BD506" s="312"/>
    </row>
    <row r="507" ht="15.75" customHeight="1">
      <c r="L507" s="311"/>
      <c r="AU507" s="312"/>
      <c r="BD507" s="312"/>
    </row>
    <row r="508" ht="15.75" customHeight="1">
      <c r="L508" s="311"/>
      <c r="AU508" s="312"/>
      <c r="BD508" s="312"/>
    </row>
    <row r="509" ht="15.75" customHeight="1">
      <c r="L509" s="311"/>
      <c r="AU509" s="312"/>
      <c r="BD509" s="312"/>
    </row>
    <row r="510" ht="15.75" customHeight="1">
      <c r="L510" s="311"/>
      <c r="AU510" s="312"/>
      <c r="BD510" s="312"/>
    </row>
    <row r="511" ht="15.75" customHeight="1">
      <c r="L511" s="311"/>
      <c r="AU511" s="312"/>
      <c r="BD511" s="312"/>
    </row>
    <row r="512" ht="15.75" customHeight="1">
      <c r="L512" s="311"/>
      <c r="AU512" s="312"/>
      <c r="BD512" s="312"/>
    </row>
    <row r="513" ht="15.75" customHeight="1">
      <c r="L513" s="311"/>
      <c r="AU513" s="312"/>
      <c r="BD513" s="312"/>
    </row>
    <row r="514" ht="15.75" customHeight="1">
      <c r="L514" s="311"/>
      <c r="AU514" s="312"/>
      <c r="BD514" s="312"/>
    </row>
    <row r="515" ht="15.75" customHeight="1">
      <c r="L515" s="311"/>
      <c r="AU515" s="312"/>
      <c r="BD515" s="312"/>
    </row>
    <row r="516" ht="15.75" customHeight="1">
      <c r="L516" s="311"/>
      <c r="AU516" s="312"/>
      <c r="BD516" s="312"/>
    </row>
    <row r="517" ht="15.75" customHeight="1">
      <c r="L517" s="311"/>
      <c r="AU517" s="312"/>
      <c r="BD517" s="312"/>
    </row>
    <row r="518" ht="15.75" customHeight="1">
      <c r="L518" s="311"/>
      <c r="AU518" s="312"/>
      <c r="BD518" s="312"/>
    </row>
    <row r="519" ht="15.75" customHeight="1">
      <c r="L519" s="311"/>
      <c r="AU519" s="312"/>
      <c r="BD519" s="312"/>
    </row>
    <row r="520" ht="15.75" customHeight="1">
      <c r="L520" s="311"/>
      <c r="AU520" s="312"/>
      <c r="BD520" s="312"/>
    </row>
    <row r="521" ht="15.75" customHeight="1">
      <c r="L521" s="311"/>
      <c r="AU521" s="312"/>
      <c r="BD521" s="312"/>
    </row>
    <row r="522" ht="15.75" customHeight="1">
      <c r="L522" s="311"/>
      <c r="AU522" s="312"/>
      <c r="BD522" s="312"/>
    </row>
    <row r="523" ht="15.75" customHeight="1">
      <c r="L523" s="311"/>
      <c r="AU523" s="312"/>
      <c r="BD523" s="312"/>
    </row>
    <row r="524" ht="15.75" customHeight="1">
      <c r="L524" s="311"/>
      <c r="AU524" s="312"/>
      <c r="BD524" s="312"/>
    </row>
    <row r="525" ht="15.75" customHeight="1">
      <c r="L525" s="311"/>
      <c r="AU525" s="312"/>
      <c r="BD525" s="312"/>
    </row>
    <row r="526" ht="15.75" customHeight="1">
      <c r="L526" s="311"/>
      <c r="AU526" s="312"/>
      <c r="BD526" s="312"/>
    </row>
    <row r="527" ht="15.75" customHeight="1">
      <c r="L527" s="311"/>
      <c r="AU527" s="312"/>
      <c r="BD527" s="312"/>
    </row>
    <row r="528" ht="15.75" customHeight="1">
      <c r="L528" s="311"/>
      <c r="AU528" s="312"/>
      <c r="BD528" s="312"/>
    </row>
    <row r="529" ht="15.75" customHeight="1">
      <c r="L529" s="311"/>
      <c r="AU529" s="312"/>
      <c r="BD529" s="312"/>
    </row>
    <row r="530" ht="15.75" customHeight="1">
      <c r="L530" s="311"/>
      <c r="AU530" s="312"/>
      <c r="BD530" s="312"/>
    </row>
    <row r="531" ht="15.75" customHeight="1">
      <c r="L531" s="311"/>
      <c r="AU531" s="312"/>
      <c r="BD531" s="312"/>
    </row>
    <row r="532" ht="15.75" customHeight="1">
      <c r="L532" s="311"/>
      <c r="AU532" s="312"/>
      <c r="BD532" s="312"/>
    </row>
    <row r="533" ht="15.75" customHeight="1">
      <c r="L533" s="311"/>
      <c r="AU533" s="312"/>
      <c r="BD533" s="312"/>
    </row>
    <row r="534" ht="15.75" customHeight="1">
      <c r="L534" s="311"/>
      <c r="AU534" s="312"/>
      <c r="BD534" s="312"/>
    </row>
    <row r="535" ht="15.75" customHeight="1">
      <c r="L535" s="311"/>
      <c r="AU535" s="312"/>
      <c r="BD535" s="312"/>
    </row>
    <row r="536" ht="15.75" customHeight="1">
      <c r="L536" s="311"/>
      <c r="AU536" s="312"/>
      <c r="BD536" s="312"/>
    </row>
    <row r="537" ht="15.75" customHeight="1">
      <c r="L537" s="311"/>
      <c r="AU537" s="312"/>
      <c r="BD537" s="312"/>
    </row>
    <row r="538" ht="15.75" customHeight="1">
      <c r="L538" s="311"/>
      <c r="AU538" s="312"/>
      <c r="BD538" s="312"/>
    </row>
    <row r="539" ht="15.75" customHeight="1">
      <c r="L539" s="311"/>
      <c r="AU539" s="312"/>
      <c r="BD539" s="312"/>
    </row>
    <row r="540" ht="15.75" customHeight="1">
      <c r="L540" s="311"/>
      <c r="AU540" s="312"/>
      <c r="BD540" s="312"/>
    </row>
    <row r="541" ht="15.75" customHeight="1">
      <c r="L541" s="311"/>
      <c r="AU541" s="312"/>
      <c r="BD541" s="312"/>
    </row>
    <row r="542" ht="15.75" customHeight="1">
      <c r="L542" s="311"/>
      <c r="AU542" s="312"/>
      <c r="BD542" s="312"/>
    </row>
    <row r="543" ht="15.75" customHeight="1">
      <c r="L543" s="311"/>
      <c r="AU543" s="312"/>
      <c r="BD543" s="312"/>
    </row>
    <row r="544" ht="15.75" customHeight="1">
      <c r="L544" s="311"/>
      <c r="AU544" s="312"/>
      <c r="BD544" s="312"/>
    </row>
    <row r="545" ht="15.75" customHeight="1">
      <c r="L545" s="311"/>
      <c r="AU545" s="312"/>
      <c r="BD545" s="312"/>
    </row>
    <row r="546" ht="15.75" customHeight="1">
      <c r="L546" s="311"/>
      <c r="AU546" s="312"/>
      <c r="BD546" s="312"/>
    </row>
    <row r="547" ht="15.75" customHeight="1">
      <c r="L547" s="311"/>
      <c r="AU547" s="312"/>
      <c r="BD547" s="312"/>
    </row>
    <row r="548" ht="15.75" customHeight="1">
      <c r="L548" s="311"/>
      <c r="AU548" s="312"/>
      <c r="BD548" s="312"/>
    </row>
    <row r="549" ht="15.75" customHeight="1">
      <c r="L549" s="311"/>
      <c r="AU549" s="312"/>
      <c r="BD549" s="312"/>
    </row>
    <row r="550" ht="15.75" customHeight="1">
      <c r="L550" s="311"/>
      <c r="AU550" s="312"/>
      <c r="BD550" s="312"/>
    </row>
    <row r="551" ht="15.75" customHeight="1">
      <c r="L551" s="311"/>
      <c r="AU551" s="312"/>
      <c r="BD551" s="312"/>
    </row>
    <row r="552" ht="15.75" customHeight="1">
      <c r="L552" s="311"/>
      <c r="AU552" s="312"/>
      <c r="BD552" s="312"/>
    </row>
    <row r="553" ht="15.75" customHeight="1">
      <c r="L553" s="311"/>
      <c r="AU553" s="312"/>
      <c r="BD553" s="312"/>
    </row>
    <row r="554" ht="15.75" customHeight="1">
      <c r="L554" s="311"/>
      <c r="AU554" s="312"/>
      <c r="BD554" s="312"/>
    </row>
    <row r="555" ht="15.75" customHeight="1">
      <c r="L555" s="311"/>
      <c r="AU555" s="312"/>
      <c r="BD555" s="312"/>
    </row>
    <row r="556" ht="15.75" customHeight="1">
      <c r="L556" s="311"/>
      <c r="AU556" s="312"/>
      <c r="BD556" s="312"/>
    </row>
    <row r="557" ht="15.75" customHeight="1">
      <c r="L557" s="311"/>
      <c r="AU557" s="312"/>
      <c r="BD557" s="312"/>
    </row>
    <row r="558" ht="15.75" customHeight="1">
      <c r="L558" s="311"/>
      <c r="AU558" s="312"/>
      <c r="BD558" s="312"/>
    </row>
    <row r="559" ht="15.75" customHeight="1">
      <c r="L559" s="311"/>
      <c r="AU559" s="312"/>
      <c r="BD559" s="312"/>
    </row>
    <row r="560" ht="15.75" customHeight="1">
      <c r="L560" s="311"/>
      <c r="AU560" s="312"/>
      <c r="BD560" s="312"/>
    </row>
    <row r="561" ht="15.75" customHeight="1">
      <c r="L561" s="311"/>
      <c r="AU561" s="312"/>
      <c r="BD561" s="312"/>
    </row>
    <row r="562" ht="15.75" customHeight="1">
      <c r="L562" s="311"/>
      <c r="AU562" s="312"/>
      <c r="BD562" s="312"/>
    </row>
    <row r="563" ht="15.75" customHeight="1">
      <c r="L563" s="311"/>
      <c r="AU563" s="312"/>
      <c r="BD563" s="312"/>
    </row>
    <row r="564" ht="15.75" customHeight="1">
      <c r="L564" s="311"/>
      <c r="AU564" s="312"/>
      <c r="BD564" s="312"/>
    </row>
    <row r="565" ht="15.75" customHeight="1">
      <c r="L565" s="311"/>
      <c r="AU565" s="312"/>
      <c r="BD565" s="312"/>
    </row>
    <row r="566" ht="15.75" customHeight="1">
      <c r="L566" s="311"/>
      <c r="AU566" s="312"/>
      <c r="BD566" s="312"/>
    </row>
    <row r="567" ht="15.75" customHeight="1">
      <c r="L567" s="311"/>
      <c r="AU567" s="312"/>
      <c r="BD567" s="312"/>
    </row>
    <row r="568" ht="15.75" customHeight="1">
      <c r="L568" s="311"/>
      <c r="AU568" s="312"/>
      <c r="BD568" s="312"/>
    </row>
    <row r="569" ht="15.75" customHeight="1">
      <c r="L569" s="311"/>
      <c r="AU569" s="312"/>
      <c r="BD569" s="312"/>
    </row>
    <row r="570" ht="15.75" customHeight="1">
      <c r="L570" s="311"/>
      <c r="AU570" s="312"/>
      <c r="BD570" s="312"/>
    </row>
    <row r="571" ht="15.75" customHeight="1">
      <c r="L571" s="311"/>
      <c r="AU571" s="312"/>
      <c r="BD571" s="312"/>
    </row>
    <row r="572" ht="15.75" customHeight="1">
      <c r="L572" s="311"/>
      <c r="AU572" s="312"/>
      <c r="BD572" s="312"/>
    </row>
    <row r="573" ht="15.75" customHeight="1">
      <c r="L573" s="311"/>
      <c r="AU573" s="312"/>
      <c r="BD573" s="312"/>
    </row>
    <row r="574" ht="15.75" customHeight="1">
      <c r="L574" s="311"/>
      <c r="AU574" s="312"/>
      <c r="BD574" s="312"/>
    </row>
    <row r="575" ht="15.75" customHeight="1">
      <c r="L575" s="311"/>
      <c r="AU575" s="312"/>
      <c r="BD575" s="312"/>
    </row>
    <row r="576" ht="15.75" customHeight="1">
      <c r="L576" s="311"/>
      <c r="AU576" s="312"/>
      <c r="BD576" s="312"/>
    </row>
    <row r="577" ht="15.75" customHeight="1">
      <c r="L577" s="311"/>
      <c r="AU577" s="312"/>
      <c r="BD577" s="312"/>
    </row>
    <row r="578" ht="15.75" customHeight="1">
      <c r="L578" s="311"/>
      <c r="AU578" s="312"/>
      <c r="BD578" s="312"/>
    </row>
    <row r="579" ht="15.75" customHeight="1">
      <c r="L579" s="311"/>
      <c r="AU579" s="312"/>
      <c r="BD579" s="312"/>
    </row>
    <row r="580" ht="15.75" customHeight="1">
      <c r="L580" s="311"/>
      <c r="AU580" s="312"/>
      <c r="BD580" s="312"/>
    </row>
    <row r="581" ht="15.75" customHeight="1">
      <c r="L581" s="311"/>
      <c r="AU581" s="312"/>
      <c r="BD581" s="312"/>
    </row>
    <row r="582" ht="15.75" customHeight="1">
      <c r="L582" s="311"/>
      <c r="AU582" s="312"/>
      <c r="BD582" s="312"/>
    </row>
    <row r="583" ht="15.75" customHeight="1">
      <c r="L583" s="311"/>
      <c r="AU583" s="312"/>
      <c r="BD583" s="312"/>
    </row>
    <row r="584" ht="15.75" customHeight="1">
      <c r="L584" s="311"/>
      <c r="AU584" s="312"/>
      <c r="BD584" s="312"/>
    </row>
    <row r="585" ht="15.75" customHeight="1">
      <c r="L585" s="311"/>
      <c r="AU585" s="312"/>
      <c r="BD585" s="312"/>
    </row>
    <row r="586" ht="15.75" customHeight="1">
      <c r="L586" s="311"/>
      <c r="AU586" s="312"/>
      <c r="BD586" s="312"/>
    </row>
    <row r="587" ht="15.75" customHeight="1">
      <c r="L587" s="311"/>
      <c r="AU587" s="312"/>
      <c r="BD587" s="312"/>
    </row>
    <row r="588" ht="15.75" customHeight="1">
      <c r="L588" s="311"/>
      <c r="AU588" s="312"/>
      <c r="BD588" s="312"/>
    </row>
    <row r="589" ht="15.75" customHeight="1">
      <c r="L589" s="311"/>
      <c r="AU589" s="312"/>
      <c r="BD589" s="312"/>
    </row>
    <row r="590" ht="15.75" customHeight="1">
      <c r="L590" s="311"/>
      <c r="AU590" s="312"/>
      <c r="BD590" s="312"/>
    </row>
    <row r="591" ht="15.75" customHeight="1">
      <c r="L591" s="311"/>
      <c r="AU591" s="312"/>
      <c r="BD591" s="312"/>
    </row>
    <row r="592" ht="15.75" customHeight="1">
      <c r="L592" s="311"/>
      <c r="AU592" s="312"/>
      <c r="BD592" s="312"/>
    </row>
    <row r="593" ht="15.75" customHeight="1">
      <c r="L593" s="311"/>
      <c r="AU593" s="312"/>
      <c r="BD593" s="312"/>
    </row>
    <row r="594" ht="15.75" customHeight="1">
      <c r="L594" s="311"/>
      <c r="AU594" s="312"/>
      <c r="BD594" s="312"/>
    </row>
    <row r="595" ht="15.75" customHeight="1">
      <c r="L595" s="311"/>
      <c r="AU595" s="312"/>
      <c r="BD595" s="312"/>
    </row>
    <row r="596" ht="15.75" customHeight="1">
      <c r="L596" s="311"/>
      <c r="AU596" s="312"/>
      <c r="BD596" s="312"/>
    </row>
    <row r="597" ht="15.75" customHeight="1">
      <c r="L597" s="311"/>
      <c r="AU597" s="312"/>
      <c r="BD597" s="312"/>
    </row>
    <row r="598" ht="15.75" customHeight="1">
      <c r="L598" s="311"/>
      <c r="AU598" s="312"/>
      <c r="BD598" s="312"/>
    </row>
    <row r="599" ht="15.75" customHeight="1">
      <c r="L599" s="311"/>
      <c r="AU599" s="312"/>
      <c r="BD599" s="312"/>
    </row>
    <row r="600" ht="15.75" customHeight="1">
      <c r="L600" s="311"/>
      <c r="AU600" s="312"/>
      <c r="BD600" s="312"/>
    </row>
    <row r="601" ht="15.75" customHeight="1">
      <c r="L601" s="311"/>
      <c r="AU601" s="312"/>
      <c r="BD601" s="312"/>
    </row>
    <row r="602" ht="15.75" customHeight="1">
      <c r="L602" s="311"/>
      <c r="AU602" s="312"/>
      <c r="BD602" s="312"/>
    </row>
    <row r="603" ht="15.75" customHeight="1">
      <c r="L603" s="311"/>
      <c r="AU603" s="312"/>
      <c r="BD603" s="312"/>
    </row>
    <row r="604" ht="15.75" customHeight="1">
      <c r="L604" s="311"/>
      <c r="AU604" s="312"/>
      <c r="BD604" s="312"/>
    </row>
    <row r="605" ht="15.75" customHeight="1">
      <c r="L605" s="311"/>
      <c r="AU605" s="312"/>
      <c r="BD605" s="312"/>
    </row>
    <row r="606" ht="15.75" customHeight="1">
      <c r="L606" s="311"/>
      <c r="AU606" s="312"/>
      <c r="BD606" s="312"/>
    </row>
    <row r="607" ht="15.75" customHeight="1">
      <c r="L607" s="311"/>
      <c r="AU607" s="312"/>
      <c r="BD607" s="312"/>
    </row>
    <row r="608" ht="15.75" customHeight="1">
      <c r="L608" s="311"/>
      <c r="AU608" s="312"/>
      <c r="BD608" s="312"/>
    </row>
    <row r="609" ht="15.75" customHeight="1">
      <c r="L609" s="311"/>
      <c r="AU609" s="312"/>
      <c r="BD609" s="312"/>
    </row>
    <row r="610" ht="15.75" customHeight="1">
      <c r="L610" s="311"/>
      <c r="AU610" s="312"/>
      <c r="BD610" s="312"/>
    </row>
    <row r="611" ht="15.75" customHeight="1">
      <c r="L611" s="311"/>
      <c r="AU611" s="312"/>
      <c r="BD611" s="312"/>
    </row>
    <row r="612" ht="15.75" customHeight="1">
      <c r="L612" s="311"/>
      <c r="AU612" s="312"/>
      <c r="BD612" s="312"/>
    </row>
    <row r="613" ht="15.75" customHeight="1">
      <c r="L613" s="311"/>
      <c r="AU613" s="312"/>
      <c r="BD613" s="312"/>
    </row>
    <row r="614" ht="15.75" customHeight="1">
      <c r="L614" s="311"/>
      <c r="AU614" s="312"/>
      <c r="BD614" s="312"/>
    </row>
    <row r="615" ht="15.75" customHeight="1">
      <c r="L615" s="311"/>
      <c r="AU615" s="312"/>
      <c r="BD615" s="312"/>
    </row>
    <row r="616" ht="15.75" customHeight="1">
      <c r="L616" s="311"/>
      <c r="AU616" s="312"/>
      <c r="BD616" s="312"/>
    </row>
    <row r="617" ht="15.75" customHeight="1">
      <c r="L617" s="311"/>
      <c r="AU617" s="312"/>
      <c r="BD617" s="312"/>
    </row>
    <row r="618" ht="15.75" customHeight="1">
      <c r="L618" s="311"/>
      <c r="AU618" s="312"/>
      <c r="BD618" s="312"/>
    </row>
    <row r="619" ht="15.75" customHeight="1">
      <c r="L619" s="311"/>
      <c r="AU619" s="312"/>
      <c r="BD619" s="312"/>
    </row>
    <row r="620" ht="15.75" customHeight="1">
      <c r="L620" s="311"/>
      <c r="AU620" s="312"/>
      <c r="BD620" s="312"/>
    </row>
    <row r="621" ht="15.75" customHeight="1">
      <c r="L621" s="311"/>
      <c r="AU621" s="312"/>
      <c r="BD621" s="312"/>
    </row>
    <row r="622" ht="15.75" customHeight="1">
      <c r="L622" s="311"/>
      <c r="AU622" s="312"/>
      <c r="BD622" s="312"/>
    </row>
    <row r="623" ht="15.75" customHeight="1">
      <c r="L623" s="311"/>
      <c r="AU623" s="312"/>
      <c r="BD623" s="312"/>
    </row>
    <row r="624" ht="15.75" customHeight="1">
      <c r="L624" s="311"/>
      <c r="AU624" s="312"/>
      <c r="BD624" s="312"/>
    </row>
    <row r="625" ht="15.75" customHeight="1">
      <c r="L625" s="311"/>
      <c r="AU625" s="312"/>
      <c r="BD625" s="312"/>
    </row>
    <row r="626" ht="15.75" customHeight="1">
      <c r="L626" s="311"/>
      <c r="AU626" s="312"/>
      <c r="BD626" s="312"/>
    </row>
    <row r="627" ht="15.75" customHeight="1">
      <c r="L627" s="311"/>
      <c r="AU627" s="312"/>
      <c r="BD627" s="312"/>
    </row>
    <row r="628" ht="15.75" customHeight="1">
      <c r="L628" s="311"/>
      <c r="AU628" s="312"/>
      <c r="BD628" s="312"/>
    </row>
    <row r="629" ht="15.75" customHeight="1">
      <c r="L629" s="311"/>
      <c r="AU629" s="312"/>
      <c r="BD629" s="312"/>
    </row>
    <row r="630" ht="15.75" customHeight="1">
      <c r="L630" s="311"/>
      <c r="AU630" s="312"/>
      <c r="BD630" s="312"/>
    </row>
    <row r="631" ht="15.75" customHeight="1">
      <c r="L631" s="311"/>
      <c r="AU631" s="312"/>
      <c r="BD631" s="312"/>
    </row>
    <row r="632" ht="15.75" customHeight="1">
      <c r="L632" s="311"/>
      <c r="AU632" s="312"/>
      <c r="BD632" s="312"/>
    </row>
    <row r="633" ht="15.75" customHeight="1">
      <c r="L633" s="311"/>
      <c r="AU633" s="312"/>
      <c r="BD633" s="312"/>
    </row>
    <row r="634" ht="15.75" customHeight="1">
      <c r="L634" s="311"/>
      <c r="AU634" s="312"/>
      <c r="BD634" s="312"/>
    </row>
    <row r="635" ht="15.75" customHeight="1">
      <c r="L635" s="311"/>
      <c r="AU635" s="312"/>
      <c r="BD635" s="312"/>
    </row>
    <row r="636" ht="15.75" customHeight="1">
      <c r="L636" s="311"/>
      <c r="AU636" s="312"/>
      <c r="BD636" s="312"/>
    </row>
    <row r="637" ht="15.75" customHeight="1">
      <c r="L637" s="311"/>
      <c r="AU637" s="312"/>
      <c r="BD637" s="312"/>
    </row>
    <row r="638" ht="15.75" customHeight="1">
      <c r="L638" s="311"/>
      <c r="AU638" s="312"/>
      <c r="BD638" s="312"/>
    </row>
    <row r="639" ht="15.75" customHeight="1">
      <c r="L639" s="311"/>
      <c r="AU639" s="312"/>
      <c r="BD639" s="312"/>
    </row>
    <row r="640" ht="15.75" customHeight="1">
      <c r="L640" s="311"/>
      <c r="AU640" s="312"/>
      <c r="BD640" s="312"/>
    </row>
    <row r="641" ht="15.75" customHeight="1">
      <c r="L641" s="311"/>
      <c r="AU641" s="312"/>
      <c r="BD641" s="312"/>
    </row>
    <row r="642" ht="15.75" customHeight="1">
      <c r="L642" s="311"/>
      <c r="AU642" s="312"/>
      <c r="BD642" s="312"/>
    </row>
    <row r="643" ht="15.75" customHeight="1">
      <c r="L643" s="311"/>
      <c r="AU643" s="312"/>
      <c r="BD643" s="312"/>
    </row>
    <row r="644" ht="15.75" customHeight="1">
      <c r="L644" s="311"/>
      <c r="AU644" s="312"/>
      <c r="BD644" s="312"/>
    </row>
    <row r="645" ht="15.75" customHeight="1">
      <c r="L645" s="311"/>
      <c r="AU645" s="312"/>
      <c r="BD645" s="312"/>
    </row>
    <row r="646" ht="15.75" customHeight="1">
      <c r="L646" s="311"/>
      <c r="AU646" s="312"/>
      <c r="BD646" s="312"/>
    </row>
    <row r="647" ht="15.75" customHeight="1">
      <c r="L647" s="311"/>
      <c r="AU647" s="312"/>
      <c r="BD647" s="312"/>
    </row>
    <row r="648" ht="15.75" customHeight="1">
      <c r="L648" s="311"/>
      <c r="AU648" s="312"/>
      <c r="BD648" s="312"/>
    </row>
    <row r="649" ht="15.75" customHeight="1">
      <c r="L649" s="311"/>
      <c r="AU649" s="312"/>
      <c r="BD649" s="312"/>
    </row>
    <row r="650" ht="15.75" customHeight="1">
      <c r="L650" s="311"/>
      <c r="AU650" s="312"/>
      <c r="BD650" s="312"/>
    </row>
    <row r="651" ht="15.75" customHeight="1">
      <c r="L651" s="311"/>
      <c r="AU651" s="312"/>
      <c r="BD651" s="312"/>
    </row>
    <row r="652" ht="15.75" customHeight="1">
      <c r="L652" s="311"/>
      <c r="AU652" s="312"/>
      <c r="BD652" s="312"/>
    </row>
    <row r="653" ht="15.75" customHeight="1">
      <c r="L653" s="311"/>
      <c r="AU653" s="312"/>
      <c r="BD653" s="312"/>
    </row>
    <row r="654" ht="15.75" customHeight="1">
      <c r="L654" s="311"/>
      <c r="AU654" s="312"/>
      <c r="BD654" s="312"/>
    </row>
    <row r="655" ht="15.75" customHeight="1">
      <c r="L655" s="311"/>
      <c r="AU655" s="312"/>
      <c r="BD655" s="312"/>
    </row>
    <row r="656" ht="15.75" customHeight="1">
      <c r="L656" s="311"/>
      <c r="AU656" s="312"/>
      <c r="BD656" s="312"/>
    </row>
    <row r="657" ht="15.75" customHeight="1">
      <c r="L657" s="311"/>
      <c r="AU657" s="312"/>
      <c r="BD657" s="312"/>
    </row>
    <row r="658" ht="15.75" customHeight="1">
      <c r="L658" s="311"/>
      <c r="AU658" s="312"/>
      <c r="BD658" s="312"/>
    </row>
    <row r="659" ht="15.75" customHeight="1">
      <c r="L659" s="311"/>
      <c r="AU659" s="312"/>
      <c r="BD659" s="312"/>
    </row>
    <row r="660" ht="15.75" customHeight="1">
      <c r="L660" s="311"/>
      <c r="AU660" s="312"/>
      <c r="BD660" s="312"/>
    </row>
    <row r="661" ht="15.75" customHeight="1">
      <c r="L661" s="311"/>
      <c r="AU661" s="312"/>
      <c r="BD661" s="312"/>
    </row>
    <row r="662" ht="15.75" customHeight="1">
      <c r="L662" s="311"/>
      <c r="AU662" s="312"/>
      <c r="BD662" s="312"/>
    </row>
    <row r="663" ht="15.75" customHeight="1">
      <c r="L663" s="311"/>
      <c r="AU663" s="312"/>
      <c r="BD663" s="312"/>
    </row>
    <row r="664" ht="15.75" customHeight="1">
      <c r="L664" s="311"/>
      <c r="AU664" s="312"/>
      <c r="BD664" s="312"/>
    </row>
    <row r="665" ht="15.75" customHeight="1">
      <c r="L665" s="311"/>
      <c r="AU665" s="312"/>
      <c r="BD665" s="312"/>
    </row>
    <row r="666" ht="15.75" customHeight="1">
      <c r="L666" s="311"/>
      <c r="AU666" s="312"/>
      <c r="BD666" s="312"/>
    </row>
    <row r="667" ht="15.75" customHeight="1">
      <c r="L667" s="311"/>
      <c r="AU667" s="312"/>
      <c r="BD667" s="312"/>
    </row>
    <row r="668" ht="15.75" customHeight="1">
      <c r="L668" s="311"/>
      <c r="AU668" s="312"/>
      <c r="BD668" s="312"/>
    </row>
    <row r="669" ht="15.75" customHeight="1">
      <c r="L669" s="311"/>
      <c r="AU669" s="312"/>
      <c r="BD669" s="312"/>
    </row>
    <row r="670" ht="15.75" customHeight="1">
      <c r="L670" s="311"/>
      <c r="AU670" s="312"/>
      <c r="BD670" s="312"/>
    </row>
    <row r="671" ht="15.75" customHeight="1">
      <c r="L671" s="311"/>
      <c r="AU671" s="312"/>
      <c r="BD671" s="312"/>
    </row>
    <row r="672" ht="15.75" customHeight="1">
      <c r="L672" s="311"/>
      <c r="AU672" s="312"/>
      <c r="BD672" s="312"/>
    </row>
    <row r="673" ht="15.75" customHeight="1">
      <c r="L673" s="311"/>
      <c r="AU673" s="312"/>
      <c r="BD673" s="312"/>
    </row>
    <row r="674" ht="15.75" customHeight="1">
      <c r="L674" s="311"/>
      <c r="AU674" s="312"/>
      <c r="BD674" s="312"/>
    </row>
    <row r="675" ht="15.75" customHeight="1">
      <c r="L675" s="311"/>
      <c r="AU675" s="312"/>
      <c r="BD675" s="312"/>
    </row>
    <row r="676" ht="15.75" customHeight="1">
      <c r="L676" s="311"/>
      <c r="AU676" s="312"/>
      <c r="BD676" s="312"/>
    </row>
    <row r="677" ht="15.75" customHeight="1">
      <c r="L677" s="311"/>
      <c r="AU677" s="312"/>
      <c r="BD677" s="312"/>
    </row>
    <row r="678" ht="15.75" customHeight="1">
      <c r="L678" s="311"/>
      <c r="AU678" s="312"/>
      <c r="BD678" s="312"/>
    </row>
    <row r="679" ht="15.75" customHeight="1">
      <c r="L679" s="311"/>
      <c r="AU679" s="312"/>
      <c r="BD679" s="312"/>
    </row>
    <row r="680" ht="15.75" customHeight="1">
      <c r="L680" s="311"/>
      <c r="AU680" s="312"/>
      <c r="BD680" s="312"/>
    </row>
    <row r="681" ht="15.75" customHeight="1">
      <c r="L681" s="311"/>
      <c r="AU681" s="312"/>
      <c r="BD681" s="312"/>
    </row>
    <row r="682" ht="15.75" customHeight="1">
      <c r="L682" s="311"/>
      <c r="AU682" s="312"/>
      <c r="BD682" s="312"/>
    </row>
    <row r="683" ht="15.75" customHeight="1">
      <c r="L683" s="311"/>
      <c r="AU683" s="312"/>
      <c r="BD683" s="312"/>
    </row>
    <row r="684" ht="15.75" customHeight="1">
      <c r="L684" s="311"/>
      <c r="AU684" s="312"/>
      <c r="BD684" s="312"/>
    </row>
    <row r="685" ht="15.75" customHeight="1">
      <c r="L685" s="311"/>
      <c r="AU685" s="312"/>
      <c r="BD685" s="312"/>
    </row>
    <row r="686" ht="15.75" customHeight="1">
      <c r="L686" s="311"/>
      <c r="AU686" s="312"/>
      <c r="BD686" s="312"/>
    </row>
    <row r="687" ht="15.75" customHeight="1">
      <c r="L687" s="311"/>
      <c r="AU687" s="312"/>
      <c r="BD687" s="312"/>
    </row>
    <row r="688" ht="15.75" customHeight="1">
      <c r="L688" s="311"/>
      <c r="AU688" s="312"/>
      <c r="BD688" s="312"/>
    </row>
    <row r="689" ht="15.75" customHeight="1">
      <c r="L689" s="311"/>
      <c r="AU689" s="312"/>
      <c r="BD689" s="312"/>
    </row>
    <row r="690" ht="15.75" customHeight="1">
      <c r="L690" s="311"/>
      <c r="AU690" s="312"/>
      <c r="BD690" s="312"/>
    </row>
    <row r="691" ht="15.75" customHeight="1">
      <c r="L691" s="311"/>
      <c r="AU691" s="312"/>
      <c r="BD691" s="312"/>
    </row>
    <row r="692" ht="15.75" customHeight="1">
      <c r="L692" s="311"/>
      <c r="AU692" s="312"/>
      <c r="BD692" s="312"/>
    </row>
    <row r="693" ht="15.75" customHeight="1">
      <c r="L693" s="311"/>
      <c r="AU693" s="312"/>
      <c r="BD693" s="312"/>
    </row>
    <row r="694" ht="15.75" customHeight="1">
      <c r="L694" s="311"/>
      <c r="AU694" s="312"/>
      <c r="BD694" s="312"/>
    </row>
    <row r="695" ht="15.75" customHeight="1">
      <c r="L695" s="311"/>
      <c r="AU695" s="312"/>
      <c r="BD695" s="312"/>
    </row>
    <row r="696" ht="15.75" customHeight="1">
      <c r="L696" s="311"/>
      <c r="AU696" s="312"/>
      <c r="BD696" s="312"/>
    </row>
    <row r="697" ht="15.75" customHeight="1">
      <c r="L697" s="311"/>
      <c r="AU697" s="312"/>
      <c r="BD697" s="312"/>
    </row>
    <row r="698" ht="15.75" customHeight="1">
      <c r="L698" s="311"/>
      <c r="AU698" s="312"/>
      <c r="BD698" s="312"/>
    </row>
    <row r="699" ht="15.75" customHeight="1">
      <c r="L699" s="311"/>
      <c r="AU699" s="312"/>
      <c r="BD699" s="312"/>
    </row>
    <row r="700" ht="15.75" customHeight="1">
      <c r="L700" s="311"/>
      <c r="AU700" s="312"/>
      <c r="BD700" s="312"/>
    </row>
    <row r="701" ht="15.75" customHeight="1">
      <c r="L701" s="311"/>
      <c r="AU701" s="312"/>
      <c r="BD701" s="312"/>
    </row>
    <row r="702" ht="15.75" customHeight="1">
      <c r="L702" s="311"/>
      <c r="AU702" s="312"/>
      <c r="BD702" s="312"/>
    </row>
    <row r="703" ht="15.75" customHeight="1">
      <c r="L703" s="311"/>
      <c r="AU703" s="312"/>
      <c r="BD703" s="312"/>
    </row>
    <row r="704" ht="15.75" customHeight="1">
      <c r="L704" s="311"/>
      <c r="AU704" s="312"/>
      <c r="BD704" s="312"/>
    </row>
    <row r="705" ht="15.75" customHeight="1">
      <c r="L705" s="311"/>
      <c r="AU705" s="312"/>
      <c r="BD705" s="312"/>
    </row>
    <row r="706" ht="15.75" customHeight="1">
      <c r="L706" s="311"/>
      <c r="AU706" s="312"/>
      <c r="BD706" s="312"/>
    </row>
    <row r="707" ht="15.75" customHeight="1">
      <c r="L707" s="311"/>
      <c r="AU707" s="312"/>
      <c r="BD707" s="312"/>
    </row>
    <row r="708" ht="15.75" customHeight="1">
      <c r="L708" s="311"/>
      <c r="AU708" s="312"/>
      <c r="BD708" s="312"/>
    </row>
    <row r="709" ht="15.75" customHeight="1">
      <c r="L709" s="311"/>
      <c r="AU709" s="312"/>
      <c r="BD709" s="312"/>
    </row>
    <row r="710" ht="15.75" customHeight="1">
      <c r="L710" s="311"/>
      <c r="AU710" s="312"/>
      <c r="BD710" s="312"/>
    </row>
    <row r="711" ht="15.75" customHeight="1">
      <c r="L711" s="311"/>
      <c r="AU711" s="312"/>
      <c r="BD711" s="312"/>
    </row>
    <row r="712" ht="15.75" customHeight="1">
      <c r="L712" s="311"/>
      <c r="AU712" s="312"/>
      <c r="BD712" s="312"/>
    </row>
    <row r="713" ht="15.75" customHeight="1">
      <c r="L713" s="311"/>
      <c r="AU713" s="312"/>
      <c r="BD713" s="312"/>
    </row>
    <row r="714" ht="15.75" customHeight="1">
      <c r="L714" s="311"/>
      <c r="AU714" s="312"/>
      <c r="BD714" s="312"/>
    </row>
    <row r="715" ht="15.75" customHeight="1">
      <c r="L715" s="311"/>
      <c r="AU715" s="312"/>
      <c r="BD715" s="312"/>
    </row>
    <row r="716" ht="15.75" customHeight="1">
      <c r="L716" s="311"/>
      <c r="AU716" s="312"/>
      <c r="BD716" s="312"/>
    </row>
    <row r="717" ht="15.75" customHeight="1">
      <c r="L717" s="311"/>
      <c r="AU717" s="312"/>
      <c r="BD717" s="312"/>
    </row>
    <row r="718" ht="15.75" customHeight="1">
      <c r="L718" s="311"/>
      <c r="AU718" s="312"/>
      <c r="BD718" s="312"/>
    </row>
    <row r="719" ht="15.75" customHeight="1">
      <c r="L719" s="311"/>
      <c r="AU719" s="312"/>
      <c r="BD719" s="312"/>
    </row>
    <row r="720" ht="15.75" customHeight="1">
      <c r="L720" s="311"/>
      <c r="AU720" s="312"/>
      <c r="BD720" s="312"/>
    </row>
    <row r="721" ht="15.75" customHeight="1">
      <c r="L721" s="311"/>
      <c r="AU721" s="312"/>
      <c r="BD721" s="312"/>
    </row>
    <row r="722" ht="15.75" customHeight="1">
      <c r="L722" s="311"/>
      <c r="AU722" s="312"/>
      <c r="BD722" s="312"/>
    </row>
    <row r="723" ht="15.75" customHeight="1">
      <c r="L723" s="311"/>
      <c r="AU723" s="312"/>
      <c r="BD723" s="312"/>
    </row>
    <row r="724" ht="15.75" customHeight="1">
      <c r="L724" s="311"/>
      <c r="AU724" s="312"/>
      <c r="BD724" s="312"/>
    </row>
    <row r="725" ht="15.75" customHeight="1">
      <c r="L725" s="311"/>
      <c r="AU725" s="312"/>
      <c r="BD725" s="312"/>
    </row>
    <row r="726" ht="15.75" customHeight="1">
      <c r="L726" s="311"/>
      <c r="AU726" s="312"/>
      <c r="BD726" s="312"/>
    </row>
    <row r="727" ht="15.75" customHeight="1">
      <c r="L727" s="311"/>
      <c r="AU727" s="312"/>
      <c r="BD727" s="312"/>
    </row>
    <row r="728" ht="15.75" customHeight="1">
      <c r="L728" s="311"/>
      <c r="AU728" s="312"/>
      <c r="BD728" s="312"/>
    </row>
    <row r="729" ht="15.75" customHeight="1">
      <c r="L729" s="311"/>
      <c r="AU729" s="312"/>
      <c r="BD729" s="312"/>
    </row>
    <row r="730" ht="15.75" customHeight="1">
      <c r="L730" s="311"/>
      <c r="AU730" s="312"/>
      <c r="BD730" s="312"/>
    </row>
    <row r="731" ht="15.75" customHeight="1">
      <c r="L731" s="311"/>
      <c r="AU731" s="312"/>
      <c r="BD731" s="312"/>
    </row>
    <row r="732" ht="15.75" customHeight="1">
      <c r="L732" s="311"/>
      <c r="AU732" s="312"/>
      <c r="BD732" s="312"/>
    </row>
    <row r="733" ht="15.75" customHeight="1">
      <c r="L733" s="311"/>
      <c r="AU733" s="312"/>
      <c r="BD733" s="312"/>
    </row>
    <row r="734" ht="15.75" customHeight="1">
      <c r="L734" s="311"/>
      <c r="AU734" s="312"/>
      <c r="BD734" s="312"/>
    </row>
    <row r="735" ht="15.75" customHeight="1">
      <c r="L735" s="311"/>
      <c r="AU735" s="312"/>
      <c r="BD735" s="312"/>
    </row>
    <row r="736" ht="15.75" customHeight="1">
      <c r="L736" s="311"/>
      <c r="AU736" s="312"/>
      <c r="BD736" s="312"/>
    </row>
    <row r="737" ht="15.75" customHeight="1">
      <c r="L737" s="311"/>
      <c r="AU737" s="312"/>
      <c r="BD737" s="312"/>
    </row>
    <row r="738" ht="15.75" customHeight="1">
      <c r="L738" s="311"/>
      <c r="AU738" s="312"/>
      <c r="BD738" s="312"/>
    </row>
    <row r="739" ht="15.75" customHeight="1">
      <c r="L739" s="311"/>
      <c r="AU739" s="312"/>
      <c r="BD739" s="312"/>
    </row>
    <row r="740" ht="15.75" customHeight="1">
      <c r="L740" s="311"/>
      <c r="AU740" s="312"/>
      <c r="BD740" s="312"/>
    </row>
    <row r="741" ht="15.75" customHeight="1">
      <c r="L741" s="311"/>
      <c r="AU741" s="312"/>
      <c r="BD741" s="312"/>
    </row>
    <row r="742" ht="15.75" customHeight="1">
      <c r="L742" s="311"/>
      <c r="AU742" s="312"/>
      <c r="BD742" s="312"/>
    </row>
    <row r="743" ht="15.75" customHeight="1">
      <c r="L743" s="311"/>
      <c r="AU743" s="312"/>
      <c r="BD743" s="312"/>
    </row>
    <row r="744" ht="15.75" customHeight="1">
      <c r="L744" s="311"/>
      <c r="AU744" s="312"/>
      <c r="BD744" s="312"/>
    </row>
    <row r="745" ht="15.75" customHeight="1">
      <c r="L745" s="311"/>
      <c r="AU745" s="312"/>
      <c r="BD745" s="312"/>
    </row>
    <row r="746" ht="15.75" customHeight="1">
      <c r="L746" s="311"/>
      <c r="AU746" s="312"/>
      <c r="BD746" s="312"/>
    </row>
    <row r="747" ht="15.75" customHeight="1">
      <c r="L747" s="311"/>
      <c r="AU747" s="312"/>
      <c r="BD747" s="312"/>
    </row>
    <row r="748" ht="15.75" customHeight="1">
      <c r="L748" s="311"/>
      <c r="AU748" s="312"/>
      <c r="BD748" s="312"/>
    </row>
    <row r="749" ht="15.75" customHeight="1">
      <c r="L749" s="311"/>
      <c r="AU749" s="312"/>
      <c r="BD749" s="312"/>
    </row>
    <row r="750" ht="15.75" customHeight="1">
      <c r="L750" s="311"/>
      <c r="AU750" s="312"/>
      <c r="BD750" s="312"/>
    </row>
    <row r="751" ht="15.75" customHeight="1">
      <c r="L751" s="311"/>
      <c r="AU751" s="312"/>
      <c r="BD751" s="312"/>
    </row>
    <row r="752" ht="15.75" customHeight="1">
      <c r="L752" s="311"/>
      <c r="AU752" s="312"/>
      <c r="BD752" s="312"/>
    </row>
    <row r="753" ht="15.75" customHeight="1">
      <c r="L753" s="311"/>
      <c r="AU753" s="312"/>
      <c r="BD753" s="312"/>
    </row>
    <row r="754" ht="15.75" customHeight="1">
      <c r="L754" s="311"/>
      <c r="AU754" s="312"/>
      <c r="BD754" s="312"/>
    </row>
    <row r="755" ht="15.75" customHeight="1">
      <c r="L755" s="311"/>
      <c r="AU755" s="312"/>
      <c r="BD755" s="312"/>
    </row>
    <row r="756" ht="15.75" customHeight="1">
      <c r="L756" s="311"/>
      <c r="AU756" s="312"/>
      <c r="BD756" s="312"/>
    </row>
    <row r="757" ht="15.75" customHeight="1">
      <c r="L757" s="311"/>
      <c r="AU757" s="312"/>
      <c r="BD757" s="312"/>
    </row>
    <row r="758" ht="15.75" customHeight="1">
      <c r="L758" s="311"/>
      <c r="AU758" s="312"/>
      <c r="BD758" s="312"/>
    </row>
    <row r="759" ht="15.75" customHeight="1">
      <c r="L759" s="311"/>
      <c r="AU759" s="312"/>
      <c r="BD759" s="312"/>
    </row>
    <row r="760" ht="15.75" customHeight="1">
      <c r="L760" s="311"/>
      <c r="AU760" s="312"/>
      <c r="BD760" s="312"/>
    </row>
    <row r="761" ht="15.75" customHeight="1">
      <c r="L761" s="311"/>
      <c r="AU761" s="312"/>
      <c r="BD761" s="312"/>
    </row>
    <row r="762" ht="15.75" customHeight="1">
      <c r="L762" s="311"/>
      <c r="AU762" s="312"/>
      <c r="BD762" s="312"/>
    </row>
    <row r="763" ht="15.75" customHeight="1">
      <c r="L763" s="311"/>
      <c r="AU763" s="312"/>
      <c r="BD763" s="312"/>
    </row>
    <row r="764" ht="15.75" customHeight="1">
      <c r="L764" s="311"/>
      <c r="AU764" s="312"/>
      <c r="BD764" s="312"/>
    </row>
    <row r="765" ht="15.75" customHeight="1">
      <c r="L765" s="311"/>
      <c r="AU765" s="312"/>
      <c r="BD765" s="312"/>
    </row>
    <row r="766" ht="15.75" customHeight="1">
      <c r="L766" s="311"/>
      <c r="AU766" s="312"/>
      <c r="BD766" s="312"/>
    </row>
    <row r="767" ht="15.75" customHeight="1">
      <c r="L767" s="311"/>
      <c r="AU767" s="312"/>
      <c r="BD767" s="312"/>
    </row>
    <row r="768" ht="15.75" customHeight="1">
      <c r="L768" s="311"/>
      <c r="AU768" s="312"/>
      <c r="BD768" s="312"/>
    </row>
    <row r="769" ht="15.75" customHeight="1">
      <c r="L769" s="311"/>
      <c r="AU769" s="312"/>
      <c r="BD769" s="312"/>
    </row>
    <row r="770" ht="15.75" customHeight="1">
      <c r="L770" s="311"/>
      <c r="AU770" s="312"/>
      <c r="BD770" s="312"/>
    </row>
    <row r="771" ht="15.75" customHeight="1">
      <c r="L771" s="311"/>
      <c r="AU771" s="312"/>
      <c r="BD771" s="312"/>
    </row>
    <row r="772" ht="15.75" customHeight="1">
      <c r="L772" s="311"/>
      <c r="AU772" s="312"/>
      <c r="BD772" s="312"/>
    </row>
    <row r="773" ht="15.75" customHeight="1">
      <c r="L773" s="311"/>
      <c r="AU773" s="312"/>
      <c r="BD773" s="312"/>
    </row>
    <row r="774" ht="15.75" customHeight="1">
      <c r="L774" s="311"/>
      <c r="AU774" s="312"/>
      <c r="BD774" s="312"/>
    </row>
    <row r="775" ht="15.75" customHeight="1">
      <c r="L775" s="311"/>
      <c r="AU775" s="312"/>
      <c r="BD775" s="312"/>
    </row>
    <row r="776" ht="15.75" customHeight="1">
      <c r="L776" s="311"/>
      <c r="AU776" s="312"/>
      <c r="BD776" s="312"/>
    </row>
    <row r="777" ht="15.75" customHeight="1">
      <c r="L777" s="311"/>
      <c r="AU777" s="312"/>
      <c r="BD777" s="312"/>
    </row>
    <row r="778" ht="15.75" customHeight="1">
      <c r="L778" s="311"/>
      <c r="AU778" s="312"/>
      <c r="BD778" s="312"/>
    </row>
    <row r="779" ht="15.75" customHeight="1">
      <c r="L779" s="311"/>
      <c r="AU779" s="312"/>
      <c r="BD779" s="312"/>
    </row>
    <row r="780" ht="15.75" customHeight="1">
      <c r="L780" s="311"/>
      <c r="AU780" s="312"/>
      <c r="BD780" s="312"/>
    </row>
    <row r="781" ht="15.75" customHeight="1">
      <c r="L781" s="311"/>
      <c r="AU781" s="312"/>
      <c r="BD781" s="312"/>
    </row>
    <row r="782" ht="15.75" customHeight="1">
      <c r="L782" s="311"/>
      <c r="AU782" s="312"/>
      <c r="BD782" s="312"/>
    </row>
    <row r="783" ht="15.75" customHeight="1">
      <c r="L783" s="311"/>
      <c r="AU783" s="312"/>
      <c r="BD783" s="312"/>
    </row>
    <row r="784" ht="15.75" customHeight="1">
      <c r="L784" s="311"/>
      <c r="AU784" s="312"/>
      <c r="BD784" s="312"/>
    </row>
    <row r="785" ht="15.75" customHeight="1">
      <c r="L785" s="311"/>
      <c r="AU785" s="312"/>
      <c r="BD785" s="312"/>
    </row>
    <row r="786" ht="15.75" customHeight="1">
      <c r="L786" s="311"/>
      <c r="AU786" s="312"/>
      <c r="BD786" s="312"/>
    </row>
    <row r="787" ht="15.75" customHeight="1">
      <c r="L787" s="311"/>
      <c r="AU787" s="312"/>
      <c r="BD787" s="312"/>
    </row>
    <row r="788" ht="15.75" customHeight="1">
      <c r="L788" s="311"/>
      <c r="AU788" s="312"/>
      <c r="BD788" s="312"/>
    </row>
    <row r="789" ht="15.75" customHeight="1">
      <c r="L789" s="311"/>
      <c r="AU789" s="312"/>
      <c r="BD789" s="312"/>
    </row>
    <row r="790" ht="15.75" customHeight="1">
      <c r="L790" s="311"/>
      <c r="AU790" s="312"/>
      <c r="BD790" s="312"/>
    </row>
    <row r="791" ht="15.75" customHeight="1">
      <c r="L791" s="311"/>
      <c r="AU791" s="312"/>
      <c r="BD791" s="312"/>
    </row>
    <row r="792" ht="15.75" customHeight="1">
      <c r="L792" s="311"/>
      <c r="AU792" s="312"/>
      <c r="BD792" s="312"/>
    </row>
    <row r="793" ht="15.75" customHeight="1">
      <c r="L793" s="311"/>
      <c r="AU793" s="312"/>
      <c r="BD793" s="312"/>
    </row>
    <row r="794" ht="15.75" customHeight="1">
      <c r="L794" s="311"/>
      <c r="AU794" s="312"/>
      <c r="BD794" s="312"/>
    </row>
    <row r="795" ht="15.75" customHeight="1">
      <c r="L795" s="311"/>
      <c r="AU795" s="312"/>
      <c r="BD795" s="312"/>
    </row>
    <row r="796" ht="15.75" customHeight="1">
      <c r="L796" s="311"/>
      <c r="AU796" s="312"/>
      <c r="BD796" s="312"/>
    </row>
    <row r="797" ht="15.75" customHeight="1">
      <c r="L797" s="311"/>
      <c r="AU797" s="312"/>
      <c r="BD797" s="312"/>
    </row>
    <row r="798" ht="15.75" customHeight="1">
      <c r="L798" s="311"/>
      <c r="AU798" s="312"/>
      <c r="BD798" s="312"/>
    </row>
    <row r="799" ht="15.75" customHeight="1">
      <c r="L799" s="311"/>
      <c r="AU799" s="312"/>
      <c r="BD799" s="312"/>
    </row>
    <row r="800" ht="15.75" customHeight="1">
      <c r="L800" s="311"/>
      <c r="AU800" s="312"/>
      <c r="BD800" s="312"/>
    </row>
    <row r="801" ht="15.75" customHeight="1">
      <c r="L801" s="311"/>
      <c r="AU801" s="312"/>
      <c r="BD801" s="312"/>
    </row>
    <row r="802" ht="15.75" customHeight="1">
      <c r="L802" s="311"/>
      <c r="AU802" s="312"/>
      <c r="BD802" s="312"/>
    </row>
    <row r="803" ht="15.75" customHeight="1">
      <c r="L803" s="311"/>
      <c r="AU803" s="312"/>
      <c r="BD803" s="312"/>
    </row>
    <row r="804" ht="15.75" customHeight="1">
      <c r="L804" s="311"/>
      <c r="AU804" s="312"/>
      <c r="BD804" s="312"/>
    </row>
    <row r="805" ht="15.75" customHeight="1">
      <c r="L805" s="311"/>
      <c r="AU805" s="312"/>
      <c r="BD805" s="312"/>
    </row>
    <row r="806" ht="15.75" customHeight="1">
      <c r="L806" s="311"/>
      <c r="AU806" s="312"/>
      <c r="BD806" s="312"/>
    </row>
    <row r="807" ht="15.75" customHeight="1">
      <c r="L807" s="311"/>
      <c r="AU807" s="312"/>
      <c r="BD807" s="312"/>
    </row>
    <row r="808" ht="15.75" customHeight="1">
      <c r="L808" s="311"/>
      <c r="AU808" s="312"/>
      <c r="BD808" s="312"/>
    </row>
    <row r="809" ht="15.75" customHeight="1">
      <c r="L809" s="311"/>
      <c r="AU809" s="312"/>
      <c r="BD809" s="312"/>
    </row>
    <row r="810" ht="15.75" customHeight="1">
      <c r="L810" s="311"/>
      <c r="AU810" s="312"/>
      <c r="BD810" s="312"/>
    </row>
    <row r="811" ht="15.75" customHeight="1">
      <c r="L811" s="311"/>
      <c r="AU811" s="312"/>
      <c r="BD811" s="312"/>
    </row>
    <row r="812" ht="15.75" customHeight="1">
      <c r="L812" s="311"/>
      <c r="AU812" s="312"/>
      <c r="BD812" s="312"/>
    </row>
    <row r="813" ht="15.75" customHeight="1">
      <c r="L813" s="311"/>
      <c r="AU813" s="312"/>
      <c r="BD813" s="312"/>
    </row>
    <row r="814" ht="15.75" customHeight="1">
      <c r="L814" s="311"/>
      <c r="AU814" s="312"/>
      <c r="BD814" s="312"/>
    </row>
    <row r="815" ht="15.75" customHeight="1">
      <c r="L815" s="311"/>
      <c r="AU815" s="312"/>
      <c r="BD815" s="312"/>
    </row>
    <row r="816" ht="15.75" customHeight="1">
      <c r="L816" s="311"/>
      <c r="AU816" s="312"/>
      <c r="BD816" s="312"/>
    </row>
    <row r="817" ht="15.75" customHeight="1">
      <c r="L817" s="311"/>
      <c r="AU817" s="312"/>
      <c r="BD817" s="312"/>
    </row>
    <row r="818" ht="15.75" customHeight="1">
      <c r="L818" s="311"/>
      <c r="AU818" s="312"/>
      <c r="BD818" s="312"/>
    </row>
    <row r="819" ht="15.75" customHeight="1">
      <c r="L819" s="311"/>
      <c r="AU819" s="312"/>
      <c r="BD819" s="312"/>
    </row>
    <row r="820" ht="15.75" customHeight="1">
      <c r="L820" s="311"/>
      <c r="AU820" s="312"/>
      <c r="BD820" s="312"/>
    </row>
    <row r="821" ht="15.75" customHeight="1">
      <c r="L821" s="311"/>
      <c r="AU821" s="312"/>
      <c r="BD821" s="312"/>
    </row>
    <row r="822" ht="15.75" customHeight="1">
      <c r="L822" s="311"/>
      <c r="AU822" s="312"/>
      <c r="BD822" s="312"/>
    </row>
    <row r="823" ht="15.75" customHeight="1">
      <c r="L823" s="311"/>
      <c r="AU823" s="312"/>
      <c r="BD823" s="312"/>
    </row>
    <row r="824" ht="15.75" customHeight="1">
      <c r="L824" s="311"/>
      <c r="AU824" s="312"/>
      <c r="BD824" s="312"/>
    </row>
    <row r="825" ht="15.75" customHeight="1">
      <c r="L825" s="311"/>
      <c r="AU825" s="312"/>
      <c r="BD825" s="312"/>
    </row>
    <row r="826" ht="15.75" customHeight="1">
      <c r="L826" s="311"/>
      <c r="AU826" s="312"/>
      <c r="BD826" s="312"/>
    </row>
    <row r="827" ht="15.75" customHeight="1">
      <c r="L827" s="311"/>
      <c r="AU827" s="312"/>
      <c r="BD827" s="312"/>
    </row>
    <row r="828" ht="15.75" customHeight="1">
      <c r="L828" s="311"/>
      <c r="AU828" s="312"/>
      <c r="BD828" s="312"/>
    </row>
    <row r="829" ht="15.75" customHeight="1">
      <c r="L829" s="311"/>
      <c r="AU829" s="312"/>
      <c r="BD829" s="312"/>
    </row>
    <row r="830" ht="15.75" customHeight="1">
      <c r="L830" s="311"/>
      <c r="AU830" s="312"/>
      <c r="BD830" s="312"/>
    </row>
    <row r="831" ht="15.75" customHeight="1">
      <c r="L831" s="311"/>
      <c r="AU831" s="312"/>
      <c r="BD831" s="312"/>
    </row>
    <row r="832" ht="15.75" customHeight="1">
      <c r="L832" s="311"/>
      <c r="AU832" s="312"/>
      <c r="BD832" s="312"/>
    </row>
    <row r="833" ht="15.75" customHeight="1">
      <c r="L833" s="311"/>
      <c r="AU833" s="312"/>
      <c r="BD833" s="312"/>
    </row>
    <row r="834" ht="15.75" customHeight="1">
      <c r="L834" s="311"/>
      <c r="AU834" s="312"/>
      <c r="BD834" s="312"/>
    </row>
    <row r="835" ht="15.75" customHeight="1">
      <c r="L835" s="311"/>
      <c r="AU835" s="312"/>
      <c r="BD835" s="312"/>
    </row>
    <row r="836" ht="15.75" customHeight="1">
      <c r="L836" s="311"/>
      <c r="AU836" s="312"/>
      <c r="BD836" s="312"/>
    </row>
    <row r="837" ht="15.75" customHeight="1">
      <c r="L837" s="311"/>
      <c r="AU837" s="312"/>
      <c r="BD837" s="312"/>
    </row>
    <row r="838" ht="15.75" customHeight="1">
      <c r="L838" s="311"/>
      <c r="AU838" s="312"/>
      <c r="BD838" s="312"/>
    </row>
    <row r="839" ht="15.75" customHeight="1">
      <c r="L839" s="311"/>
      <c r="AU839" s="312"/>
      <c r="BD839" s="312"/>
    </row>
    <row r="840" ht="15.75" customHeight="1">
      <c r="L840" s="311"/>
      <c r="AU840" s="312"/>
      <c r="BD840" s="312"/>
    </row>
    <row r="841" ht="15.75" customHeight="1">
      <c r="L841" s="311"/>
      <c r="AU841" s="312"/>
      <c r="BD841" s="312"/>
    </row>
    <row r="842" ht="15.75" customHeight="1">
      <c r="L842" s="311"/>
      <c r="AU842" s="312"/>
      <c r="BD842" s="312"/>
    </row>
    <row r="843" ht="15.75" customHeight="1">
      <c r="L843" s="311"/>
      <c r="AU843" s="312"/>
      <c r="BD843" s="312"/>
    </row>
    <row r="844" ht="15.75" customHeight="1">
      <c r="L844" s="311"/>
      <c r="AU844" s="312"/>
      <c r="BD844" s="312"/>
    </row>
    <row r="845" ht="15.75" customHeight="1">
      <c r="L845" s="311"/>
      <c r="AU845" s="312"/>
      <c r="BD845" s="312"/>
    </row>
    <row r="846" ht="15.75" customHeight="1">
      <c r="L846" s="311"/>
      <c r="AU846" s="312"/>
      <c r="BD846" s="312"/>
    </row>
    <row r="847" ht="15.75" customHeight="1">
      <c r="L847" s="311"/>
      <c r="AU847" s="312"/>
      <c r="BD847" s="312"/>
    </row>
    <row r="848" ht="15.75" customHeight="1">
      <c r="L848" s="311"/>
      <c r="AU848" s="312"/>
      <c r="BD848" s="312"/>
    </row>
    <row r="849" ht="15.75" customHeight="1">
      <c r="L849" s="311"/>
      <c r="AU849" s="312"/>
      <c r="BD849" s="312"/>
    </row>
    <row r="850" ht="15.75" customHeight="1">
      <c r="L850" s="311"/>
      <c r="AU850" s="312"/>
      <c r="BD850" s="312"/>
    </row>
    <row r="851" ht="15.75" customHeight="1">
      <c r="L851" s="311"/>
      <c r="AU851" s="312"/>
      <c r="BD851" s="312"/>
    </row>
    <row r="852" ht="15.75" customHeight="1">
      <c r="L852" s="311"/>
      <c r="AU852" s="312"/>
      <c r="BD852" s="312"/>
    </row>
    <row r="853" ht="15.75" customHeight="1">
      <c r="L853" s="311"/>
      <c r="AU853" s="312"/>
      <c r="BD853" s="312"/>
    </row>
    <row r="854" ht="15.75" customHeight="1">
      <c r="L854" s="311"/>
      <c r="AU854" s="312"/>
      <c r="BD854" s="312"/>
    </row>
    <row r="855" ht="15.75" customHeight="1">
      <c r="L855" s="311"/>
      <c r="AU855" s="312"/>
      <c r="BD855" s="312"/>
    </row>
    <row r="856" ht="15.75" customHeight="1">
      <c r="L856" s="311"/>
      <c r="AU856" s="312"/>
      <c r="BD856" s="312"/>
    </row>
    <row r="857" ht="15.75" customHeight="1">
      <c r="L857" s="311"/>
      <c r="AU857" s="312"/>
      <c r="BD857" s="312"/>
    </row>
    <row r="858" ht="15.75" customHeight="1">
      <c r="L858" s="311"/>
      <c r="AU858" s="312"/>
      <c r="BD858" s="312"/>
    </row>
    <row r="859" ht="15.75" customHeight="1">
      <c r="L859" s="311"/>
      <c r="AU859" s="312"/>
      <c r="BD859" s="312"/>
    </row>
    <row r="860" ht="15.75" customHeight="1">
      <c r="L860" s="311"/>
      <c r="AU860" s="312"/>
      <c r="BD860" s="312"/>
    </row>
    <row r="861" ht="15.75" customHeight="1">
      <c r="L861" s="311"/>
      <c r="AU861" s="312"/>
      <c r="BD861" s="312"/>
    </row>
    <row r="862" ht="15.75" customHeight="1">
      <c r="L862" s="311"/>
      <c r="AU862" s="312"/>
      <c r="BD862" s="312"/>
    </row>
    <row r="863" ht="15.75" customHeight="1">
      <c r="L863" s="311"/>
      <c r="AU863" s="312"/>
      <c r="BD863" s="312"/>
    </row>
    <row r="864" ht="15.75" customHeight="1">
      <c r="L864" s="311"/>
      <c r="AU864" s="312"/>
      <c r="BD864" s="312"/>
    </row>
    <row r="865" ht="15.75" customHeight="1">
      <c r="L865" s="311"/>
      <c r="AU865" s="312"/>
      <c r="BD865" s="312"/>
    </row>
    <row r="866" ht="15.75" customHeight="1">
      <c r="L866" s="311"/>
      <c r="AU866" s="312"/>
      <c r="BD866" s="312"/>
    </row>
    <row r="867" ht="15.75" customHeight="1">
      <c r="L867" s="311"/>
      <c r="AU867" s="312"/>
      <c r="BD867" s="312"/>
    </row>
    <row r="868" ht="15.75" customHeight="1">
      <c r="L868" s="311"/>
      <c r="AU868" s="312"/>
      <c r="BD868" s="312"/>
    </row>
    <row r="869" ht="15.75" customHeight="1">
      <c r="L869" s="311"/>
      <c r="AU869" s="312"/>
      <c r="BD869" s="312"/>
    </row>
    <row r="870" ht="15.75" customHeight="1">
      <c r="L870" s="311"/>
      <c r="AU870" s="312"/>
      <c r="BD870" s="312"/>
    </row>
    <row r="871" ht="15.75" customHeight="1">
      <c r="L871" s="311"/>
      <c r="AU871" s="312"/>
      <c r="BD871" s="312"/>
    </row>
    <row r="872" ht="15.75" customHeight="1">
      <c r="L872" s="311"/>
      <c r="AU872" s="312"/>
      <c r="BD872" s="312"/>
    </row>
    <row r="873" ht="15.75" customHeight="1">
      <c r="L873" s="311"/>
      <c r="AU873" s="312"/>
      <c r="BD873" s="312"/>
    </row>
    <row r="874" ht="15.75" customHeight="1">
      <c r="L874" s="311"/>
      <c r="AU874" s="312"/>
      <c r="BD874" s="312"/>
    </row>
    <row r="875" ht="15.75" customHeight="1">
      <c r="L875" s="311"/>
      <c r="AU875" s="312"/>
      <c r="BD875" s="312"/>
    </row>
    <row r="876" ht="15.75" customHeight="1">
      <c r="L876" s="311"/>
      <c r="AU876" s="312"/>
      <c r="BD876" s="312"/>
    </row>
    <row r="877" ht="15.75" customHeight="1">
      <c r="L877" s="311"/>
      <c r="AU877" s="312"/>
      <c r="BD877" s="312"/>
    </row>
    <row r="878" ht="15.75" customHeight="1">
      <c r="L878" s="311"/>
      <c r="AU878" s="312"/>
      <c r="BD878" s="312"/>
    </row>
    <row r="879" ht="15.75" customHeight="1">
      <c r="L879" s="311"/>
      <c r="AU879" s="312"/>
      <c r="BD879" s="312"/>
    </row>
    <row r="880" ht="15.75" customHeight="1">
      <c r="L880" s="311"/>
      <c r="AU880" s="312"/>
      <c r="BD880" s="312"/>
    </row>
    <row r="881" ht="15.75" customHeight="1">
      <c r="L881" s="311"/>
      <c r="AU881" s="312"/>
      <c r="BD881" s="312"/>
    </row>
    <row r="882" ht="15.75" customHeight="1">
      <c r="L882" s="311"/>
      <c r="AU882" s="312"/>
      <c r="BD882" s="312"/>
    </row>
    <row r="883" ht="15.75" customHeight="1">
      <c r="L883" s="311"/>
      <c r="AU883" s="312"/>
      <c r="BD883" s="312"/>
    </row>
    <row r="884" ht="15.75" customHeight="1">
      <c r="L884" s="311"/>
      <c r="AU884" s="312"/>
      <c r="BD884" s="312"/>
    </row>
    <row r="885" ht="15.75" customHeight="1">
      <c r="L885" s="311"/>
      <c r="AU885" s="312"/>
      <c r="BD885" s="312"/>
    </row>
    <row r="886" ht="15.75" customHeight="1">
      <c r="L886" s="311"/>
      <c r="AU886" s="312"/>
      <c r="BD886" s="312"/>
    </row>
    <row r="887" ht="15.75" customHeight="1">
      <c r="L887" s="311"/>
      <c r="AU887" s="312"/>
      <c r="BD887" s="312"/>
    </row>
    <row r="888" ht="15.75" customHeight="1">
      <c r="L888" s="311"/>
      <c r="AU888" s="312"/>
      <c r="BD888" s="312"/>
    </row>
    <row r="889" ht="15.75" customHeight="1">
      <c r="L889" s="311"/>
      <c r="AU889" s="312"/>
      <c r="BD889" s="312"/>
    </row>
    <row r="890" ht="15.75" customHeight="1">
      <c r="L890" s="311"/>
      <c r="AU890" s="312"/>
      <c r="BD890" s="312"/>
    </row>
    <row r="891" ht="15.75" customHeight="1">
      <c r="L891" s="311"/>
      <c r="AU891" s="312"/>
      <c r="BD891" s="312"/>
    </row>
    <row r="892" ht="15.75" customHeight="1">
      <c r="L892" s="311"/>
      <c r="AU892" s="312"/>
      <c r="BD892" s="312"/>
    </row>
    <row r="893" ht="15.75" customHeight="1">
      <c r="L893" s="311"/>
      <c r="AU893" s="312"/>
      <c r="BD893" s="312"/>
    </row>
    <row r="894" ht="15.75" customHeight="1">
      <c r="L894" s="311"/>
      <c r="AU894" s="312"/>
      <c r="BD894" s="312"/>
    </row>
    <row r="895" ht="15.75" customHeight="1">
      <c r="L895" s="311"/>
      <c r="AU895" s="312"/>
      <c r="BD895" s="312"/>
    </row>
    <row r="896" ht="15.75" customHeight="1">
      <c r="L896" s="311"/>
      <c r="AU896" s="312"/>
      <c r="BD896" s="312"/>
    </row>
    <row r="897" ht="15.75" customHeight="1">
      <c r="L897" s="311"/>
      <c r="AU897" s="312"/>
      <c r="BD897" s="312"/>
    </row>
    <row r="898" ht="15.75" customHeight="1">
      <c r="L898" s="311"/>
      <c r="AU898" s="312"/>
      <c r="BD898" s="312"/>
    </row>
    <row r="899" ht="15.75" customHeight="1">
      <c r="L899" s="311"/>
      <c r="AU899" s="312"/>
      <c r="BD899" s="312"/>
    </row>
    <row r="900" ht="15.75" customHeight="1">
      <c r="L900" s="311"/>
      <c r="AU900" s="312"/>
      <c r="BD900" s="312"/>
    </row>
    <row r="901" ht="15.75" customHeight="1">
      <c r="L901" s="311"/>
      <c r="AU901" s="312"/>
      <c r="BD901" s="312"/>
    </row>
    <row r="902" ht="15.75" customHeight="1">
      <c r="L902" s="311"/>
      <c r="AU902" s="312"/>
      <c r="BD902" s="312"/>
    </row>
    <row r="903" ht="15.75" customHeight="1">
      <c r="L903" s="311"/>
      <c r="AU903" s="312"/>
      <c r="BD903" s="312"/>
    </row>
    <row r="904" ht="15.75" customHeight="1">
      <c r="L904" s="311"/>
      <c r="AU904" s="312"/>
      <c r="BD904" s="312"/>
    </row>
    <row r="905" ht="15.75" customHeight="1">
      <c r="L905" s="311"/>
      <c r="AU905" s="312"/>
      <c r="BD905" s="312"/>
    </row>
    <row r="906" ht="15.75" customHeight="1">
      <c r="L906" s="311"/>
      <c r="AU906" s="312"/>
      <c r="BD906" s="312"/>
    </row>
    <row r="907" ht="15.75" customHeight="1">
      <c r="L907" s="311"/>
      <c r="AU907" s="312"/>
      <c r="BD907" s="312"/>
    </row>
    <row r="908" ht="15.75" customHeight="1">
      <c r="L908" s="311"/>
      <c r="AU908" s="312"/>
      <c r="BD908" s="312"/>
    </row>
    <row r="909" ht="15.75" customHeight="1">
      <c r="L909" s="311"/>
      <c r="AU909" s="312"/>
      <c r="BD909" s="312"/>
    </row>
    <row r="910" ht="15.75" customHeight="1">
      <c r="L910" s="311"/>
      <c r="AU910" s="312"/>
      <c r="BD910" s="312"/>
    </row>
    <row r="911" ht="15.75" customHeight="1">
      <c r="L911" s="311"/>
      <c r="AU911" s="312"/>
      <c r="BD911" s="312"/>
    </row>
    <row r="912" ht="15.75" customHeight="1">
      <c r="L912" s="311"/>
      <c r="AU912" s="312"/>
      <c r="BD912" s="312"/>
    </row>
    <row r="913" ht="15.75" customHeight="1">
      <c r="L913" s="311"/>
      <c r="AU913" s="312"/>
      <c r="BD913" s="312"/>
    </row>
    <row r="914" ht="15.75" customHeight="1">
      <c r="L914" s="311"/>
      <c r="AU914" s="312"/>
      <c r="BD914" s="312"/>
    </row>
    <row r="915" ht="15.75" customHeight="1">
      <c r="L915" s="311"/>
      <c r="AU915" s="312"/>
      <c r="BD915" s="312"/>
    </row>
    <row r="916" ht="15.75" customHeight="1">
      <c r="L916" s="311"/>
      <c r="AU916" s="312"/>
      <c r="BD916" s="312"/>
    </row>
    <row r="917" ht="15.75" customHeight="1">
      <c r="L917" s="311"/>
      <c r="AU917" s="312"/>
      <c r="BD917" s="312"/>
    </row>
    <row r="918" ht="15.75" customHeight="1">
      <c r="L918" s="311"/>
      <c r="AU918" s="312"/>
      <c r="BD918" s="312"/>
    </row>
    <row r="919" ht="15.75" customHeight="1">
      <c r="L919" s="311"/>
      <c r="AU919" s="312"/>
      <c r="BD919" s="312"/>
    </row>
    <row r="920" ht="15.75" customHeight="1">
      <c r="L920" s="311"/>
      <c r="AU920" s="312"/>
      <c r="BD920" s="312"/>
    </row>
    <row r="921" ht="15.75" customHeight="1">
      <c r="L921" s="311"/>
      <c r="AU921" s="312"/>
      <c r="BD921" s="312"/>
    </row>
    <row r="922" ht="15.75" customHeight="1">
      <c r="L922" s="311"/>
      <c r="AU922" s="312"/>
      <c r="BD922" s="312"/>
    </row>
    <row r="923" ht="15.75" customHeight="1">
      <c r="L923" s="311"/>
      <c r="AU923" s="312"/>
      <c r="BD923" s="312"/>
    </row>
    <row r="924" ht="15.75" customHeight="1">
      <c r="L924" s="311"/>
      <c r="AU924" s="312"/>
      <c r="BD924" s="312"/>
    </row>
    <row r="925" ht="15.75" customHeight="1">
      <c r="L925" s="311"/>
      <c r="AU925" s="312"/>
      <c r="BD925" s="312"/>
    </row>
    <row r="926" ht="15.75" customHeight="1">
      <c r="L926" s="311"/>
      <c r="AU926" s="312"/>
      <c r="BD926" s="312"/>
    </row>
    <row r="927" ht="15.75" customHeight="1">
      <c r="L927" s="311"/>
      <c r="AU927" s="312"/>
      <c r="BD927" s="312"/>
    </row>
    <row r="928" ht="15.75" customHeight="1">
      <c r="L928" s="311"/>
      <c r="AU928" s="312"/>
      <c r="BD928" s="312"/>
    </row>
    <row r="929" ht="15.75" customHeight="1">
      <c r="L929" s="311"/>
      <c r="AU929" s="312"/>
      <c r="BD929" s="312"/>
    </row>
    <row r="930" ht="15.75" customHeight="1">
      <c r="L930" s="311"/>
      <c r="AU930" s="312"/>
      <c r="BD930" s="312"/>
    </row>
    <row r="931" ht="15.75" customHeight="1">
      <c r="L931" s="311"/>
      <c r="AU931" s="312"/>
      <c r="BD931" s="312"/>
    </row>
    <row r="932" ht="15.75" customHeight="1">
      <c r="L932" s="311"/>
      <c r="AU932" s="312"/>
      <c r="BD932" s="312"/>
    </row>
    <row r="933" ht="15.75" customHeight="1">
      <c r="L933" s="311"/>
      <c r="AU933" s="312"/>
      <c r="BD933" s="312"/>
    </row>
    <row r="934" ht="15.75" customHeight="1">
      <c r="L934" s="311"/>
      <c r="AU934" s="312"/>
      <c r="BD934" s="312"/>
    </row>
    <row r="935" ht="15.75" customHeight="1">
      <c r="L935" s="311"/>
      <c r="AU935" s="312"/>
      <c r="BD935" s="312"/>
    </row>
    <row r="936" ht="15.75" customHeight="1">
      <c r="L936" s="311"/>
      <c r="AU936" s="312"/>
      <c r="BD936" s="312"/>
    </row>
    <row r="937" ht="15.75" customHeight="1">
      <c r="L937" s="311"/>
      <c r="AU937" s="312"/>
      <c r="BD937" s="312"/>
    </row>
    <row r="938" ht="15.75" customHeight="1">
      <c r="L938" s="311"/>
      <c r="AU938" s="312"/>
      <c r="BD938" s="312"/>
    </row>
    <row r="939" ht="15.75" customHeight="1">
      <c r="L939" s="311"/>
      <c r="AU939" s="312"/>
      <c r="BD939" s="312"/>
    </row>
    <row r="940" ht="15.75" customHeight="1">
      <c r="L940" s="311"/>
      <c r="AU940" s="312"/>
      <c r="BD940" s="312"/>
    </row>
    <row r="941" ht="15.75" customHeight="1">
      <c r="L941" s="311"/>
      <c r="AU941" s="312"/>
      <c r="BD941" s="312"/>
    </row>
    <row r="942" ht="15.75" customHeight="1">
      <c r="L942" s="311"/>
      <c r="AU942" s="312"/>
      <c r="BD942" s="312"/>
    </row>
    <row r="943" ht="15.75" customHeight="1">
      <c r="L943" s="311"/>
      <c r="AU943" s="312"/>
      <c r="BD943" s="312"/>
    </row>
    <row r="944" ht="15.75" customHeight="1">
      <c r="L944" s="311"/>
      <c r="AU944" s="312"/>
      <c r="BD944" s="312"/>
    </row>
    <row r="945" ht="15.75" customHeight="1">
      <c r="L945" s="311"/>
      <c r="AU945" s="312"/>
      <c r="BD945" s="312"/>
    </row>
    <row r="946" ht="15.75" customHeight="1">
      <c r="L946" s="311"/>
      <c r="AU946" s="312"/>
      <c r="BD946" s="312"/>
    </row>
    <row r="947" ht="15.75" customHeight="1">
      <c r="L947" s="311"/>
      <c r="AU947" s="312"/>
      <c r="BD947" s="312"/>
    </row>
    <row r="948" ht="15.75" customHeight="1">
      <c r="L948" s="311"/>
      <c r="AU948" s="312"/>
      <c r="BD948" s="312"/>
    </row>
    <row r="949" ht="15.75" customHeight="1">
      <c r="L949" s="311"/>
      <c r="AU949" s="312"/>
      <c r="BD949" s="312"/>
    </row>
    <row r="950" ht="15.75" customHeight="1">
      <c r="L950" s="311"/>
      <c r="AU950" s="312"/>
      <c r="BD950" s="312"/>
    </row>
    <row r="951" ht="15.75" customHeight="1">
      <c r="L951" s="311"/>
      <c r="AU951" s="312"/>
      <c r="BD951" s="312"/>
    </row>
    <row r="952" ht="15.75" customHeight="1">
      <c r="L952" s="311"/>
      <c r="AU952" s="312"/>
      <c r="BD952" s="312"/>
    </row>
    <row r="953" ht="15.75" customHeight="1">
      <c r="L953" s="311"/>
      <c r="AU953" s="312"/>
      <c r="BD953" s="312"/>
    </row>
    <row r="954" ht="15.75" customHeight="1">
      <c r="L954" s="311"/>
      <c r="AU954" s="312"/>
      <c r="BD954" s="312"/>
    </row>
    <row r="955" ht="15.75" customHeight="1">
      <c r="L955" s="311"/>
      <c r="AU955" s="312"/>
      <c r="BD955" s="312"/>
    </row>
    <row r="956" ht="15.75" customHeight="1">
      <c r="L956" s="311"/>
      <c r="AU956" s="312"/>
      <c r="BD956" s="312"/>
    </row>
    <row r="957" ht="15.75" customHeight="1">
      <c r="L957" s="311"/>
      <c r="AU957" s="312"/>
      <c r="BD957" s="312"/>
    </row>
    <row r="958" ht="15.75" customHeight="1">
      <c r="L958" s="311"/>
      <c r="AU958" s="312"/>
      <c r="BD958" s="312"/>
    </row>
    <row r="959" ht="15.75" customHeight="1">
      <c r="L959" s="311"/>
      <c r="AU959" s="312"/>
      <c r="BD959" s="312"/>
    </row>
    <row r="960" ht="15.75" customHeight="1">
      <c r="L960" s="311"/>
      <c r="AU960" s="312"/>
      <c r="BD960" s="312"/>
    </row>
    <row r="961" ht="15.75" customHeight="1">
      <c r="L961" s="311"/>
      <c r="AU961" s="312"/>
      <c r="BD961" s="312"/>
    </row>
    <row r="962" ht="15.75" customHeight="1">
      <c r="L962" s="311"/>
      <c r="AU962" s="312"/>
      <c r="BD962" s="312"/>
    </row>
    <row r="963" ht="15.75" customHeight="1">
      <c r="L963" s="311"/>
      <c r="AU963" s="312"/>
      <c r="BD963" s="312"/>
    </row>
    <row r="964" ht="15.75" customHeight="1">
      <c r="L964" s="311"/>
      <c r="AU964" s="312"/>
      <c r="BD964" s="312"/>
    </row>
    <row r="965" ht="15.75" customHeight="1">
      <c r="L965" s="311"/>
      <c r="AU965" s="312"/>
      <c r="BD965" s="312"/>
    </row>
    <row r="966" ht="15.75" customHeight="1">
      <c r="L966" s="311"/>
      <c r="AU966" s="312"/>
      <c r="BD966" s="312"/>
    </row>
    <row r="967" ht="15.75" customHeight="1">
      <c r="L967" s="311"/>
      <c r="AU967" s="312"/>
      <c r="BD967" s="312"/>
    </row>
    <row r="968" ht="15.75" customHeight="1">
      <c r="L968" s="311"/>
      <c r="AU968" s="312"/>
      <c r="BD968" s="312"/>
    </row>
    <row r="969" ht="15.75" customHeight="1">
      <c r="L969" s="311"/>
      <c r="AU969" s="312"/>
      <c r="BD969" s="312"/>
    </row>
    <row r="970" ht="15.75" customHeight="1">
      <c r="L970" s="311"/>
      <c r="AU970" s="312"/>
      <c r="BD970" s="312"/>
    </row>
    <row r="971" ht="15.75" customHeight="1">
      <c r="L971" s="311"/>
      <c r="AU971" s="312"/>
      <c r="BD971" s="312"/>
    </row>
    <row r="972" ht="15.75" customHeight="1">
      <c r="L972" s="311"/>
      <c r="AU972" s="312"/>
      <c r="BD972" s="312"/>
    </row>
    <row r="973" ht="15.75" customHeight="1">
      <c r="L973" s="311"/>
      <c r="AU973" s="312"/>
      <c r="BD973" s="312"/>
    </row>
    <row r="974" ht="15.75" customHeight="1">
      <c r="L974" s="311"/>
      <c r="AU974" s="312"/>
      <c r="BD974" s="312"/>
    </row>
    <row r="975" ht="15.75" customHeight="1">
      <c r="L975" s="311"/>
      <c r="AU975" s="312"/>
      <c r="BD975" s="312"/>
    </row>
    <row r="976" ht="15.75" customHeight="1">
      <c r="L976" s="311"/>
      <c r="AU976" s="312"/>
      <c r="BD976" s="312"/>
    </row>
    <row r="977" ht="15.75" customHeight="1">
      <c r="L977" s="311"/>
      <c r="AU977" s="312"/>
      <c r="BD977" s="312"/>
    </row>
    <row r="978" ht="15.75" customHeight="1">
      <c r="L978" s="311"/>
      <c r="AU978" s="312"/>
      <c r="BD978" s="312"/>
    </row>
    <row r="979" ht="15.75" customHeight="1">
      <c r="L979" s="311"/>
      <c r="AU979" s="312"/>
      <c r="BD979" s="312"/>
    </row>
    <row r="980" ht="15.75" customHeight="1">
      <c r="L980" s="311"/>
      <c r="AU980" s="312"/>
      <c r="BD980" s="312"/>
    </row>
    <row r="981" ht="15.75" customHeight="1">
      <c r="L981" s="311"/>
      <c r="AU981" s="312"/>
      <c r="BD981" s="312"/>
    </row>
    <row r="982" ht="15.75" customHeight="1">
      <c r="L982" s="311"/>
      <c r="AU982" s="312"/>
      <c r="BD982" s="312"/>
    </row>
    <row r="983" ht="15.75" customHeight="1">
      <c r="L983" s="311"/>
      <c r="AU983" s="312"/>
      <c r="BD983" s="312"/>
    </row>
    <row r="984" ht="15.75" customHeight="1">
      <c r="L984" s="311"/>
      <c r="AU984" s="312"/>
      <c r="BD984" s="312"/>
    </row>
    <row r="985" ht="15.75" customHeight="1">
      <c r="L985" s="311"/>
      <c r="AU985" s="312"/>
      <c r="BD985" s="312"/>
    </row>
    <row r="986" ht="15.75" customHeight="1">
      <c r="L986" s="311"/>
      <c r="AU986" s="312"/>
      <c r="BD986" s="312"/>
    </row>
    <row r="987" ht="15.75" customHeight="1">
      <c r="L987" s="311"/>
      <c r="AU987" s="312"/>
      <c r="BD987" s="312"/>
    </row>
    <row r="988" ht="15.75" customHeight="1">
      <c r="L988" s="311"/>
      <c r="AU988" s="312"/>
      <c r="BD988" s="312"/>
    </row>
    <row r="989" ht="15.75" customHeight="1">
      <c r="L989" s="311"/>
      <c r="AU989" s="312"/>
      <c r="BD989" s="312"/>
    </row>
    <row r="990" ht="15.75" customHeight="1">
      <c r="L990" s="311"/>
      <c r="AU990" s="312"/>
      <c r="BD990" s="312"/>
    </row>
    <row r="991" ht="15.75" customHeight="1">
      <c r="L991" s="311"/>
      <c r="AU991" s="312"/>
      <c r="BD991" s="312"/>
    </row>
    <row r="992" ht="15.75" customHeight="1">
      <c r="L992" s="311"/>
      <c r="AU992" s="312"/>
      <c r="BD992" s="312"/>
    </row>
    <row r="993" ht="15.75" customHeight="1">
      <c r="L993" s="311"/>
      <c r="AU993" s="312"/>
      <c r="BD993" s="312"/>
    </row>
    <row r="994" ht="15.75" customHeight="1">
      <c r="L994" s="311"/>
      <c r="AU994" s="312"/>
      <c r="BD994" s="312"/>
    </row>
    <row r="995" ht="15.75" customHeight="1">
      <c r="L995" s="311"/>
      <c r="AU995" s="312"/>
      <c r="BD995" s="312"/>
    </row>
    <row r="996" ht="15.75" customHeight="1">
      <c r="L996" s="311"/>
      <c r="AU996" s="312"/>
      <c r="BD996" s="312"/>
    </row>
    <row r="997" ht="15.75" customHeight="1">
      <c r="L997" s="311"/>
      <c r="AU997" s="312"/>
      <c r="BD997" s="312"/>
    </row>
    <row r="998" ht="15.75" customHeight="1">
      <c r="L998" s="311"/>
      <c r="AU998" s="312"/>
      <c r="BD998" s="312"/>
    </row>
    <row r="999" ht="15.75" customHeight="1">
      <c r="L999" s="311"/>
      <c r="AU999" s="312"/>
      <c r="BD999" s="312"/>
    </row>
    <row r="1000" ht="15.75" customHeight="1">
      <c r="L1000" s="311"/>
      <c r="AU1000" s="312"/>
      <c r="BD1000" s="312"/>
    </row>
    <row r="1001" ht="15.75" customHeight="1">
      <c r="L1001" s="311"/>
      <c r="AU1001" s="312"/>
      <c r="BD1001" s="312"/>
    </row>
    <row r="1002" ht="15.75" customHeight="1">
      <c r="L1002" s="311"/>
      <c r="AU1002" s="312"/>
      <c r="BD1002" s="312"/>
    </row>
    <row r="1003" ht="15.75" customHeight="1">
      <c r="L1003" s="311"/>
      <c r="AU1003" s="312"/>
      <c r="BD1003" s="312"/>
    </row>
    <row r="1004" ht="15.75" customHeight="1">
      <c r="L1004" s="311"/>
      <c r="AU1004" s="312"/>
      <c r="BD1004" s="312"/>
    </row>
    <row r="1005" ht="15.75" customHeight="1">
      <c r="L1005" s="311"/>
      <c r="AU1005" s="312"/>
      <c r="BD1005" s="312"/>
    </row>
    <row r="1006" ht="15.75" customHeight="1">
      <c r="L1006" s="311"/>
      <c r="AU1006" s="312"/>
      <c r="BD1006" s="312"/>
    </row>
    <row r="1007" ht="15.75" customHeight="1">
      <c r="L1007" s="311"/>
      <c r="AU1007" s="312"/>
      <c r="BD1007" s="312"/>
    </row>
    <row r="1008" ht="15.75" customHeight="1">
      <c r="L1008" s="311"/>
      <c r="AU1008" s="312"/>
      <c r="BD1008" s="312"/>
    </row>
    <row r="1009" ht="15.75" customHeight="1">
      <c r="L1009" s="311"/>
      <c r="AU1009" s="312"/>
      <c r="BD1009" s="312"/>
    </row>
    <row r="1010" ht="15.75" customHeight="1">
      <c r="L1010" s="311"/>
      <c r="AU1010" s="312"/>
      <c r="BD1010" s="312"/>
    </row>
    <row r="1011" ht="15.75" customHeight="1">
      <c r="L1011" s="311"/>
      <c r="AU1011" s="312"/>
      <c r="BD1011" s="312"/>
    </row>
    <row r="1012" ht="15.75" customHeight="1">
      <c r="L1012" s="311"/>
      <c r="AU1012" s="312"/>
      <c r="BD1012" s="312"/>
    </row>
  </sheetData>
  <mergeCells count="3">
    <mergeCell ref="A3:C3"/>
    <mergeCell ref="A35:D35"/>
    <mergeCell ref="BE38:BF38"/>
  </mergeCells>
  <conditionalFormatting sqref="E36">
    <cfRule type="cellIs" dxfId="6" priority="1" operator="equal">
      <formula>"n"</formula>
    </cfRule>
  </conditionalFormatting>
  <conditionalFormatting sqref="E36">
    <cfRule type="cellIs" dxfId="7" priority="2" operator="equal">
      <formula>$E$4</formula>
    </cfRule>
  </conditionalFormatting>
  <conditionalFormatting sqref="N36">
    <cfRule type="cellIs" dxfId="6" priority="3" operator="equal">
      <formula>"n"</formula>
    </cfRule>
  </conditionalFormatting>
  <conditionalFormatting sqref="N36">
    <cfRule type="cellIs" dxfId="7" priority="4" operator="equal">
      <formula>$E$4</formula>
    </cfRule>
  </conditionalFormatting>
  <conditionalFormatting sqref="W36">
    <cfRule type="cellIs" dxfId="6" priority="5" operator="equal">
      <formula>"n"</formula>
    </cfRule>
  </conditionalFormatting>
  <conditionalFormatting sqref="W36">
    <cfRule type="cellIs" dxfId="7" priority="6" operator="equal">
      <formula>$E$4</formula>
    </cfRule>
  </conditionalFormatting>
  <conditionalFormatting sqref="AE36">
    <cfRule type="cellIs" dxfId="6" priority="7" operator="equal">
      <formula>"n"</formula>
    </cfRule>
  </conditionalFormatting>
  <conditionalFormatting sqref="AE36">
    <cfRule type="cellIs" dxfId="7" priority="8" operator="equal">
      <formula>$E$4</formula>
    </cfRule>
  </conditionalFormatting>
  <conditionalFormatting sqref="AM36">
    <cfRule type="cellIs" dxfId="6" priority="9" operator="equal">
      <formula>"n"</formula>
    </cfRule>
  </conditionalFormatting>
  <conditionalFormatting sqref="AM36">
    <cfRule type="cellIs" dxfId="7" priority="10" operator="equal">
      <formula>$E$4</formula>
    </cfRule>
  </conditionalFormatting>
  <conditionalFormatting sqref="AV36">
    <cfRule type="cellIs" dxfId="6" priority="11" operator="equal">
      <formula>"n"</formula>
    </cfRule>
  </conditionalFormatting>
  <conditionalFormatting sqref="AV36">
    <cfRule type="cellIs" dxfId="7" priority="12" operator="equal">
      <formula>$E$4</formula>
    </cfRule>
  </conditionalFormatting>
  <conditionalFormatting sqref="BE36">
    <cfRule type="cellIs" dxfId="6" priority="13" operator="equal">
      <formula>"n"</formula>
    </cfRule>
  </conditionalFormatting>
  <conditionalFormatting sqref="BE36">
    <cfRule type="cellIs" dxfId="7" priority="14" operator="equal">
      <formula>$E$4</formula>
    </cfRule>
  </conditionalFormatting>
  <hyperlinks>
    <hyperlink r:id="rId1" ref="F5"/>
    <hyperlink r:id="rId2" ref="P5"/>
    <hyperlink r:id="rId3" ref="R5"/>
    <hyperlink r:id="rId4" ref="W5"/>
    <hyperlink r:id="rId5" ref="Y5"/>
    <hyperlink r:id="rId6" ref="AA5"/>
    <hyperlink r:id="rId7" ref="F6"/>
    <hyperlink r:id="rId8" ref="N6"/>
    <hyperlink r:id="rId9" ref="P6"/>
    <hyperlink r:id="rId10" ref="R6"/>
    <hyperlink r:id="rId11" ref="W6"/>
    <hyperlink r:id="rId12" ref="F7"/>
    <hyperlink r:id="rId13" ref="N7"/>
    <hyperlink r:id="rId14" ref="P7"/>
    <hyperlink r:id="rId15" ref="R7"/>
    <hyperlink r:id="rId16" ref="W7"/>
    <hyperlink r:id="rId17" ref="F8"/>
    <hyperlink r:id="rId18" ref="N8"/>
    <hyperlink r:id="rId19" ref="P8"/>
    <hyperlink r:id="rId20" ref="R8"/>
    <hyperlink r:id="rId21" ref="W8"/>
    <hyperlink r:id="rId22" ref="F9"/>
    <hyperlink r:id="rId23" ref="N9"/>
    <hyperlink r:id="rId24" ref="P9"/>
    <hyperlink r:id="rId25" ref="R9"/>
    <hyperlink r:id="rId26" ref="W9"/>
    <hyperlink r:id="rId27" ref="F10"/>
    <hyperlink r:id="rId28" ref="N10"/>
    <hyperlink r:id="rId29" ref="P10"/>
    <hyperlink r:id="rId30" ref="R10"/>
    <hyperlink r:id="rId31" ref="W10"/>
    <hyperlink r:id="rId32" ref="F11"/>
    <hyperlink r:id="rId33" ref="N11"/>
    <hyperlink r:id="rId34" ref="P11"/>
    <hyperlink r:id="rId35" ref="R11"/>
    <hyperlink r:id="rId36" ref="W11"/>
    <hyperlink r:id="rId37" ref="F12"/>
    <hyperlink r:id="rId38" ref="N12"/>
    <hyperlink r:id="rId39" ref="P12"/>
    <hyperlink r:id="rId40" ref="R12"/>
    <hyperlink r:id="rId41" ref="W12"/>
    <hyperlink r:id="rId42" ref="F13"/>
    <hyperlink r:id="rId43" ref="N13"/>
    <hyperlink r:id="rId44" ref="P13"/>
    <hyperlink r:id="rId45" ref="R13"/>
    <hyperlink r:id="rId46" ref="W13"/>
    <hyperlink r:id="rId47" ref="F14"/>
    <hyperlink r:id="rId48" ref="N14"/>
    <hyperlink r:id="rId49" ref="P14"/>
    <hyperlink r:id="rId50" ref="R14"/>
    <hyperlink r:id="rId51" ref="W14"/>
    <hyperlink r:id="rId52" ref="F15"/>
    <hyperlink r:id="rId53" ref="N15"/>
    <hyperlink r:id="rId54" ref="P15"/>
    <hyperlink r:id="rId55" ref="R15"/>
    <hyperlink r:id="rId56" ref="W15"/>
    <hyperlink r:id="rId57" ref="F16"/>
    <hyperlink r:id="rId58" ref="N16"/>
    <hyperlink r:id="rId59" ref="P16"/>
    <hyperlink r:id="rId60" ref="R16"/>
    <hyperlink r:id="rId61" ref="W16"/>
    <hyperlink r:id="rId62" ref="F17"/>
    <hyperlink r:id="rId63" ref="N17"/>
    <hyperlink r:id="rId64" ref="P17"/>
    <hyperlink r:id="rId65" ref="R17"/>
    <hyperlink r:id="rId66" ref="W17"/>
    <hyperlink r:id="rId67" ref="F18"/>
    <hyperlink r:id="rId68" ref="N18"/>
    <hyperlink r:id="rId69" ref="P18"/>
    <hyperlink r:id="rId70" ref="R18"/>
    <hyperlink r:id="rId71" ref="W18"/>
    <hyperlink r:id="rId72" ref="F19"/>
    <hyperlink r:id="rId73" ref="N19"/>
    <hyperlink r:id="rId74" ref="P19"/>
    <hyperlink r:id="rId75" ref="R19"/>
    <hyperlink r:id="rId76" ref="W19"/>
    <hyperlink r:id="rId77" ref="F20"/>
    <hyperlink r:id="rId78" ref="N20"/>
    <hyperlink r:id="rId79" ref="P20"/>
    <hyperlink r:id="rId80" ref="R20"/>
    <hyperlink r:id="rId81" ref="W20"/>
    <hyperlink r:id="rId82" ref="F21"/>
    <hyperlink r:id="rId83" ref="N21"/>
    <hyperlink r:id="rId84" ref="P21"/>
    <hyperlink r:id="rId85" ref="R21"/>
    <hyperlink r:id="rId86" ref="W21"/>
    <hyperlink r:id="rId87" ref="F22"/>
    <hyperlink r:id="rId88" ref="N22"/>
    <hyperlink r:id="rId89" ref="P22"/>
    <hyperlink r:id="rId90" ref="R22"/>
    <hyperlink r:id="rId91" ref="W22"/>
    <hyperlink r:id="rId92" ref="F23"/>
    <hyperlink r:id="rId93" ref="N23"/>
    <hyperlink r:id="rId94" ref="P23"/>
    <hyperlink r:id="rId95" ref="R23"/>
    <hyperlink r:id="rId96" ref="W23"/>
    <hyperlink r:id="rId97" ref="F24"/>
    <hyperlink r:id="rId98" ref="N24"/>
    <hyperlink r:id="rId99" ref="P24"/>
    <hyperlink r:id="rId100" ref="R24"/>
    <hyperlink r:id="rId101" ref="W24"/>
    <hyperlink r:id="rId102" ref="F25"/>
    <hyperlink r:id="rId103" ref="N25"/>
    <hyperlink r:id="rId104" ref="P25"/>
    <hyperlink r:id="rId105" ref="R25"/>
    <hyperlink r:id="rId106" ref="W25"/>
    <hyperlink r:id="rId107" ref="F26"/>
    <hyperlink r:id="rId108" ref="N26"/>
    <hyperlink r:id="rId109" ref="P26"/>
    <hyperlink r:id="rId110" ref="R26"/>
    <hyperlink r:id="rId111" ref="W26"/>
    <hyperlink r:id="rId112" ref="F27"/>
    <hyperlink r:id="rId113" ref="N27"/>
    <hyperlink r:id="rId114" ref="P27"/>
    <hyperlink r:id="rId115" ref="R27"/>
    <hyperlink r:id="rId116" ref="W27"/>
    <hyperlink r:id="rId117" ref="F28"/>
    <hyperlink r:id="rId118" ref="N28"/>
    <hyperlink r:id="rId119" ref="P28"/>
    <hyperlink r:id="rId120" ref="R28"/>
    <hyperlink r:id="rId121" ref="W28"/>
    <hyperlink r:id="rId122" ref="F29"/>
    <hyperlink r:id="rId123" ref="N29"/>
    <hyperlink r:id="rId124" ref="P29"/>
    <hyperlink r:id="rId125" ref="R29"/>
    <hyperlink r:id="rId126" ref="W29"/>
  </hyperlinks>
  <printOptions/>
  <pageMargins bottom="0.7480314960629921" footer="0.0" header="0.0" left="0.7086614173228347" right="0.7086614173228347" top="0.7480314960629921"/>
  <pageSetup fitToHeight="0" paperSize="9" orientation="landscape"/>
  <drawing r:id="rId127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topLeftCell="G1" activePane="topRight" state="frozen"/>
      <selection activeCell="H2" sqref="H2" pane="topRight"/>
    </sheetView>
  </sheetViews>
  <sheetFormatPr customHeight="1" defaultColWidth="12.63" defaultRowHeight="15.0"/>
  <cols>
    <col customWidth="1" min="1" max="1" width="23.38"/>
    <col customWidth="1" min="2" max="2" width="32.88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9.13"/>
    <col customWidth="1" min="11" max="12" width="9.5"/>
    <col customWidth="1" min="13" max="13" width="8.0"/>
    <col customWidth="1" min="14" max="14" width="8.75"/>
    <col customWidth="1" min="15" max="15" width="10.13"/>
    <col customWidth="1" min="16" max="16" width="9.13"/>
    <col customWidth="1" min="17" max="18" width="7.5"/>
    <col customWidth="1" min="19" max="19" width="8.63"/>
    <col customWidth="1" min="20" max="20" width="9.0"/>
    <col customWidth="1" min="21" max="21" width="8.75"/>
    <col customWidth="1" min="22" max="22" width="9.63"/>
    <col customWidth="1" min="23" max="23" width="9.0"/>
    <col customWidth="1" min="24" max="24" width="8.0"/>
    <col customWidth="1" min="25" max="25" width="8.75"/>
    <col customWidth="1" min="26" max="26" width="7.5"/>
    <col customWidth="1" min="27" max="27" width="9.0"/>
    <col customWidth="1" min="28" max="28" width="8.38"/>
    <col customWidth="1" min="29" max="29" width="9.0"/>
    <col customWidth="1" min="30" max="30" width="7.5"/>
    <col customWidth="1" min="31" max="31" width="9.0"/>
    <col customWidth="1" min="32" max="32" width="8.0"/>
    <col customWidth="1" min="33" max="33" width="9.5"/>
    <col customWidth="1" min="34" max="34" width="8.75"/>
    <col customWidth="1" min="35" max="35" width="7.63"/>
    <col customWidth="1" min="36" max="36" width="9.0"/>
    <col customWidth="1" min="37" max="37" width="7.5"/>
    <col customWidth="1" min="38" max="38" width="9.0"/>
    <col customWidth="1" min="39" max="39" width="7.5"/>
    <col customWidth="1" min="40" max="40" width="9.0"/>
    <col customWidth="1" min="41" max="41" width="8.0"/>
    <col customWidth="1" min="42" max="42" width="8.75"/>
    <col customWidth="1" min="43" max="43" width="7.63"/>
    <col customWidth="1" min="44" max="44" width="9.0"/>
    <col customWidth="1" min="45" max="45" width="7.5"/>
    <col customWidth="1" min="46" max="46" width="9.0"/>
    <col customWidth="1" min="47" max="47" width="7.5"/>
    <col customWidth="1" min="48" max="48" width="9.0"/>
    <col customWidth="1" min="49" max="49" width="8.0"/>
    <col customWidth="1" min="50" max="51" width="8.75"/>
    <col customWidth="1" min="52" max="52" width="7.63"/>
    <col customWidth="1" min="53" max="53" width="9.38"/>
    <col customWidth="1" min="54" max="54" width="7.5"/>
    <col customWidth="1" min="55" max="55" width="9.0"/>
    <col customWidth="1" min="56" max="56" width="7.5"/>
    <col customWidth="1" min="57" max="57" width="9.0"/>
    <col customWidth="1" min="58" max="58" width="8.0"/>
    <col customWidth="1" min="59" max="60" width="8.75"/>
    <col customWidth="1" min="61" max="61" width="7.63"/>
    <col customWidth="1" min="62" max="62" width="9.38"/>
    <col customWidth="1" min="63" max="63" width="7.5"/>
    <col customWidth="1" min="64" max="64" width="9.0"/>
    <col customWidth="1" min="65" max="65" width="7.5"/>
    <col customWidth="1" min="66" max="66" width="9.0"/>
    <col customWidth="1" min="67" max="67" width="8.0"/>
    <col customWidth="1" min="68" max="69" width="8.75"/>
    <col customWidth="1" min="70" max="70" width="9.75"/>
    <col customWidth="1" min="71" max="71" width="8.75"/>
    <col customWidth="1" min="72" max="72" width="9.88"/>
    <col customWidth="1" min="73" max="73" width="8.75"/>
    <col customWidth="1" min="74" max="74" width="9.38"/>
    <col customWidth="1" min="75" max="77" width="8.75"/>
    <col customWidth="1" min="78" max="78" width="9.75"/>
    <col customWidth="1" min="79" max="79" width="8.75"/>
    <col customWidth="1" min="80" max="80" width="9.5"/>
    <col customWidth="1" min="81" max="81" width="8.75"/>
    <col customWidth="1" min="82" max="82" width="9.63"/>
    <col customWidth="1" min="83" max="100" width="8.75"/>
  </cols>
  <sheetData>
    <row r="1">
      <c r="E1" s="187"/>
      <c r="F1" s="188" t="s">
        <v>1</v>
      </c>
      <c r="G1" s="189" t="s">
        <v>537</v>
      </c>
      <c r="H1" s="190"/>
      <c r="I1" s="190"/>
      <c r="J1" s="190"/>
      <c r="K1" s="190"/>
      <c r="L1" s="190"/>
      <c r="M1" s="191"/>
      <c r="N1" s="192"/>
      <c r="O1" s="193" t="s">
        <v>3</v>
      </c>
      <c r="P1" s="194" t="s">
        <v>538</v>
      </c>
      <c r="Q1" s="195"/>
      <c r="R1" s="325"/>
      <c r="S1" s="195"/>
      <c r="T1" s="195"/>
      <c r="U1" s="195"/>
      <c r="V1" s="195"/>
      <c r="W1" s="195"/>
      <c r="X1" s="195"/>
      <c r="Y1" s="195"/>
      <c r="Z1" s="196" t="s">
        <v>5</v>
      </c>
      <c r="AA1" s="198">
        <v>43997.0</v>
      </c>
      <c r="AB1" s="190"/>
      <c r="AC1" s="190"/>
      <c r="AD1" s="190"/>
      <c r="AE1" s="190"/>
      <c r="AF1" s="190"/>
      <c r="AG1" s="190"/>
      <c r="AH1" s="192"/>
      <c r="AI1" s="193" t="s">
        <v>7</v>
      </c>
      <c r="AJ1" s="197">
        <v>44004.0</v>
      </c>
      <c r="AK1" s="195"/>
      <c r="AL1" s="195"/>
      <c r="AM1" s="195"/>
      <c r="AN1" s="195"/>
      <c r="AO1" s="195"/>
      <c r="AP1" s="195"/>
      <c r="AQ1" s="196" t="s">
        <v>9</v>
      </c>
      <c r="AR1" s="198">
        <v>44011.0</v>
      </c>
      <c r="AS1" s="190"/>
      <c r="AT1" s="190"/>
      <c r="AU1" s="190"/>
      <c r="AV1" s="190"/>
      <c r="AW1" s="190"/>
      <c r="AX1" s="190"/>
      <c r="AY1" s="199"/>
      <c r="AZ1" s="193" t="s">
        <v>11</v>
      </c>
      <c r="BA1" s="200">
        <v>44018.0</v>
      </c>
      <c r="BB1" s="195"/>
      <c r="BC1" s="195"/>
      <c r="BD1" s="195"/>
      <c r="BE1" s="195"/>
      <c r="BF1" s="195"/>
      <c r="BG1" s="195"/>
      <c r="BH1" s="201"/>
      <c r="BI1" s="193" t="s">
        <v>13</v>
      </c>
      <c r="BJ1" s="202">
        <v>44025.0</v>
      </c>
      <c r="BK1" s="195"/>
      <c r="BL1" s="195"/>
      <c r="BM1" s="195"/>
      <c r="BN1" s="195"/>
      <c r="BO1" s="195"/>
      <c r="BP1" s="195"/>
      <c r="BQ1" s="196" t="s">
        <v>15</v>
      </c>
      <c r="BR1" s="203">
        <v>44032.0</v>
      </c>
      <c r="BS1" s="190"/>
      <c r="BT1" s="190"/>
      <c r="BU1" s="190"/>
      <c r="BV1" s="190"/>
      <c r="BW1" s="190"/>
      <c r="BX1" s="192"/>
      <c r="BY1" s="193" t="s">
        <v>17</v>
      </c>
      <c r="BZ1" s="202">
        <v>44039.0</v>
      </c>
      <c r="CA1" s="195"/>
      <c r="CB1" s="195"/>
      <c r="CC1" s="195"/>
      <c r="CD1" s="195"/>
      <c r="CE1" s="195"/>
      <c r="CF1" s="195"/>
      <c r="CG1" s="196" t="s">
        <v>130</v>
      </c>
      <c r="CH1" s="190"/>
      <c r="CI1" s="190"/>
      <c r="CJ1" s="190"/>
      <c r="CK1" s="190"/>
      <c r="CL1" s="190"/>
      <c r="CM1" s="190"/>
      <c r="CN1" s="192"/>
      <c r="CO1" s="193" t="s">
        <v>540</v>
      </c>
      <c r="CP1" s="195"/>
      <c r="CQ1" s="195"/>
      <c r="CR1" s="195"/>
      <c r="CS1" s="195"/>
      <c r="CT1" s="195"/>
      <c r="CU1" s="195"/>
      <c r="CV1" s="195"/>
    </row>
    <row r="2">
      <c r="A2" s="204" t="s">
        <v>19</v>
      </c>
      <c r="B2" s="204"/>
      <c r="C2" s="204"/>
      <c r="D2" s="204"/>
      <c r="E2" s="205"/>
      <c r="F2" s="204"/>
      <c r="G2" s="204"/>
      <c r="H2" s="204"/>
      <c r="I2" s="204"/>
      <c r="J2" s="204"/>
      <c r="K2" s="204"/>
      <c r="L2" s="204"/>
      <c r="M2" s="204"/>
      <c r="N2" s="206"/>
      <c r="O2" s="204"/>
      <c r="P2" s="204"/>
      <c r="Q2" s="204"/>
      <c r="R2" s="326"/>
      <c r="S2" s="204"/>
      <c r="T2" s="204"/>
      <c r="U2" s="204"/>
      <c r="V2" s="204"/>
      <c r="W2" s="204"/>
      <c r="X2" s="204"/>
      <c r="Y2" s="204"/>
      <c r="Z2" s="205"/>
      <c r="AA2" s="204"/>
      <c r="AB2" s="204"/>
      <c r="AC2" s="204"/>
      <c r="AD2" s="204"/>
      <c r="AE2" s="207"/>
      <c r="AF2" s="207"/>
      <c r="AG2" s="207"/>
      <c r="AH2" s="208"/>
      <c r="AI2" s="207" t="s">
        <v>472</v>
      </c>
      <c r="AJ2" s="207"/>
      <c r="AK2" s="207" t="s">
        <v>541</v>
      </c>
      <c r="AL2" s="207"/>
      <c r="AM2" s="207" t="s">
        <v>160</v>
      </c>
      <c r="AN2" s="207"/>
      <c r="AO2" s="207"/>
      <c r="AP2" s="207"/>
      <c r="AQ2" s="209" t="s">
        <v>472</v>
      </c>
      <c r="AR2" s="207"/>
      <c r="AS2" s="207" t="s">
        <v>541</v>
      </c>
      <c r="AT2" s="207"/>
      <c r="AU2" s="207" t="s">
        <v>160</v>
      </c>
      <c r="AV2" s="207"/>
      <c r="AW2" s="207"/>
      <c r="AX2" s="207"/>
      <c r="AY2" s="210"/>
      <c r="AZ2" s="207" t="s">
        <v>472</v>
      </c>
      <c r="BA2" s="207"/>
      <c r="BB2" s="207" t="s">
        <v>541</v>
      </c>
      <c r="BC2" s="207"/>
      <c r="BD2" s="207" t="s">
        <v>160</v>
      </c>
      <c r="BE2" s="207"/>
      <c r="BF2" s="207"/>
      <c r="BG2" s="207"/>
      <c r="BH2" s="201"/>
      <c r="BI2" s="204"/>
      <c r="BJ2" s="204"/>
      <c r="BK2" s="204"/>
      <c r="BL2" s="204"/>
      <c r="BM2" s="204"/>
      <c r="BN2" s="204"/>
      <c r="BO2" s="204"/>
      <c r="BP2" s="204"/>
      <c r="BQ2" s="205"/>
      <c r="BR2" s="204"/>
      <c r="BS2" s="204"/>
      <c r="BT2" s="204"/>
      <c r="BU2" s="204"/>
      <c r="BV2" s="207"/>
      <c r="BW2" s="207"/>
      <c r="BX2" s="208"/>
      <c r="BY2" s="204"/>
      <c r="BZ2" s="204"/>
      <c r="CA2" s="204"/>
      <c r="CB2" s="204"/>
      <c r="CC2" s="204"/>
      <c r="CD2" s="204"/>
      <c r="CE2" s="204"/>
      <c r="CF2" s="204"/>
      <c r="CG2" s="205"/>
      <c r="CH2" s="204"/>
      <c r="CI2" s="204"/>
      <c r="CJ2" s="204"/>
      <c r="CK2" s="204"/>
      <c r="CL2" s="207"/>
      <c r="CM2" s="207"/>
      <c r="CN2" s="208"/>
      <c r="CO2" s="207" t="s">
        <v>472</v>
      </c>
      <c r="CP2" s="207"/>
      <c r="CQ2" s="207" t="s">
        <v>541</v>
      </c>
      <c r="CR2" s="207"/>
      <c r="CS2" s="207" t="s">
        <v>160</v>
      </c>
      <c r="CT2" s="207"/>
      <c r="CU2" s="207"/>
      <c r="CV2" s="207"/>
    </row>
    <row r="3" ht="30.75" customHeight="1">
      <c r="A3" s="211" t="s">
        <v>20</v>
      </c>
      <c r="B3" s="212"/>
      <c r="C3" s="213"/>
      <c r="D3" s="214"/>
      <c r="E3" s="215" t="s">
        <v>542</v>
      </c>
      <c r="F3" s="216" t="s">
        <v>543</v>
      </c>
      <c r="G3" s="217" t="s">
        <v>163</v>
      </c>
      <c r="H3" s="218" t="s">
        <v>544</v>
      </c>
      <c r="I3" s="217" t="s">
        <v>163</v>
      </c>
      <c r="J3" s="216" t="s">
        <v>543</v>
      </c>
      <c r="K3" s="217" t="s">
        <v>163</v>
      </c>
      <c r="L3" s="219" t="s">
        <v>545</v>
      </c>
      <c r="M3" s="219" t="s">
        <v>545</v>
      </c>
      <c r="N3" s="220" t="s">
        <v>162</v>
      </c>
      <c r="O3" s="216" t="s">
        <v>543</v>
      </c>
      <c r="P3" s="217" t="s">
        <v>163</v>
      </c>
      <c r="Q3" s="218" t="s">
        <v>646</v>
      </c>
      <c r="R3" s="327" t="s">
        <v>163</v>
      </c>
      <c r="S3" s="218" t="s">
        <v>407</v>
      </c>
      <c r="T3" s="217" t="s">
        <v>163</v>
      </c>
      <c r="U3" s="218" t="s">
        <v>408</v>
      </c>
      <c r="V3" s="221" t="s">
        <v>546</v>
      </c>
      <c r="W3" s="222" t="s">
        <v>545</v>
      </c>
      <c r="X3" s="222" t="s">
        <v>545</v>
      </c>
      <c r="Y3" s="223" t="s">
        <v>162</v>
      </c>
      <c r="Z3" s="224" t="s">
        <v>543</v>
      </c>
      <c r="AA3" s="217" t="s">
        <v>163</v>
      </c>
      <c r="AB3" s="218" t="s">
        <v>410</v>
      </c>
      <c r="AC3" s="217" t="s">
        <v>163</v>
      </c>
      <c r="AD3" s="218" t="s">
        <v>543</v>
      </c>
      <c r="AE3" s="217" t="s">
        <v>163</v>
      </c>
      <c r="AF3" s="221" t="s">
        <v>411</v>
      </c>
      <c r="AG3" s="328" t="s">
        <v>546</v>
      </c>
      <c r="AH3" s="220" t="s">
        <v>162</v>
      </c>
      <c r="AI3" s="216" t="s">
        <v>543</v>
      </c>
      <c r="AJ3" s="217" t="s">
        <v>163</v>
      </c>
      <c r="AK3" s="216" t="s">
        <v>543</v>
      </c>
      <c r="AL3" s="217" t="s">
        <v>163</v>
      </c>
      <c r="AM3" s="216" t="s">
        <v>543</v>
      </c>
      <c r="AN3" s="217" t="s">
        <v>163</v>
      </c>
      <c r="AO3" s="222" t="s">
        <v>545</v>
      </c>
      <c r="AP3" s="223" t="s">
        <v>162</v>
      </c>
      <c r="AQ3" s="224" t="s">
        <v>543</v>
      </c>
      <c r="AR3" s="217" t="s">
        <v>163</v>
      </c>
      <c r="AS3" s="216" t="s">
        <v>543</v>
      </c>
      <c r="AT3" s="217" t="s">
        <v>163</v>
      </c>
      <c r="AU3" s="216" t="s">
        <v>543</v>
      </c>
      <c r="AV3" s="217" t="s">
        <v>163</v>
      </c>
      <c r="AW3" s="222" t="s">
        <v>545</v>
      </c>
      <c r="AX3" s="223" t="s">
        <v>162</v>
      </c>
      <c r="AY3" s="225" t="s">
        <v>437</v>
      </c>
      <c r="AZ3" s="216" t="s">
        <v>543</v>
      </c>
      <c r="BA3" s="217" t="s">
        <v>163</v>
      </c>
      <c r="BB3" s="216" t="s">
        <v>543</v>
      </c>
      <c r="BC3" s="217" t="s">
        <v>163</v>
      </c>
      <c r="BD3" s="216" t="s">
        <v>543</v>
      </c>
      <c r="BE3" s="217" t="s">
        <v>163</v>
      </c>
      <c r="BF3" s="222" t="s">
        <v>545</v>
      </c>
      <c r="BG3" s="223" t="s">
        <v>162</v>
      </c>
      <c r="BH3" s="226" t="s">
        <v>437</v>
      </c>
      <c r="BI3" s="216" t="s">
        <v>543</v>
      </c>
      <c r="BJ3" s="217" t="s">
        <v>163</v>
      </c>
      <c r="BK3" s="216" t="s">
        <v>543</v>
      </c>
      <c r="BL3" s="217" t="s">
        <v>163</v>
      </c>
      <c r="BM3" s="216" t="s">
        <v>543</v>
      </c>
      <c r="BN3" s="217" t="s">
        <v>163</v>
      </c>
      <c r="BO3" s="222" t="s">
        <v>545</v>
      </c>
      <c r="BP3" s="223" t="s">
        <v>162</v>
      </c>
      <c r="BQ3" s="224" t="s">
        <v>543</v>
      </c>
      <c r="BR3" s="217" t="s">
        <v>163</v>
      </c>
      <c r="BS3" s="216" t="s">
        <v>543</v>
      </c>
      <c r="BT3" s="217" t="s">
        <v>163</v>
      </c>
      <c r="BU3" s="216" t="s">
        <v>543</v>
      </c>
      <c r="BV3" s="217" t="s">
        <v>163</v>
      </c>
      <c r="BW3" s="222" t="s">
        <v>545</v>
      </c>
      <c r="BX3" s="220" t="s">
        <v>162</v>
      </c>
      <c r="BY3" s="216" t="s">
        <v>543</v>
      </c>
      <c r="BZ3" s="217" t="s">
        <v>163</v>
      </c>
      <c r="CA3" s="216" t="s">
        <v>543</v>
      </c>
      <c r="CB3" s="217" t="s">
        <v>163</v>
      </c>
      <c r="CC3" s="216" t="s">
        <v>543</v>
      </c>
      <c r="CD3" s="217" t="s">
        <v>163</v>
      </c>
      <c r="CE3" s="222" t="s">
        <v>545</v>
      </c>
      <c r="CF3" s="223" t="s">
        <v>162</v>
      </c>
      <c r="CG3" s="224" t="s">
        <v>543</v>
      </c>
      <c r="CH3" s="217" t="s">
        <v>163</v>
      </c>
      <c r="CI3" s="216" t="s">
        <v>543</v>
      </c>
      <c r="CJ3" s="217" t="s">
        <v>163</v>
      </c>
      <c r="CK3" s="216" t="s">
        <v>543</v>
      </c>
      <c r="CL3" s="217" t="s">
        <v>163</v>
      </c>
      <c r="CM3" s="222" t="s">
        <v>545</v>
      </c>
      <c r="CN3" s="220" t="s">
        <v>162</v>
      </c>
      <c r="CO3" s="216" t="s">
        <v>543</v>
      </c>
      <c r="CP3" s="217" t="s">
        <v>163</v>
      </c>
      <c r="CQ3" s="216" t="s">
        <v>543</v>
      </c>
      <c r="CR3" s="217" t="s">
        <v>163</v>
      </c>
      <c r="CS3" s="216" t="s">
        <v>543</v>
      </c>
      <c r="CT3" s="217" t="s">
        <v>163</v>
      </c>
      <c r="CU3" s="222" t="s">
        <v>545</v>
      </c>
      <c r="CV3" s="223" t="s">
        <v>162</v>
      </c>
    </row>
    <row r="4">
      <c r="A4" s="227" t="s">
        <v>32</v>
      </c>
      <c r="B4" s="228" t="s">
        <v>33</v>
      </c>
      <c r="C4" s="228" t="s">
        <v>34</v>
      </c>
      <c r="D4" s="229" t="s">
        <v>171</v>
      </c>
      <c r="E4" s="230"/>
      <c r="F4" s="231"/>
      <c r="G4" s="232"/>
      <c r="H4" s="231"/>
      <c r="I4" s="232"/>
      <c r="J4" s="231"/>
      <c r="K4" s="232"/>
      <c r="L4" s="232"/>
      <c r="M4" s="233"/>
      <c r="N4" s="234"/>
      <c r="O4" s="231"/>
      <c r="P4" s="232"/>
      <c r="Q4" s="329" t="s">
        <v>38</v>
      </c>
      <c r="R4" s="330"/>
      <c r="S4" s="235"/>
      <c r="T4" s="236"/>
      <c r="U4" s="237"/>
      <c r="V4" s="238"/>
      <c r="W4" s="239"/>
      <c r="X4" s="240"/>
      <c r="Y4" s="241"/>
      <c r="Z4" s="242"/>
      <c r="AA4" s="232"/>
      <c r="AB4" s="231"/>
      <c r="AC4" s="232"/>
      <c r="AD4" s="331" t="s">
        <v>647</v>
      </c>
      <c r="AE4" s="232"/>
      <c r="AF4" s="240"/>
      <c r="AG4" s="232"/>
      <c r="AH4" s="234"/>
      <c r="AI4" s="237"/>
      <c r="AJ4" s="232"/>
      <c r="AK4" s="231"/>
      <c r="AL4" s="232"/>
      <c r="AM4" s="231"/>
      <c r="AN4" s="232"/>
      <c r="AO4" s="240"/>
      <c r="AP4" s="241"/>
      <c r="AQ4" s="242"/>
      <c r="AR4" s="232"/>
      <c r="AS4" s="231"/>
      <c r="AT4" s="232"/>
      <c r="AU4" s="231"/>
      <c r="AV4" s="232"/>
      <c r="AW4" s="240"/>
      <c r="AX4" s="241"/>
      <c r="AY4" s="225"/>
      <c r="AZ4" s="237"/>
      <c r="BA4" s="232"/>
      <c r="BB4" s="231"/>
      <c r="BC4" s="232"/>
      <c r="BD4" s="231"/>
      <c r="BE4" s="232"/>
      <c r="BF4" s="240"/>
      <c r="BG4" s="241"/>
      <c r="BH4" s="226"/>
      <c r="BI4" s="231"/>
      <c r="BJ4" s="232"/>
      <c r="BK4" s="231"/>
      <c r="BL4" s="232"/>
      <c r="BM4" s="237"/>
      <c r="BN4" s="232"/>
      <c r="BO4" s="240"/>
      <c r="BP4" s="241"/>
      <c r="BQ4" s="242"/>
      <c r="BR4" s="232"/>
      <c r="BS4" s="231"/>
      <c r="BT4" s="232"/>
      <c r="BU4" s="231"/>
      <c r="BV4" s="232"/>
      <c r="BW4" s="240"/>
      <c r="BX4" s="234"/>
      <c r="BY4" s="231"/>
      <c r="BZ4" s="232"/>
      <c r="CA4" s="231"/>
      <c r="CB4" s="232"/>
      <c r="CC4" s="237"/>
      <c r="CD4" s="232"/>
      <c r="CE4" s="240"/>
      <c r="CF4" s="241"/>
      <c r="CG4" s="242"/>
      <c r="CH4" s="232"/>
      <c r="CI4" s="231"/>
      <c r="CJ4" s="232"/>
      <c r="CK4" s="231"/>
      <c r="CL4" s="232"/>
      <c r="CM4" s="240"/>
      <c r="CN4" s="234"/>
      <c r="CO4" s="237"/>
      <c r="CP4" s="232"/>
      <c r="CQ4" s="231"/>
      <c r="CR4" s="232"/>
      <c r="CS4" s="231"/>
      <c r="CT4" s="232"/>
      <c r="CU4" s="240"/>
      <c r="CV4" s="241"/>
    </row>
    <row r="5" ht="24.75" customHeight="1">
      <c r="A5" s="332" t="s">
        <v>211</v>
      </c>
      <c r="B5" s="333" t="s">
        <v>210</v>
      </c>
      <c r="C5" s="334">
        <v>2537333.0</v>
      </c>
      <c r="D5" s="335" t="s">
        <v>648</v>
      </c>
      <c r="E5" s="247"/>
      <c r="F5" s="248" t="s">
        <v>649</v>
      </c>
      <c r="G5" s="232"/>
      <c r="H5" s="248" t="s">
        <v>650</v>
      </c>
      <c r="I5" s="249" t="s">
        <v>46</v>
      </c>
      <c r="J5" s="248" t="s">
        <v>651</v>
      </c>
      <c r="K5" s="249" t="s">
        <v>49</v>
      </c>
      <c r="L5" s="250"/>
      <c r="M5" s="251"/>
      <c r="N5" s="234"/>
      <c r="O5" s="248" t="s">
        <v>652</v>
      </c>
      <c r="P5" s="249" t="s">
        <v>46</v>
      </c>
      <c r="Q5" s="248" t="s">
        <v>653</v>
      </c>
      <c r="R5" s="336"/>
      <c r="S5" s="248" t="s">
        <v>654</v>
      </c>
      <c r="T5" s="249" t="s">
        <v>46</v>
      </c>
      <c r="U5" s="248" t="s">
        <v>655</v>
      </c>
      <c r="V5" s="254" t="s">
        <v>46</v>
      </c>
      <c r="W5" s="255"/>
      <c r="X5" s="240"/>
      <c r="Y5" s="241"/>
      <c r="Z5" s="163" t="s">
        <v>656</v>
      </c>
      <c r="AA5" s="257" t="s">
        <v>46</v>
      </c>
      <c r="AB5" s="258" t="s">
        <v>657</v>
      </c>
      <c r="AC5" s="257" t="s">
        <v>46</v>
      </c>
      <c r="AD5" s="163" t="s">
        <v>658</v>
      </c>
      <c r="AE5" s="232"/>
      <c r="AF5" s="337" t="s">
        <v>659</v>
      </c>
      <c r="AG5" s="257" t="s">
        <v>46</v>
      </c>
      <c r="AH5" s="234"/>
      <c r="AI5" s="231"/>
      <c r="AJ5" s="232"/>
      <c r="AK5" s="231"/>
      <c r="AL5" s="232"/>
      <c r="AM5" s="231"/>
      <c r="AN5" s="232"/>
      <c r="AO5" s="240"/>
      <c r="AP5" s="241"/>
      <c r="AQ5" s="259"/>
      <c r="AR5" s="232"/>
      <c r="AS5" s="231"/>
      <c r="AT5" s="232"/>
      <c r="AU5" s="231"/>
      <c r="AV5" s="232"/>
      <c r="AW5" s="240"/>
      <c r="AX5" s="241"/>
      <c r="AY5" s="225"/>
      <c r="AZ5" s="231"/>
      <c r="BA5" s="232"/>
      <c r="BB5" s="231"/>
      <c r="BC5" s="232"/>
      <c r="BD5" s="231"/>
      <c r="BE5" s="232"/>
      <c r="BF5" s="240"/>
      <c r="BG5" s="241"/>
      <c r="BH5" s="226"/>
      <c r="BI5" s="231"/>
      <c r="BJ5" s="232"/>
      <c r="BK5" s="231"/>
      <c r="BL5" s="232"/>
      <c r="BM5" s="231"/>
      <c r="BN5" s="232"/>
      <c r="BO5" s="240"/>
      <c r="BP5" s="241"/>
      <c r="BQ5" s="259"/>
      <c r="BR5" s="232"/>
      <c r="BS5" s="231"/>
      <c r="BT5" s="232"/>
      <c r="BU5" s="231"/>
      <c r="BV5" s="232"/>
      <c r="BW5" s="240"/>
      <c r="BX5" s="234"/>
      <c r="BY5" s="231"/>
      <c r="BZ5" s="232"/>
      <c r="CA5" s="231"/>
      <c r="CB5" s="232"/>
      <c r="CC5" s="231"/>
      <c r="CD5" s="232"/>
      <c r="CE5" s="240"/>
      <c r="CF5" s="241"/>
      <c r="CG5" s="259"/>
      <c r="CH5" s="232"/>
      <c r="CI5" s="231"/>
      <c r="CJ5" s="232"/>
      <c r="CK5" s="231"/>
      <c r="CL5" s="232"/>
      <c r="CM5" s="240"/>
      <c r="CN5" s="234"/>
      <c r="CO5" s="231"/>
      <c r="CP5" s="232"/>
      <c r="CQ5" s="231"/>
      <c r="CR5" s="232"/>
      <c r="CS5" s="231"/>
      <c r="CT5" s="232"/>
      <c r="CU5" s="240"/>
      <c r="CV5" s="241"/>
    </row>
    <row r="6" ht="24.75" customHeight="1">
      <c r="A6" s="265"/>
      <c r="B6" s="333" t="s">
        <v>187</v>
      </c>
      <c r="C6" s="334">
        <v>2544036.0</v>
      </c>
      <c r="D6" s="335" t="s">
        <v>660</v>
      </c>
      <c r="E6" s="261"/>
      <c r="F6" s="248" t="s">
        <v>649</v>
      </c>
      <c r="G6" s="232"/>
      <c r="H6" s="248" t="s">
        <v>650</v>
      </c>
      <c r="I6" s="249" t="s">
        <v>46</v>
      </c>
      <c r="J6" s="248" t="s">
        <v>651</v>
      </c>
      <c r="K6" s="249" t="s">
        <v>46</v>
      </c>
      <c r="L6" s="250"/>
      <c r="M6" s="251"/>
      <c r="N6" s="234"/>
      <c r="O6" s="248" t="s">
        <v>652</v>
      </c>
      <c r="P6" s="249" t="s">
        <v>46</v>
      </c>
      <c r="Q6" s="248" t="s">
        <v>661</v>
      </c>
      <c r="R6" s="336"/>
      <c r="S6" s="248" t="s">
        <v>654</v>
      </c>
      <c r="T6" s="249" t="s">
        <v>46</v>
      </c>
      <c r="U6" s="248" t="s">
        <v>655</v>
      </c>
      <c r="V6" s="254" t="s">
        <v>46</v>
      </c>
      <c r="W6" s="255"/>
      <c r="X6" s="240"/>
      <c r="Y6" s="241"/>
      <c r="Z6" s="163" t="s">
        <v>656</v>
      </c>
      <c r="AA6" s="257" t="s">
        <v>46</v>
      </c>
      <c r="AB6" s="262" t="s">
        <v>662</v>
      </c>
      <c r="AC6" s="257" t="s">
        <v>46</v>
      </c>
      <c r="AD6" s="70" t="s">
        <v>663</v>
      </c>
      <c r="AE6" s="232"/>
      <c r="AF6" s="238" t="s">
        <v>664</v>
      </c>
      <c r="AG6" s="257" t="s">
        <v>46</v>
      </c>
      <c r="AH6" s="234"/>
      <c r="AI6" s="231"/>
      <c r="AJ6" s="232"/>
      <c r="AK6" s="231"/>
      <c r="AL6" s="232"/>
      <c r="AM6" s="231"/>
      <c r="AN6" s="232"/>
      <c r="AO6" s="240"/>
      <c r="AP6" s="241"/>
      <c r="AQ6" s="259"/>
      <c r="AR6" s="232"/>
      <c r="AS6" s="231"/>
      <c r="AT6" s="232"/>
      <c r="AU6" s="231"/>
      <c r="AV6" s="232"/>
      <c r="AW6" s="240"/>
      <c r="AX6" s="241"/>
      <c r="AY6" s="225"/>
      <c r="AZ6" s="231"/>
      <c r="BA6" s="232"/>
      <c r="BB6" s="231"/>
      <c r="BC6" s="232"/>
      <c r="BD6" s="231"/>
      <c r="BE6" s="232"/>
      <c r="BF6" s="240"/>
      <c r="BG6" s="241"/>
      <c r="BH6" s="226"/>
      <c r="BI6" s="231"/>
      <c r="BJ6" s="232"/>
      <c r="BK6" s="231"/>
      <c r="BL6" s="232"/>
      <c r="BM6" s="231"/>
      <c r="BN6" s="232"/>
      <c r="BO6" s="240"/>
      <c r="BP6" s="241"/>
      <c r="BQ6" s="259"/>
      <c r="BR6" s="232"/>
      <c r="BS6" s="231"/>
      <c r="BT6" s="232"/>
      <c r="BU6" s="231"/>
      <c r="BV6" s="232"/>
      <c r="BW6" s="240"/>
      <c r="BX6" s="234"/>
      <c r="BY6" s="231"/>
      <c r="BZ6" s="232"/>
      <c r="CA6" s="231"/>
      <c r="CB6" s="232"/>
      <c r="CC6" s="231"/>
      <c r="CD6" s="232"/>
      <c r="CE6" s="240"/>
      <c r="CF6" s="241"/>
      <c r="CG6" s="259"/>
      <c r="CH6" s="232"/>
      <c r="CI6" s="231"/>
      <c r="CJ6" s="232"/>
      <c r="CK6" s="231"/>
      <c r="CL6" s="232"/>
      <c r="CM6" s="240"/>
      <c r="CN6" s="234"/>
      <c r="CO6" s="231"/>
      <c r="CP6" s="232"/>
      <c r="CQ6" s="231"/>
      <c r="CR6" s="232"/>
      <c r="CS6" s="231"/>
      <c r="CT6" s="232"/>
      <c r="CU6" s="240"/>
      <c r="CV6" s="241"/>
    </row>
    <row r="7" ht="24.75" customHeight="1">
      <c r="A7" s="332" t="s">
        <v>207</v>
      </c>
      <c r="B7" s="333" t="s">
        <v>206</v>
      </c>
      <c r="C7" s="334">
        <v>2546156.0</v>
      </c>
      <c r="D7" s="335" t="s">
        <v>665</v>
      </c>
      <c r="E7" s="261"/>
      <c r="F7" s="248" t="s">
        <v>649</v>
      </c>
      <c r="G7" s="232"/>
      <c r="H7" s="248" t="s">
        <v>650</v>
      </c>
      <c r="I7" s="249" t="s">
        <v>46</v>
      </c>
      <c r="J7" s="248" t="s">
        <v>651</v>
      </c>
      <c r="K7" s="249" t="s">
        <v>46</v>
      </c>
      <c r="L7" s="250"/>
      <c r="M7" s="251"/>
      <c r="N7" s="234"/>
      <c r="O7" s="248" t="s">
        <v>652</v>
      </c>
      <c r="P7" s="249" t="s">
        <v>46</v>
      </c>
      <c r="Q7" s="248" t="s">
        <v>666</v>
      </c>
      <c r="R7" s="336"/>
      <c r="S7" s="248" t="s">
        <v>654</v>
      </c>
      <c r="T7" s="249" t="s">
        <v>46</v>
      </c>
      <c r="U7" s="248" t="s">
        <v>655</v>
      </c>
      <c r="V7" s="254" t="s">
        <v>46</v>
      </c>
      <c r="W7" s="264"/>
      <c r="X7" s="238"/>
      <c r="Y7" s="241"/>
      <c r="Z7" s="163" t="s">
        <v>656</v>
      </c>
      <c r="AA7" s="257" t="s">
        <v>46</v>
      </c>
      <c r="AB7" s="262" t="s">
        <v>667</v>
      </c>
      <c r="AC7" s="257" t="s">
        <v>49</v>
      </c>
      <c r="AD7" s="70" t="s">
        <v>668</v>
      </c>
      <c r="AE7" s="232"/>
      <c r="AF7" s="238" t="s">
        <v>669</v>
      </c>
      <c r="AG7" s="257" t="s">
        <v>46</v>
      </c>
      <c r="AH7" s="234"/>
      <c r="AI7" s="231"/>
      <c r="AJ7" s="232"/>
      <c r="AK7" s="231"/>
      <c r="AL7" s="232"/>
      <c r="AM7" s="231"/>
      <c r="AN7" s="232"/>
      <c r="AO7" s="240"/>
      <c r="AP7" s="241"/>
      <c r="AQ7" s="259"/>
      <c r="AR7" s="232"/>
      <c r="AS7" s="231"/>
      <c r="AT7" s="232"/>
      <c r="AU7" s="231"/>
      <c r="AV7" s="232"/>
      <c r="AW7" s="240"/>
      <c r="AX7" s="241"/>
      <c r="AY7" s="225"/>
      <c r="AZ7" s="231"/>
      <c r="BA7" s="232"/>
      <c r="BB7" s="231"/>
      <c r="BC7" s="232"/>
      <c r="BD7" s="231"/>
      <c r="BE7" s="232"/>
      <c r="BF7" s="240"/>
      <c r="BG7" s="241"/>
      <c r="BH7" s="226"/>
      <c r="BI7" s="231"/>
      <c r="BJ7" s="232"/>
      <c r="BK7" s="231"/>
      <c r="BL7" s="232"/>
      <c r="BM7" s="231"/>
      <c r="BN7" s="232"/>
      <c r="BO7" s="240"/>
      <c r="BP7" s="241"/>
      <c r="BQ7" s="259"/>
      <c r="BR7" s="232"/>
      <c r="BS7" s="231"/>
      <c r="BT7" s="232"/>
      <c r="BU7" s="231"/>
      <c r="BV7" s="232"/>
      <c r="BW7" s="240"/>
      <c r="BX7" s="234"/>
      <c r="BY7" s="231"/>
      <c r="BZ7" s="232"/>
      <c r="CA7" s="231"/>
      <c r="CB7" s="232"/>
      <c r="CC7" s="231"/>
      <c r="CD7" s="232"/>
      <c r="CE7" s="240"/>
      <c r="CF7" s="241"/>
      <c r="CG7" s="259"/>
      <c r="CH7" s="232"/>
      <c r="CI7" s="231"/>
      <c r="CJ7" s="232"/>
      <c r="CK7" s="231"/>
      <c r="CL7" s="232"/>
      <c r="CM7" s="240"/>
      <c r="CN7" s="234"/>
      <c r="CO7" s="231"/>
      <c r="CP7" s="232"/>
      <c r="CQ7" s="231"/>
      <c r="CR7" s="232"/>
      <c r="CS7" s="231"/>
      <c r="CT7" s="232"/>
      <c r="CU7" s="240"/>
      <c r="CV7" s="241"/>
    </row>
    <row r="8" ht="24.75" customHeight="1">
      <c r="A8" s="332" t="s">
        <v>196</v>
      </c>
      <c r="B8" s="333" t="s">
        <v>195</v>
      </c>
      <c r="C8" s="334">
        <v>2506660.0</v>
      </c>
      <c r="D8" s="335" t="s">
        <v>670</v>
      </c>
      <c r="E8" s="261"/>
      <c r="F8" s="248" t="s">
        <v>649</v>
      </c>
      <c r="G8" s="232"/>
      <c r="H8" s="248" t="s">
        <v>650</v>
      </c>
      <c r="I8" s="249" t="s">
        <v>49</v>
      </c>
      <c r="J8" s="248" t="s">
        <v>651</v>
      </c>
      <c r="K8" s="249" t="s">
        <v>49</v>
      </c>
      <c r="L8" s="250"/>
      <c r="M8" s="251"/>
      <c r="N8" s="234"/>
      <c r="O8" s="248" t="s">
        <v>652</v>
      </c>
      <c r="P8" s="249" t="s">
        <v>49</v>
      </c>
      <c r="Q8" s="248" t="s">
        <v>671</v>
      </c>
      <c r="R8" s="336"/>
      <c r="S8" s="248" t="s">
        <v>654</v>
      </c>
      <c r="T8" s="249" t="s">
        <v>49</v>
      </c>
      <c r="U8" s="248" t="s">
        <v>655</v>
      </c>
      <c r="V8" s="254" t="s">
        <v>49</v>
      </c>
      <c r="W8" s="238"/>
      <c r="X8" s="240"/>
      <c r="Y8" s="241"/>
      <c r="Z8" s="163" t="s">
        <v>656</v>
      </c>
      <c r="AA8" s="257" t="s">
        <v>49</v>
      </c>
      <c r="AB8" s="262" t="s">
        <v>672</v>
      </c>
      <c r="AC8" s="257" t="s">
        <v>49</v>
      </c>
      <c r="AD8" s="70" t="s">
        <v>673</v>
      </c>
      <c r="AE8" s="232"/>
      <c r="AF8" s="238" t="s">
        <v>674</v>
      </c>
      <c r="AG8" s="257" t="s">
        <v>49</v>
      </c>
      <c r="AH8" s="234"/>
      <c r="AI8" s="231"/>
      <c r="AJ8" s="232"/>
      <c r="AK8" s="231"/>
      <c r="AL8" s="232"/>
      <c r="AM8" s="231"/>
      <c r="AN8" s="232"/>
      <c r="AO8" s="240"/>
      <c r="AP8" s="241"/>
      <c r="AQ8" s="259"/>
      <c r="AR8" s="232"/>
      <c r="AS8" s="231"/>
      <c r="AT8" s="232"/>
      <c r="AU8" s="231"/>
      <c r="AV8" s="232"/>
      <c r="AW8" s="240"/>
      <c r="AX8" s="241"/>
      <c r="AY8" s="225"/>
      <c r="AZ8" s="231"/>
      <c r="BA8" s="232"/>
      <c r="BB8" s="231"/>
      <c r="BC8" s="232"/>
      <c r="BD8" s="231"/>
      <c r="BE8" s="232"/>
      <c r="BF8" s="240"/>
      <c r="BG8" s="241"/>
      <c r="BH8" s="226"/>
      <c r="BI8" s="231"/>
      <c r="BJ8" s="232"/>
      <c r="BK8" s="231"/>
      <c r="BL8" s="232"/>
      <c r="BM8" s="231"/>
      <c r="BN8" s="232"/>
      <c r="BO8" s="240"/>
      <c r="BP8" s="241"/>
      <c r="BQ8" s="259"/>
      <c r="BR8" s="232"/>
      <c r="BS8" s="231"/>
      <c r="BT8" s="232"/>
      <c r="BU8" s="231"/>
      <c r="BV8" s="232"/>
      <c r="BW8" s="240"/>
      <c r="BX8" s="234"/>
      <c r="BY8" s="231"/>
      <c r="BZ8" s="232"/>
      <c r="CA8" s="231"/>
      <c r="CB8" s="232"/>
      <c r="CC8" s="231"/>
      <c r="CD8" s="232"/>
      <c r="CE8" s="240"/>
      <c r="CF8" s="241"/>
      <c r="CG8" s="259"/>
      <c r="CH8" s="232"/>
      <c r="CI8" s="231"/>
      <c r="CJ8" s="232"/>
      <c r="CK8" s="231"/>
      <c r="CL8" s="232"/>
      <c r="CM8" s="240"/>
      <c r="CN8" s="234"/>
      <c r="CO8" s="231"/>
      <c r="CP8" s="232"/>
      <c r="CQ8" s="231"/>
      <c r="CR8" s="232"/>
      <c r="CS8" s="231"/>
      <c r="CT8" s="232"/>
      <c r="CU8" s="240"/>
      <c r="CV8" s="241"/>
    </row>
    <row r="9" ht="24.75" customHeight="1">
      <c r="A9" s="332" t="s">
        <v>196</v>
      </c>
      <c r="B9" s="333" t="s">
        <v>198</v>
      </c>
      <c r="C9" s="334">
        <v>2505495.0</v>
      </c>
      <c r="D9" s="335" t="s">
        <v>675</v>
      </c>
      <c r="E9" s="261"/>
      <c r="F9" s="248" t="s">
        <v>649</v>
      </c>
      <c r="G9" s="232"/>
      <c r="H9" s="248" t="s">
        <v>650</v>
      </c>
      <c r="I9" s="249" t="s">
        <v>49</v>
      </c>
      <c r="J9" s="248" t="s">
        <v>651</v>
      </c>
      <c r="K9" s="249" t="s">
        <v>49</v>
      </c>
      <c r="L9" s="250"/>
      <c r="M9" s="251"/>
      <c r="N9" s="234"/>
      <c r="O9" s="248" t="s">
        <v>652</v>
      </c>
      <c r="P9" s="249" t="s">
        <v>49</v>
      </c>
      <c r="Q9" s="248" t="s">
        <v>676</v>
      </c>
      <c r="R9" s="336"/>
      <c r="S9" s="248" t="s">
        <v>654</v>
      </c>
      <c r="T9" s="249" t="s">
        <v>49</v>
      </c>
      <c r="U9" s="248" t="s">
        <v>655</v>
      </c>
      <c r="V9" s="254" t="s">
        <v>49</v>
      </c>
      <c r="W9" s="238"/>
      <c r="X9" s="238"/>
      <c r="Y9" s="241"/>
      <c r="Z9" s="163" t="s">
        <v>656</v>
      </c>
      <c r="AA9" s="257" t="s">
        <v>49</v>
      </c>
      <c r="AB9" s="262" t="s">
        <v>677</v>
      </c>
      <c r="AC9" s="257" t="s">
        <v>49</v>
      </c>
      <c r="AD9" s="70" t="s">
        <v>678</v>
      </c>
      <c r="AE9" s="232"/>
      <c r="AF9" s="238" t="s">
        <v>679</v>
      </c>
      <c r="AG9" s="257" t="s">
        <v>49</v>
      </c>
      <c r="AH9" s="234"/>
      <c r="AI9" s="231"/>
      <c r="AJ9" s="232"/>
      <c r="AK9" s="231"/>
      <c r="AL9" s="232"/>
      <c r="AM9" s="231"/>
      <c r="AN9" s="232"/>
      <c r="AO9" s="240"/>
      <c r="AP9" s="241"/>
      <c r="AQ9" s="259"/>
      <c r="AR9" s="232"/>
      <c r="AS9" s="231"/>
      <c r="AT9" s="232"/>
      <c r="AU9" s="231"/>
      <c r="AV9" s="232"/>
      <c r="AW9" s="240"/>
      <c r="AX9" s="241"/>
      <c r="AY9" s="225"/>
      <c r="AZ9" s="231"/>
      <c r="BA9" s="232"/>
      <c r="BB9" s="231"/>
      <c r="BC9" s="232"/>
      <c r="BD9" s="231"/>
      <c r="BE9" s="232"/>
      <c r="BF9" s="240"/>
      <c r="BG9" s="241"/>
      <c r="BH9" s="226"/>
      <c r="BI9" s="231"/>
      <c r="BJ9" s="232"/>
      <c r="BK9" s="231"/>
      <c r="BL9" s="232"/>
      <c r="BM9" s="231"/>
      <c r="BN9" s="232"/>
      <c r="BO9" s="240"/>
      <c r="BP9" s="241"/>
      <c r="BQ9" s="259"/>
      <c r="BR9" s="232"/>
      <c r="BS9" s="231"/>
      <c r="BT9" s="232"/>
      <c r="BU9" s="231"/>
      <c r="BV9" s="232"/>
      <c r="BW9" s="240"/>
      <c r="BX9" s="234"/>
      <c r="BY9" s="231"/>
      <c r="BZ9" s="232"/>
      <c r="CA9" s="231"/>
      <c r="CB9" s="232"/>
      <c r="CC9" s="231"/>
      <c r="CD9" s="232"/>
      <c r="CE9" s="240"/>
      <c r="CF9" s="241"/>
      <c r="CG9" s="259"/>
      <c r="CH9" s="232"/>
      <c r="CI9" s="231"/>
      <c r="CJ9" s="232"/>
      <c r="CK9" s="231"/>
      <c r="CL9" s="232"/>
      <c r="CM9" s="240"/>
      <c r="CN9" s="234"/>
      <c r="CO9" s="231"/>
      <c r="CP9" s="232"/>
      <c r="CQ9" s="231"/>
      <c r="CR9" s="232"/>
      <c r="CS9" s="231"/>
      <c r="CT9" s="232"/>
      <c r="CU9" s="240"/>
      <c r="CV9" s="241"/>
    </row>
    <row r="10" ht="24.75" customHeight="1">
      <c r="A10" s="265"/>
      <c r="B10" s="338" t="s">
        <v>193</v>
      </c>
      <c r="C10" s="339">
        <v>2541446.0</v>
      </c>
      <c r="D10" s="335" t="s">
        <v>680</v>
      </c>
      <c r="E10" s="261"/>
      <c r="F10" s="248" t="s">
        <v>649</v>
      </c>
      <c r="G10" s="232"/>
      <c r="H10" s="248" t="s">
        <v>650</v>
      </c>
      <c r="I10" s="249" t="s">
        <v>46</v>
      </c>
      <c r="J10" s="248" t="s">
        <v>651</v>
      </c>
      <c r="K10" s="249" t="s">
        <v>46</v>
      </c>
      <c r="L10" s="250"/>
      <c r="M10" s="251"/>
      <c r="N10" s="234"/>
      <c r="O10" s="248" t="s">
        <v>652</v>
      </c>
      <c r="P10" s="249" t="s">
        <v>46</v>
      </c>
      <c r="Q10" s="248" t="s">
        <v>681</v>
      </c>
      <c r="R10" s="336"/>
      <c r="S10" s="248" t="s">
        <v>654</v>
      </c>
      <c r="T10" s="249" t="s">
        <v>46</v>
      </c>
      <c r="U10" s="248" t="s">
        <v>655</v>
      </c>
      <c r="V10" s="254" t="s">
        <v>46</v>
      </c>
      <c r="W10" s="238"/>
      <c r="X10" s="238"/>
      <c r="Y10" s="241"/>
      <c r="Z10" s="163" t="s">
        <v>656</v>
      </c>
      <c r="AA10" s="257" t="s">
        <v>46</v>
      </c>
      <c r="AB10" s="262" t="s">
        <v>682</v>
      </c>
      <c r="AC10" s="257" t="s">
        <v>46</v>
      </c>
      <c r="AD10" s="70" t="s">
        <v>683</v>
      </c>
      <c r="AE10" s="232"/>
      <c r="AF10" s="238" t="s">
        <v>684</v>
      </c>
      <c r="AG10" s="257" t="s">
        <v>46</v>
      </c>
      <c r="AH10" s="234"/>
      <c r="AI10" s="231"/>
      <c r="AJ10" s="232"/>
      <c r="AK10" s="231"/>
      <c r="AL10" s="232"/>
      <c r="AM10" s="231"/>
      <c r="AN10" s="232"/>
      <c r="AO10" s="240"/>
      <c r="AP10" s="241"/>
      <c r="AQ10" s="259"/>
      <c r="AR10" s="232"/>
      <c r="AS10" s="231"/>
      <c r="AT10" s="232"/>
      <c r="AU10" s="231"/>
      <c r="AV10" s="232"/>
      <c r="AW10" s="240"/>
      <c r="AX10" s="241"/>
      <c r="AY10" s="225"/>
      <c r="AZ10" s="231"/>
      <c r="BA10" s="232"/>
      <c r="BB10" s="231"/>
      <c r="BC10" s="232"/>
      <c r="BD10" s="231"/>
      <c r="BE10" s="232"/>
      <c r="BF10" s="240"/>
      <c r="BG10" s="241"/>
      <c r="BH10" s="226"/>
      <c r="BI10" s="231"/>
      <c r="BJ10" s="232"/>
      <c r="BK10" s="231"/>
      <c r="BL10" s="232"/>
      <c r="BM10" s="231"/>
      <c r="BN10" s="232"/>
      <c r="BO10" s="240"/>
      <c r="BP10" s="241"/>
      <c r="BQ10" s="259"/>
      <c r="BR10" s="232"/>
      <c r="BS10" s="231"/>
      <c r="BT10" s="232"/>
      <c r="BU10" s="231"/>
      <c r="BV10" s="232"/>
      <c r="BW10" s="240"/>
      <c r="BX10" s="234"/>
      <c r="BY10" s="231"/>
      <c r="BZ10" s="232"/>
      <c r="CA10" s="231"/>
      <c r="CB10" s="232"/>
      <c r="CC10" s="231"/>
      <c r="CD10" s="232"/>
      <c r="CE10" s="240"/>
      <c r="CF10" s="241"/>
      <c r="CG10" s="259"/>
      <c r="CH10" s="232"/>
      <c r="CI10" s="231"/>
      <c r="CJ10" s="232"/>
      <c r="CK10" s="231"/>
      <c r="CL10" s="232"/>
      <c r="CM10" s="240"/>
      <c r="CN10" s="234"/>
      <c r="CO10" s="231"/>
      <c r="CP10" s="232"/>
      <c r="CQ10" s="231"/>
      <c r="CR10" s="232"/>
      <c r="CS10" s="231"/>
      <c r="CT10" s="232"/>
      <c r="CU10" s="240"/>
      <c r="CV10" s="241"/>
    </row>
    <row r="11" ht="24.75" customHeight="1">
      <c r="A11" s="340" t="s">
        <v>227</v>
      </c>
      <c r="B11" s="341" t="s">
        <v>685</v>
      </c>
      <c r="C11" s="334">
        <v>2510942.0</v>
      </c>
      <c r="D11" s="342" t="s">
        <v>686</v>
      </c>
      <c r="E11" s="261"/>
      <c r="F11" s="248" t="s">
        <v>649</v>
      </c>
      <c r="G11" s="232"/>
      <c r="H11" s="248" t="s">
        <v>650</v>
      </c>
      <c r="I11" s="249" t="s">
        <v>49</v>
      </c>
      <c r="J11" s="248" t="s">
        <v>651</v>
      </c>
      <c r="K11" s="249" t="s">
        <v>49</v>
      </c>
      <c r="L11" s="250"/>
      <c r="M11" s="251"/>
      <c r="N11" s="234"/>
      <c r="O11" s="248" t="s">
        <v>652</v>
      </c>
      <c r="P11" s="249" t="s">
        <v>49</v>
      </c>
      <c r="Q11" s="248" t="s">
        <v>687</v>
      </c>
      <c r="R11" s="343"/>
      <c r="S11" s="248" t="s">
        <v>654</v>
      </c>
      <c r="T11" s="249" t="s">
        <v>49</v>
      </c>
      <c r="U11" s="248" t="s">
        <v>655</v>
      </c>
      <c r="V11" s="254" t="s">
        <v>49</v>
      </c>
      <c r="W11" s="240"/>
      <c r="X11" s="240"/>
      <c r="Y11" s="241"/>
      <c r="Z11" s="163" t="s">
        <v>656</v>
      </c>
      <c r="AA11" s="257" t="s">
        <v>49</v>
      </c>
      <c r="AB11" s="262" t="s">
        <v>688</v>
      </c>
      <c r="AC11" s="257" t="s">
        <v>49</v>
      </c>
      <c r="AD11" s="70" t="s">
        <v>689</v>
      </c>
      <c r="AE11" s="232"/>
      <c r="AF11" s="238" t="s">
        <v>690</v>
      </c>
      <c r="AG11" s="257" t="s">
        <v>49</v>
      </c>
      <c r="AH11" s="234"/>
      <c r="AI11" s="231"/>
      <c r="AJ11" s="232"/>
      <c r="AK11" s="231"/>
      <c r="AL11" s="232"/>
      <c r="AM11" s="231"/>
      <c r="AN11" s="232"/>
      <c r="AO11" s="240"/>
      <c r="AP11" s="241"/>
      <c r="AQ11" s="259"/>
      <c r="AR11" s="232"/>
      <c r="AS11" s="231"/>
      <c r="AT11" s="232"/>
      <c r="AU11" s="231"/>
      <c r="AV11" s="232"/>
      <c r="AW11" s="240"/>
      <c r="AX11" s="241"/>
      <c r="AY11" s="225"/>
      <c r="AZ11" s="231"/>
      <c r="BA11" s="232"/>
      <c r="BB11" s="231"/>
      <c r="BC11" s="232"/>
      <c r="BD11" s="231"/>
      <c r="BE11" s="232"/>
      <c r="BF11" s="240"/>
      <c r="BG11" s="241"/>
      <c r="BH11" s="226"/>
      <c r="BI11" s="231"/>
      <c r="BJ11" s="232"/>
      <c r="BK11" s="231"/>
      <c r="BL11" s="232"/>
      <c r="BM11" s="231"/>
      <c r="BN11" s="232"/>
      <c r="BO11" s="240"/>
      <c r="BP11" s="241"/>
      <c r="BQ11" s="259"/>
      <c r="BR11" s="232"/>
      <c r="BS11" s="231"/>
      <c r="BT11" s="232"/>
      <c r="BU11" s="231"/>
      <c r="BV11" s="232"/>
      <c r="BW11" s="240"/>
      <c r="BX11" s="234"/>
      <c r="BY11" s="231"/>
      <c r="BZ11" s="232"/>
      <c r="CA11" s="231"/>
      <c r="CB11" s="232"/>
      <c r="CC11" s="231"/>
      <c r="CD11" s="232"/>
      <c r="CE11" s="240"/>
      <c r="CF11" s="241"/>
      <c r="CG11" s="259"/>
      <c r="CH11" s="232"/>
      <c r="CI11" s="231"/>
      <c r="CJ11" s="232"/>
      <c r="CK11" s="231"/>
      <c r="CL11" s="232"/>
      <c r="CM11" s="240"/>
      <c r="CN11" s="234"/>
      <c r="CO11" s="231"/>
      <c r="CP11" s="232"/>
      <c r="CQ11" s="231"/>
      <c r="CR11" s="232"/>
      <c r="CS11" s="231"/>
      <c r="CT11" s="232"/>
      <c r="CU11" s="240"/>
      <c r="CV11" s="241"/>
    </row>
    <row r="12" ht="24.75" customHeight="1">
      <c r="A12" s="244"/>
      <c r="B12" s="244"/>
      <c r="C12" s="245"/>
      <c r="D12" s="260"/>
      <c r="E12" s="261"/>
      <c r="F12" s="248"/>
      <c r="G12" s="232"/>
      <c r="H12" s="231"/>
      <c r="I12" s="249"/>
      <c r="J12" s="231"/>
      <c r="K12" s="249"/>
      <c r="L12" s="250"/>
      <c r="M12" s="251"/>
      <c r="N12" s="234"/>
      <c r="O12" s="248"/>
      <c r="P12" s="232"/>
      <c r="Q12" s="253"/>
      <c r="R12" s="344"/>
      <c r="S12" s="253"/>
      <c r="T12" s="254"/>
      <c r="U12" s="248"/>
      <c r="V12" s="254"/>
      <c r="W12" s="240"/>
      <c r="X12" s="240"/>
      <c r="Y12" s="241"/>
      <c r="Z12" s="259"/>
      <c r="AA12" s="232"/>
      <c r="AB12" s="231"/>
      <c r="AC12" s="232"/>
      <c r="AD12" s="231"/>
      <c r="AE12" s="232"/>
      <c r="AF12" s="240"/>
      <c r="AG12" s="232"/>
      <c r="AH12" s="234"/>
      <c r="AI12" s="231"/>
      <c r="AJ12" s="232"/>
      <c r="AK12" s="231"/>
      <c r="AL12" s="232"/>
      <c r="AM12" s="231"/>
      <c r="AN12" s="232"/>
      <c r="AO12" s="240"/>
      <c r="AP12" s="241"/>
      <c r="AQ12" s="259"/>
      <c r="AR12" s="232"/>
      <c r="AS12" s="231"/>
      <c r="AT12" s="232"/>
      <c r="AU12" s="231"/>
      <c r="AV12" s="232"/>
      <c r="AW12" s="240"/>
      <c r="AX12" s="241"/>
      <c r="AY12" s="225"/>
      <c r="AZ12" s="231"/>
      <c r="BA12" s="232"/>
      <c r="BB12" s="231"/>
      <c r="BC12" s="232"/>
      <c r="BD12" s="231"/>
      <c r="BE12" s="232"/>
      <c r="BF12" s="240"/>
      <c r="BG12" s="241"/>
      <c r="BH12" s="226"/>
      <c r="BI12" s="231"/>
      <c r="BJ12" s="232"/>
      <c r="BK12" s="231"/>
      <c r="BL12" s="232"/>
      <c r="BM12" s="231"/>
      <c r="BN12" s="232"/>
      <c r="BO12" s="240"/>
      <c r="BP12" s="241"/>
      <c r="BQ12" s="259"/>
      <c r="BR12" s="232"/>
      <c r="BS12" s="231"/>
      <c r="BT12" s="232"/>
      <c r="BU12" s="231"/>
      <c r="BV12" s="232"/>
      <c r="BW12" s="240"/>
      <c r="BX12" s="234"/>
      <c r="BY12" s="231"/>
      <c r="BZ12" s="232"/>
      <c r="CA12" s="231"/>
      <c r="CB12" s="232"/>
      <c r="CC12" s="231"/>
      <c r="CD12" s="232"/>
      <c r="CE12" s="240"/>
      <c r="CF12" s="241"/>
      <c r="CG12" s="259"/>
      <c r="CH12" s="232"/>
      <c r="CI12" s="231"/>
      <c r="CJ12" s="232"/>
      <c r="CK12" s="231"/>
      <c r="CL12" s="232"/>
      <c r="CM12" s="240"/>
      <c r="CN12" s="234"/>
      <c r="CO12" s="231"/>
      <c r="CP12" s="232"/>
      <c r="CQ12" s="231"/>
      <c r="CR12" s="232"/>
      <c r="CS12" s="231"/>
      <c r="CT12" s="232"/>
      <c r="CU12" s="240"/>
      <c r="CV12" s="241"/>
    </row>
    <row r="13" ht="24.75" customHeight="1">
      <c r="A13" s="244"/>
      <c r="B13" s="244"/>
      <c r="C13" s="245"/>
      <c r="D13" s="260"/>
      <c r="E13" s="261"/>
      <c r="F13" s="248"/>
      <c r="G13" s="232"/>
      <c r="H13" s="231"/>
      <c r="I13" s="249"/>
      <c r="J13" s="231"/>
      <c r="K13" s="249"/>
      <c r="L13" s="250"/>
      <c r="M13" s="251"/>
      <c r="N13" s="234"/>
      <c r="O13" s="248"/>
      <c r="P13" s="232"/>
      <c r="Q13" s="253"/>
      <c r="R13" s="344"/>
      <c r="S13" s="253"/>
      <c r="T13" s="254"/>
      <c r="U13" s="248"/>
      <c r="V13" s="254"/>
      <c r="W13" s="240"/>
      <c r="X13" s="240"/>
      <c r="Y13" s="241"/>
      <c r="Z13" s="259"/>
      <c r="AA13" s="232"/>
      <c r="AB13" s="231"/>
      <c r="AC13" s="232"/>
      <c r="AD13" s="231"/>
      <c r="AE13" s="232"/>
      <c r="AF13" s="240"/>
      <c r="AG13" s="232"/>
      <c r="AH13" s="234"/>
      <c r="AI13" s="231"/>
      <c r="AJ13" s="232"/>
      <c r="AK13" s="231"/>
      <c r="AL13" s="232"/>
      <c r="AM13" s="231"/>
      <c r="AN13" s="232"/>
      <c r="AO13" s="240"/>
      <c r="AP13" s="241"/>
      <c r="AQ13" s="259"/>
      <c r="AR13" s="232"/>
      <c r="AS13" s="231"/>
      <c r="AT13" s="232"/>
      <c r="AU13" s="231"/>
      <c r="AV13" s="232"/>
      <c r="AW13" s="240"/>
      <c r="AX13" s="241"/>
      <c r="AY13" s="225"/>
      <c r="AZ13" s="231"/>
      <c r="BA13" s="232"/>
      <c r="BB13" s="231"/>
      <c r="BC13" s="232"/>
      <c r="BD13" s="231"/>
      <c r="BE13" s="232"/>
      <c r="BF13" s="240"/>
      <c r="BG13" s="241"/>
      <c r="BH13" s="226"/>
      <c r="BI13" s="231"/>
      <c r="BJ13" s="232"/>
      <c r="BK13" s="231"/>
      <c r="BL13" s="232"/>
      <c r="BM13" s="231"/>
      <c r="BN13" s="232"/>
      <c r="BO13" s="240"/>
      <c r="BP13" s="241"/>
      <c r="BQ13" s="259"/>
      <c r="BR13" s="232"/>
      <c r="BS13" s="231"/>
      <c r="BT13" s="232"/>
      <c r="BU13" s="231"/>
      <c r="BV13" s="232"/>
      <c r="BW13" s="240"/>
      <c r="BX13" s="234"/>
      <c r="BY13" s="231"/>
      <c r="BZ13" s="232"/>
      <c r="CA13" s="231"/>
      <c r="CB13" s="232"/>
      <c r="CC13" s="231"/>
      <c r="CD13" s="232"/>
      <c r="CE13" s="240"/>
      <c r="CF13" s="241"/>
      <c r="CG13" s="259"/>
      <c r="CH13" s="232"/>
      <c r="CI13" s="231"/>
      <c r="CJ13" s="232"/>
      <c r="CK13" s="231"/>
      <c r="CL13" s="232"/>
      <c r="CM13" s="240"/>
      <c r="CN13" s="234"/>
      <c r="CO13" s="231"/>
      <c r="CP13" s="232"/>
      <c r="CQ13" s="231"/>
      <c r="CR13" s="232"/>
      <c r="CS13" s="231"/>
      <c r="CT13" s="232"/>
      <c r="CU13" s="240"/>
      <c r="CV13" s="241"/>
    </row>
    <row r="14" ht="24.75" customHeight="1">
      <c r="A14" s="265"/>
      <c r="B14" s="266"/>
      <c r="C14" s="335"/>
      <c r="D14" s="260"/>
      <c r="E14" s="261"/>
      <c r="F14" s="248"/>
      <c r="G14" s="232"/>
      <c r="H14" s="231"/>
      <c r="I14" s="249"/>
      <c r="J14" s="231"/>
      <c r="K14" s="249"/>
      <c r="L14" s="250"/>
      <c r="M14" s="251"/>
      <c r="N14" s="234"/>
      <c r="O14" s="248"/>
      <c r="P14" s="232"/>
      <c r="Q14" s="253"/>
      <c r="R14" s="344"/>
      <c r="S14" s="253"/>
      <c r="T14" s="254"/>
      <c r="U14" s="248"/>
      <c r="V14" s="254"/>
      <c r="W14" s="238"/>
      <c r="X14" s="240"/>
      <c r="Y14" s="241"/>
      <c r="Z14" s="259"/>
      <c r="AA14" s="232"/>
      <c r="AB14" s="231"/>
      <c r="AC14" s="232"/>
      <c r="AD14" s="231"/>
      <c r="AE14" s="232"/>
      <c r="AF14" s="240"/>
      <c r="AG14" s="232"/>
      <c r="AH14" s="234"/>
      <c r="AI14" s="231"/>
      <c r="AJ14" s="232"/>
      <c r="AK14" s="231"/>
      <c r="AL14" s="232"/>
      <c r="AM14" s="231"/>
      <c r="AN14" s="232"/>
      <c r="AO14" s="240"/>
      <c r="AP14" s="241"/>
      <c r="AQ14" s="259"/>
      <c r="AR14" s="232"/>
      <c r="AS14" s="231"/>
      <c r="AT14" s="232"/>
      <c r="AU14" s="231"/>
      <c r="AV14" s="232"/>
      <c r="AW14" s="240"/>
      <c r="AX14" s="241"/>
      <c r="AY14" s="225"/>
      <c r="AZ14" s="231"/>
      <c r="BA14" s="232"/>
      <c r="BB14" s="231"/>
      <c r="BC14" s="232"/>
      <c r="BD14" s="231"/>
      <c r="BE14" s="232"/>
      <c r="BF14" s="240"/>
      <c r="BG14" s="241"/>
      <c r="BH14" s="226"/>
      <c r="BI14" s="231"/>
      <c r="BJ14" s="232"/>
      <c r="BK14" s="231"/>
      <c r="BL14" s="232"/>
      <c r="BM14" s="231"/>
      <c r="BN14" s="232"/>
      <c r="BO14" s="240"/>
      <c r="BP14" s="241"/>
      <c r="BQ14" s="259"/>
      <c r="BR14" s="232"/>
      <c r="BS14" s="231"/>
      <c r="BT14" s="232"/>
      <c r="BU14" s="231"/>
      <c r="BV14" s="232"/>
      <c r="BW14" s="240"/>
      <c r="BX14" s="234"/>
      <c r="BY14" s="231"/>
      <c r="BZ14" s="232"/>
      <c r="CA14" s="231"/>
      <c r="CB14" s="232"/>
      <c r="CC14" s="231"/>
      <c r="CD14" s="232"/>
      <c r="CE14" s="240"/>
      <c r="CF14" s="241"/>
      <c r="CG14" s="259"/>
      <c r="CH14" s="232"/>
      <c r="CI14" s="231"/>
      <c r="CJ14" s="232"/>
      <c r="CK14" s="231"/>
      <c r="CL14" s="232"/>
      <c r="CM14" s="240"/>
      <c r="CN14" s="234"/>
      <c r="CO14" s="231"/>
      <c r="CP14" s="232"/>
      <c r="CQ14" s="231"/>
      <c r="CR14" s="232"/>
      <c r="CS14" s="231"/>
      <c r="CT14" s="232"/>
      <c r="CU14" s="240"/>
      <c r="CV14" s="241"/>
    </row>
    <row r="15" ht="24.75" customHeight="1">
      <c r="A15" s="265"/>
      <c r="B15" s="266"/>
      <c r="C15" s="335"/>
      <c r="D15" s="260"/>
      <c r="E15" s="261"/>
      <c r="F15" s="248"/>
      <c r="G15" s="232"/>
      <c r="H15" s="231"/>
      <c r="I15" s="249"/>
      <c r="J15" s="231"/>
      <c r="K15" s="249"/>
      <c r="L15" s="250"/>
      <c r="M15" s="251"/>
      <c r="N15" s="234"/>
      <c r="O15" s="248"/>
      <c r="P15" s="232"/>
      <c r="Q15" s="253"/>
      <c r="R15" s="344"/>
      <c r="S15" s="253"/>
      <c r="T15" s="254"/>
      <c r="U15" s="248"/>
      <c r="V15" s="254"/>
      <c r="W15" s="240"/>
      <c r="X15" s="240"/>
      <c r="Y15" s="241"/>
      <c r="Z15" s="259"/>
      <c r="AA15" s="232"/>
      <c r="AB15" s="231"/>
      <c r="AC15" s="232"/>
      <c r="AD15" s="231"/>
      <c r="AE15" s="232"/>
      <c r="AF15" s="240"/>
      <c r="AG15" s="232"/>
      <c r="AH15" s="234"/>
      <c r="AI15" s="231"/>
      <c r="AJ15" s="232"/>
      <c r="AK15" s="231"/>
      <c r="AL15" s="232"/>
      <c r="AM15" s="231"/>
      <c r="AN15" s="232"/>
      <c r="AO15" s="240"/>
      <c r="AP15" s="241"/>
      <c r="AQ15" s="259"/>
      <c r="AR15" s="232"/>
      <c r="AS15" s="231"/>
      <c r="AT15" s="232"/>
      <c r="AU15" s="231"/>
      <c r="AV15" s="232"/>
      <c r="AW15" s="240"/>
      <c r="AX15" s="241"/>
      <c r="AY15" s="225"/>
      <c r="AZ15" s="231"/>
      <c r="BA15" s="232"/>
      <c r="BB15" s="231"/>
      <c r="BC15" s="232"/>
      <c r="BD15" s="231"/>
      <c r="BE15" s="232"/>
      <c r="BF15" s="240"/>
      <c r="BG15" s="241"/>
      <c r="BH15" s="226"/>
      <c r="BI15" s="231"/>
      <c r="BJ15" s="232"/>
      <c r="BK15" s="231"/>
      <c r="BL15" s="232"/>
      <c r="BM15" s="231"/>
      <c r="BN15" s="232"/>
      <c r="BO15" s="240"/>
      <c r="BP15" s="241"/>
      <c r="BQ15" s="259"/>
      <c r="BR15" s="232"/>
      <c r="BS15" s="231"/>
      <c r="BT15" s="232"/>
      <c r="BU15" s="231"/>
      <c r="BV15" s="232"/>
      <c r="BW15" s="240"/>
      <c r="BX15" s="234"/>
      <c r="BY15" s="231"/>
      <c r="BZ15" s="232"/>
      <c r="CA15" s="231"/>
      <c r="CB15" s="232"/>
      <c r="CC15" s="231"/>
      <c r="CD15" s="232"/>
      <c r="CE15" s="240"/>
      <c r="CF15" s="241"/>
      <c r="CG15" s="259"/>
      <c r="CH15" s="232"/>
      <c r="CI15" s="231"/>
      <c r="CJ15" s="232"/>
      <c r="CK15" s="231"/>
      <c r="CL15" s="232"/>
      <c r="CM15" s="240"/>
      <c r="CN15" s="234"/>
      <c r="CO15" s="231"/>
      <c r="CP15" s="232"/>
      <c r="CQ15" s="231"/>
      <c r="CR15" s="232"/>
      <c r="CS15" s="231"/>
      <c r="CT15" s="232"/>
      <c r="CU15" s="240"/>
      <c r="CV15" s="241"/>
    </row>
    <row r="16" ht="24.75" customHeight="1">
      <c r="A16" s="299"/>
      <c r="B16" s="300"/>
      <c r="C16" s="301"/>
      <c r="D16" s="274"/>
      <c r="E16" s="287"/>
      <c r="F16" s="289"/>
      <c r="G16" s="288"/>
      <c r="H16" s="289"/>
      <c r="I16" s="288"/>
      <c r="J16" s="289"/>
      <c r="K16" s="288"/>
      <c r="L16" s="288"/>
      <c r="M16" s="290"/>
      <c r="N16" s="291"/>
      <c r="O16" s="276"/>
      <c r="P16" s="275"/>
      <c r="Q16" s="276"/>
      <c r="R16" s="330"/>
      <c r="S16" s="276"/>
      <c r="T16" s="275"/>
      <c r="U16" s="231"/>
      <c r="V16" s="275"/>
      <c r="W16" s="275"/>
      <c r="X16" s="280"/>
      <c r="Y16" s="281"/>
      <c r="Z16" s="295"/>
      <c r="AA16" s="288"/>
      <c r="AB16" s="289"/>
      <c r="AC16" s="288"/>
      <c r="AD16" s="289"/>
      <c r="AE16" s="288"/>
      <c r="AF16" s="294"/>
      <c r="AG16" s="232"/>
      <c r="AH16" s="291"/>
      <c r="AI16" s="276"/>
      <c r="AJ16" s="275"/>
      <c r="AK16" s="276"/>
      <c r="AL16" s="275"/>
      <c r="AM16" s="276"/>
      <c r="AN16" s="275"/>
      <c r="AO16" s="280"/>
      <c r="AP16" s="281"/>
      <c r="AQ16" s="295"/>
      <c r="AR16" s="288"/>
      <c r="AS16" s="289"/>
      <c r="AT16" s="288"/>
      <c r="AU16" s="289"/>
      <c r="AV16" s="288"/>
      <c r="AW16" s="294"/>
      <c r="AX16" s="296"/>
      <c r="AY16" s="297"/>
      <c r="AZ16" s="276"/>
      <c r="BA16" s="275"/>
      <c r="BB16" s="276"/>
      <c r="BC16" s="275"/>
      <c r="BD16" s="276"/>
      <c r="BE16" s="275"/>
      <c r="BF16" s="280"/>
      <c r="BG16" s="281"/>
      <c r="BH16" s="286"/>
      <c r="BI16" s="276"/>
      <c r="BJ16" s="275"/>
      <c r="BK16" s="276"/>
      <c r="BL16" s="275"/>
      <c r="BM16" s="231"/>
      <c r="BN16" s="275"/>
      <c r="BO16" s="280"/>
      <c r="BP16" s="281"/>
      <c r="BQ16" s="295"/>
      <c r="BR16" s="288"/>
      <c r="BS16" s="289"/>
      <c r="BT16" s="288"/>
      <c r="BU16" s="289"/>
      <c r="BV16" s="288"/>
      <c r="BW16" s="294"/>
      <c r="BX16" s="291"/>
      <c r="BY16" s="276"/>
      <c r="BZ16" s="275"/>
      <c r="CA16" s="276"/>
      <c r="CB16" s="275"/>
      <c r="CC16" s="231"/>
      <c r="CD16" s="275"/>
      <c r="CE16" s="280"/>
      <c r="CF16" s="281"/>
      <c r="CG16" s="295"/>
      <c r="CH16" s="288"/>
      <c r="CI16" s="289"/>
      <c r="CJ16" s="288"/>
      <c r="CK16" s="289"/>
      <c r="CL16" s="288"/>
      <c r="CM16" s="294"/>
      <c r="CN16" s="291"/>
      <c r="CO16" s="276"/>
      <c r="CP16" s="275"/>
      <c r="CQ16" s="276"/>
      <c r="CR16" s="275"/>
      <c r="CS16" s="276"/>
      <c r="CT16" s="275"/>
      <c r="CU16" s="280"/>
      <c r="CV16" s="281"/>
    </row>
    <row r="17" ht="24.75" customHeight="1">
      <c r="A17" s="299"/>
      <c r="B17" s="300"/>
      <c r="C17" s="301"/>
      <c r="D17" s="274"/>
      <c r="E17" s="302"/>
      <c r="F17" s="303"/>
      <c r="G17" s="304"/>
      <c r="H17" s="303"/>
      <c r="I17" s="304"/>
      <c r="J17" s="303"/>
      <c r="K17" s="304"/>
      <c r="L17" s="304"/>
      <c r="M17" s="305"/>
      <c r="N17" s="306"/>
      <c r="O17" s="276"/>
      <c r="P17" s="275"/>
      <c r="Q17" s="276"/>
      <c r="R17" s="330"/>
      <c r="S17" s="276"/>
      <c r="T17" s="275"/>
      <c r="U17" s="231"/>
      <c r="V17" s="275"/>
      <c r="W17" s="275"/>
      <c r="X17" s="280"/>
      <c r="Y17" s="281"/>
      <c r="Z17" s="307"/>
      <c r="AA17" s="304"/>
      <c r="AB17" s="303"/>
      <c r="AC17" s="304"/>
      <c r="AD17" s="303"/>
      <c r="AE17" s="304"/>
      <c r="AF17" s="308"/>
      <c r="AG17" s="345"/>
      <c r="AH17" s="306"/>
      <c r="AI17" s="276"/>
      <c r="AJ17" s="275"/>
      <c r="AK17" s="276"/>
      <c r="AL17" s="275"/>
      <c r="AM17" s="276"/>
      <c r="AN17" s="275"/>
      <c r="AO17" s="280"/>
      <c r="AP17" s="281"/>
      <c r="AQ17" s="307"/>
      <c r="AR17" s="304"/>
      <c r="AS17" s="303"/>
      <c r="AT17" s="304"/>
      <c r="AU17" s="303"/>
      <c r="AV17" s="304"/>
      <c r="AW17" s="308"/>
      <c r="AX17" s="309"/>
      <c r="AY17" s="310"/>
      <c r="AZ17" s="276"/>
      <c r="BA17" s="275"/>
      <c r="BB17" s="276"/>
      <c r="BC17" s="275"/>
      <c r="BD17" s="276"/>
      <c r="BE17" s="275"/>
      <c r="BF17" s="280"/>
      <c r="BG17" s="281"/>
      <c r="BH17" s="286"/>
      <c r="BI17" s="276"/>
      <c r="BJ17" s="275"/>
      <c r="BK17" s="276"/>
      <c r="BL17" s="275"/>
      <c r="BM17" s="231"/>
      <c r="BN17" s="275"/>
      <c r="BO17" s="280"/>
      <c r="BP17" s="281"/>
      <c r="BQ17" s="307"/>
      <c r="BR17" s="304"/>
      <c r="BS17" s="303"/>
      <c r="BT17" s="304"/>
      <c r="BU17" s="303"/>
      <c r="BV17" s="304"/>
      <c r="BW17" s="308"/>
      <c r="BX17" s="306"/>
      <c r="BY17" s="276"/>
      <c r="BZ17" s="275"/>
      <c r="CA17" s="276"/>
      <c r="CB17" s="275"/>
      <c r="CC17" s="231"/>
      <c r="CD17" s="275"/>
      <c r="CE17" s="280"/>
      <c r="CF17" s="281"/>
      <c r="CG17" s="307"/>
      <c r="CH17" s="304"/>
      <c r="CI17" s="303"/>
      <c r="CJ17" s="304"/>
      <c r="CK17" s="303"/>
      <c r="CL17" s="304"/>
      <c r="CM17" s="308"/>
      <c r="CN17" s="306"/>
      <c r="CO17" s="276"/>
      <c r="CP17" s="275"/>
      <c r="CQ17" s="276"/>
      <c r="CR17" s="275"/>
      <c r="CS17" s="276"/>
      <c r="CT17" s="275"/>
      <c r="CU17" s="280"/>
      <c r="CV17" s="281"/>
    </row>
    <row r="18" ht="15.75" customHeight="1">
      <c r="M18" s="311"/>
      <c r="R18" s="346"/>
      <c r="AY18" s="312"/>
      <c r="BH18" s="312"/>
    </row>
    <row r="19" ht="15.75" customHeight="1">
      <c r="A19" s="313" t="s">
        <v>67</v>
      </c>
      <c r="B19" s="314"/>
      <c r="C19" s="314"/>
      <c r="D19" s="314"/>
      <c r="E19" s="315"/>
      <c r="F19" s="315"/>
      <c r="G19" s="315"/>
      <c r="H19" s="315"/>
      <c r="I19" s="315"/>
      <c r="J19" s="315"/>
      <c r="K19" s="315"/>
      <c r="L19" s="315"/>
      <c r="M19" s="316">
        <f t="shared" ref="M19:N19" si="1">COUNTIF(M5:M17, "present")</f>
        <v>0</v>
      </c>
      <c r="N19" s="316">
        <f t="shared" si="1"/>
        <v>0</v>
      </c>
      <c r="O19" s="315"/>
      <c r="P19" s="315"/>
      <c r="Q19" s="315"/>
      <c r="R19" s="347"/>
      <c r="S19" s="315"/>
      <c r="T19" s="315"/>
      <c r="U19" s="315"/>
      <c r="V19" s="316"/>
      <c r="W19" s="316">
        <f>COUNTIF(W5:W17, "yes")</f>
        <v>0</v>
      </c>
      <c r="X19" s="316">
        <f t="shared" ref="X19:Y19" si="2">COUNTIF(X5:X17, "present")</f>
        <v>0</v>
      </c>
      <c r="Y19" s="316">
        <f t="shared" si="2"/>
        <v>0</v>
      </c>
      <c r="Z19" s="315"/>
      <c r="AA19" s="315"/>
      <c r="AB19" s="315"/>
      <c r="AC19" s="315"/>
      <c r="AD19" s="315"/>
      <c r="AE19" s="315"/>
      <c r="AF19" s="316">
        <f>COUNTIF(AF5:AF17, "present")</f>
        <v>0</v>
      </c>
      <c r="AG19" s="316"/>
      <c r="AH19" s="316">
        <f>COUNTIF(AH5:AH17, "present")</f>
        <v>0</v>
      </c>
      <c r="AI19" s="315"/>
      <c r="AJ19" s="315"/>
      <c r="AK19" s="315"/>
      <c r="AL19" s="315"/>
      <c r="AM19" s="315"/>
      <c r="AN19" s="315"/>
      <c r="AO19" s="316">
        <f t="shared" ref="AO19:AP19" si="3">COUNTIF(AO5:AO17, "present")</f>
        <v>0</v>
      </c>
      <c r="AP19" s="316">
        <f t="shared" si="3"/>
        <v>0</v>
      </c>
      <c r="AQ19" s="315"/>
      <c r="AR19" s="315"/>
      <c r="AS19" s="315"/>
      <c r="AT19" s="315"/>
      <c r="AU19" s="315"/>
      <c r="AV19" s="315"/>
      <c r="AW19" s="316">
        <f t="shared" ref="AW19:AY19" si="4">COUNTIF(AW5:AW17, "present")</f>
        <v>0</v>
      </c>
      <c r="AX19" s="316">
        <f t="shared" si="4"/>
        <v>0</v>
      </c>
      <c r="AY19" s="316">
        <f t="shared" si="4"/>
        <v>0</v>
      </c>
      <c r="AZ19" s="315"/>
      <c r="BA19" s="315"/>
      <c r="BB19" s="315"/>
      <c r="BC19" s="315"/>
      <c r="BD19" s="315"/>
      <c r="BE19" s="315"/>
      <c r="BF19" s="316">
        <f t="shared" ref="BF19:BH19" si="5">COUNTIF(BF5:BF17, "present")</f>
        <v>0</v>
      </c>
      <c r="BG19" s="316">
        <f t="shared" si="5"/>
        <v>0</v>
      </c>
      <c r="BH19" s="317">
        <f t="shared" si="5"/>
        <v>0</v>
      </c>
      <c r="BI19" s="315"/>
      <c r="BJ19" s="315"/>
      <c r="BK19" s="315"/>
      <c r="BL19" s="315"/>
      <c r="BM19" s="315"/>
      <c r="BN19" s="315"/>
      <c r="BO19" s="315">
        <f>COUNTIF(BO5:BO17, "present")</f>
        <v>0</v>
      </c>
      <c r="BP19" s="318"/>
      <c r="BQ19" s="319"/>
      <c r="BR19" s="319"/>
      <c r="BS19" s="319"/>
      <c r="BT19" s="319"/>
      <c r="BU19" s="319"/>
      <c r="BV19" s="319"/>
      <c r="BW19" s="319"/>
      <c r="BX19" s="319"/>
      <c r="BY19" s="319"/>
      <c r="BZ19" s="319"/>
      <c r="CA19" s="319"/>
      <c r="CB19" s="319"/>
      <c r="CC19" s="319"/>
      <c r="CD19" s="319"/>
      <c r="CE19" s="319"/>
      <c r="CF19" s="319"/>
      <c r="CG19" s="319"/>
      <c r="CH19" s="319"/>
      <c r="CI19" s="319"/>
      <c r="CJ19" s="319"/>
      <c r="CK19" s="319"/>
      <c r="CL19" s="319"/>
      <c r="CM19" s="319"/>
      <c r="CN19" s="319"/>
      <c r="CO19" s="319"/>
      <c r="CP19" s="319"/>
      <c r="CQ19" s="319"/>
      <c r="CR19" s="319"/>
      <c r="CS19" s="319"/>
      <c r="CT19" s="319"/>
      <c r="CU19" s="319"/>
      <c r="CV19" s="319"/>
    </row>
    <row r="20" ht="15.75" customHeight="1">
      <c r="E20" s="320" t="s">
        <v>68</v>
      </c>
      <c r="F20" s="321">
        <f>MAX(E19:N19)</f>
        <v>0</v>
      </c>
      <c r="M20" s="311"/>
      <c r="O20" s="320" t="s">
        <v>68</v>
      </c>
      <c r="P20" s="321">
        <f>MAX(O19:Y19)</f>
        <v>0</v>
      </c>
      <c r="R20" s="348">
        <f>MAX(Q19:Z19)</f>
        <v>0</v>
      </c>
      <c r="Z20" s="320" t="s">
        <v>68</v>
      </c>
      <c r="AA20" s="321">
        <f>MAX(Z19:AH19)</f>
        <v>0</v>
      </c>
      <c r="AI20" s="320" t="s">
        <v>68</v>
      </c>
      <c r="AJ20" s="321">
        <f>MAX(AI19:AP19)</f>
        <v>0</v>
      </c>
      <c r="AQ20" s="320" t="s">
        <v>68</v>
      </c>
      <c r="AR20" s="321">
        <f>MAX(AQ19:AY19)</f>
        <v>0</v>
      </c>
      <c r="AY20" s="312"/>
      <c r="AZ20" s="320" t="s">
        <v>68</v>
      </c>
      <c r="BA20" s="321">
        <f>MAX(AZ19:BH19)</f>
        <v>0</v>
      </c>
      <c r="BH20" s="312"/>
      <c r="BI20" s="320" t="s">
        <v>68</v>
      </c>
      <c r="BJ20" s="321">
        <f>MAX(BI19:BP19)</f>
        <v>0</v>
      </c>
    </row>
    <row r="21" ht="15.75" customHeight="1">
      <c r="M21" s="311"/>
      <c r="R21" s="12"/>
      <c r="AY21" s="312"/>
      <c r="BH21" s="312"/>
    </row>
    <row r="22" ht="117.0" customHeight="1">
      <c r="G22" s="322" t="s">
        <v>642</v>
      </c>
      <c r="M22" s="311"/>
      <c r="N22" s="323" t="s">
        <v>643</v>
      </c>
      <c r="O22" s="322" t="s">
        <v>642</v>
      </c>
      <c r="R22" s="12"/>
      <c r="U22" s="322" t="s">
        <v>644</v>
      </c>
      <c r="Z22" s="322" t="s">
        <v>642</v>
      </c>
      <c r="AO22" s="322" t="s">
        <v>645</v>
      </c>
      <c r="AY22" s="312"/>
      <c r="BH22" s="312"/>
      <c r="BI22" s="324"/>
    </row>
    <row r="23" ht="15.75" customHeight="1">
      <c r="M23" s="311"/>
      <c r="R23" s="12"/>
      <c r="AY23" s="312"/>
      <c r="BH23" s="312"/>
    </row>
    <row r="24" ht="15.75" customHeight="1">
      <c r="M24" s="311"/>
      <c r="R24" s="12"/>
      <c r="AY24" s="312"/>
      <c r="BE24" s="311"/>
      <c r="BH24" s="312"/>
    </row>
    <row r="25" ht="15.75" customHeight="1">
      <c r="M25" s="311"/>
      <c r="R25" s="12"/>
      <c r="AY25" s="312"/>
      <c r="BH25" s="312"/>
    </row>
    <row r="26" ht="15.75" customHeight="1">
      <c r="M26" s="311"/>
      <c r="R26" s="12"/>
      <c r="AY26" s="312"/>
      <c r="BH26" s="312"/>
    </row>
    <row r="27" ht="15.75" customHeight="1">
      <c r="M27" s="311"/>
      <c r="R27" s="12"/>
      <c r="AY27" s="312"/>
      <c r="BH27" s="312"/>
    </row>
    <row r="28" ht="15.75" customHeight="1">
      <c r="M28" s="311"/>
      <c r="R28" s="12"/>
      <c r="AY28" s="312"/>
      <c r="BH28" s="312"/>
    </row>
    <row r="29" ht="15.75" customHeight="1">
      <c r="M29" s="311"/>
      <c r="R29" s="12"/>
      <c r="AY29" s="312"/>
      <c r="BH29" s="312"/>
    </row>
    <row r="30" ht="15.75" customHeight="1">
      <c r="M30" s="311"/>
      <c r="R30" s="12"/>
      <c r="AY30" s="312"/>
      <c r="BH30" s="312"/>
    </row>
    <row r="31" ht="15.75" customHeight="1">
      <c r="M31" s="311"/>
      <c r="R31" s="12"/>
      <c r="AY31" s="312"/>
      <c r="BH31" s="312"/>
    </row>
    <row r="32" ht="15.75" customHeight="1">
      <c r="M32" s="311"/>
      <c r="R32" s="12"/>
      <c r="AY32" s="312"/>
      <c r="BH32" s="312"/>
    </row>
    <row r="33" ht="15.75" customHeight="1">
      <c r="M33" s="311"/>
      <c r="R33" s="12"/>
      <c r="AY33" s="312"/>
      <c r="BH33" s="312"/>
    </row>
    <row r="34" ht="15.75" customHeight="1">
      <c r="M34" s="311"/>
      <c r="R34" s="12"/>
      <c r="AY34" s="312"/>
      <c r="BH34" s="312"/>
    </row>
    <row r="35" ht="15.75" customHeight="1">
      <c r="M35" s="311"/>
      <c r="R35" s="12"/>
      <c r="AY35" s="312"/>
      <c r="BH35" s="312"/>
    </row>
    <row r="36" ht="15.75" customHeight="1">
      <c r="M36" s="311"/>
      <c r="R36" s="12"/>
      <c r="AY36" s="312"/>
      <c r="BH36" s="312"/>
    </row>
    <row r="37" ht="15.75" customHeight="1">
      <c r="M37" s="311"/>
      <c r="R37" s="12"/>
      <c r="AY37" s="312"/>
      <c r="BH37" s="312"/>
    </row>
    <row r="38" ht="15.75" customHeight="1">
      <c r="M38" s="311"/>
      <c r="R38" s="12"/>
      <c r="AY38" s="312"/>
      <c r="BH38" s="312"/>
    </row>
    <row r="39" ht="15.75" customHeight="1">
      <c r="M39" s="311"/>
      <c r="R39" s="12"/>
      <c r="AY39" s="312"/>
      <c r="BH39" s="312"/>
    </row>
    <row r="40" ht="15.75" customHeight="1">
      <c r="M40" s="311"/>
      <c r="R40" s="12"/>
      <c r="AY40" s="312"/>
      <c r="BH40" s="312"/>
    </row>
    <row r="41" ht="15.75" customHeight="1">
      <c r="M41" s="311"/>
      <c r="R41" s="12"/>
      <c r="AY41" s="312"/>
      <c r="BH41" s="312"/>
    </row>
    <row r="42" ht="15.75" customHeight="1">
      <c r="M42" s="311"/>
      <c r="R42" s="12"/>
      <c r="AY42" s="312"/>
      <c r="BH42" s="312"/>
    </row>
    <row r="43" ht="15.75" customHeight="1">
      <c r="M43" s="311"/>
      <c r="R43" s="12"/>
      <c r="AY43" s="312"/>
      <c r="BH43" s="312"/>
    </row>
    <row r="44" ht="15.75" customHeight="1">
      <c r="M44" s="311"/>
      <c r="R44" s="12"/>
      <c r="AY44" s="312"/>
      <c r="BH44" s="312"/>
    </row>
    <row r="45" ht="15.75" customHeight="1">
      <c r="M45" s="311"/>
      <c r="R45" s="12"/>
      <c r="AY45" s="312"/>
      <c r="BH45" s="312"/>
    </row>
    <row r="46" ht="15.75" customHeight="1">
      <c r="M46" s="311"/>
      <c r="R46" s="12"/>
      <c r="AY46" s="312"/>
      <c r="BH46" s="312"/>
    </row>
    <row r="47" ht="15.75" customHeight="1">
      <c r="M47" s="311"/>
      <c r="R47" s="12"/>
      <c r="AY47" s="312"/>
      <c r="BH47" s="312"/>
    </row>
    <row r="48" ht="15.75" customHeight="1">
      <c r="M48" s="311"/>
      <c r="R48" s="12"/>
      <c r="AY48" s="312"/>
      <c r="BH48" s="312"/>
    </row>
    <row r="49" ht="15.75" customHeight="1">
      <c r="M49" s="311"/>
      <c r="R49" s="12"/>
      <c r="AY49" s="312"/>
      <c r="BH49" s="312"/>
    </row>
    <row r="50" ht="15.75" customHeight="1">
      <c r="M50" s="311"/>
      <c r="R50" s="12"/>
      <c r="AY50" s="312"/>
      <c r="BH50" s="312"/>
    </row>
    <row r="51" ht="15.75" customHeight="1">
      <c r="M51" s="311"/>
      <c r="R51" s="12"/>
      <c r="AY51" s="312"/>
      <c r="BH51" s="312"/>
    </row>
    <row r="52" ht="15.75" customHeight="1">
      <c r="M52" s="311"/>
      <c r="R52" s="12"/>
      <c r="AY52" s="312"/>
      <c r="BH52" s="312"/>
    </row>
    <row r="53" ht="15.75" customHeight="1">
      <c r="M53" s="311"/>
      <c r="R53" s="12"/>
      <c r="AY53" s="312"/>
      <c r="BH53" s="312"/>
    </row>
    <row r="54" ht="15.75" customHeight="1">
      <c r="M54" s="311"/>
      <c r="R54" s="12"/>
      <c r="AY54" s="312"/>
      <c r="BH54" s="312"/>
    </row>
    <row r="55" ht="15.75" customHeight="1">
      <c r="M55" s="311"/>
      <c r="R55" s="12"/>
      <c r="AY55" s="312"/>
      <c r="BH55" s="312"/>
    </row>
    <row r="56" ht="15.75" customHeight="1">
      <c r="M56" s="311"/>
      <c r="R56" s="12"/>
      <c r="AY56" s="312"/>
      <c r="BH56" s="312"/>
    </row>
    <row r="57" ht="15.75" customHeight="1">
      <c r="M57" s="311"/>
      <c r="R57" s="12"/>
      <c r="AY57" s="312"/>
      <c r="BH57" s="312"/>
    </row>
    <row r="58" ht="15.75" customHeight="1">
      <c r="M58" s="311"/>
      <c r="R58" s="12"/>
      <c r="AY58" s="312"/>
      <c r="BH58" s="312"/>
    </row>
    <row r="59" ht="15.75" customHeight="1">
      <c r="M59" s="311"/>
      <c r="R59" s="12"/>
      <c r="AY59" s="312"/>
      <c r="BH59" s="312"/>
    </row>
    <row r="60" ht="15.75" customHeight="1">
      <c r="M60" s="311"/>
      <c r="R60" s="12"/>
      <c r="AY60" s="312"/>
      <c r="BH60" s="312"/>
    </row>
    <row r="61" ht="15.75" customHeight="1">
      <c r="M61" s="311"/>
      <c r="R61" s="12"/>
      <c r="AY61" s="312"/>
      <c r="BH61" s="312"/>
    </row>
    <row r="62" ht="15.75" customHeight="1">
      <c r="M62" s="311"/>
      <c r="R62" s="12"/>
      <c r="AY62" s="312"/>
      <c r="BH62" s="312"/>
    </row>
    <row r="63" ht="15.75" customHeight="1">
      <c r="M63" s="311"/>
      <c r="R63" s="12"/>
      <c r="AY63" s="312"/>
      <c r="BH63" s="312"/>
    </row>
    <row r="64" ht="15.75" customHeight="1">
      <c r="M64" s="311"/>
      <c r="R64" s="12"/>
      <c r="AY64" s="312"/>
      <c r="BH64" s="312"/>
    </row>
    <row r="65" ht="15.75" customHeight="1">
      <c r="M65" s="311"/>
      <c r="R65" s="12"/>
      <c r="AY65" s="312"/>
      <c r="BH65" s="312"/>
    </row>
    <row r="66" ht="15.75" customHeight="1">
      <c r="M66" s="311"/>
      <c r="R66" s="12"/>
      <c r="AY66" s="312"/>
      <c r="BH66" s="312"/>
    </row>
    <row r="67" ht="15.75" customHeight="1">
      <c r="M67" s="311"/>
      <c r="R67" s="12"/>
      <c r="AY67" s="312"/>
      <c r="BH67" s="312"/>
    </row>
    <row r="68" ht="15.75" customHeight="1">
      <c r="M68" s="311"/>
      <c r="R68" s="12"/>
      <c r="AY68" s="312"/>
      <c r="BH68" s="312"/>
    </row>
    <row r="69" ht="15.75" customHeight="1">
      <c r="M69" s="311"/>
      <c r="R69" s="12"/>
      <c r="AY69" s="312"/>
      <c r="BH69" s="312"/>
    </row>
    <row r="70" ht="15.75" customHeight="1">
      <c r="M70" s="311"/>
      <c r="R70" s="12"/>
      <c r="AY70" s="312"/>
      <c r="BH70" s="312"/>
    </row>
    <row r="71" ht="15.75" customHeight="1">
      <c r="M71" s="311"/>
      <c r="R71" s="12"/>
      <c r="AY71" s="312"/>
      <c r="BH71" s="312"/>
    </row>
    <row r="72" ht="15.75" customHeight="1">
      <c r="M72" s="311"/>
      <c r="R72" s="12"/>
      <c r="AY72" s="312"/>
      <c r="BH72" s="312"/>
    </row>
    <row r="73" ht="15.75" customHeight="1">
      <c r="M73" s="311"/>
      <c r="R73" s="12"/>
      <c r="AY73" s="312"/>
      <c r="BH73" s="312"/>
    </row>
    <row r="74" ht="15.75" customHeight="1">
      <c r="M74" s="311"/>
      <c r="R74" s="12"/>
      <c r="AY74" s="312"/>
      <c r="BH74" s="312"/>
    </row>
    <row r="75" ht="15.75" customHeight="1">
      <c r="M75" s="311"/>
      <c r="R75" s="12"/>
      <c r="AY75" s="312"/>
      <c r="BH75" s="312"/>
    </row>
    <row r="76" ht="15.75" customHeight="1">
      <c r="M76" s="311"/>
      <c r="R76" s="12"/>
      <c r="AY76" s="312"/>
      <c r="BH76" s="312"/>
    </row>
    <row r="77" ht="15.75" customHeight="1">
      <c r="M77" s="311"/>
      <c r="R77" s="12"/>
      <c r="AY77" s="312"/>
      <c r="BH77" s="312"/>
    </row>
    <row r="78" ht="15.75" customHeight="1">
      <c r="M78" s="311"/>
      <c r="R78" s="12"/>
      <c r="AY78" s="312"/>
      <c r="BH78" s="312"/>
    </row>
    <row r="79" ht="15.75" customHeight="1">
      <c r="M79" s="311"/>
      <c r="R79" s="12"/>
      <c r="AY79" s="312"/>
      <c r="BH79" s="312"/>
    </row>
    <row r="80" ht="15.75" customHeight="1">
      <c r="M80" s="311"/>
      <c r="R80" s="12"/>
      <c r="AY80" s="312"/>
      <c r="BH80" s="312"/>
    </row>
    <row r="81" ht="15.75" customHeight="1">
      <c r="M81" s="311"/>
      <c r="R81" s="12"/>
      <c r="AY81" s="312"/>
      <c r="BH81" s="312"/>
    </row>
    <row r="82" ht="15.75" customHeight="1">
      <c r="M82" s="311"/>
      <c r="R82" s="12"/>
      <c r="AY82" s="312"/>
      <c r="BH82" s="312"/>
    </row>
    <row r="83" ht="15.75" customHeight="1">
      <c r="M83" s="311"/>
      <c r="R83" s="12"/>
      <c r="AY83" s="312"/>
      <c r="BH83" s="312"/>
    </row>
    <row r="84" ht="15.75" customHeight="1">
      <c r="M84" s="311"/>
      <c r="R84" s="12"/>
      <c r="AY84" s="312"/>
      <c r="BH84" s="312"/>
    </row>
    <row r="85" ht="15.75" customHeight="1">
      <c r="M85" s="311"/>
      <c r="R85" s="12"/>
      <c r="AY85" s="312"/>
      <c r="BH85" s="312"/>
    </row>
    <row r="86" ht="15.75" customHeight="1">
      <c r="M86" s="311"/>
      <c r="R86" s="12"/>
      <c r="AY86" s="312"/>
      <c r="BH86" s="312"/>
    </row>
    <row r="87" ht="15.75" customHeight="1">
      <c r="M87" s="311"/>
      <c r="R87" s="12"/>
      <c r="AY87" s="312"/>
      <c r="BH87" s="312"/>
    </row>
    <row r="88" ht="15.75" customHeight="1">
      <c r="M88" s="311"/>
      <c r="R88" s="12"/>
      <c r="AY88" s="312"/>
      <c r="BH88" s="312"/>
    </row>
    <row r="89" ht="15.75" customHeight="1">
      <c r="M89" s="311"/>
      <c r="R89" s="12"/>
      <c r="AY89" s="312"/>
      <c r="BH89" s="312"/>
    </row>
    <row r="90" ht="15.75" customHeight="1">
      <c r="M90" s="311"/>
      <c r="R90" s="12"/>
      <c r="AY90" s="312"/>
      <c r="BH90" s="312"/>
    </row>
    <row r="91" ht="15.75" customHeight="1">
      <c r="M91" s="311"/>
      <c r="R91" s="12"/>
      <c r="AY91" s="312"/>
      <c r="BH91" s="312"/>
    </row>
    <row r="92" ht="15.75" customHeight="1">
      <c r="M92" s="311"/>
      <c r="R92" s="12"/>
      <c r="AY92" s="312"/>
      <c r="BH92" s="312"/>
    </row>
    <row r="93" ht="15.75" customHeight="1">
      <c r="M93" s="311"/>
      <c r="R93" s="12"/>
      <c r="AY93" s="312"/>
      <c r="BH93" s="312"/>
    </row>
    <row r="94" ht="15.75" customHeight="1">
      <c r="M94" s="311"/>
      <c r="R94" s="12"/>
      <c r="AY94" s="312"/>
      <c r="BH94" s="312"/>
    </row>
    <row r="95" ht="15.75" customHeight="1">
      <c r="M95" s="311"/>
      <c r="R95" s="12"/>
      <c r="AY95" s="312"/>
      <c r="BH95" s="312"/>
    </row>
    <row r="96" ht="15.75" customHeight="1">
      <c r="M96" s="311"/>
      <c r="R96" s="12"/>
      <c r="AY96" s="312"/>
      <c r="BH96" s="312"/>
    </row>
    <row r="97" ht="15.75" customHeight="1">
      <c r="M97" s="311"/>
      <c r="R97" s="12"/>
      <c r="AY97" s="312"/>
      <c r="BH97" s="312"/>
    </row>
    <row r="98" ht="15.75" customHeight="1">
      <c r="M98" s="311"/>
      <c r="R98" s="12"/>
      <c r="AY98" s="312"/>
      <c r="BH98" s="312"/>
    </row>
    <row r="99" ht="15.75" customHeight="1">
      <c r="M99" s="311"/>
      <c r="R99" s="12"/>
      <c r="AY99" s="312"/>
      <c r="BH99" s="312"/>
    </row>
    <row r="100" ht="15.75" customHeight="1">
      <c r="M100" s="311"/>
      <c r="R100" s="12"/>
      <c r="AY100" s="312"/>
      <c r="BH100" s="312"/>
    </row>
    <row r="101" ht="15.75" customHeight="1">
      <c r="M101" s="311"/>
      <c r="R101" s="12"/>
      <c r="AY101" s="312"/>
      <c r="BH101" s="312"/>
    </row>
    <row r="102" ht="15.75" customHeight="1">
      <c r="M102" s="311"/>
      <c r="R102" s="12"/>
      <c r="AY102" s="312"/>
      <c r="BH102" s="312"/>
    </row>
    <row r="103" ht="15.75" customHeight="1">
      <c r="M103" s="311"/>
      <c r="R103" s="12"/>
      <c r="AY103" s="312"/>
      <c r="BH103" s="312"/>
    </row>
    <row r="104" ht="15.75" customHeight="1">
      <c r="M104" s="311"/>
      <c r="R104" s="12"/>
      <c r="AY104" s="312"/>
      <c r="BH104" s="312"/>
    </row>
    <row r="105" ht="15.75" customHeight="1">
      <c r="M105" s="311"/>
      <c r="R105" s="12"/>
      <c r="AY105" s="312"/>
      <c r="BH105" s="312"/>
    </row>
    <row r="106" ht="15.75" customHeight="1">
      <c r="M106" s="311"/>
      <c r="R106" s="12"/>
      <c r="AY106" s="312"/>
      <c r="BH106" s="312"/>
    </row>
    <row r="107" ht="15.75" customHeight="1">
      <c r="M107" s="311"/>
      <c r="R107" s="12"/>
      <c r="AY107" s="312"/>
      <c r="BH107" s="312"/>
    </row>
    <row r="108" ht="15.75" customHeight="1">
      <c r="M108" s="311"/>
      <c r="R108" s="12"/>
      <c r="AY108" s="312"/>
      <c r="BH108" s="312"/>
    </row>
    <row r="109" ht="15.75" customHeight="1">
      <c r="M109" s="311"/>
      <c r="R109" s="12"/>
      <c r="AY109" s="312"/>
      <c r="BH109" s="312"/>
    </row>
    <row r="110" ht="15.75" customHeight="1">
      <c r="M110" s="311"/>
      <c r="R110" s="12"/>
      <c r="AY110" s="312"/>
      <c r="BH110" s="312"/>
    </row>
    <row r="111" ht="15.75" customHeight="1">
      <c r="M111" s="311"/>
      <c r="R111" s="12"/>
      <c r="AY111" s="312"/>
      <c r="BH111" s="312"/>
    </row>
    <row r="112" ht="15.75" customHeight="1">
      <c r="M112" s="311"/>
      <c r="R112" s="12"/>
      <c r="AY112" s="312"/>
      <c r="BH112" s="312"/>
    </row>
    <row r="113" ht="15.75" customHeight="1">
      <c r="M113" s="311"/>
      <c r="R113" s="12"/>
      <c r="AY113" s="312"/>
      <c r="BH113" s="312"/>
    </row>
    <row r="114" ht="15.75" customHeight="1">
      <c r="M114" s="311"/>
      <c r="R114" s="12"/>
      <c r="AY114" s="312"/>
      <c r="BH114" s="312"/>
    </row>
    <row r="115" ht="15.75" customHeight="1">
      <c r="M115" s="311"/>
      <c r="R115" s="12"/>
      <c r="AY115" s="312"/>
      <c r="BH115" s="312"/>
    </row>
    <row r="116" ht="15.75" customHeight="1">
      <c r="M116" s="311"/>
      <c r="R116" s="12"/>
      <c r="AY116" s="312"/>
      <c r="BH116" s="312"/>
    </row>
    <row r="117" ht="15.75" customHeight="1">
      <c r="M117" s="311"/>
      <c r="R117" s="12"/>
      <c r="AY117" s="312"/>
      <c r="BH117" s="312"/>
    </row>
    <row r="118" ht="15.75" customHeight="1">
      <c r="M118" s="311"/>
      <c r="R118" s="12"/>
      <c r="AY118" s="312"/>
      <c r="BH118" s="312"/>
    </row>
    <row r="119" ht="15.75" customHeight="1">
      <c r="M119" s="311"/>
      <c r="R119" s="12"/>
      <c r="AY119" s="312"/>
      <c r="BH119" s="312"/>
    </row>
    <row r="120" ht="15.75" customHeight="1">
      <c r="M120" s="311"/>
      <c r="R120" s="12"/>
      <c r="AY120" s="312"/>
      <c r="BH120" s="312"/>
    </row>
    <row r="121" ht="15.75" customHeight="1">
      <c r="M121" s="311"/>
      <c r="R121" s="12"/>
      <c r="AY121" s="312"/>
      <c r="BH121" s="312"/>
    </row>
    <row r="122" ht="15.75" customHeight="1">
      <c r="M122" s="311"/>
      <c r="R122" s="12"/>
      <c r="AY122" s="312"/>
      <c r="BH122" s="312"/>
    </row>
    <row r="123" ht="15.75" customHeight="1">
      <c r="M123" s="311"/>
      <c r="R123" s="12"/>
      <c r="AY123" s="312"/>
      <c r="BH123" s="312"/>
    </row>
    <row r="124" ht="15.75" customHeight="1">
      <c r="M124" s="311"/>
      <c r="R124" s="12"/>
      <c r="AY124" s="312"/>
      <c r="BH124" s="312"/>
    </row>
    <row r="125" ht="15.75" customHeight="1">
      <c r="M125" s="311"/>
      <c r="R125" s="12"/>
      <c r="AY125" s="312"/>
      <c r="BH125" s="312"/>
    </row>
    <row r="126" ht="15.75" customHeight="1">
      <c r="M126" s="311"/>
      <c r="R126" s="12"/>
      <c r="AY126" s="312"/>
      <c r="BH126" s="312"/>
    </row>
    <row r="127" ht="15.75" customHeight="1">
      <c r="M127" s="311"/>
      <c r="R127" s="12"/>
      <c r="AY127" s="312"/>
      <c r="BH127" s="312"/>
    </row>
    <row r="128" ht="15.75" customHeight="1">
      <c r="M128" s="311"/>
      <c r="R128" s="12"/>
      <c r="AY128" s="312"/>
      <c r="BH128" s="312"/>
    </row>
    <row r="129" ht="15.75" customHeight="1">
      <c r="M129" s="311"/>
      <c r="R129" s="12"/>
      <c r="AY129" s="312"/>
      <c r="BH129" s="312"/>
    </row>
    <row r="130" ht="15.75" customHeight="1">
      <c r="M130" s="311"/>
      <c r="R130" s="12"/>
      <c r="AY130" s="312"/>
      <c r="BH130" s="312"/>
    </row>
    <row r="131" ht="15.75" customHeight="1">
      <c r="M131" s="311"/>
      <c r="R131" s="12"/>
      <c r="AY131" s="312"/>
      <c r="BH131" s="312"/>
    </row>
    <row r="132" ht="15.75" customHeight="1">
      <c r="M132" s="311"/>
      <c r="R132" s="12"/>
      <c r="AY132" s="312"/>
      <c r="BH132" s="312"/>
    </row>
    <row r="133" ht="15.75" customHeight="1">
      <c r="M133" s="311"/>
      <c r="R133" s="12"/>
      <c r="AY133" s="312"/>
      <c r="BH133" s="312"/>
    </row>
    <row r="134" ht="15.75" customHeight="1">
      <c r="M134" s="311"/>
      <c r="R134" s="12"/>
      <c r="AY134" s="312"/>
      <c r="BH134" s="312"/>
    </row>
    <row r="135" ht="15.75" customHeight="1">
      <c r="M135" s="311"/>
      <c r="R135" s="12"/>
      <c r="AY135" s="312"/>
      <c r="BH135" s="312"/>
    </row>
    <row r="136" ht="15.75" customHeight="1">
      <c r="M136" s="311"/>
      <c r="R136" s="12"/>
      <c r="AY136" s="312"/>
      <c r="BH136" s="312"/>
    </row>
    <row r="137" ht="15.75" customHeight="1">
      <c r="M137" s="311"/>
      <c r="R137" s="12"/>
      <c r="AY137" s="312"/>
      <c r="BH137" s="312"/>
    </row>
    <row r="138" ht="15.75" customHeight="1">
      <c r="M138" s="311"/>
      <c r="R138" s="12"/>
      <c r="AY138" s="312"/>
      <c r="BH138" s="312"/>
    </row>
    <row r="139" ht="15.75" customHeight="1">
      <c r="M139" s="311"/>
      <c r="R139" s="12"/>
      <c r="AY139" s="312"/>
      <c r="BH139" s="312"/>
    </row>
    <row r="140" ht="15.75" customHeight="1">
      <c r="M140" s="311"/>
      <c r="R140" s="12"/>
      <c r="AY140" s="312"/>
      <c r="BH140" s="312"/>
    </row>
    <row r="141" ht="15.75" customHeight="1">
      <c r="M141" s="311"/>
      <c r="R141" s="12"/>
      <c r="AY141" s="312"/>
      <c r="BH141" s="312"/>
    </row>
    <row r="142" ht="15.75" customHeight="1">
      <c r="M142" s="311"/>
      <c r="R142" s="12"/>
      <c r="AY142" s="312"/>
      <c r="BH142" s="312"/>
    </row>
    <row r="143" ht="15.75" customHeight="1">
      <c r="M143" s="311"/>
      <c r="R143" s="12"/>
      <c r="AY143" s="312"/>
      <c r="BH143" s="312"/>
    </row>
    <row r="144" ht="15.75" customHeight="1">
      <c r="M144" s="311"/>
      <c r="R144" s="12"/>
      <c r="AY144" s="312"/>
      <c r="BH144" s="312"/>
    </row>
    <row r="145" ht="15.75" customHeight="1">
      <c r="M145" s="311"/>
      <c r="R145" s="12"/>
      <c r="AY145" s="312"/>
      <c r="BH145" s="312"/>
    </row>
    <row r="146" ht="15.75" customHeight="1">
      <c r="M146" s="311"/>
      <c r="R146" s="12"/>
      <c r="AY146" s="312"/>
      <c r="BH146" s="312"/>
    </row>
    <row r="147" ht="15.75" customHeight="1">
      <c r="M147" s="311"/>
      <c r="R147" s="12"/>
      <c r="AY147" s="312"/>
      <c r="BH147" s="312"/>
    </row>
    <row r="148" ht="15.75" customHeight="1">
      <c r="M148" s="311"/>
      <c r="R148" s="12"/>
      <c r="AY148" s="312"/>
      <c r="BH148" s="312"/>
    </row>
    <row r="149" ht="15.75" customHeight="1">
      <c r="M149" s="311"/>
      <c r="R149" s="12"/>
      <c r="AY149" s="312"/>
      <c r="BH149" s="312"/>
    </row>
    <row r="150" ht="15.75" customHeight="1">
      <c r="M150" s="311"/>
      <c r="R150" s="12"/>
      <c r="AY150" s="312"/>
      <c r="BH150" s="312"/>
    </row>
    <row r="151" ht="15.75" customHeight="1">
      <c r="M151" s="311"/>
      <c r="R151" s="12"/>
      <c r="AY151" s="312"/>
      <c r="BH151" s="312"/>
    </row>
    <row r="152" ht="15.75" customHeight="1">
      <c r="M152" s="311"/>
      <c r="R152" s="12"/>
      <c r="AY152" s="312"/>
      <c r="BH152" s="312"/>
    </row>
    <row r="153" ht="15.75" customHeight="1">
      <c r="M153" s="311"/>
      <c r="R153" s="12"/>
      <c r="AY153" s="312"/>
      <c r="BH153" s="312"/>
    </row>
    <row r="154" ht="15.75" customHeight="1">
      <c r="M154" s="311"/>
      <c r="R154" s="12"/>
      <c r="AY154" s="312"/>
      <c r="BH154" s="312"/>
    </row>
    <row r="155" ht="15.75" customHeight="1">
      <c r="M155" s="311"/>
      <c r="R155" s="12"/>
      <c r="AY155" s="312"/>
      <c r="BH155" s="312"/>
    </row>
    <row r="156" ht="15.75" customHeight="1">
      <c r="M156" s="311"/>
      <c r="R156" s="12"/>
      <c r="AY156" s="312"/>
      <c r="BH156" s="312"/>
    </row>
    <row r="157" ht="15.75" customHeight="1">
      <c r="M157" s="311"/>
      <c r="R157" s="12"/>
      <c r="AY157" s="312"/>
      <c r="BH157" s="312"/>
    </row>
    <row r="158" ht="15.75" customHeight="1">
      <c r="M158" s="311"/>
      <c r="R158" s="12"/>
      <c r="AY158" s="312"/>
      <c r="BH158" s="312"/>
    </row>
    <row r="159" ht="15.75" customHeight="1">
      <c r="M159" s="311"/>
      <c r="R159" s="12"/>
      <c r="AY159" s="312"/>
      <c r="BH159" s="312"/>
    </row>
    <row r="160" ht="15.75" customHeight="1">
      <c r="M160" s="311"/>
      <c r="R160" s="12"/>
      <c r="AY160" s="312"/>
      <c r="BH160" s="312"/>
    </row>
    <row r="161" ht="15.75" customHeight="1">
      <c r="M161" s="311"/>
      <c r="R161" s="12"/>
      <c r="AY161" s="312"/>
      <c r="BH161" s="312"/>
    </row>
    <row r="162" ht="15.75" customHeight="1">
      <c r="M162" s="311"/>
      <c r="R162" s="12"/>
      <c r="AY162" s="312"/>
      <c r="BH162" s="312"/>
    </row>
    <row r="163" ht="15.75" customHeight="1">
      <c r="M163" s="311"/>
      <c r="R163" s="12"/>
      <c r="AY163" s="312"/>
      <c r="BH163" s="312"/>
    </row>
    <row r="164" ht="15.75" customHeight="1">
      <c r="M164" s="311"/>
      <c r="R164" s="12"/>
      <c r="AY164" s="312"/>
      <c r="BH164" s="312"/>
    </row>
    <row r="165" ht="15.75" customHeight="1">
      <c r="M165" s="311"/>
      <c r="R165" s="12"/>
      <c r="AY165" s="312"/>
      <c r="BH165" s="312"/>
    </row>
    <row r="166" ht="15.75" customHeight="1">
      <c r="M166" s="311"/>
      <c r="R166" s="12"/>
      <c r="AY166" s="312"/>
      <c r="BH166" s="312"/>
    </row>
    <row r="167" ht="15.75" customHeight="1">
      <c r="M167" s="311"/>
      <c r="R167" s="12"/>
      <c r="AY167" s="312"/>
      <c r="BH167" s="312"/>
    </row>
    <row r="168" ht="15.75" customHeight="1">
      <c r="M168" s="311"/>
      <c r="R168" s="12"/>
      <c r="AY168" s="312"/>
      <c r="BH168" s="312"/>
    </row>
    <row r="169" ht="15.75" customHeight="1">
      <c r="M169" s="311"/>
      <c r="R169" s="12"/>
      <c r="AY169" s="312"/>
      <c r="BH169" s="312"/>
    </row>
    <row r="170" ht="15.75" customHeight="1">
      <c r="M170" s="311"/>
      <c r="R170" s="12"/>
      <c r="AY170" s="312"/>
      <c r="BH170" s="312"/>
    </row>
    <row r="171" ht="15.75" customHeight="1">
      <c r="M171" s="311"/>
      <c r="R171" s="12"/>
      <c r="AY171" s="312"/>
      <c r="BH171" s="312"/>
    </row>
    <row r="172" ht="15.75" customHeight="1">
      <c r="M172" s="311"/>
      <c r="R172" s="12"/>
      <c r="AY172" s="312"/>
      <c r="BH172" s="312"/>
    </row>
    <row r="173" ht="15.75" customHeight="1">
      <c r="M173" s="311"/>
      <c r="R173" s="12"/>
      <c r="AY173" s="312"/>
      <c r="BH173" s="312"/>
    </row>
    <row r="174" ht="15.75" customHeight="1">
      <c r="M174" s="311"/>
      <c r="R174" s="12"/>
      <c r="AY174" s="312"/>
      <c r="BH174" s="312"/>
    </row>
    <row r="175" ht="15.75" customHeight="1">
      <c r="M175" s="311"/>
      <c r="R175" s="12"/>
      <c r="AY175" s="312"/>
      <c r="BH175" s="312"/>
    </row>
    <row r="176" ht="15.75" customHeight="1">
      <c r="M176" s="311"/>
      <c r="R176" s="12"/>
      <c r="AY176" s="312"/>
      <c r="BH176" s="312"/>
    </row>
    <row r="177" ht="15.75" customHeight="1">
      <c r="M177" s="311"/>
      <c r="R177" s="12"/>
      <c r="AY177" s="312"/>
      <c r="BH177" s="312"/>
    </row>
    <row r="178" ht="15.75" customHeight="1">
      <c r="M178" s="311"/>
      <c r="R178" s="12"/>
      <c r="AY178" s="312"/>
      <c r="BH178" s="312"/>
    </row>
    <row r="179" ht="15.75" customHeight="1">
      <c r="M179" s="311"/>
      <c r="R179" s="12"/>
      <c r="AY179" s="312"/>
      <c r="BH179" s="312"/>
    </row>
    <row r="180" ht="15.75" customHeight="1">
      <c r="M180" s="311"/>
      <c r="R180" s="12"/>
      <c r="AY180" s="312"/>
      <c r="BH180" s="312"/>
    </row>
    <row r="181" ht="15.75" customHeight="1">
      <c r="M181" s="311"/>
      <c r="R181" s="12"/>
      <c r="AY181" s="312"/>
      <c r="BH181" s="312"/>
    </row>
    <row r="182" ht="15.75" customHeight="1">
      <c r="M182" s="311"/>
      <c r="R182" s="12"/>
      <c r="AY182" s="312"/>
      <c r="BH182" s="312"/>
    </row>
    <row r="183" ht="15.75" customHeight="1">
      <c r="M183" s="311"/>
      <c r="R183" s="12"/>
      <c r="AY183" s="312"/>
      <c r="BH183" s="312"/>
    </row>
    <row r="184" ht="15.75" customHeight="1">
      <c r="M184" s="311"/>
      <c r="R184" s="12"/>
      <c r="AY184" s="312"/>
      <c r="BH184" s="312"/>
    </row>
    <row r="185" ht="15.75" customHeight="1">
      <c r="M185" s="311"/>
      <c r="R185" s="12"/>
      <c r="AY185" s="312"/>
      <c r="BH185" s="312"/>
    </row>
    <row r="186" ht="15.75" customHeight="1">
      <c r="M186" s="311"/>
      <c r="R186" s="12"/>
      <c r="AY186" s="312"/>
      <c r="BH186" s="312"/>
    </row>
    <row r="187" ht="15.75" customHeight="1">
      <c r="M187" s="311"/>
      <c r="R187" s="12"/>
      <c r="AY187" s="312"/>
      <c r="BH187" s="312"/>
    </row>
    <row r="188" ht="15.75" customHeight="1">
      <c r="M188" s="311"/>
      <c r="R188" s="12"/>
      <c r="AY188" s="312"/>
      <c r="BH188" s="312"/>
    </row>
    <row r="189" ht="15.75" customHeight="1">
      <c r="M189" s="311"/>
      <c r="R189" s="12"/>
      <c r="AY189" s="312"/>
      <c r="BH189" s="312"/>
    </row>
    <row r="190" ht="15.75" customHeight="1">
      <c r="M190" s="311"/>
      <c r="R190" s="12"/>
      <c r="AY190" s="312"/>
      <c r="BH190" s="312"/>
    </row>
    <row r="191" ht="15.75" customHeight="1">
      <c r="M191" s="311"/>
      <c r="R191" s="12"/>
      <c r="AY191" s="312"/>
      <c r="BH191" s="312"/>
    </row>
    <row r="192" ht="15.75" customHeight="1">
      <c r="M192" s="311"/>
      <c r="R192" s="12"/>
      <c r="AY192" s="312"/>
      <c r="BH192" s="312"/>
    </row>
    <row r="193" ht="15.75" customHeight="1">
      <c r="M193" s="311"/>
      <c r="R193" s="12"/>
      <c r="AY193" s="312"/>
      <c r="BH193" s="312"/>
    </row>
    <row r="194" ht="15.75" customHeight="1">
      <c r="M194" s="311"/>
      <c r="R194" s="12"/>
      <c r="AY194" s="312"/>
      <c r="BH194" s="312"/>
    </row>
    <row r="195" ht="15.75" customHeight="1">
      <c r="M195" s="311"/>
      <c r="R195" s="12"/>
      <c r="AY195" s="312"/>
      <c r="BH195" s="312"/>
    </row>
    <row r="196" ht="15.75" customHeight="1">
      <c r="M196" s="311"/>
      <c r="R196" s="12"/>
      <c r="AY196" s="312"/>
      <c r="BH196" s="312"/>
    </row>
    <row r="197" ht="15.75" customHeight="1">
      <c r="M197" s="311"/>
      <c r="R197" s="12"/>
      <c r="AY197" s="312"/>
      <c r="BH197" s="312"/>
    </row>
    <row r="198" ht="15.75" customHeight="1">
      <c r="M198" s="311"/>
      <c r="R198" s="12"/>
      <c r="AY198" s="312"/>
      <c r="BH198" s="312"/>
    </row>
    <row r="199" ht="15.75" customHeight="1">
      <c r="M199" s="311"/>
      <c r="R199" s="12"/>
      <c r="AY199" s="312"/>
      <c r="BH199" s="312"/>
    </row>
    <row r="200" ht="15.75" customHeight="1">
      <c r="M200" s="311"/>
      <c r="R200" s="12"/>
      <c r="AY200" s="312"/>
      <c r="BH200" s="312"/>
    </row>
    <row r="201" ht="15.75" customHeight="1">
      <c r="M201" s="311"/>
      <c r="R201" s="12"/>
      <c r="AY201" s="312"/>
      <c r="BH201" s="312"/>
    </row>
    <row r="202" ht="15.75" customHeight="1">
      <c r="M202" s="311"/>
      <c r="R202" s="12"/>
      <c r="AY202" s="312"/>
      <c r="BH202" s="312"/>
    </row>
    <row r="203" ht="15.75" customHeight="1">
      <c r="M203" s="311"/>
      <c r="R203" s="12"/>
      <c r="AY203" s="312"/>
      <c r="BH203" s="312"/>
    </row>
    <row r="204" ht="15.75" customHeight="1">
      <c r="M204" s="311"/>
      <c r="R204" s="12"/>
      <c r="AY204" s="312"/>
      <c r="BH204" s="312"/>
    </row>
    <row r="205" ht="15.75" customHeight="1">
      <c r="M205" s="311"/>
      <c r="R205" s="12"/>
      <c r="AY205" s="312"/>
      <c r="BH205" s="312"/>
    </row>
    <row r="206" ht="15.75" customHeight="1">
      <c r="M206" s="311"/>
      <c r="R206" s="12"/>
      <c r="AY206" s="312"/>
      <c r="BH206" s="312"/>
    </row>
    <row r="207" ht="15.75" customHeight="1">
      <c r="M207" s="311"/>
      <c r="R207" s="12"/>
      <c r="AY207" s="312"/>
      <c r="BH207" s="312"/>
    </row>
    <row r="208" ht="15.75" customHeight="1">
      <c r="M208" s="311"/>
      <c r="R208" s="12"/>
      <c r="AY208" s="312"/>
      <c r="BH208" s="312"/>
    </row>
    <row r="209" ht="15.75" customHeight="1">
      <c r="M209" s="311"/>
      <c r="R209" s="12"/>
      <c r="AY209" s="312"/>
      <c r="BH209" s="312"/>
    </row>
    <row r="210" ht="15.75" customHeight="1">
      <c r="M210" s="311"/>
      <c r="R210" s="12"/>
      <c r="AY210" s="312"/>
      <c r="BH210" s="312"/>
    </row>
    <row r="211" ht="15.75" customHeight="1">
      <c r="M211" s="311"/>
      <c r="R211" s="12"/>
      <c r="AY211" s="312"/>
      <c r="BH211" s="312"/>
    </row>
    <row r="212" ht="15.75" customHeight="1">
      <c r="M212" s="311"/>
      <c r="R212" s="12"/>
      <c r="AY212" s="312"/>
      <c r="BH212" s="312"/>
    </row>
    <row r="213" ht="15.75" customHeight="1">
      <c r="M213" s="311"/>
      <c r="R213" s="12"/>
      <c r="AY213" s="312"/>
      <c r="BH213" s="312"/>
    </row>
    <row r="214" ht="15.75" customHeight="1">
      <c r="M214" s="311"/>
      <c r="R214" s="12"/>
      <c r="AY214" s="312"/>
      <c r="BH214" s="312"/>
    </row>
    <row r="215" ht="15.75" customHeight="1">
      <c r="M215" s="311"/>
      <c r="R215" s="12"/>
      <c r="AY215" s="312"/>
      <c r="BH215" s="312"/>
    </row>
    <row r="216" ht="15.75" customHeight="1">
      <c r="M216" s="311"/>
      <c r="R216" s="12"/>
      <c r="AY216" s="312"/>
      <c r="BH216" s="312"/>
    </row>
    <row r="217" ht="15.75" customHeight="1">
      <c r="M217" s="311"/>
      <c r="R217" s="12"/>
      <c r="AY217" s="312"/>
      <c r="BH217" s="312"/>
    </row>
    <row r="218" ht="15.75" customHeight="1">
      <c r="M218" s="311"/>
      <c r="R218" s="12"/>
      <c r="AY218" s="312"/>
      <c r="BH218" s="312"/>
    </row>
    <row r="219" ht="15.75" customHeight="1">
      <c r="M219" s="311"/>
      <c r="R219" s="12"/>
      <c r="AY219" s="312"/>
      <c r="BH219" s="312"/>
    </row>
    <row r="220" ht="15.75" customHeight="1">
      <c r="M220" s="311"/>
      <c r="R220" s="12"/>
      <c r="AY220" s="312"/>
      <c r="BH220" s="312"/>
    </row>
    <row r="221" ht="15.75" customHeight="1">
      <c r="M221" s="311"/>
      <c r="R221" s="12"/>
      <c r="AY221" s="312"/>
      <c r="BH221" s="312"/>
    </row>
    <row r="222" ht="15.75" customHeight="1">
      <c r="M222" s="311"/>
      <c r="R222" s="12"/>
      <c r="AY222" s="312"/>
      <c r="BH222" s="312"/>
    </row>
    <row r="223" ht="15.75" customHeight="1">
      <c r="M223" s="311"/>
      <c r="R223" s="12"/>
      <c r="AY223" s="312"/>
      <c r="BH223" s="312"/>
    </row>
    <row r="224" ht="15.75" customHeight="1">
      <c r="M224" s="311"/>
      <c r="R224" s="12"/>
      <c r="AY224" s="312"/>
      <c r="BH224" s="312"/>
    </row>
    <row r="225" ht="15.75" customHeight="1">
      <c r="M225" s="311"/>
      <c r="R225" s="12"/>
      <c r="AY225" s="312"/>
      <c r="BH225" s="312"/>
    </row>
    <row r="226" ht="15.75" customHeight="1">
      <c r="M226" s="311"/>
      <c r="R226" s="12"/>
      <c r="AY226" s="312"/>
      <c r="BH226" s="312"/>
    </row>
    <row r="227" ht="15.75" customHeight="1">
      <c r="M227" s="311"/>
      <c r="R227" s="12"/>
      <c r="AY227" s="312"/>
      <c r="BH227" s="312"/>
    </row>
    <row r="228" ht="15.75" customHeight="1">
      <c r="M228" s="311"/>
      <c r="R228" s="12"/>
      <c r="AY228" s="312"/>
      <c r="BH228" s="312"/>
    </row>
    <row r="229" ht="15.75" customHeight="1">
      <c r="M229" s="311"/>
      <c r="R229" s="12"/>
      <c r="AY229" s="312"/>
      <c r="BH229" s="312"/>
    </row>
    <row r="230" ht="15.75" customHeight="1">
      <c r="M230" s="311"/>
      <c r="R230" s="12"/>
      <c r="AY230" s="312"/>
      <c r="BH230" s="312"/>
    </row>
    <row r="231" ht="15.75" customHeight="1">
      <c r="M231" s="311"/>
      <c r="R231" s="12"/>
      <c r="AY231" s="312"/>
      <c r="BH231" s="312"/>
    </row>
    <row r="232" ht="15.75" customHeight="1">
      <c r="M232" s="311"/>
      <c r="R232" s="12"/>
      <c r="AY232" s="312"/>
      <c r="BH232" s="312"/>
    </row>
    <row r="233" ht="15.75" customHeight="1">
      <c r="M233" s="311"/>
      <c r="R233" s="12"/>
      <c r="AY233" s="312"/>
      <c r="BH233" s="312"/>
    </row>
    <row r="234" ht="15.75" customHeight="1">
      <c r="M234" s="311"/>
      <c r="R234" s="12"/>
      <c r="AY234" s="312"/>
      <c r="BH234" s="312"/>
    </row>
    <row r="235" ht="15.75" customHeight="1">
      <c r="M235" s="311"/>
      <c r="R235" s="12"/>
      <c r="AY235" s="312"/>
      <c r="BH235" s="312"/>
    </row>
    <row r="236" ht="15.75" customHeight="1">
      <c r="M236" s="311"/>
      <c r="R236" s="12"/>
      <c r="AY236" s="312"/>
      <c r="BH236" s="312"/>
    </row>
    <row r="237" ht="15.75" customHeight="1">
      <c r="M237" s="311"/>
      <c r="R237" s="12"/>
      <c r="AY237" s="312"/>
      <c r="BH237" s="312"/>
    </row>
    <row r="238" ht="15.75" customHeight="1">
      <c r="M238" s="311"/>
      <c r="R238" s="12"/>
      <c r="AY238" s="312"/>
      <c r="BH238" s="312"/>
    </row>
    <row r="239" ht="15.75" customHeight="1">
      <c r="M239" s="311"/>
      <c r="R239" s="12"/>
      <c r="AY239" s="312"/>
      <c r="BH239" s="312"/>
    </row>
    <row r="240" ht="15.75" customHeight="1">
      <c r="M240" s="311"/>
      <c r="R240" s="12"/>
      <c r="AY240" s="312"/>
      <c r="BH240" s="312"/>
    </row>
    <row r="241" ht="15.75" customHeight="1">
      <c r="M241" s="311"/>
      <c r="R241" s="12"/>
      <c r="AY241" s="312"/>
      <c r="BH241" s="312"/>
    </row>
    <row r="242" ht="15.75" customHeight="1">
      <c r="M242" s="311"/>
      <c r="R242" s="12"/>
      <c r="AY242" s="312"/>
      <c r="BH242" s="312"/>
    </row>
    <row r="243" ht="15.75" customHeight="1">
      <c r="M243" s="311"/>
      <c r="R243" s="12"/>
      <c r="AY243" s="312"/>
      <c r="BH243" s="312"/>
    </row>
    <row r="244" ht="15.75" customHeight="1">
      <c r="M244" s="311"/>
      <c r="R244" s="12"/>
      <c r="AY244" s="312"/>
      <c r="BH244" s="312"/>
    </row>
    <row r="245" ht="15.75" customHeight="1">
      <c r="M245" s="311"/>
      <c r="R245" s="12"/>
      <c r="AY245" s="312"/>
      <c r="BH245" s="312"/>
    </row>
    <row r="246" ht="15.75" customHeight="1">
      <c r="M246" s="311"/>
      <c r="R246" s="12"/>
      <c r="AY246" s="312"/>
      <c r="BH246" s="312"/>
    </row>
    <row r="247" ht="15.75" customHeight="1">
      <c r="M247" s="311"/>
      <c r="R247" s="12"/>
      <c r="AY247" s="312"/>
      <c r="BH247" s="312"/>
    </row>
    <row r="248" ht="15.75" customHeight="1">
      <c r="M248" s="311"/>
      <c r="R248" s="12"/>
      <c r="AY248" s="312"/>
      <c r="BH248" s="312"/>
    </row>
    <row r="249" ht="15.75" customHeight="1">
      <c r="M249" s="311"/>
      <c r="R249" s="12"/>
      <c r="AY249" s="312"/>
      <c r="BH249" s="312"/>
    </row>
    <row r="250" ht="15.75" customHeight="1">
      <c r="M250" s="311"/>
      <c r="R250" s="12"/>
      <c r="AY250" s="312"/>
      <c r="BH250" s="312"/>
    </row>
    <row r="251" ht="15.75" customHeight="1">
      <c r="M251" s="311"/>
      <c r="R251" s="12"/>
      <c r="AY251" s="312"/>
      <c r="BH251" s="312"/>
    </row>
    <row r="252" ht="15.75" customHeight="1">
      <c r="M252" s="311"/>
      <c r="R252" s="12"/>
      <c r="AY252" s="312"/>
      <c r="BH252" s="312"/>
    </row>
    <row r="253" ht="15.75" customHeight="1">
      <c r="M253" s="311"/>
      <c r="R253" s="12"/>
      <c r="AY253" s="312"/>
      <c r="BH253" s="312"/>
    </row>
    <row r="254" ht="15.75" customHeight="1">
      <c r="M254" s="311"/>
      <c r="R254" s="12"/>
      <c r="AY254" s="312"/>
      <c r="BH254" s="312"/>
    </row>
    <row r="255" ht="15.75" customHeight="1">
      <c r="M255" s="311"/>
      <c r="R255" s="12"/>
      <c r="AY255" s="312"/>
      <c r="BH255" s="312"/>
    </row>
    <row r="256" ht="15.75" customHeight="1">
      <c r="M256" s="311"/>
      <c r="R256" s="12"/>
      <c r="AY256" s="312"/>
      <c r="BH256" s="312"/>
    </row>
    <row r="257" ht="15.75" customHeight="1">
      <c r="M257" s="311"/>
      <c r="R257" s="12"/>
      <c r="AY257" s="312"/>
      <c r="BH257" s="312"/>
    </row>
    <row r="258" ht="15.75" customHeight="1">
      <c r="M258" s="311"/>
      <c r="R258" s="12"/>
      <c r="AY258" s="312"/>
      <c r="BH258" s="312"/>
    </row>
    <row r="259" ht="15.75" customHeight="1">
      <c r="M259" s="311"/>
      <c r="R259" s="12"/>
      <c r="AY259" s="312"/>
      <c r="BH259" s="312"/>
    </row>
    <row r="260" ht="15.75" customHeight="1">
      <c r="M260" s="311"/>
      <c r="R260" s="12"/>
      <c r="AY260" s="312"/>
      <c r="BH260" s="312"/>
    </row>
    <row r="261" ht="15.75" customHeight="1">
      <c r="M261" s="311"/>
      <c r="R261" s="12"/>
      <c r="AY261" s="312"/>
      <c r="BH261" s="312"/>
    </row>
    <row r="262" ht="15.75" customHeight="1">
      <c r="M262" s="311"/>
      <c r="R262" s="12"/>
      <c r="AY262" s="312"/>
      <c r="BH262" s="312"/>
    </row>
    <row r="263" ht="15.75" customHeight="1">
      <c r="M263" s="311"/>
      <c r="R263" s="12"/>
      <c r="AY263" s="312"/>
      <c r="BH263" s="312"/>
    </row>
    <row r="264" ht="15.75" customHeight="1">
      <c r="M264" s="311"/>
      <c r="R264" s="12"/>
      <c r="AY264" s="312"/>
      <c r="BH264" s="312"/>
    </row>
    <row r="265" ht="15.75" customHeight="1">
      <c r="M265" s="311"/>
      <c r="R265" s="12"/>
      <c r="AY265" s="312"/>
      <c r="BH265" s="312"/>
    </row>
    <row r="266" ht="15.75" customHeight="1">
      <c r="M266" s="311"/>
      <c r="R266" s="12"/>
      <c r="AY266" s="312"/>
      <c r="BH266" s="312"/>
    </row>
    <row r="267" ht="15.75" customHeight="1">
      <c r="M267" s="311"/>
      <c r="R267" s="12"/>
      <c r="AY267" s="312"/>
      <c r="BH267" s="312"/>
    </row>
    <row r="268" ht="15.75" customHeight="1">
      <c r="M268" s="311"/>
      <c r="R268" s="12"/>
      <c r="AY268" s="312"/>
      <c r="BH268" s="312"/>
    </row>
    <row r="269" ht="15.75" customHeight="1">
      <c r="M269" s="311"/>
      <c r="R269" s="12"/>
      <c r="AY269" s="312"/>
      <c r="BH269" s="312"/>
    </row>
    <row r="270" ht="15.75" customHeight="1">
      <c r="M270" s="311"/>
      <c r="R270" s="12"/>
      <c r="AY270" s="312"/>
      <c r="BH270" s="312"/>
    </row>
    <row r="271" ht="15.75" customHeight="1">
      <c r="M271" s="311"/>
      <c r="R271" s="12"/>
      <c r="AY271" s="312"/>
      <c r="BH271" s="312"/>
    </row>
    <row r="272" ht="15.75" customHeight="1">
      <c r="M272" s="311"/>
      <c r="R272" s="12"/>
      <c r="AY272" s="312"/>
      <c r="BH272" s="312"/>
    </row>
    <row r="273" ht="15.75" customHeight="1">
      <c r="M273" s="311"/>
      <c r="R273" s="12"/>
      <c r="AY273" s="312"/>
      <c r="BH273" s="312"/>
    </row>
    <row r="274" ht="15.75" customHeight="1">
      <c r="M274" s="311"/>
      <c r="R274" s="12"/>
      <c r="AY274" s="312"/>
      <c r="BH274" s="312"/>
    </row>
    <row r="275" ht="15.75" customHeight="1">
      <c r="M275" s="311"/>
      <c r="R275" s="12"/>
      <c r="AY275" s="312"/>
      <c r="BH275" s="312"/>
    </row>
    <row r="276" ht="15.75" customHeight="1">
      <c r="M276" s="311"/>
      <c r="R276" s="12"/>
      <c r="AY276" s="312"/>
      <c r="BH276" s="312"/>
    </row>
    <row r="277" ht="15.75" customHeight="1">
      <c r="M277" s="311"/>
      <c r="R277" s="12"/>
      <c r="AY277" s="312"/>
      <c r="BH277" s="312"/>
    </row>
    <row r="278" ht="15.75" customHeight="1">
      <c r="M278" s="311"/>
      <c r="R278" s="12"/>
      <c r="AY278" s="312"/>
      <c r="BH278" s="312"/>
    </row>
    <row r="279" ht="15.75" customHeight="1">
      <c r="M279" s="311"/>
      <c r="R279" s="12"/>
      <c r="AY279" s="312"/>
      <c r="BH279" s="312"/>
    </row>
    <row r="280" ht="15.75" customHeight="1">
      <c r="M280" s="311"/>
      <c r="R280" s="12"/>
      <c r="AY280" s="312"/>
      <c r="BH280" s="312"/>
    </row>
    <row r="281" ht="15.75" customHeight="1">
      <c r="M281" s="311"/>
      <c r="R281" s="12"/>
      <c r="AY281" s="312"/>
      <c r="BH281" s="312"/>
    </row>
    <row r="282" ht="15.75" customHeight="1">
      <c r="M282" s="311"/>
      <c r="R282" s="12"/>
      <c r="AY282" s="312"/>
      <c r="BH282" s="312"/>
    </row>
    <row r="283" ht="15.75" customHeight="1">
      <c r="M283" s="311"/>
      <c r="R283" s="12"/>
      <c r="AY283" s="312"/>
      <c r="BH283" s="312"/>
    </row>
    <row r="284" ht="15.75" customHeight="1">
      <c r="M284" s="311"/>
      <c r="R284" s="12"/>
      <c r="AY284" s="312"/>
      <c r="BH284" s="312"/>
    </row>
    <row r="285" ht="15.75" customHeight="1">
      <c r="M285" s="311"/>
      <c r="R285" s="12"/>
      <c r="AY285" s="312"/>
      <c r="BH285" s="312"/>
    </row>
    <row r="286" ht="15.75" customHeight="1">
      <c r="M286" s="311"/>
      <c r="R286" s="12"/>
      <c r="AY286" s="312"/>
      <c r="BH286" s="312"/>
    </row>
    <row r="287" ht="15.75" customHeight="1">
      <c r="M287" s="311"/>
      <c r="R287" s="12"/>
      <c r="AY287" s="312"/>
      <c r="BH287" s="312"/>
    </row>
    <row r="288" ht="15.75" customHeight="1">
      <c r="M288" s="311"/>
      <c r="R288" s="12"/>
      <c r="AY288" s="312"/>
      <c r="BH288" s="312"/>
    </row>
    <row r="289" ht="15.75" customHeight="1">
      <c r="M289" s="311"/>
      <c r="R289" s="12"/>
      <c r="AY289" s="312"/>
      <c r="BH289" s="312"/>
    </row>
    <row r="290" ht="15.75" customHeight="1">
      <c r="M290" s="311"/>
      <c r="R290" s="12"/>
      <c r="AY290" s="312"/>
      <c r="BH290" s="312"/>
    </row>
    <row r="291" ht="15.75" customHeight="1">
      <c r="M291" s="311"/>
      <c r="R291" s="12"/>
      <c r="AY291" s="312"/>
      <c r="BH291" s="312"/>
    </row>
    <row r="292" ht="15.75" customHeight="1">
      <c r="M292" s="311"/>
      <c r="R292" s="12"/>
      <c r="AY292" s="312"/>
      <c r="BH292" s="312"/>
    </row>
    <row r="293" ht="15.75" customHeight="1">
      <c r="M293" s="311"/>
      <c r="R293" s="12"/>
      <c r="AY293" s="312"/>
      <c r="BH293" s="312"/>
    </row>
    <row r="294" ht="15.75" customHeight="1">
      <c r="M294" s="311"/>
      <c r="R294" s="12"/>
      <c r="AY294" s="312"/>
      <c r="BH294" s="312"/>
    </row>
    <row r="295" ht="15.75" customHeight="1">
      <c r="M295" s="311"/>
      <c r="R295" s="12"/>
      <c r="AY295" s="312"/>
      <c r="BH295" s="312"/>
    </row>
    <row r="296" ht="15.75" customHeight="1">
      <c r="M296" s="311"/>
      <c r="R296" s="12"/>
      <c r="AY296" s="312"/>
      <c r="BH296" s="312"/>
    </row>
    <row r="297" ht="15.75" customHeight="1">
      <c r="M297" s="311"/>
      <c r="R297" s="12"/>
      <c r="AY297" s="312"/>
      <c r="BH297" s="312"/>
    </row>
    <row r="298" ht="15.75" customHeight="1">
      <c r="M298" s="311"/>
      <c r="R298" s="12"/>
      <c r="AY298" s="312"/>
      <c r="BH298" s="312"/>
    </row>
    <row r="299" ht="15.75" customHeight="1">
      <c r="M299" s="311"/>
      <c r="R299" s="12"/>
      <c r="AY299" s="312"/>
      <c r="BH299" s="312"/>
    </row>
    <row r="300" ht="15.75" customHeight="1">
      <c r="M300" s="311"/>
      <c r="R300" s="12"/>
      <c r="AY300" s="312"/>
      <c r="BH300" s="312"/>
    </row>
    <row r="301" ht="15.75" customHeight="1">
      <c r="M301" s="311"/>
      <c r="R301" s="12"/>
      <c r="AY301" s="312"/>
      <c r="BH301" s="312"/>
    </row>
    <row r="302" ht="15.75" customHeight="1">
      <c r="M302" s="311"/>
      <c r="R302" s="12"/>
      <c r="AY302" s="312"/>
      <c r="BH302" s="312"/>
    </row>
    <row r="303" ht="15.75" customHeight="1">
      <c r="M303" s="311"/>
      <c r="R303" s="12"/>
      <c r="AY303" s="312"/>
      <c r="BH303" s="312"/>
    </row>
    <row r="304" ht="15.75" customHeight="1">
      <c r="M304" s="311"/>
      <c r="R304" s="12"/>
      <c r="AY304" s="312"/>
      <c r="BH304" s="312"/>
    </row>
    <row r="305" ht="15.75" customHeight="1">
      <c r="M305" s="311"/>
      <c r="R305" s="12"/>
      <c r="AY305" s="312"/>
      <c r="BH305" s="312"/>
    </row>
    <row r="306" ht="15.75" customHeight="1">
      <c r="M306" s="311"/>
      <c r="R306" s="12"/>
      <c r="AY306" s="312"/>
      <c r="BH306" s="312"/>
    </row>
    <row r="307" ht="15.75" customHeight="1">
      <c r="M307" s="311"/>
      <c r="R307" s="12"/>
      <c r="AY307" s="312"/>
      <c r="BH307" s="312"/>
    </row>
    <row r="308" ht="15.75" customHeight="1">
      <c r="M308" s="311"/>
      <c r="R308" s="12"/>
      <c r="AY308" s="312"/>
      <c r="BH308" s="312"/>
    </row>
    <row r="309" ht="15.75" customHeight="1">
      <c r="M309" s="311"/>
      <c r="R309" s="12"/>
      <c r="AY309" s="312"/>
      <c r="BH309" s="312"/>
    </row>
    <row r="310" ht="15.75" customHeight="1">
      <c r="M310" s="311"/>
      <c r="R310" s="12"/>
      <c r="AY310" s="312"/>
      <c r="BH310" s="312"/>
    </row>
    <row r="311" ht="15.75" customHeight="1">
      <c r="M311" s="311"/>
      <c r="R311" s="12"/>
      <c r="AY311" s="312"/>
      <c r="BH311" s="312"/>
    </row>
    <row r="312" ht="15.75" customHeight="1">
      <c r="M312" s="311"/>
      <c r="R312" s="12"/>
      <c r="AY312" s="312"/>
      <c r="BH312" s="312"/>
    </row>
    <row r="313" ht="15.75" customHeight="1">
      <c r="M313" s="311"/>
      <c r="R313" s="12"/>
      <c r="AY313" s="312"/>
      <c r="BH313" s="312"/>
    </row>
    <row r="314" ht="15.75" customHeight="1">
      <c r="M314" s="311"/>
      <c r="R314" s="12"/>
      <c r="AY314" s="312"/>
      <c r="BH314" s="312"/>
    </row>
    <row r="315" ht="15.75" customHeight="1">
      <c r="M315" s="311"/>
      <c r="R315" s="12"/>
      <c r="AY315" s="312"/>
      <c r="BH315" s="312"/>
    </row>
    <row r="316" ht="15.75" customHeight="1">
      <c r="M316" s="311"/>
      <c r="R316" s="12"/>
      <c r="AY316" s="312"/>
      <c r="BH316" s="312"/>
    </row>
    <row r="317" ht="15.75" customHeight="1">
      <c r="M317" s="311"/>
      <c r="R317" s="12"/>
      <c r="AY317" s="312"/>
      <c r="BH317" s="312"/>
    </row>
    <row r="318" ht="15.75" customHeight="1">
      <c r="M318" s="311"/>
      <c r="R318" s="12"/>
      <c r="AY318" s="312"/>
      <c r="BH318" s="312"/>
    </row>
    <row r="319" ht="15.75" customHeight="1">
      <c r="M319" s="311"/>
      <c r="R319" s="12"/>
      <c r="AY319" s="312"/>
      <c r="BH319" s="312"/>
    </row>
    <row r="320" ht="15.75" customHeight="1">
      <c r="M320" s="311"/>
      <c r="R320" s="12"/>
      <c r="AY320" s="312"/>
      <c r="BH320" s="312"/>
    </row>
    <row r="321" ht="15.75" customHeight="1">
      <c r="M321" s="311"/>
      <c r="R321" s="12"/>
      <c r="AY321" s="312"/>
      <c r="BH321" s="312"/>
    </row>
    <row r="322" ht="15.75" customHeight="1">
      <c r="M322" s="311"/>
      <c r="R322" s="12"/>
      <c r="AY322" s="312"/>
      <c r="BH322" s="312"/>
    </row>
    <row r="323" ht="15.75" customHeight="1">
      <c r="M323" s="311"/>
      <c r="R323" s="12"/>
      <c r="AY323" s="312"/>
      <c r="BH323" s="312"/>
    </row>
    <row r="324" ht="15.75" customHeight="1">
      <c r="M324" s="311"/>
      <c r="R324" s="12"/>
      <c r="AY324" s="312"/>
      <c r="BH324" s="312"/>
    </row>
    <row r="325" ht="15.75" customHeight="1">
      <c r="M325" s="311"/>
      <c r="R325" s="12"/>
      <c r="AY325" s="312"/>
      <c r="BH325" s="312"/>
    </row>
    <row r="326" ht="15.75" customHeight="1">
      <c r="M326" s="311"/>
      <c r="R326" s="12"/>
      <c r="AY326" s="312"/>
      <c r="BH326" s="312"/>
    </row>
    <row r="327" ht="15.75" customHeight="1">
      <c r="M327" s="311"/>
      <c r="R327" s="12"/>
      <c r="AY327" s="312"/>
      <c r="BH327" s="312"/>
    </row>
    <row r="328" ht="15.75" customHeight="1">
      <c r="M328" s="311"/>
      <c r="R328" s="12"/>
      <c r="AY328" s="312"/>
      <c r="BH328" s="312"/>
    </row>
    <row r="329" ht="15.75" customHeight="1">
      <c r="M329" s="311"/>
      <c r="R329" s="12"/>
      <c r="AY329" s="312"/>
      <c r="BH329" s="312"/>
    </row>
    <row r="330" ht="15.75" customHeight="1">
      <c r="M330" s="311"/>
      <c r="R330" s="12"/>
      <c r="AY330" s="312"/>
      <c r="BH330" s="312"/>
    </row>
    <row r="331" ht="15.75" customHeight="1">
      <c r="M331" s="311"/>
      <c r="R331" s="12"/>
      <c r="AY331" s="312"/>
      <c r="BH331" s="312"/>
    </row>
    <row r="332" ht="15.75" customHeight="1">
      <c r="M332" s="311"/>
      <c r="R332" s="12"/>
      <c r="AY332" s="312"/>
      <c r="BH332" s="312"/>
    </row>
    <row r="333" ht="15.75" customHeight="1">
      <c r="M333" s="311"/>
      <c r="R333" s="12"/>
      <c r="AY333" s="312"/>
      <c r="BH333" s="312"/>
    </row>
    <row r="334" ht="15.75" customHeight="1">
      <c r="M334" s="311"/>
      <c r="R334" s="12"/>
      <c r="AY334" s="312"/>
      <c r="BH334" s="312"/>
    </row>
    <row r="335" ht="15.75" customHeight="1">
      <c r="M335" s="311"/>
      <c r="R335" s="12"/>
      <c r="AY335" s="312"/>
      <c r="BH335" s="312"/>
    </row>
    <row r="336" ht="15.75" customHeight="1">
      <c r="M336" s="311"/>
      <c r="R336" s="12"/>
      <c r="AY336" s="312"/>
      <c r="BH336" s="312"/>
    </row>
    <row r="337" ht="15.75" customHeight="1">
      <c r="M337" s="311"/>
      <c r="R337" s="12"/>
      <c r="AY337" s="312"/>
      <c r="BH337" s="312"/>
    </row>
    <row r="338" ht="15.75" customHeight="1">
      <c r="M338" s="311"/>
      <c r="R338" s="12"/>
      <c r="AY338" s="312"/>
      <c r="BH338" s="312"/>
    </row>
    <row r="339" ht="15.75" customHeight="1">
      <c r="M339" s="311"/>
      <c r="R339" s="12"/>
      <c r="AY339" s="312"/>
      <c r="BH339" s="312"/>
    </row>
    <row r="340" ht="15.75" customHeight="1">
      <c r="M340" s="311"/>
      <c r="R340" s="12"/>
      <c r="AY340" s="312"/>
      <c r="BH340" s="312"/>
    </row>
    <row r="341" ht="15.75" customHeight="1">
      <c r="M341" s="311"/>
      <c r="R341" s="12"/>
      <c r="AY341" s="312"/>
      <c r="BH341" s="312"/>
    </row>
    <row r="342" ht="15.75" customHeight="1">
      <c r="M342" s="311"/>
      <c r="R342" s="12"/>
      <c r="AY342" s="312"/>
      <c r="BH342" s="312"/>
    </row>
    <row r="343" ht="15.75" customHeight="1">
      <c r="M343" s="311"/>
      <c r="R343" s="12"/>
      <c r="AY343" s="312"/>
      <c r="BH343" s="312"/>
    </row>
    <row r="344" ht="15.75" customHeight="1">
      <c r="M344" s="311"/>
      <c r="R344" s="12"/>
      <c r="AY344" s="312"/>
      <c r="BH344" s="312"/>
    </row>
    <row r="345" ht="15.75" customHeight="1">
      <c r="M345" s="311"/>
      <c r="R345" s="12"/>
      <c r="AY345" s="312"/>
      <c r="BH345" s="312"/>
    </row>
    <row r="346" ht="15.75" customHeight="1">
      <c r="M346" s="311"/>
      <c r="R346" s="12"/>
      <c r="AY346" s="312"/>
      <c r="BH346" s="312"/>
    </row>
    <row r="347" ht="15.75" customHeight="1">
      <c r="M347" s="311"/>
      <c r="R347" s="12"/>
      <c r="AY347" s="312"/>
      <c r="BH347" s="312"/>
    </row>
    <row r="348" ht="15.75" customHeight="1">
      <c r="M348" s="311"/>
      <c r="R348" s="12"/>
      <c r="AY348" s="312"/>
      <c r="BH348" s="312"/>
    </row>
    <row r="349" ht="15.75" customHeight="1">
      <c r="M349" s="311"/>
      <c r="R349" s="12"/>
      <c r="AY349" s="312"/>
      <c r="BH349" s="312"/>
    </row>
    <row r="350" ht="15.75" customHeight="1">
      <c r="M350" s="311"/>
      <c r="R350" s="12"/>
      <c r="AY350" s="312"/>
      <c r="BH350" s="312"/>
    </row>
    <row r="351" ht="15.75" customHeight="1">
      <c r="M351" s="311"/>
      <c r="R351" s="12"/>
      <c r="AY351" s="312"/>
      <c r="BH351" s="312"/>
    </row>
    <row r="352" ht="15.75" customHeight="1">
      <c r="M352" s="311"/>
      <c r="R352" s="12"/>
      <c r="AY352" s="312"/>
      <c r="BH352" s="312"/>
    </row>
    <row r="353" ht="15.75" customHeight="1">
      <c r="M353" s="311"/>
      <c r="R353" s="12"/>
      <c r="AY353" s="312"/>
      <c r="BH353" s="312"/>
    </row>
    <row r="354" ht="15.75" customHeight="1">
      <c r="M354" s="311"/>
      <c r="R354" s="12"/>
      <c r="AY354" s="312"/>
      <c r="BH354" s="312"/>
    </row>
    <row r="355" ht="15.75" customHeight="1">
      <c r="M355" s="311"/>
      <c r="R355" s="12"/>
      <c r="AY355" s="312"/>
      <c r="BH355" s="312"/>
    </row>
    <row r="356" ht="15.75" customHeight="1">
      <c r="M356" s="311"/>
      <c r="R356" s="12"/>
      <c r="AY356" s="312"/>
      <c r="BH356" s="312"/>
    </row>
    <row r="357" ht="15.75" customHeight="1">
      <c r="M357" s="311"/>
      <c r="R357" s="12"/>
      <c r="AY357" s="312"/>
      <c r="BH357" s="312"/>
    </row>
    <row r="358" ht="15.75" customHeight="1">
      <c r="M358" s="311"/>
      <c r="R358" s="12"/>
      <c r="AY358" s="312"/>
      <c r="BH358" s="312"/>
    </row>
    <row r="359" ht="15.75" customHeight="1">
      <c r="M359" s="311"/>
      <c r="R359" s="12"/>
      <c r="AY359" s="312"/>
      <c r="BH359" s="312"/>
    </row>
    <row r="360" ht="15.75" customHeight="1">
      <c r="M360" s="311"/>
      <c r="R360" s="12"/>
      <c r="AY360" s="312"/>
      <c r="BH360" s="312"/>
    </row>
    <row r="361" ht="15.75" customHeight="1">
      <c r="M361" s="311"/>
      <c r="R361" s="12"/>
      <c r="AY361" s="312"/>
      <c r="BH361" s="312"/>
    </row>
    <row r="362" ht="15.75" customHeight="1">
      <c r="M362" s="311"/>
      <c r="R362" s="12"/>
      <c r="AY362" s="312"/>
      <c r="BH362" s="312"/>
    </row>
    <row r="363" ht="15.75" customHeight="1">
      <c r="M363" s="311"/>
      <c r="R363" s="12"/>
      <c r="AY363" s="312"/>
      <c r="BH363" s="312"/>
    </row>
    <row r="364" ht="15.75" customHeight="1">
      <c r="M364" s="311"/>
      <c r="R364" s="12"/>
      <c r="AY364" s="312"/>
      <c r="BH364" s="312"/>
    </row>
    <row r="365" ht="15.75" customHeight="1">
      <c r="M365" s="311"/>
      <c r="R365" s="12"/>
      <c r="AY365" s="312"/>
      <c r="BH365" s="312"/>
    </row>
    <row r="366" ht="15.75" customHeight="1">
      <c r="M366" s="311"/>
      <c r="R366" s="12"/>
      <c r="AY366" s="312"/>
      <c r="BH366" s="312"/>
    </row>
    <row r="367" ht="15.75" customHeight="1">
      <c r="M367" s="311"/>
      <c r="R367" s="12"/>
      <c r="AY367" s="312"/>
      <c r="BH367" s="312"/>
    </row>
    <row r="368" ht="15.75" customHeight="1">
      <c r="M368" s="311"/>
      <c r="R368" s="12"/>
      <c r="AY368" s="312"/>
      <c r="BH368" s="312"/>
    </row>
    <row r="369" ht="15.75" customHeight="1">
      <c r="M369" s="311"/>
      <c r="R369" s="12"/>
      <c r="AY369" s="312"/>
      <c r="BH369" s="312"/>
    </row>
    <row r="370" ht="15.75" customHeight="1">
      <c r="M370" s="311"/>
      <c r="R370" s="12"/>
      <c r="AY370" s="312"/>
      <c r="BH370" s="312"/>
    </row>
    <row r="371" ht="15.75" customHeight="1">
      <c r="M371" s="311"/>
      <c r="R371" s="12"/>
      <c r="AY371" s="312"/>
      <c r="BH371" s="312"/>
    </row>
    <row r="372" ht="15.75" customHeight="1">
      <c r="M372" s="311"/>
      <c r="R372" s="12"/>
      <c r="AY372" s="312"/>
      <c r="BH372" s="312"/>
    </row>
    <row r="373" ht="15.75" customHeight="1">
      <c r="M373" s="311"/>
      <c r="R373" s="12"/>
      <c r="AY373" s="312"/>
      <c r="BH373" s="312"/>
    </row>
    <row r="374" ht="15.75" customHeight="1">
      <c r="M374" s="311"/>
      <c r="R374" s="12"/>
      <c r="AY374" s="312"/>
      <c r="BH374" s="312"/>
    </row>
    <row r="375" ht="15.75" customHeight="1">
      <c r="M375" s="311"/>
      <c r="R375" s="12"/>
      <c r="AY375" s="312"/>
      <c r="BH375" s="312"/>
    </row>
    <row r="376" ht="15.75" customHeight="1">
      <c r="M376" s="311"/>
      <c r="R376" s="12"/>
      <c r="AY376" s="312"/>
      <c r="BH376" s="312"/>
    </row>
    <row r="377" ht="15.75" customHeight="1">
      <c r="M377" s="311"/>
      <c r="R377" s="12"/>
      <c r="AY377" s="312"/>
      <c r="BH377" s="312"/>
    </row>
    <row r="378" ht="15.75" customHeight="1">
      <c r="M378" s="311"/>
      <c r="R378" s="12"/>
      <c r="AY378" s="312"/>
      <c r="BH378" s="312"/>
    </row>
    <row r="379" ht="15.75" customHeight="1">
      <c r="M379" s="311"/>
      <c r="R379" s="12"/>
      <c r="AY379" s="312"/>
      <c r="BH379" s="312"/>
    </row>
    <row r="380" ht="15.75" customHeight="1">
      <c r="M380" s="311"/>
      <c r="R380" s="12"/>
      <c r="AY380" s="312"/>
      <c r="BH380" s="312"/>
    </row>
    <row r="381" ht="15.75" customHeight="1">
      <c r="M381" s="311"/>
      <c r="R381" s="12"/>
      <c r="AY381" s="312"/>
      <c r="BH381" s="312"/>
    </row>
    <row r="382" ht="15.75" customHeight="1">
      <c r="M382" s="311"/>
      <c r="R382" s="12"/>
      <c r="AY382" s="312"/>
      <c r="BH382" s="312"/>
    </row>
    <row r="383" ht="15.75" customHeight="1">
      <c r="M383" s="311"/>
      <c r="R383" s="12"/>
      <c r="AY383" s="312"/>
      <c r="BH383" s="312"/>
    </row>
    <row r="384" ht="15.75" customHeight="1">
      <c r="M384" s="311"/>
      <c r="R384" s="12"/>
      <c r="AY384" s="312"/>
      <c r="BH384" s="312"/>
    </row>
    <row r="385" ht="15.75" customHeight="1">
      <c r="M385" s="311"/>
      <c r="R385" s="12"/>
      <c r="AY385" s="312"/>
      <c r="BH385" s="312"/>
    </row>
    <row r="386" ht="15.75" customHeight="1">
      <c r="M386" s="311"/>
      <c r="R386" s="12"/>
      <c r="AY386" s="312"/>
      <c r="BH386" s="312"/>
    </row>
    <row r="387" ht="15.75" customHeight="1">
      <c r="M387" s="311"/>
      <c r="R387" s="12"/>
      <c r="AY387" s="312"/>
      <c r="BH387" s="312"/>
    </row>
    <row r="388" ht="15.75" customHeight="1">
      <c r="M388" s="311"/>
      <c r="R388" s="12"/>
      <c r="AY388" s="312"/>
      <c r="BH388" s="312"/>
    </row>
    <row r="389" ht="15.75" customHeight="1">
      <c r="M389" s="311"/>
      <c r="R389" s="12"/>
      <c r="AY389" s="312"/>
      <c r="BH389" s="312"/>
    </row>
    <row r="390" ht="15.75" customHeight="1">
      <c r="M390" s="311"/>
      <c r="R390" s="12"/>
      <c r="AY390" s="312"/>
      <c r="BH390" s="312"/>
    </row>
    <row r="391" ht="15.75" customHeight="1">
      <c r="M391" s="311"/>
      <c r="R391" s="12"/>
      <c r="AY391" s="312"/>
      <c r="BH391" s="312"/>
    </row>
    <row r="392" ht="15.75" customHeight="1">
      <c r="M392" s="311"/>
      <c r="R392" s="12"/>
      <c r="AY392" s="312"/>
      <c r="BH392" s="312"/>
    </row>
    <row r="393" ht="15.75" customHeight="1">
      <c r="M393" s="311"/>
      <c r="R393" s="12"/>
      <c r="AY393" s="312"/>
      <c r="BH393" s="312"/>
    </row>
    <row r="394" ht="15.75" customHeight="1">
      <c r="M394" s="311"/>
      <c r="R394" s="12"/>
      <c r="AY394" s="312"/>
      <c r="BH394" s="312"/>
    </row>
    <row r="395" ht="15.75" customHeight="1">
      <c r="M395" s="311"/>
      <c r="R395" s="12"/>
      <c r="AY395" s="312"/>
      <c r="BH395" s="312"/>
    </row>
    <row r="396" ht="15.75" customHeight="1">
      <c r="M396" s="311"/>
      <c r="R396" s="12"/>
      <c r="AY396" s="312"/>
      <c r="BH396" s="312"/>
    </row>
    <row r="397" ht="15.75" customHeight="1">
      <c r="M397" s="311"/>
      <c r="R397" s="12"/>
      <c r="AY397" s="312"/>
      <c r="BH397" s="312"/>
    </row>
    <row r="398" ht="15.75" customHeight="1">
      <c r="M398" s="311"/>
      <c r="R398" s="12"/>
      <c r="AY398" s="312"/>
      <c r="BH398" s="312"/>
    </row>
    <row r="399" ht="15.75" customHeight="1">
      <c r="M399" s="311"/>
      <c r="R399" s="12"/>
      <c r="AY399" s="312"/>
      <c r="BH399" s="312"/>
    </row>
    <row r="400" ht="15.75" customHeight="1">
      <c r="M400" s="311"/>
      <c r="R400" s="12"/>
      <c r="AY400" s="312"/>
      <c r="BH400" s="312"/>
    </row>
    <row r="401" ht="15.75" customHeight="1">
      <c r="M401" s="311"/>
      <c r="R401" s="12"/>
      <c r="AY401" s="312"/>
      <c r="BH401" s="312"/>
    </row>
    <row r="402" ht="15.75" customHeight="1">
      <c r="M402" s="311"/>
      <c r="R402" s="12"/>
      <c r="AY402" s="312"/>
      <c r="BH402" s="312"/>
    </row>
    <row r="403" ht="15.75" customHeight="1">
      <c r="M403" s="311"/>
      <c r="R403" s="12"/>
      <c r="AY403" s="312"/>
      <c r="BH403" s="312"/>
    </row>
    <row r="404" ht="15.75" customHeight="1">
      <c r="M404" s="311"/>
      <c r="R404" s="12"/>
      <c r="AY404" s="312"/>
      <c r="BH404" s="312"/>
    </row>
    <row r="405" ht="15.75" customHeight="1">
      <c r="M405" s="311"/>
      <c r="R405" s="12"/>
      <c r="AY405" s="312"/>
      <c r="BH405" s="312"/>
    </row>
    <row r="406" ht="15.75" customHeight="1">
      <c r="M406" s="311"/>
      <c r="R406" s="12"/>
      <c r="AY406" s="312"/>
      <c r="BH406" s="312"/>
    </row>
    <row r="407" ht="15.75" customHeight="1">
      <c r="M407" s="311"/>
      <c r="R407" s="12"/>
      <c r="AY407" s="312"/>
      <c r="BH407" s="312"/>
    </row>
    <row r="408" ht="15.75" customHeight="1">
      <c r="M408" s="311"/>
      <c r="R408" s="12"/>
      <c r="AY408" s="312"/>
      <c r="BH408" s="312"/>
    </row>
    <row r="409" ht="15.75" customHeight="1">
      <c r="M409" s="311"/>
      <c r="R409" s="12"/>
      <c r="AY409" s="312"/>
      <c r="BH409" s="312"/>
    </row>
    <row r="410" ht="15.75" customHeight="1">
      <c r="M410" s="311"/>
      <c r="R410" s="12"/>
      <c r="AY410" s="312"/>
      <c r="BH410" s="312"/>
    </row>
    <row r="411" ht="15.75" customHeight="1">
      <c r="M411" s="311"/>
      <c r="R411" s="12"/>
      <c r="AY411" s="312"/>
      <c r="BH411" s="312"/>
    </row>
    <row r="412" ht="15.75" customHeight="1">
      <c r="M412" s="311"/>
      <c r="R412" s="12"/>
      <c r="AY412" s="312"/>
      <c r="BH412" s="312"/>
    </row>
    <row r="413" ht="15.75" customHeight="1">
      <c r="M413" s="311"/>
      <c r="R413" s="12"/>
      <c r="AY413" s="312"/>
      <c r="BH413" s="312"/>
    </row>
    <row r="414" ht="15.75" customHeight="1">
      <c r="M414" s="311"/>
      <c r="R414" s="12"/>
      <c r="AY414" s="312"/>
      <c r="BH414" s="312"/>
    </row>
    <row r="415" ht="15.75" customHeight="1">
      <c r="M415" s="311"/>
      <c r="R415" s="12"/>
      <c r="AY415" s="312"/>
      <c r="BH415" s="312"/>
    </row>
    <row r="416" ht="15.75" customHeight="1">
      <c r="M416" s="311"/>
      <c r="R416" s="12"/>
      <c r="AY416" s="312"/>
      <c r="BH416" s="312"/>
    </row>
    <row r="417" ht="15.75" customHeight="1">
      <c r="M417" s="311"/>
      <c r="R417" s="12"/>
      <c r="AY417" s="312"/>
      <c r="BH417" s="312"/>
    </row>
    <row r="418" ht="15.75" customHeight="1">
      <c r="M418" s="311"/>
      <c r="R418" s="12"/>
      <c r="AY418" s="312"/>
      <c r="BH418" s="312"/>
    </row>
    <row r="419" ht="15.75" customHeight="1">
      <c r="M419" s="311"/>
      <c r="R419" s="12"/>
      <c r="AY419" s="312"/>
      <c r="BH419" s="312"/>
    </row>
    <row r="420" ht="15.75" customHeight="1">
      <c r="M420" s="311"/>
      <c r="R420" s="12"/>
      <c r="AY420" s="312"/>
      <c r="BH420" s="312"/>
    </row>
    <row r="421" ht="15.75" customHeight="1">
      <c r="M421" s="311"/>
      <c r="R421" s="12"/>
      <c r="AY421" s="312"/>
      <c r="BH421" s="312"/>
    </row>
    <row r="422" ht="15.75" customHeight="1">
      <c r="M422" s="311"/>
      <c r="R422" s="12"/>
      <c r="AY422" s="312"/>
      <c r="BH422" s="312"/>
    </row>
    <row r="423" ht="15.75" customHeight="1">
      <c r="M423" s="311"/>
      <c r="R423" s="12"/>
      <c r="AY423" s="312"/>
      <c r="BH423" s="312"/>
    </row>
    <row r="424" ht="15.75" customHeight="1">
      <c r="M424" s="311"/>
      <c r="R424" s="12"/>
      <c r="AY424" s="312"/>
      <c r="BH424" s="312"/>
    </row>
    <row r="425" ht="15.75" customHeight="1">
      <c r="M425" s="311"/>
      <c r="R425" s="12"/>
      <c r="AY425" s="312"/>
      <c r="BH425" s="312"/>
    </row>
    <row r="426" ht="15.75" customHeight="1">
      <c r="M426" s="311"/>
      <c r="R426" s="12"/>
      <c r="AY426" s="312"/>
      <c r="BH426" s="312"/>
    </row>
    <row r="427" ht="15.75" customHeight="1">
      <c r="M427" s="311"/>
      <c r="R427" s="12"/>
      <c r="AY427" s="312"/>
      <c r="BH427" s="312"/>
    </row>
    <row r="428" ht="15.75" customHeight="1">
      <c r="M428" s="311"/>
      <c r="R428" s="12"/>
      <c r="AY428" s="312"/>
      <c r="BH428" s="312"/>
    </row>
    <row r="429" ht="15.75" customHeight="1">
      <c r="M429" s="311"/>
      <c r="R429" s="12"/>
      <c r="AY429" s="312"/>
      <c r="BH429" s="312"/>
    </row>
    <row r="430" ht="15.75" customHeight="1">
      <c r="M430" s="311"/>
      <c r="R430" s="12"/>
      <c r="AY430" s="312"/>
      <c r="BH430" s="312"/>
    </row>
    <row r="431" ht="15.75" customHeight="1">
      <c r="M431" s="311"/>
      <c r="R431" s="12"/>
      <c r="AY431" s="312"/>
      <c r="BH431" s="312"/>
    </row>
    <row r="432" ht="15.75" customHeight="1">
      <c r="M432" s="311"/>
      <c r="R432" s="12"/>
      <c r="AY432" s="312"/>
      <c r="BH432" s="312"/>
    </row>
    <row r="433" ht="15.75" customHeight="1">
      <c r="M433" s="311"/>
      <c r="R433" s="12"/>
      <c r="AY433" s="312"/>
      <c r="BH433" s="312"/>
    </row>
    <row r="434" ht="15.75" customHeight="1">
      <c r="M434" s="311"/>
      <c r="R434" s="12"/>
      <c r="AY434" s="312"/>
      <c r="BH434" s="312"/>
    </row>
    <row r="435" ht="15.75" customHeight="1">
      <c r="M435" s="311"/>
      <c r="R435" s="12"/>
      <c r="AY435" s="312"/>
      <c r="BH435" s="312"/>
    </row>
    <row r="436" ht="15.75" customHeight="1">
      <c r="M436" s="311"/>
      <c r="R436" s="12"/>
      <c r="AY436" s="312"/>
      <c r="BH436" s="312"/>
    </row>
    <row r="437" ht="15.75" customHeight="1">
      <c r="M437" s="311"/>
      <c r="R437" s="12"/>
      <c r="AY437" s="312"/>
      <c r="BH437" s="312"/>
    </row>
    <row r="438" ht="15.75" customHeight="1">
      <c r="M438" s="311"/>
      <c r="R438" s="12"/>
      <c r="AY438" s="312"/>
      <c r="BH438" s="312"/>
    </row>
    <row r="439" ht="15.75" customHeight="1">
      <c r="M439" s="311"/>
      <c r="R439" s="12"/>
      <c r="AY439" s="312"/>
      <c r="BH439" s="312"/>
    </row>
    <row r="440" ht="15.75" customHeight="1">
      <c r="M440" s="311"/>
      <c r="R440" s="12"/>
      <c r="AY440" s="312"/>
      <c r="BH440" s="312"/>
    </row>
    <row r="441" ht="15.75" customHeight="1">
      <c r="M441" s="311"/>
      <c r="R441" s="12"/>
      <c r="AY441" s="312"/>
      <c r="BH441" s="312"/>
    </row>
    <row r="442" ht="15.75" customHeight="1">
      <c r="M442" s="311"/>
      <c r="R442" s="12"/>
      <c r="AY442" s="312"/>
      <c r="BH442" s="312"/>
    </row>
    <row r="443" ht="15.75" customHeight="1">
      <c r="M443" s="311"/>
      <c r="R443" s="12"/>
      <c r="AY443" s="312"/>
      <c r="BH443" s="312"/>
    </row>
    <row r="444" ht="15.75" customHeight="1">
      <c r="M444" s="311"/>
      <c r="R444" s="12"/>
      <c r="AY444" s="312"/>
      <c r="BH444" s="312"/>
    </row>
    <row r="445" ht="15.75" customHeight="1">
      <c r="M445" s="311"/>
      <c r="R445" s="12"/>
      <c r="AY445" s="312"/>
      <c r="BH445" s="312"/>
    </row>
    <row r="446" ht="15.75" customHeight="1">
      <c r="M446" s="311"/>
      <c r="R446" s="12"/>
      <c r="AY446" s="312"/>
      <c r="BH446" s="312"/>
    </row>
    <row r="447" ht="15.75" customHeight="1">
      <c r="M447" s="311"/>
      <c r="R447" s="12"/>
      <c r="AY447" s="312"/>
      <c r="BH447" s="312"/>
    </row>
    <row r="448" ht="15.75" customHeight="1">
      <c r="M448" s="311"/>
      <c r="R448" s="12"/>
      <c r="AY448" s="312"/>
      <c r="BH448" s="312"/>
    </row>
    <row r="449" ht="15.75" customHeight="1">
      <c r="M449" s="311"/>
      <c r="R449" s="12"/>
      <c r="AY449" s="312"/>
      <c r="BH449" s="312"/>
    </row>
    <row r="450" ht="15.75" customHeight="1">
      <c r="M450" s="311"/>
      <c r="R450" s="12"/>
      <c r="AY450" s="312"/>
      <c r="BH450" s="312"/>
    </row>
    <row r="451" ht="15.75" customHeight="1">
      <c r="M451" s="311"/>
      <c r="R451" s="12"/>
      <c r="AY451" s="312"/>
      <c r="BH451" s="312"/>
    </row>
    <row r="452" ht="15.75" customHeight="1">
      <c r="M452" s="311"/>
      <c r="R452" s="12"/>
      <c r="AY452" s="312"/>
      <c r="BH452" s="312"/>
    </row>
    <row r="453" ht="15.75" customHeight="1">
      <c r="M453" s="311"/>
      <c r="R453" s="12"/>
      <c r="AY453" s="312"/>
      <c r="BH453" s="312"/>
    </row>
    <row r="454" ht="15.75" customHeight="1">
      <c r="M454" s="311"/>
      <c r="R454" s="12"/>
      <c r="AY454" s="312"/>
      <c r="BH454" s="312"/>
    </row>
    <row r="455" ht="15.75" customHeight="1">
      <c r="M455" s="311"/>
      <c r="R455" s="12"/>
      <c r="AY455" s="312"/>
      <c r="BH455" s="312"/>
    </row>
    <row r="456" ht="15.75" customHeight="1">
      <c r="M456" s="311"/>
      <c r="R456" s="12"/>
      <c r="AY456" s="312"/>
      <c r="BH456" s="312"/>
    </row>
    <row r="457" ht="15.75" customHeight="1">
      <c r="M457" s="311"/>
      <c r="R457" s="12"/>
      <c r="AY457" s="312"/>
      <c r="BH457" s="312"/>
    </row>
    <row r="458" ht="15.75" customHeight="1">
      <c r="M458" s="311"/>
      <c r="R458" s="12"/>
      <c r="AY458" s="312"/>
      <c r="BH458" s="312"/>
    </row>
    <row r="459" ht="15.75" customHeight="1">
      <c r="M459" s="311"/>
      <c r="R459" s="12"/>
      <c r="AY459" s="312"/>
      <c r="BH459" s="312"/>
    </row>
    <row r="460" ht="15.75" customHeight="1">
      <c r="M460" s="311"/>
      <c r="R460" s="12"/>
      <c r="AY460" s="312"/>
      <c r="BH460" s="312"/>
    </row>
    <row r="461" ht="15.75" customHeight="1">
      <c r="M461" s="311"/>
      <c r="R461" s="12"/>
      <c r="AY461" s="312"/>
      <c r="BH461" s="312"/>
    </row>
    <row r="462" ht="15.75" customHeight="1">
      <c r="M462" s="311"/>
      <c r="R462" s="12"/>
      <c r="AY462" s="312"/>
      <c r="BH462" s="312"/>
    </row>
    <row r="463" ht="15.75" customHeight="1">
      <c r="M463" s="311"/>
      <c r="R463" s="12"/>
      <c r="AY463" s="312"/>
      <c r="BH463" s="312"/>
    </row>
    <row r="464" ht="15.75" customHeight="1">
      <c r="M464" s="311"/>
      <c r="R464" s="12"/>
      <c r="AY464" s="312"/>
      <c r="BH464" s="312"/>
    </row>
    <row r="465" ht="15.75" customHeight="1">
      <c r="M465" s="311"/>
      <c r="R465" s="12"/>
      <c r="AY465" s="312"/>
      <c r="BH465" s="312"/>
    </row>
    <row r="466" ht="15.75" customHeight="1">
      <c r="M466" s="311"/>
      <c r="R466" s="12"/>
      <c r="AY466" s="312"/>
      <c r="BH466" s="312"/>
    </row>
    <row r="467" ht="15.75" customHeight="1">
      <c r="M467" s="311"/>
      <c r="R467" s="12"/>
      <c r="AY467" s="312"/>
      <c r="BH467" s="312"/>
    </row>
    <row r="468" ht="15.75" customHeight="1">
      <c r="M468" s="311"/>
      <c r="R468" s="12"/>
      <c r="AY468" s="312"/>
      <c r="BH468" s="312"/>
    </row>
    <row r="469" ht="15.75" customHeight="1">
      <c r="M469" s="311"/>
      <c r="R469" s="12"/>
      <c r="AY469" s="312"/>
      <c r="BH469" s="312"/>
    </row>
    <row r="470" ht="15.75" customHeight="1">
      <c r="M470" s="311"/>
      <c r="R470" s="12"/>
      <c r="AY470" s="312"/>
      <c r="BH470" s="312"/>
    </row>
    <row r="471" ht="15.75" customHeight="1">
      <c r="M471" s="311"/>
      <c r="R471" s="12"/>
      <c r="AY471" s="312"/>
      <c r="BH471" s="312"/>
    </row>
    <row r="472" ht="15.75" customHeight="1">
      <c r="M472" s="311"/>
      <c r="R472" s="12"/>
      <c r="AY472" s="312"/>
      <c r="BH472" s="312"/>
    </row>
    <row r="473" ht="15.75" customHeight="1">
      <c r="M473" s="311"/>
      <c r="R473" s="12"/>
      <c r="AY473" s="312"/>
      <c r="BH473" s="312"/>
    </row>
    <row r="474" ht="15.75" customHeight="1">
      <c r="M474" s="311"/>
      <c r="R474" s="12"/>
      <c r="AY474" s="312"/>
      <c r="BH474" s="312"/>
    </row>
    <row r="475" ht="15.75" customHeight="1">
      <c r="M475" s="311"/>
      <c r="R475" s="12"/>
      <c r="AY475" s="312"/>
      <c r="BH475" s="312"/>
    </row>
    <row r="476" ht="15.75" customHeight="1">
      <c r="M476" s="311"/>
      <c r="R476" s="12"/>
      <c r="AY476" s="312"/>
      <c r="BH476" s="312"/>
    </row>
    <row r="477" ht="15.75" customHeight="1">
      <c r="M477" s="311"/>
      <c r="R477" s="12"/>
      <c r="AY477" s="312"/>
      <c r="BH477" s="312"/>
    </row>
    <row r="478" ht="15.75" customHeight="1">
      <c r="M478" s="311"/>
      <c r="R478" s="12"/>
      <c r="AY478" s="312"/>
      <c r="BH478" s="312"/>
    </row>
    <row r="479" ht="15.75" customHeight="1">
      <c r="M479" s="311"/>
      <c r="R479" s="12"/>
      <c r="AY479" s="312"/>
      <c r="BH479" s="312"/>
    </row>
    <row r="480" ht="15.75" customHeight="1">
      <c r="M480" s="311"/>
      <c r="R480" s="12"/>
      <c r="AY480" s="312"/>
      <c r="BH480" s="312"/>
    </row>
    <row r="481" ht="15.75" customHeight="1">
      <c r="M481" s="311"/>
      <c r="R481" s="12"/>
      <c r="AY481" s="312"/>
      <c r="BH481" s="312"/>
    </row>
    <row r="482" ht="15.75" customHeight="1">
      <c r="M482" s="311"/>
      <c r="R482" s="12"/>
      <c r="AY482" s="312"/>
      <c r="BH482" s="312"/>
    </row>
    <row r="483" ht="15.75" customHeight="1">
      <c r="M483" s="311"/>
      <c r="R483" s="12"/>
      <c r="AY483" s="312"/>
      <c r="BH483" s="312"/>
    </row>
    <row r="484" ht="15.75" customHeight="1">
      <c r="M484" s="311"/>
      <c r="R484" s="12"/>
      <c r="AY484" s="312"/>
      <c r="BH484" s="312"/>
    </row>
    <row r="485" ht="15.75" customHeight="1">
      <c r="M485" s="311"/>
      <c r="R485" s="12"/>
      <c r="AY485" s="312"/>
      <c r="BH485" s="312"/>
    </row>
    <row r="486" ht="15.75" customHeight="1">
      <c r="M486" s="311"/>
      <c r="R486" s="12"/>
      <c r="AY486" s="312"/>
      <c r="BH486" s="312"/>
    </row>
    <row r="487" ht="15.75" customHeight="1">
      <c r="M487" s="311"/>
      <c r="R487" s="12"/>
      <c r="AY487" s="312"/>
      <c r="BH487" s="312"/>
    </row>
    <row r="488" ht="15.75" customHeight="1">
      <c r="M488" s="311"/>
      <c r="R488" s="12"/>
      <c r="AY488" s="312"/>
      <c r="BH488" s="312"/>
    </row>
    <row r="489" ht="15.75" customHeight="1">
      <c r="M489" s="311"/>
      <c r="R489" s="12"/>
      <c r="AY489" s="312"/>
      <c r="BH489" s="312"/>
    </row>
    <row r="490" ht="15.75" customHeight="1">
      <c r="M490" s="311"/>
      <c r="R490" s="12"/>
      <c r="AY490" s="312"/>
      <c r="BH490" s="312"/>
    </row>
    <row r="491" ht="15.75" customHeight="1">
      <c r="M491" s="311"/>
      <c r="R491" s="12"/>
      <c r="AY491" s="312"/>
      <c r="BH491" s="312"/>
    </row>
    <row r="492" ht="15.75" customHeight="1">
      <c r="M492" s="311"/>
      <c r="R492" s="12"/>
      <c r="AY492" s="312"/>
      <c r="BH492" s="312"/>
    </row>
    <row r="493" ht="15.75" customHeight="1">
      <c r="M493" s="311"/>
      <c r="R493" s="12"/>
      <c r="AY493" s="312"/>
      <c r="BH493" s="312"/>
    </row>
    <row r="494" ht="15.75" customHeight="1">
      <c r="M494" s="311"/>
      <c r="R494" s="12"/>
      <c r="AY494" s="312"/>
      <c r="BH494" s="312"/>
    </row>
    <row r="495" ht="15.75" customHeight="1">
      <c r="M495" s="311"/>
      <c r="R495" s="12"/>
      <c r="AY495" s="312"/>
      <c r="BH495" s="312"/>
    </row>
    <row r="496" ht="15.75" customHeight="1">
      <c r="M496" s="311"/>
      <c r="R496" s="12"/>
      <c r="AY496" s="312"/>
      <c r="BH496" s="312"/>
    </row>
    <row r="497" ht="15.75" customHeight="1">
      <c r="M497" s="311"/>
      <c r="R497" s="12"/>
      <c r="AY497" s="312"/>
      <c r="BH497" s="312"/>
    </row>
    <row r="498" ht="15.75" customHeight="1">
      <c r="M498" s="311"/>
      <c r="R498" s="12"/>
      <c r="AY498" s="312"/>
      <c r="BH498" s="312"/>
    </row>
    <row r="499" ht="15.75" customHeight="1">
      <c r="M499" s="311"/>
      <c r="R499" s="12"/>
      <c r="AY499" s="312"/>
      <c r="BH499" s="312"/>
    </row>
    <row r="500" ht="15.75" customHeight="1">
      <c r="M500" s="311"/>
      <c r="R500" s="12"/>
      <c r="AY500" s="312"/>
      <c r="BH500" s="312"/>
    </row>
    <row r="501" ht="15.75" customHeight="1">
      <c r="M501" s="311"/>
      <c r="R501" s="12"/>
      <c r="AY501" s="312"/>
      <c r="BH501" s="312"/>
    </row>
    <row r="502" ht="15.75" customHeight="1">
      <c r="M502" s="311"/>
      <c r="R502" s="12"/>
      <c r="AY502" s="312"/>
      <c r="BH502" s="312"/>
    </row>
    <row r="503" ht="15.75" customHeight="1">
      <c r="M503" s="311"/>
      <c r="R503" s="12"/>
      <c r="AY503" s="312"/>
      <c r="BH503" s="312"/>
    </row>
    <row r="504" ht="15.75" customHeight="1">
      <c r="M504" s="311"/>
      <c r="R504" s="12"/>
      <c r="AY504" s="312"/>
      <c r="BH504" s="312"/>
    </row>
    <row r="505" ht="15.75" customHeight="1">
      <c r="M505" s="311"/>
      <c r="R505" s="12"/>
      <c r="AY505" s="312"/>
      <c r="BH505" s="312"/>
    </row>
    <row r="506" ht="15.75" customHeight="1">
      <c r="M506" s="311"/>
      <c r="R506" s="12"/>
      <c r="AY506" s="312"/>
      <c r="BH506" s="312"/>
    </row>
    <row r="507" ht="15.75" customHeight="1">
      <c r="M507" s="311"/>
      <c r="R507" s="12"/>
      <c r="AY507" s="312"/>
      <c r="BH507" s="312"/>
    </row>
    <row r="508" ht="15.75" customHeight="1">
      <c r="M508" s="311"/>
      <c r="R508" s="12"/>
      <c r="AY508" s="312"/>
      <c r="BH508" s="312"/>
    </row>
    <row r="509" ht="15.75" customHeight="1">
      <c r="M509" s="311"/>
      <c r="R509" s="12"/>
      <c r="AY509" s="312"/>
      <c r="BH509" s="312"/>
    </row>
    <row r="510" ht="15.75" customHeight="1">
      <c r="M510" s="311"/>
      <c r="R510" s="12"/>
      <c r="AY510" s="312"/>
      <c r="BH510" s="312"/>
    </row>
    <row r="511" ht="15.75" customHeight="1">
      <c r="M511" s="311"/>
      <c r="R511" s="12"/>
      <c r="AY511" s="312"/>
      <c r="BH511" s="312"/>
    </row>
    <row r="512" ht="15.75" customHeight="1">
      <c r="M512" s="311"/>
      <c r="R512" s="12"/>
      <c r="AY512" s="312"/>
      <c r="BH512" s="312"/>
    </row>
    <row r="513" ht="15.75" customHeight="1">
      <c r="M513" s="311"/>
      <c r="R513" s="12"/>
      <c r="AY513" s="312"/>
      <c r="BH513" s="312"/>
    </row>
    <row r="514" ht="15.75" customHeight="1">
      <c r="M514" s="311"/>
      <c r="R514" s="12"/>
      <c r="AY514" s="312"/>
      <c r="BH514" s="312"/>
    </row>
    <row r="515" ht="15.75" customHeight="1">
      <c r="M515" s="311"/>
      <c r="R515" s="12"/>
      <c r="AY515" s="312"/>
      <c r="BH515" s="312"/>
    </row>
    <row r="516" ht="15.75" customHeight="1">
      <c r="M516" s="311"/>
      <c r="R516" s="12"/>
      <c r="AY516" s="312"/>
      <c r="BH516" s="312"/>
    </row>
    <row r="517" ht="15.75" customHeight="1">
      <c r="M517" s="311"/>
      <c r="R517" s="12"/>
      <c r="AY517" s="312"/>
      <c r="BH517" s="312"/>
    </row>
    <row r="518" ht="15.75" customHeight="1">
      <c r="M518" s="311"/>
      <c r="R518" s="12"/>
      <c r="AY518" s="312"/>
      <c r="BH518" s="312"/>
    </row>
    <row r="519" ht="15.75" customHeight="1">
      <c r="M519" s="311"/>
      <c r="R519" s="12"/>
      <c r="AY519" s="312"/>
      <c r="BH519" s="312"/>
    </row>
    <row r="520" ht="15.75" customHeight="1">
      <c r="M520" s="311"/>
      <c r="R520" s="12"/>
      <c r="AY520" s="312"/>
      <c r="BH520" s="312"/>
    </row>
    <row r="521" ht="15.75" customHeight="1">
      <c r="M521" s="311"/>
      <c r="R521" s="12"/>
      <c r="AY521" s="312"/>
      <c r="BH521" s="312"/>
    </row>
    <row r="522" ht="15.75" customHeight="1">
      <c r="M522" s="311"/>
      <c r="R522" s="12"/>
      <c r="AY522" s="312"/>
      <c r="BH522" s="312"/>
    </row>
    <row r="523" ht="15.75" customHeight="1">
      <c r="M523" s="311"/>
      <c r="R523" s="12"/>
      <c r="AY523" s="312"/>
      <c r="BH523" s="312"/>
    </row>
    <row r="524" ht="15.75" customHeight="1">
      <c r="M524" s="311"/>
      <c r="R524" s="12"/>
      <c r="AY524" s="312"/>
      <c r="BH524" s="312"/>
    </row>
    <row r="525" ht="15.75" customHeight="1">
      <c r="M525" s="311"/>
      <c r="R525" s="12"/>
      <c r="AY525" s="312"/>
      <c r="BH525" s="312"/>
    </row>
    <row r="526" ht="15.75" customHeight="1">
      <c r="M526" s="311"/>
      <c r="R526" s="12"/>
      <c r="AY526" s="312"/>
      <c r="BH526" s="312"/>
    </row>
    <row r="527" ht="15.75" customHeight="1">
      <c r="M527" s="311"/>
      <c r="R527" s="12"/>
      <c r="AY527" s="312"/>
      <c r="BH527" s="312"/>
    </row>
    <row r="528" ht="15.75" customHeight="1">
      <c r="M528" s="311"/>
      <c r="R528" s="12"/>
      <c r="AY528" s="312"/>
      <c r="BH528" s="312"/>
    </row>
    <row r="529" ht="15.75" customHeight="1">
      <c r="M529" s="311"/>
      <c r="R529" s="12"/>
      <c r="AY529" s="312"/>
      <c r="BH529" s="312"/>
    </row>
    <row r="530" ht="15.75" customHeight="1">
      <c r="M530" s="311"/>
      <c r="R530" s="12"/>
      <c r="AY530" s="312"/>
      <c r="BH530" s="312"/>
    </row>
    <row r="531" ht="15.75" customHeight="1">
      <c r="M531" s="311"/>
      <c r="R531" s="12"/>
      <c r="AY531" s="312"/>
      <c r="BH531" s="312"/>
    </row>
    <row r="532" ht="15.75" customHeight="1">
      <c r="M532" s="311"/>
      <c r="R532" s="12"/>
      <c r="AY532" s="312"/>
      <c r="BH532" s="312"/>
    </row>
    <row r="533" ht="15.75" customHeight="1">
      <c r="M533" s="311"/>
      <c r="R533" s="12"/>
      <c r="AY533" s="312"/>
      <c r="BH533" s="312"/>
    </row>
    <row r="534" ht="15.75" customHeight="1">
      <c r="M534" s="311"/>
      <c r="R534" s="12"/>
      <c r="AY534" s="312"/>
      <c r="BH534" s="312"/>
    </row>
    <row r="535" ht="15.75" customHeight="1">
      <c r="M535" s="311"/>
      <c r="R535" s="12"/>
      <c r="AY535" s="312"/>
      <c r="BH535" s="312"/>
    </row>
    <row r="536" ht="15.75" customHeight="1">
      <c r="M536" s="311"/>
      <c r="R536" s="12"/>
      <c r="AY536" s="312"/>
      <c r="BH536" s="312"/>
    </row>
    <row r="537" ht="15.75" customHeight="1">
      <c r="M537" s="311"/>
      <c r="R537" s="12"/>
      <c r="AY537" s="312"/>
      <c r="BH537" s="312"/>
    </row>
    <row r="538" ht="15.75" customHeight="1">
      <c r="M538" s="311"/>
      <c r="R538" s="12"/>
      <c r="AY538" s="312"/>
      <c r="BH538" s="312"/>
    </row>
    <row r="539" ht="15.75" customHeight="1">
      <c r="M539" s="311"/>
      <c r="R539" s="12"/>
      <c r="AY539" s="312"/>
      <c r="BH539" s="312"/>
    </row>
    <row r="540" ht="15.75" customHeight="1">
      <c r="M540" s="311"/>
      <c r="R540" s="12"/>
      <c r="AY540" s="312"/>
      <c r="BH540" s="312"/>
    </row>
    <row r="541" ht="15.75" customHeight="1">
      <c r="M541" s="311"/>
      <c r="R541" s="12"/>
      <c r="AY541" s="312"/>
      <c r="BH541" s="312"/>
    </row>
    <row r="542" ht="15.75" customHeight="1">
      <c r="M542" s="311"/>
      <c r="R542" s="12"/>
      <c r="AY542" s="312"/>
      <c r="BH542" s="312"/>
    </row>
    <row r="543" ht="15.75" customHeight="1">
      <c r="M543" s="311"/>
      <c r="R543" s="12"/>
      <c r="AY543" s="312"/>
      <c r="BH543" s="312"/>
    </row>
    <row r="544" ht="15.75" customHeight="1">
      <c r="M544" s="311"/>
      <c r="R544" s="12"/>
      <c r="AY544" s="312"/>
      <c r="BH544" s="312"/>
    </row>
    <row r="545" ht="15.75" customHeight="1">
      <c r="M545" s="311"/>
      <c r="R545" s="12"/>
      <c r="AY545" s="312"/>
      <c r="BH545" s="312"/>
    </row>
    <row r="546" ht="15.75" customHeight="1">
      <c r="M546" s="311"/>
      <c r="R546" s="12"/>
      <c r="AY546" s="312"/>
      <c r="BH546" s="312"/>
    </row>
    <row r="547" ht="15.75" customHeight="1">
      <c r="M547" s="311"/>
      <c r="R547" s="12"/>
      <c r="AY547" s="312"/>
      <c r="BH547" s="312"/>
    </row>
    <row r="548" ht="15.75" customHeight="1">
      <c r="M548" s="311"/>
      <c r="R548" s="12"/>
      <c r="AY548" s="312"/>
      <c r="BH548" s="312"/>
    </row>
    <row r="549" ht="15.75" customHeight="1">
      <c r="M549" s="311"/>
      <c r="R549" s="12"/>
      <c r="AY549" s="312"/>
      <c r="BH549" s="312"/>
    </row>
    <row r="550" ht="15.75" customHeight="1">
      <c r="M550" s="311"/>
      <c r="R550" s="12"/>
      <c r="AY550" s="312"/>
      <c r="BH550" s="312"/>
    </row>
    <row r="551" ht="15.75" customHeight="1">
      <c r="M551" s="311"/>
      <c r="R551" s="12"/>
      <c r="AY551" s="312"/>
      <c r="BH551" s="312"/>
    </row>
    <row r="552" ht="15.75" customHeight="1">
      <c r="M552" s="311"/>
      <c r="R552" s="12"/>
      <c r="AY552" s="312"/>
      <c r="BH552" s="312"/>
    </row>
    <row r="553" ht="15.75" customHeight="1">
      <c r="M553" s="311"/>
      <c r="R553" s="12"/>
      <c r="AY553" s="312"/>
      <c r="BH553" s="312"/>
    </row>
    <row r="554" ht="15.75" customHeight="1">
      <c r="M554" s="311"/>
      <c r="R554" s="12"/>
      <c r="AY554" s="312"/>
      <c r="BH554" s="312"/>
    </row>
    <row r="555" ht="15.75" customHeight="1">
      <c r="M555" s="311"/>
      <c r="R555" s="12"/>
      <c r="AY555" s="312"/>
      <c r="BH555" s="312"/>
    </row>
    <row r="556" ht="15.75" customHeight="1">
      <c r="M556" s="311"/>
      <c r="R556" s="12"/>
      <c r="AY556" s="312"/>
      <c r="BH556" s="312"/>
    </row>
    <row r="557" ht="15.75" customHeight="1">
      <c r="M557" s="311"/>
      <c r="R557" s="12"/>
      <c r="AY557" s="312"/>
      <c r="BH557" s="312"/>
    </row>
    <row r="558" ht="15.75" customHeight="1">
      <c r="M558" s="311"/>
      <c r="R558" s="12"/>
      <c r="AY558" s="312"/>
      <c r="BH558" s="312"/>
    </row>
    <row r="559" ht="15.75" customHeight="1">
      <c r="M559" s="311"/>
      <c r="R559" s="12"/>
      <c r="AY559" s="312"/>
      <c r="BH559" s="312"/>
    </row>
    <row r="560" ht="15.75" customHeight="1">
      <c r="M560" s="311"/>
      <c r="R560" s="12"/>
      <c r="AY560" s="312"/>
      <c r="BH560" s="312"/>
    </row>
    <row r="561" ht="15.75" customHeight="1">
      <c r="M561" s="311"/>
      <c r="R561" s="12"/>
      <c r="AY561" s="312"/>
      <c r="BH561" s="312"/>
    </row>
    <row r="562" ht="15.75" customHeight="1">
      <c r="M562" s="311"/>
      <c r="R562" s="12"/>
      <c r="AY562" s="312"/>
      <c r="BH562" s="312"/>
    </row>
    <row r="563" ht="15.75" customHeight="1">
      <c r="M563" s="311"/>
      <c r="R563" s="12"/>
      <c r="AY563" s="312"/>
      <c r="BH563" s="312"/>
    </row>
    <row r="564" ht="15.75" customHeight="1">
      <c r="M564" s="311"/>
      <c r="R564" s="12"/>
      <c r="AY564" s="312"/>
      <c r="BH564" s="312"/>
    </row>
    <row r="565" ht="15.75" customHeight="1">
      <c r="M565" s="311"/>
      <c r="R565" s="12"/>
      <c r="AY565" s="312"/>
      <c r="BH565" s="312"/>
    </row>
    <row r="566" ht="15.75" customHeight="1">
      <c r="M566" s="311"/>
      <c r="R566" s="12"/>
      <c r="AY566" s="312"/>
      <c r="BH566" s="312"/>
    </row>
    <row r="567" ht="15.75" customHeight="1">
      <c r="M567" s="311"/>
      <c r="R567" s="12"/>
      <c r="AY567" s="312"/>
      <c r="BH567" s="312"/>
    </row>
    <row r="568" ht="15.75" customHeight="1">
      <c r="M568" s="311"/>
      <c r="R568" s="12"/>
      <c r="AY568" s="312"/>
      <c r="BH568" s="312"/>
    </row>
    <row r="569" ht="15.75" customHeight="1">
      <c r="M569" s="311"/>
      <c r="R569" s="12"/>
      <c r="AY569" s="312"/>
      <c r="BH569" s="312"/>
    </row>
    <row r="570" ht="15.75" customHeight="1">
      <c r="M570" s="311"/>
      <c r="R570" s="12"/>
      <c r="AY570" s="312"/>
      <c r="BH570" s="312"/>
    </row>
    <row r="571" ht="15.75" customHeight="1">
      <c r="M571" s="311"/>
      <c r="R571" s="12"/>
      <c r="AY571" s="312"/>
      <c r="BH571" s="312"/>
    </row>
    <row r="572" ht="15.75" customHeight="1">
      <c r="M572" s="311"/>
      <c r="R572" s="12"/>
      <c r="AY572" s="312"/>
      <c r="BH572" s="312"/>
    </row>
    <row r="573" ht="15.75" customHeight="1">
      <c r="M573" s="311"/>
      <c r="R573" s="12"/>
      <c r="AY573" s="312"/>
      <c r="BH573" s="312"/>
    </row>
    <row r="574" ht="15.75" customHeight="1">
      <c r="M574" s="311"/>
      <c r="R574" s="12"/>
      <c r="AY574" s="312"/>
      <c r="BH574" s="312"/>
    </row>
    <row r="575" ht="15.75" customHeight="1">
      <c r="M575" s="311"/>
      <c r="R575" s="12"/>
      <c r="AY575" s="312"/>
      <c r="BH575" s="312"/>
    </row>
    <row r="576" ht="15.75" customHeight="1">
      <c r="M576" s="311"/>
      <c r="R576" s="12"/>
      <c r="AY576" s="312"/>
      <c r="BH576" s="312"/>
    </row>
    <row r="577" ht="15.75" customHeight="1">
      <c r="M577" s="311"/>
      <c r="R577" s="12"/>
      <c r="AY577" s="312"/>
      <c r="BH577" s="312"/>
    </row>
    <row r="578" ht="15.75" customHeight="1">
      <c r="M578" s="311"/>
      <c r="R578" s="12"/>
      <c r="AY578" s="312"/>
      <c r="BH578" s="312"/>
    </row>
    <row r="579" ht="15.75" customHeight="1">
      <c r="M579" s="311"/>
      <c r="R579" s="12"/>
      <c r="AY579" s="312"/>
      <c r="BH579" s="312"/>
    </row>
    <row r="580" ht="15.75" customHeight="1">
      <c r="M580" s="311"/>
      <c r="R580" s="12"/>
      <c r="AY580" s="312"/>
      <c r="BH580" s="312"/>
    </row>
    <row r="581" ht="15.75" customHeight="1">
      <c r="M581" s="311"/>
      <c r="R581" s="12"/>
      <c r="AY581" s="312"/>
      <c r="BH581" s="312"/>
    </row>
    <row r="582" ht="15.75" customHeight="1">
      <c r="M582" s="311"/>
      <c r="R582" s="12"/>
      <c r="AY582" s="312"/>
      <c r="BH582" s="312"/>
    </row>
    <row r="583" ht="15.75" customHeight="1">
      <c r="M583" s="311"/>
      <c r="R583" s="12"/>
      <c r="AY583" s="312"/>
      <c r="BH583" s="312"/>
    </row>
    <row r="584" ht="15.75" customHeight="1">
      <c r="M584" s="311"/>
      <c r="R584" s="12"/>
      <c r="AY584" s="312"/>
      <c r="BH584" s="312"/>
    </row>
    <row r="585" ht="15.75" customHeight="1">
      <c r="M585" s="311"/>
      <c r="R585" s="12"/>
      <c r="AY585" s="312"/>
      <c r="BH585" s="312"/>
    </row>
    <row r="586" ht="15.75" customHeight="1">
      <c r="M586" s="311"/>
      <c r="R586" s="12"/>
      <c r="AY586" s="312"/>
      <c r="BH586" s="312"/>
    </row>
    <row r="587" ht="15.75" customHeight="1">
      <c r="M587" s="311"/>
      <c r="R587" s="12"/>
      <c r="AY587" s="312"/>
      <c r="BH587" s="312"/>
    </row>
    <row r="588" ht="15.75" customHeight="1">
      <c r="M588" s="311"/>
      <c r="R588" s="12"/>
      <c r="AY588" s="312"/>
      <c r="BH588" s="312"/>
    </row>
    <row r="589" ht="15.75" customHeight="1">
      <c r="M589" s="311"/>
      <c r="R589" s="12"/>
      <c r="AY589" s="312"/>
      <c r="BH589" s="312"/>
    </row>
    <row r="590" ht="15.75" customHeight="1">
      <c r="M590" s="311"/>
      <c r="R590" s="12"/>
      <c r="AY590" s="312"/>
      <c r="BH590" s="312"/>
    </row>
    <row r="591" ht="15.75" customHeight="1">
      <c r="M591" s="311"/>
      <c r="R591" s="12"/>
      <c r="AY591" s="312"/>
      <c r="BH591" s="312"/>
    </row>
    <row r="592" ht="15.75" customHeight="1">
      <c r="M592" s="311"/>
      <c r="R592" s="12"/>
      <c r="AY592" s="312"/>
      <c r="BH592" s="312"/>
    </row>
    <row r="593" ht="15.75" customHeight="1">
      <c r="M593" s="311"/>
      <c r="R593" s="12"/>
      <c r="AY593" s="312"/>
      <c r="BH593" s="312"/>
    </row>
    <row r="594" ht="15.75" customHeight="1">
      <c r="M594" s="311"/>
      <c r="R594" s="12"/>
      <c r="AY594" s="312"/>
      <c r="BH594" s="312"/>
    </row>
    <row r="595" ht="15.75" customHeight="1">
      <c r="M595" s="311"/>
      <c r="R595" s="12"/>
      <c r="AY595" s="312"/>
      <c r="BH595" s="312"/>
    </row>
    <row r="596" ht="15.75" customHeight="1">
      <c r="M596" s="311"/>
      <c r="R596" s="12"/>
      <c r="AY596" s="312"/>
      <c r="BH596" s="312"/>
    </row>
    <row r="597" ht="15.75" customHeight="1">
      <c r="M597" s="311"/>
      <c r="R597" s="12"/>
      <c r="AY597" s="312"/>
      <c r="BH597" s="312"/>
    </row>
    <row r="598" ht="15.75" customHeight="1">
      <c r="M598" s="311"/>
      <c r="R598" s="12"/>
      <c r="AY598" s="312"/>
      <c r="BH598" s="312"/>
    </row>
    <row r="599" ht="15.75" customHeight="1">
      <c r="M599" s="311"/>
      <c r="R599" s="12"/>
      <c r="AY599" s="312"/>
      <c r="BH599" s="312"/>
    </row>
    <row r="600" ht="15.75" customHeight="1">
      <c r="M600" s="311"/>
      <c r="R600" s="12"/>
      <c r="AY600" s="312"/>
      <c r="BH600" s="312"/>
    </row>
    <row r="601" ht="15.75" customHeight="1">
      <c r="M601" s="311"/>
      <c r="R601" s="12"/>
      <c r="AY601" s="312"/>
      <c r="BH601" s="312"/>
    </row>
    <row r="602" ht="15.75" customHeight="1">
      <c r="M602" s="311"/>
      <c r="R602" s="12"/>
      <c r="AY602" s="312"/>
      <c r="BH602" s="312"/>
    </row>
    <row r="603" ht="15.75" customHeight="1">
      <c r="M603" s="311"/>
      <c r="R603" s="12"/>
      <c r="AY603" s="312"/>
      <c r="BH603" s="312"/>
    </row>
    <row r="604" ht="15.75" customHeight="1">
      <c r="M604" s="311"/>
      <c r="R604" s="12"/>
      <c r="AY604" s="312"/>
      <c r="BH604" s="312"/>
    </row>
    <row r="605" ht="15.75" customHeight="1">
      <c r="M605" s="311"/>
      <c r="R605" s="12"/>
      <c r="AY605" s="312"/>
      <c r="BH605" s="312"/>
    </row>
    <row r="606" ht="15.75" customHeight="1">
      <c r="M606" s="311"/>
      <c r="R606" s="12"/>
      <c r="AY606" s="312"/>
      <c r="BH606" s="312"/>
    </row>
    <row r="607" ht="15.75" customHeight="1">
      <c r="M607" s="311"/>
      <c r="R607" s="12"/>
      <c r="AY607" s="312"/>
      <c r="BH607" s="312"/>
    </row>
    <row r="608" ht="15.75" customHeight="1">
      <c r="M608" s="311"/>
      <c r="R608" s="12"/>
      <c r="AY608" s="312"/>
      <c r="BH608" s="312"/>
    </row>
    <row r="609" ht="15.75" customHeight="1">
      <c r="M609" s="311"/>
      <c r="R609" s="12"/>
      <c r="AY609" s="312"/>
      <c r="BH609" s="312"/>
    </row>
    <row r="610" ht="15.75" customHeight="1">
      <c r="M610" s="311"/>
      <c r="R610" s="12"/>
      <c r="AY610" s="312"/>
      <c r="BH610" s="312"/>
    </row>
    <row r="611" ht="15.75" customHeight="1">
      <c r="M611" s="311"/>
      <c r="R611" s="12"/>
      <c r="AY611" s="312"/>
      <c r="BH611" s="312"/>
    </row>
    <row r="612" ht="15.75" customHeight="1">
      <c r="M612" s="311"/>
      <c r="R612" s="12"/>
      <c r="AY612" s="312"/>
      <c r="BH612" s="312"/>
    </row>
    <row r="613" ht="15.75" customHeight="1">
      <c r="M613" s="311"/>
      <c r="R613" s="12"/>
      <c r="AY613" s="312"/>
      <c r="BH613" s="312"/>
    </row>
    <row r="614" ht="15.75" customHeight="1">
      <c r="M614" s="311"/>
      <c r="R614" s="12"/>
      <c r="AY614" s="312"/>
      <c r="BH614" s="312"/>
    </row>
    <row r="615" ht="15.75" customHeight="1">
      <c r="M615" s="311"/>
      <c r="R615" s="12"/>
      <c r="AY615" s="312"/>
      <c r="BH615" s="312"/>
    </row>
    <row r="616" ht="15.75" customHeight="1">
      <c r="M616" s="311"/>
      <c r="R616" s="12"/>
      <c r="AY616" s="312"/>
      <c r="BH616" s="312"/>
    </row>
    <row r="617" ht="15.75" customHeight="1">
      <c r="M617" s="311"/>
      <c r="R617" s="12"/>
      <c r="AY617" s="312"/>
      <c r="BH617" s="312"/>
    </row>
    <row r="618" ht="15.75" customHeight="1">
      <c r="M618" s="311"/>
      <c r="R618" s="12"/>
      <c r="AY618" s="312"/>
      <c r="BH618" s="312"/>
    </row>
    <row r="619" ht="15.75" customHeight="1">
      <c r="M619" s="311"/>
      <c r="R619" s="12"/>
      <c r="AY619" s="312"/>
      <c r="BH619" s="312"/>
    </row>
    <row r="620" ht="15.75" customHeight="1">
      <c r="M620" s="311"/>
      <c r="R620" s="12"/>
      <c r="AY620" s="312"/>
      <c r="BH620" s="312"/>
    </row>
    <row r="621" ht="15.75" customHeight="1">
      <c r="M621" s="311"/>
      <c r="R621" s="12"/>
      <c r="AY621" s="312"/>
      <c r="BH621" s="312"/>
    </row>
    <row r="622" ht="15.75" customHeight="1">
      <c r="M622" s="311"/>
      <c r="R622" s="12"/>
      <c r="AY622" s="312"/>
      <c r="BH622" s="312"/>
    </row>
    <row r="623" ht="15.75" customHeight="1">
      <c r="M623" s="311"/>
      <c r="R623" s="12"/>
      <c r="AY623" s="312"/>
      <c r="BH623" s="312"/>
    </row>
    <row r="624" ht="15.75" customHeight="1">
      <c r="M624" s="311"/>
      <c r="R624" s="12"/>
      <c r="AY624" s="312"/>
      <c r="BH624" s="312"/>
    </row>
    <row r="625" ht="15.75" customHeight="1">
      <c r="M625" s="311"/>
      <c r="R625" s="12"/>
      <c r="AY625" s="312"/>
      <c r="BH625" s="312"/>
    </row>
    <row r="626" ht="15.75" customHeight="1">
      <c r="M626" s="311"/>
      <c r="R626" s="12"/>
      <c r="AY626" s="312"/>
      <c r="BH626" s="312"/>
    </row>
    <row r="627" ht="15.75" customHeight="1">
      <c r="M627" s="311"/>
      <c r="R627" s="12"/>
      <c r="AY627" s="312"/>
      <c r="BH627" s="312"/>
    </row>
    <row r="628" ht="15.75" customHeight="1">
      <c r="M628" s="311"/>
      <c r="R628" s="12"/>
      <c r="AY628" s="312"/>
      <c r="BH628" s="312"/>
    </row>
    <row r="629" ht="15.75" customHeight="1">
      <c r="M629" s="311"/>
      <c r="R629" s="12"/>
      <c r="AY629" s="312"/>
      <c r="BH629" s="312"/>
    </row>
    <row r="630" ht="15.75" customHeight="1">
      <c r="M630" s="311"/>
      <c r="R630" s="12"/>
      <c r="AY630" s="312"/>
      <c r="BH630" s="312"/>
    </row>
    <row r="631" ht="15.75" customHeight="1">
      <c r="M631" s="311"/>
      <c r="R631" s="12"/>
      <c r="AY631" s="312"/>
      <c r="BH631" s="312"/>
    </row>
    <row r="632" ht="15.75" customHeight="1">
      <c r="M632" s="311"/>
      <c r="R632" s="12"/>
      <c r="AY632" s="312"/>
      <c r="BH632" s="312"/>
    </row>
    <row r="633" ht="15.75" customHeight="1">
      <c r="M633" s="311"/>
      <c r="R633" s="12"/>
      <c r="AY633" s="312"/>
      <c r="BH633" s="312"/>
    </row>
    <row r="634" ht="15.75" customHeight="1">
      <c r="M634" s="311"/>
      <c r="R634" s="12"/>
      <c r="AY634" s="312"/>
      <c r="BH634" s="312"/>
    </row>
    <row r="635" ht="15.75" customHeight="1">
      <c r="M635" s="311"/>
      <c r="R635" s="12"/>
      <c r="AY635" s="312"/>
      <c r="BH635" s="312"/>
    </row>
    <row r="636" ht="15.75" customHeight="1">
      <c r="M636" s="311"/>
      <c r="R636" s="12"/>
      <c r="AY636" s="312"/>
      <c r="BH636" s="312"/>
    </row>
    <row r="637" ht="15.75" customHeight="1">
      <c r="M637" s="311"/>
      <c r="R637" s="12"/>
      <c r="AY637" s="312"/>
      <c r="BH637" s="312"/>
    </row>
    <row r="638" ht="15.75" customHeight="1">
      <c r="M638" s="311"/>
      <c r="R638" s="12"/>
      <c r="AY638" s="312"/>
      <c r="BH638" s="312"/>
    </row>
    <row r="639" ht="15.75" customHeight="1">
      <c r="M639" s="311"/>
      <c r="R639" s="12"/>
      <c r="AY639" s="312"/>
      <c r="BH639" s="312"/>
    </row>
    <row r="640" ht="15.75" customHeight="1">
      <c r="M640" s="311"/>
      <c r="R640" s="12"/>
      <c r="AY640" s="312"/>
      <c r="BH640" s="312"/>
    </row>
    <row r="641" ht="15.75" customHeight="1">
      <c r="M641" s="311"/>
      <c r="R641" s="12"/>
      <c r="AY641" s="312"/>
      <c r="BH641" s="312"/>
    </row>
    <row r="642" ht="15.75" customHeight="1">
      <c r="M642" s="311"/>
      <c r="R642" s="12"/>
      <c r="AY642" s="312"/>
      <c r="BH642" s="312"/>
    </row>
    <row r="643" ht="15.75" customHeight="1">
      <c r="M643" s="311"/>
      <c r="R643" s="12"/>
      <c r="AY643" s="312"/>
      <c r="BH643" s="312"/>
    </row>
    <row r="644" ht="15.75" customHeight="1">
      <c r="M644" s="311"/>
      <c r="R644" s="12"/>
      <c r="AY644" s="312"/>
      <c r="BH644" s="312"/>
    </row>
    <row r="645" ht="15.75" customHeight="1">
      <c r="M645" s="311"/>
      <c r="R645" s="12"/>
      <c r="AY645" s="312"/>
      <c r="BH645" s="312"/>
    </row>
    <row r="646" ht="15.75" customHeight="1">
      <c r="M646" s="311"/>
      <c r="R646" s="12"/>
      <c r="AY646" s="312"/>
      <c r="BH646" s="312"/>
    </row>
    <row r="647" ht="15.75" customHeight="1">
      <c r="M647" s="311"/>
      <c r="R647" s="12"/>
      <c r="AY647" s="312"/>
      <c r="BH647" s="312"/>
    </row>
    <row r="648" ht="15.75" customHeight="1">
      <c r="M648" s="311"/>
      <c r="R648" s="12"/>
      <c r="AY648" s="312"/>
      <c r="BH648" s="312"/>
    </row>
    <row r="649" ht="15.75" customHeight="1">
      <c r="M649" s="311"/>
      <c r="R649" s="12"/>
      <c r="AY649" s="312"/>
      <c r="BH649" s="312"/>
    </row>
    <row r="650" ht="15.75" customHeight="1">
      <c r="M650" s="311"/>
      <c r="R650" s="12"/>
      <c r="AY650" s="312"/>
      <c r="BH650" s="312"/>
    </row>
    <row r="651" ht="15.75" customHeight="1">
      <c r="M651" s="311"/>
      <c r="R651" s="12"/>
      <c r="AY651" s="312"/>
      <c r="BH651" s="312"/>
    </row>
    <row r="652" ht="15.75" customHeight="1">
      <c r="M652" s="311"/>
      <c r="R652" s="12"/>
      <c r="AY652" s="312"/>
      <c r="BH652" s="312"/>
    </row>
    <row r="653" ht="15.75" customHeight="1">
      <c r="M653" s="311"/>
      <c r="R653" s="12"/>
      <c r="AY653" s="312"/>
      <c r="BH653" s="312"/>
    </row>
    <row r="654" ht="15.75" customHeight="1">
      <c r="M654" s="311"/>
      <c r="R654" s="12"/>
      <c r="AY654" s="312"/>
      <c r="BH654" s="312"/>
    </row>
    <row r="655" ht="15.75" customHeight="1">
      <c r="M655" s="311"/>
      <c r="R655" s="12"/>
      <c r="AY655" s="312"/>
      <c r="BH655" s="312"/>
    </row>
    <row r="656" ht="15.75" customHeight="1">
      <c r="M656" s="311"/>
      <c r="R656" s="12"/>
      <c r="AY656" s="312"/>
      <c r="BH656" s="312"/>
    </row>
    <row r="657" ht="15.75" customHeight="1">
      <c r="M657" s="311"/>
      <c r="R657" s="12"/>
      <c r="AY657" s="312"/>
      <c r="BH657" s="312"/>
    </row>
    <row r="658" ht="15.75" customHeight="1">
      <c r="M658" s="311"/>
      <c r="R658" s="12"/>
      <c r="AY658" s="312"/>
      <c r="BH658" s="312"/>
    </row>
    <row r="659" ht="15.75" customHeight="1">
      <c r="M659" s="311"/>
      <c r="R659" s="12"/>
      <c r="AY659" s="312"/>
      <c r="BH659" s="312"/>
    </row>
    <row r="660" ht="15.75" customHeight="1">
      <c r="M660" s="311"/>
      <c r="R660" s="12"/>
      <c r="AY660" s="312"/>
      <c r="BH660" s="312"/>
    </row>
    <row r="661" ht="15.75" customHeight="1">
      <c r="M661" s="311"/>
      <c r="R661" s="12"/>
      <c r="AY661" s="312"/>
      <c r="BH661" s="312"/>
    </row>
    <row r="662" ht="15.75" customHeight="1">
      <c r="M662" s="311"/>
      <c r="R662" s="12"/>
      <c r="AY662" s="312"/>
      <c r="BH662" s="312"/>
    </row>
    <row r="663" ht="15.75" customHeight="1">
      <c r="M663" s="311"/>
      <c r="R663" s="12"/>
      <c r="AY663" s="312"/>
      <c r="BH663" s="312"/>
    </row>
    <row r="664" ht="15.75" customHeight="1">
      <c r="M664" s="311"/>
      <c r="R664" s="12"/>
      <c r="AY664" s="312"/>
      <c r="BH664" s="312"/>
    </row>
    <row r="665" ht="15.75" customHeight="1">
      <c r="M665" s="311"/>
      <c r="R665" s="12"/>
      <c r="AY665" s="312"/>
      <c r="BH665" s="312"/>
    </row>
    <row r="666" ht="15.75" customHeight="1">
      <c r="M666" s="311"/>
      <c r="R666" s="12"/>
      <c r="AY666" s="312"/>
      <c r="BH666" s="312"/>
    </row>
    <row r="667" ht="15.75" customHeight="1">
      <c r="M667" s="311"/>
      <c r="R667" s="12"/>
      <c r="AY667" s="312"/>
      <c r="BH667" s="312"/>
    </row>
    <row r="668" ht="15.75" customHeight="1">
      <c r="M668" s="311"/>
      <c r="R668" s="12"/>
      <c r="AY668" s="312"/>
      <c r="BH668" s="312"/>
    </row>
    <row r="669" ht="15.75" customHeight="1">
      <c r="M669" s="311"/>
      <c r="R669" s="12"/>
      <c r="AY669" s="312"/>
      <c r="BH669" s="312"/>
    </row>
    <row r="670" ht="15.75" customHeight="1">
      <c r="M670" s="311"/>
      <c r="R670" s="12"/>
      <c r="AY670" s="312"/>
      <c r="BH670" s="312"/>
    </row>
    <row r="671" ht="15.75" customHeight="1">
      <c r="M671" s="311"/>
      <c r="R671" s="12"/>
      <c r="AY671" s="312"/>
      <c r="BH671" s="312"/>
    </row>
    <row r="672" ht="15.75" customHeight="1">
      <c r="M672" s="311"/>
      <c r="R672" s="12"/>
      <c r="AY672" s="312"/>
      <c r="BH672" s="312"/>
    </row>
    <row r="673" ht="15.75" customHeight="1">
      <c r="M673" s="311"/>
      <c r="R673" s="12"/>
      <c r="AY673" s="312"/>
      <c r="BH673" s="312"/>
    </row>
    <row r="674" ht="15.75" customHeight="1">
      <c r="M674" s="311"/>
      <c r="R674" s="12"/>
      <c r="AY674" s="312"/>
      <c r="BH674" s="312"/>
    </row>
    <row r="675" ht="15.75" customHeight="1">
      <c r="M675" s="311"/>
      <c r="R675" s="12"/>
      <c r="AY675" s="312"/>
      <c r="BH675" s="312"/>
    </row>
    <row r="676" ht="15.75" customHeight="1">
      <c r="M676" s="311"/>
      <c r="R676" s="12"/>
      <c r="AY676" s="312"/>
      <c r="BH676" s="312"/>
    </row>
    <row r="677" ht="15.75" customHeight="1">
      <c r="M677" s="311"/>
      <c r="R677" s="12"/>
      <c r="AY677" s="312"/>
      <c r="BH677" s="312"/>
    </row>
    <row r="678" ht="15.75" customHeight="1">
      <c r="M678" s="311"/>
      <c r="R678" s="12"/>
      <c r="AY678" s="312"/>
      <c r="BH678" s="312"/>
    </row>
    <row r="679" ht="15.75" customHeight="1">
      <c r="M679" s="311"/>
      <c r="R679" s="12"/>
      <c r="AY679" s="312"/>
      <c r="BH679" s="312"/>
    </row>
    <row r="680" ht="15.75" customHeight="1">
      <c r="M680" s="311"/>
      <c r="R680" s="12"/>
      <c r="AY680" s="312"/>
      <c r="BH680" s="312"/>
    </row>
    <row r="681" ht="15.75" customHeight="1">
      <c r="M681" s="311"/>
      <c r="R681" s="12"/>
      <c r="AY681" s="312"/>
      <c r="BH681" s="312"/>
    </row>
    <row r="682" ht="15.75" customHeight="1">
      <c r="M682" s="311"/>
      <c r="R682" s="12"/>
      <c r="AY682" s="312"/>
      <c r="BH682" s="312"/>
    </row>
    <row r="683" ht="15.75" customHeight="1">
      <c r="M683" s="311"/>
      <c r="R683" s="12"/>
      <c r="AY683" s="312"/>
      <c r="BH683" s="312"/>
    </row>
    <row r="684" ht="15.75" customHeight="1">
      <c r="M684" s="311"/>
      <c r="R684" s="12"/>
      <c r="AY684" s="312"/>
      <c r="BH684" s="312"/>
    </row>
    <row r="685" ht="15.75" customHeight="1">
      <c r="M685" s="311"/>
      <c r="R685" s="12"/>
      <c r="AY685" s="312"/>
      <c r="BH685" s="312"/>
    </row>
    <row r="686" ht="15.75" customHeight="1">
      <c r="M686" s="311"/>
      <c r="R686" s="12"/>
      <c r="AY686" s="312"/>
      <c r="BH686" s="312"/>
    </row>
    <row r="687" ht="15.75" customHeight="1">
      <c r="M687" s="311"/>
      <c r="R687" s="12"/>
      <c r="AY687" s="312"/>
      <c r="BH687" s="312"/>
    </row>
    <row r="688" ht="15.75" customHeight="1">
      <c r="M688" s="311"/>
      <c r="R688" s="12"/>
      <c r="AY688" s="312"/>
      <c r="BH688" s="312"/>
    </row>
    <row r="689" ht="15.75" customHeight="1">
      <c r="M689" s="311"/>
      <c r="R689" s="12"/>
      <c r="AY689" s="312"/>
      <c r="BH689" s="312"/>
    </row>
    <row r="690" ht="15.75" customHeight="1">
      <c r="M690" s="311"/>
      <c r="R690" s="12"/>
      <c r="AY690" s="312"/>
      <c r="BH690" s="312"/>
    </row>
    <row r="691" ht="15.75" customHeight="1">
      <c r="M691" s="311"/>
      <c r="R691" s="12"/>
      <c r="AY691" s="312"/>
      <c r="BH691" s="312"/>
    </row>
    <row r="692" ht="15.75" customHeight="1">
      <c r="M692" s="311"/>
      <c r="R692" s="12"/>
      <c r="AY692" s="312"/>
      <c r="BH692" s="312"/>
    </row>
    <row r="693" ht="15.75" customHeight="1">
      <c r="M693" s="311"/>
      <c r="R693" s="12"/>
      <c r="AY693" s="312"/>
      <c r="BH693" s="312"/>
    </row>
    <row r="694" ht="15.75" customHeight="1">
      <c r="M694" s="311"/>
      <c r="R694" s="12"/>
      <c r="AY694" s="312"/>
      <c r="BH694" s="312"/>
    </row>
    <row r="695" ht="15.75" customHeight="1">
      <c r="M695" s="311"/>
      <c r="R695" s="12"/>
      <c r="AY695" s="312"/>
      <c r="BH695" s="312"/>
    </row>
    <row r="696" ht="15.75" customHeight="1">
      <c r="M696" s="311"/>
      <c r="R696" s="12"/>
      <c r="AY696" s="312"/>
      <c r="BH696" s="312"/>
    </row>
    <row r="697" ht="15.75" customHeight="1">
      <c r="M697" s="311"/>
      <c r="R697" s="12"/>
      <c r="AY697" s="312"/>
      <c r="BH697" s="312"/>
    </row>
    <row r="698" ht="15.75" customHeight="1">
      <c r="M698" s="311"/>
      <c r="R698" s="12"/>
      <c r="AY698" s="312"/>
      <c r="BH698" s="312"/>
    </row>
    <row r="699" ht="15.75" customHeight="1">
      <c r="M699" s="311"/>
      <c r="R699" s="12"/>
      <c r="AY699" s="312"/>
      <c r="BH699" s="312"/>
    </row>
    <row r="700" ht="15.75" customHeight="1">
      <c r="M700" s="311"/>
      <c r="R700" s="12"/>
      <c r="AY700" s="312"/>
      <c r="BH700" s="312"/>
    </row>
    <row r="701" ht="15.75" customHeight="1">
      <c r="M701" s="311"/>
      <c r="R701" s="12"/>
      <c r="AY701" s="312"/>
      <c r="BH701" s="312"/>
    </row>
    <row r="702" ht="15.75" customHeight="1">
      <c r="M702" s="311"/>
      <c r="R702" s="12"/>
      <c r="AY702" s="312"/>
      <c r="BH702" s="312"/>
    </row>
    <row r="703" ht="15.75" customHeight="1">
      <c r="M703" s="311"/>
      <c r="R703" s="12"/>
      <c r="AY703" s="312"/>
      <c r="BH703" s="312"/>
    </row>
    <row r="704" ht="15.75" customHeight="1">
      <c r="M704" s="311"/>
      <c r="R704" s="12"/>
      <c r="AY704" s="312"/>
      <c r="BH704" s="312"/>
    </row>
    <row r="705" ht="15.75" customHeight="1">
      <c r="M705" s="311"/>
      <c r="R705" s="12"/>
      <c r="AY705" s="312"/>
      <c r="BH705" s="312"/>
    </row>
    <row r="706" ht="15.75" customHeight="1">
      <c r="M706" s="311"/>
      <c r="R706" s="12"/>
      <c r="AY706" s="312"/>
      <c r="BH706" s="312"/>
    </row>
    <row r="707" ht="15.75" customHeight="1">
      <c r="M707" s="311"/>
      <c r="R707" s="12"/>
      <c r="AY707" s="312"/>
      <c r="BH707" s="312"/>
    </row>
    <row r="708" ht="15.75" customHeight="1">
      <c r="M708" s="311"/>
      <c r="R708" s="12"/>
      <c r="AY708" s="312"/>
      <c r="BH708" s="312"/>
    </row>
    <row r="709" ht="15.75" customHeight="1">
      <c r="M709" s="311"/>
      <c r="R709" s="12"/>
      <c r="AY709" s="312"/>
      <c r="BH709" s="312"/>
    </row>
    <row r="710" ht="15.75" customHeight="1">
      <c r="M710" s="311"/>
      <c r="R710" s="12"/>
      <c r="AY710" s="312"/>
      <c r="BH710" s="312"/>
    </row>
    <row r="711" ht="15.75" customHeight="1">
      <c r="M711" s="311"/>
      <c r="R711" s="12"/>
      <c r="AY711" s="312"/>
      <c r="BH711" s="312"/>
    </row>
    <row r="712" ht="15.75" customHeight="1">
      <c r="M712" s="311"/>
      <c r="R712" s="12"/>
      <c r="AY712" s="312"/>
      <c r="BH712" s="312"/>
    </row>
    <row r="713" ht="15.75" customHeight="1">
      <c r="M713" s="311"/>
      <c r="R713" s="12"/>
      <c r="AY713" s="312"/>
      <c r="BH713" s="312"/>
    </row>
    <row r="714" ht="15.75" customHeight="1">
      <c r="M714" s="311"/>
      <c r="R714" s="12"/>
      <c r="AY714" s="312"/>
      <c r="BH714" s="312"/>
    </row>
    <row r="715" ht="15.75" customHeight="1">
      <c r="M715" s="311"/>
      <c r="R715" s="12"/>
      <c r="AY715" s="312"/>
      <c r="BH715" s="312"/>
    </row>
    <row r="716" ht="15.75" customHeight="1">
      <c r="M716" s="311"/>
      <c r="R716" s="12"/>
      <c r="AY716" s="312"/>
      <c r="BH716" s="312"/>
    </row>
    <row r="717" ht="15.75" customHeight="1">
      <c r="M717" s="311"/>
      <c r="R717" s="12"/>
      <c r="AY717" s="312"/>
      <c r="BH717" s="312"/>
    </row>
    <row r="718" ht="15.75" customHeight="1">
      <c r="M718" s="311"/>
      <c r="R718" s="12"/>
      <c r="AY718" s="312"/>
      <c r="BH718" s="312"/>
    </row>
    <row r="719" ht="15.75" customHeight="1">
      <c r="M719" s="311"/>
      <c r="R719" s="12"/>
      <c r="AY719" s="312"/>
      <c r="BH719" s="312"/>
    </row>
    <row r="720" ht="15.75" customHeight="1">
      <c r="M720" s="311"/>
      <c r="R720" s="12"/>
      <c r="AY720" s="312"/>
      <c r="BH720" s="312"/>
    </row>
    <row r="721" ht="15.75" customHeight="1">
      <c r="M721" s="311"/>
      <c r="R721" s="12"/>
      <c r="AY721" s="312"/>
      <c r="BH721" s="312"/>
    </row>
    <row r="722" ht="15.75" customHeight="1">
      <c r="M722" s="311"/>
      <c r="R722" s="12"/>
      <c r="AY722" s="312"/>
      <c r="BH722" s="312"/>
    </row>
    <row r="723" ht="15.75" customHeight="1">
      <c r="M723" s="311"/>
      <c r="R723" s="12"/>
      <c r="AY723" s="312"/>
      <c r="BH723" s="312"/>
    </row>
    <row r="724" ht="15.75" customHeight="1">
      <c r="M724" s="311"/>
      <c r="R724" s="12"/>
      <c r="AY724" s="312"/>
      <c r="BH724" s="312"/>
    </row>
    <row r="725" ht="15.75" customHeight="1">
      <c r="M725" s="311"/>
      <c r="R725" s="12"/>
      <c r="AY725" s="312"/>
      <c r="BH725" s="312"/>
    </row>
    <row r="726" ht="15.75" customHeight="1">
      <c r="M726" s="311"/>
      <c r="R726" s="12"/>
      <c r="AY726" s="312"/>
      <c r="BH726" s="312"/>
    </row>
    <row r="727" ht="15.75" customHeight="1">
      <c r="M727" s="311"/>
      <c r="R727" s="12"/>
      <c r="AY727" s="312"/>
      <c r="BH727" s="312"/>
    </row>
    <row r="728" ht="15.75" customHeight="1">
      <c r="M728" s="311"/>
      <c r="R728" s="12"/>
      <c r="AY728" s="312"/>
      <c r="BH728" s="312"/>
    </row>
    <row r="729" ht="15.75" customHeight="1">
      <c r="M729" s="311"/>
      <c r="R729" s="12"/>
      <c r="AY729" s="312"/>
      <c r="BH729" s="312"/>
    </row>
    <row r="730" ht="15.75" customHeight="1">
      <c r="M730" s="311"/>
      <c r="R730" s="12"/>
      <c r="AY730" s="312"/>
      <c r="BH730" s="312"/>
    </row>
    <row r="731" ht="15.75" customHeight="1">
      <c r="M731" s="311"/>
      <c r="R731" s="12"/>
      <c r="AY731" s="312"/>
      <c r="BH731" s="312"/>
    </row>
    <row r="732" ht="15.75" customHeight="1">
      <c r="M732" s="311"/>
      <c r="R732" s="12"/>
      <c r="AY732" s="312"/>
      <c r="BH732" s="312"/>
    </row>
    <row r="733" ht="15.75" customHeight="1">
      <c r="M733" s="311"/>
      <c r="R733" s="12"/>
      <c r="AY733" s="312"/>
      <c r="BH733" s="312"/>
    </row>
    <row r="734" ht="15.75" customHeight="1">
      <c r="M734" s="311"/>
      <c r="R734" s="12"/>
      <c r="AY734" s="312"/>
      <c r="BH734" s="312"/>
    </row>
    <row r="735" ht="15.75" customHeight="1">
      <c r="M735" s="311"/>
      <c r="R735" s="12"/>
      <c r="AY735" s="312"/>
      <c r="BH735" s="312"/>
    </row>
    <row r="736" ht="15.75" customHeight="1">
      <c r="M736" s="311"/>
      <c r="R736" s="12"/>
      <c r="AY736" s="312"/>
      <c r="BH736" s="312"/>
    </row>
    <row r="737" ht="15.75" customHeight="1">
      <c r="M737" s="311"/>
      <c r="R737" s="12"/>
      <c r="AY737" s="312"/>
      <c r="BH737" s="312"/>
    </row>
    <row r="738" ht="15.75" customHeight="1">
      <c r="M738" s="311"/>
      <c r="R738" s="12"/>
      <c r="AY738" s="312"/>
      <c r="BH738" s="312"/>
    </row>
    <row r="739" ht="15.75" customHeight="1">
      <c r="M739" s="311"/>
      <c r="R739" s="12"/>
      <c r="AY739" s="312"/>
      <c r="BH739" s="312"/>
    </row>
    <row r="740" ht="15.75" customHeight="1">
      <c r="M740" s="311"/>
      <c r="R740" s="12"/>
      <c r="AY740" s="312"/>
      <c r="BH740" s="312"/>
    </row>
    <row r="741" ht="15.75" customHeight="1">
      <c r="M741" s="311"/>
      <c r="R741" s="12"/>
      <c r="AY741" s="312"/>
      <c r="BH741" s="312"/>
    </row>
    <row r="742" ht="15.75" customHeight="1">
      <c r="M742" s="311"/>
      <c r="R742" s="12"/>
      <c r="AY742" s="312"/>
      <c r="BH742" s="312"/>
    </row>
    <row r="743" ht="15.75" customHeight="1">
      <c r="M743" s="311"/>
      <c r="R743" s="12"/>
      <c r="AY743" s="312"/>
      <c r="BH743" s="312"/>
    </row>
    <row r="744" ht="15.75" customHeight="1">
      <c r="M744" s="311"/>
      <c r="R744" s="12"/>
      <c r="AY744" s="312"/>
      <c r="BH744" s="312"/>
    </row>
    <row r="745" ht="15.75" customHeight="1">
      <c r="M745" s="311"/>
      <c r="R745" s="12"/>
      <c r="AY745" s="312"/>
      <c r="BH745" s="312"/>
    </row>
    <row r="746" ht="15.75" customHeight="1">
      <c r="M746" s="311"/>
      <c r="R746" s="12"/>
      <c r="AY746" s="312"/>
      <c r="BH746" s="312"/>
    </row>
    <row r="747" ht="15.75" customHeight="1">
      <c r="M747" s="311"/>
      <c r="R747" s="12"/>
      <c r="AY747" s="312"/>
      <c r="BH747" s="312"/>
    </row>
    <row r="748" ht="15.75" customHeight="1">
      <c r="M748" s="311"/>
      <c r="R748" s="12"/>
      <c r="AY748" s="312"/>
      <c r="BH748" s="312"/>
    </row>
    <row r="749" ht="15.75" customHeight="1">
      <c r="M749" s="311"/>
      <c r="R749" s="12"/>
      <c r="AY749" s="312"/>
      <c r="BH749" s="312"/>
    </row>
    <row r="750" ht="15.75" customHeight="1">
      <c r="M750" s="311"/>
      <c r="R750" s="12"/>
      <c r="AY750" s="312"/>
      <c r="BH750" s="312"/>
    </row>
    <row r="751" ht="15.75" customHeight="1">
      <c r="M751" s="311"/>
      <c r="R751" s="12"/>
      <c r="AY751" s="312"/>
      <c r="BH751" s="312"/>
    </row>
    <row r="752" ht="15.75" customHeight="1">
      <c r="M752" s="311"/>
      <c r="R752" s="12"/>
      <c r="AY752" s="312"/>
      <c r="BH752" s="312"/>
    </row>
    <row r="753" ht="15.75" customHeight="1">
      <c r="M753" s="311"/>
      <c r="R753" s="12"/>
      <c r="AY753" s="312"/>
      <c r="BH753" s="312"/>
    </row>
    <row r="754" ht="15.75" customHeight="1">
      <c r="M754" s="311"/>
      <c r="R754" s="12"/>
      <c r="AY754" s="312"/>
      <c r="BH754" s="312"/>
    </row>
    <row r="755" ht="15.75" customHeight="1">
      <c r="M755" s="311"/>
      <c r="R755" s="12"/>
      <c r="AY755" s="312"/>
      <c r="BH755" s="312"/>
    </row>
    <row r="756" ht="15.75" customHeight="1">
      <c r="M756" s="311"/>
      <c r="R756" s="12"/>
      <c r="AY756" s="312"/>
      <c r="BH756" s="312"/>
    </row>
    <row r="757" ht="15.75" customHeight="1">
      <c r="M757" s="311"/>
      <c r="R757" s="12"/>
      <c r="AY757" s="312"/>
      <c r="BH757" s="312"/>
    </row>
    <row r="758" ht="15.75" customHeight="1">
      <c r="M758" s="311"/>
      <c r="R758" s="12"/>
      <c r="AY758" s="312"/>
      <c r="BH758" s="312"/>
    </row>
    <row r="759" ht="15.75" customHeight="1">
      <c r="M759" s="311"/>
      <c r="R759" s="12"/>
      <c r="AY759" s="312"/>
      <c r="BH759" s="312"/>
    </row>
    <row r="760" ht="15.75" customHeight="1">
      <c r="M760" s="311"/>
      <c r="R760" s="12"/>
      <c r="AY760" s="312"/>
      <c r="BH760" s="312"/>
    </row>
    <row r="761" ht="15.75" customHeight="1">
      <c r="M761" s="311"/>
      <c r="R761" s="12"/>
      <c r="AY761" s="312"/>
      <c r="BH761" s="312"/>
    </row>
    <row r="762" ht="15.75" customHeight="1">
      <c r="M762" s="311"/>
      <c r="R762" s="12"/>
      <c r="AY762" s="312"/>
      <c r="BH762" s="312"/>
    </row>
    <row r="763" ht="15.75" customHeight="1">
      <c r="M763" s="311"/>
      <c r="R763" s="12"/>
      <c r="AY763" s="312"/>
      <c r="BH763" s="312"/>
    </row>
    <row r="764" ht="15.75" customHeight="1">
      <c r="M764" s="311"/>
      <c r="R764" s="12"/>
      <c r="AY764" s="312"/>
      <c r="BH764" s="312"/>
    </row>
    <row r="765" ht="15.75" customHeight="1">
      <c r="M765" s="311"/>
      <c r="R765" s="12"/>
      <c r="AY765" s="312"/>
      <c r="BH765" s="312"/>
    </row>
    <row r="766" ht="15.75" customHeight="1">
      <c r="M766" s="311"/>
      <c r="R766" s="12"/>
      <c r="AY766" s="312"/>
      <c r="BH766" s="312"/>
    </row>
    <row r="767" ht="15.75" customHeight="1">
      <c r="M767" s="311"/>
      <c r="R767" s="12"/>
      <c r="AY767" s="312"/>
      <c r="BH767" s="312"/>
    </row>
    <row r="768" ht="15.75" customHeight="1">
      <c r="M768" s="311"/>
      <c r="R768" s="12"/>
      <c r="AY768" s="312"/>
      <c r="BH768" s="312"/>
    </row>
    <row r="769" ht="15.75" customHeight="1">
      <c r="M769" s="311"/>
      <c r="R769" s="12"/>
      <c r="AY769" s="312"/>
      <c r="BH769" s="312"/>
    </row>
    <row r="770" ht="15.75" customHeight="1">
      <c r="M770" s="311"/>
      <c r="R770" s="12"/>
      <c r="AY770" s="312"/>
      <c r="BH770" s="312"/>
    </row>
    <row r="771" ht="15.75" customHeight="1">
      <c r="M771" s="311"/>
      <c r="R771" s="12"/>
      <c r="AY771" s="312"/>
      <c r="BH771" s="312"/>
    </row>
    <row r="772" ht="15.75" customHeight="1">
      <c r="M772" s="311"/>
      <c r="R772" s="12"/>
      <c r="AY772" s="312"/>
      <c r="BH772" s="312"/>
    </row>
    <row r="773" ht="15.75" customHeight="1">
      <c r="M773" s="311"/>
      <c r="R773" s="12"/>
      <c r="AY773" s="312"/>
      <c r="BH773" s="312"/>
    </row>
    <row r="774" ht="15.75" customHeight="1">
      <c r="M774" s="311"/>
      <c r="R774" s="12"/>
      <c r="AY774" s="312"/>
      <c r="BH774" s="312"/>
    </row>
    <row r="775" ht="15.75" customHeight="1">
      <c r="M775" s="311"/>
      <c r="R775" s="12"/>
      <c r="AY775" s="312"/>
      <c r="BH775" s="312"/>
    </row>
    <row r="776" ht="15.75" customHeight="1">
      <c r="M776" s="311"/>
      <c r="R776" s="12"/>
      <c r="AY776" s="312"/>
      <c r="BH776" s="312"/>
    </row>
    <row r="777" ht="15.75" customHeight="1">
      <c r="M777" s="311"/>
      <c r="R777" s="12"/>
      <c r="AY777" s="312"/>
      <c r="BH777" s="312"/>
    </row>
    <row r="778" ht="15.75" customHeight="1">
      <c r="M778" s="311"/>
      <c r="R778" s="12"/>
      <c r="AY778" s="312"/>
      <c r="BH778" s="312"/>
    </row>
    <row r="779" ht="15.75" customHeight="1">
      <c r="M779" s="311"/>
      <c r="R779" s="12"/>
      <c r="AY779" s="312"/>
      <c r="BH779" s="312"/>
    </row>
    <row r="780" ht="15.75" customHeight="1">
      <c r="M780" s="311"/>
      <c r="R780" s="12"/>
      <c r="AY780" s="312"/>
      <c r="BH780" s="312"/>
    </row>
    <row r="781" ht="15.75" customHeight="1">
      <c r="M781" s="311"/>
      <c r="R781" s="12"/>
      <c r="AY781" s="312"/>
      <c r="BH781" s="312"/>
    </row>
    <row r="782" ht="15.75" customHeight="1">
      <c r="M782" s="311"/>
      <c r="R782" s="12"/>
      <c r="AY782" s="312"/>
      <c r="BH782" s="312"/>
    </row>
    <row r="783" ht="15.75" customHeight="1">
      <c r="M783" s="311"/>
      <c r="R783" s="12"/>
      <c r="AY783" s="312"/>
      <c r="BH783" s="312"/>
    </row>
    <row r="784" ht="15.75" customHeight="1">
      <c r="M784" s="311"/>
      <c r="R784" s="12"/>
      <c r="AY784" s="312"/>
      <c r="BH784" s="312"/>
    </row>
    <row r="785" ht="15.75" customHeight="1">
      <c r="M785" s="311"/>
      <c r="R785" s="12"/>
      <c r="AY785" s="312"/>
      <c r="BH785" s="312"/>
    </row>
    <row r="786" ht="15.75" customHeight="1">
      <c r="M786" s="311"/>
      <c r="R786" s="12"/>
      <c r="AY786" s="312"/>
      <c r="BH786" s="312"/>
    </row>
    <row r="787" ht="15.75" customHeight="1">
      <c r="M787" s="311"/>
      <c r="R787" s="12"/>
      <c r="AY787" s="312"/>
      <c r="BH787" s="312"/>
    </row>
    <row r="788" ht="15.75" customHeight="1">
      <c r="M788" s="311"/>
      <c r="R788" s="12"/>
      <c r="AY788" s="312"/>
      <c r="BH788" s="312"/>
    </row>
    <row r="789" ht="15.75" customHeight="1">
      <c r="M789" s="311"/>
      <c r="R789" s="12"/>
      <c r="AY789" s="312"/>
      <c r="BH789" s="312"/>
    </row>
    <row r="790" ht="15.75" customHeight="1">
      <c r="M790" s="311"/>
      <c r="R790" s="12"/>
      <c r="AY790" s="312"/>
      <c r="BH790" s="312"/>
    </row>
    <row r="791" ht="15.75" customHeight="1">
      <c r="M791" s="311"/>
      <c r="R791" s="12"/>
      <c r="AY791" s="312"/>
      <c r="BH791" s="312"/>
    </row>
    <row r="792" ht="15.75" customHeight="1">
      <c r="M792" s="311"/>
      <c r="R792" s="12"/>
      <c r="AY792" s="312"/>
      <c r="BH792" s="312"/>
    </row>
    <row r="793" ht="15.75" customHeight="1">
      <c r="M793" s="311"/>
      <c r="R793" s="12"/>
      <c r="AY793" s="312"/>
      <c r="BH793" s="312"/>
    </row>
    <row r="794" ht="15.75" customHeight="1">
      <c r="M794" s="311"/>
      <c r="R794" s="12"/>
      <c r="AY794" s="312"/>
      <c r="BH794" s="312"/>
    </row>
    <row r="795" ht="15.75" customHeight="1">
      <c r="M795" s="311"/>
      <c r="R795" s="12"/>
      <c r="AY795" s="312"/>
      <c r="BH795" s="312"/>
    </row>
    <row r="796" ht="15.75" customHeight="1">
      <c r="M796" s="311"/>
      <c r="R796" s="12"/>
      <c r="AY796" s="312"/>
      <c r="BH796" s="312"/>
    </row>
    <row r="797" ht="15.75" customHeight="1">
      <c r="M797" s="311"/>
      <c r="R797" s="12"/>
      <c r="AY797" s="312"/>
      <c r="BH797" s="312"/>
    </row>
    <row r="798" ht="15.75" customHeight="1">
      <c r="M798" s="311"/>
      <c r="R798" s="12"/>
      <c r="AY798" s="312"/>
      <c r="BH798" s="312"/>
    </row>
    <row r="799" ht="15.75" customHeight="1">
      <c r="M799" s="311"/>
      <c r="R799" s="12"/>
      <c r="AY799" s="312"/>
      <c r="BH799" s="312"/>
    </row>
    <row r="800" ht="15.75" customHeight="1">
      <c r="M800" s="311"/>
      <c r="R800" s="12"/>
      <c r="AY800" s="312"/>
      <c r="BH800" s="312"/>
    </row>
    <row r="801" ht="15.75" customHeight="1">
      <c r="M801" s="311"/>
      <c r="R801" s="12"/>
      <c r="AY801" s="312"/>
      <c r="BH801" s="312"/>
    </row>
    <row r="802" ht="15.75" customHeight="1">
      <c r="M802" s="311"/>
      <c r="R802" s="12"/>
      <c r="AY802" s="312"/>
      <c r="BH802" s="312"/>
    </row>
    <row r="803" ht="15.75" customHeight="1">
      <c r="M803" s="311"/>
      <c r="R803" s="12"/>
      <c r="AY803" s="312"/>
      <c r="BH803" s="312"/>
    </row>
    <row r="804" ht="15.75" customHeight="1">
      <c r="M804" s="311"/>
      <c r="R804" s="12"/>
      <c r="AY804" s="312"/>
      <c r="BH804" s="312"/>
    </row>
    <row r="805" ht="15.75" customHeight="1">
      <c r="M805" s="311"/>
      <c r="R805" s="12"/>
      <c r="AY805" s="312"/>
      <c r="BH805" s="312"/>
    </row>
    <row r="806" ht="15.75" customHeight="1">
      <c r="M806" s="311"/>
      <c r="R806" s="12"/>
      <c r="AY806" s="312"/>
      <c r="BH806" s="312"/>
    </row>
    <row r="807" ht="15.75" customHeight="1">
      <c r="M807" s="311"/>
      <c r="R807" s="12"/>
      <c r="AY807" s="312"/>
      <c r="BH807" s="312"/>
    </row>
    <row r="808" ht="15.75" customHeight="1">
      <c r="M808" s="311"/>
      <c r="R808" s="12"/>
      <c r="AY808" s="312"/>
      <c r="BH808" s="312"/>
    </row>
    <row r="809" ht="15.75" customHeight="1">
      <c r="M809" s="311"/>
      <c r="R809" s="12"/>
      <c r="AY809" s="312"/>
      <c r="BH809" s="312"/>
    </row>
    <row r="810" ht="15.75" customHeight="1">
      <c r="M810" s="311"/>
      <c r="R810" s="12"/>
      <c r="AY810" s="312"/>
      <c r="BH810" s="312"/>
    </row>
    <row r="811" ht="15.75" customHeight="1">
      <c r="M811" s="311"/>
      <c r="R811" s="12"/>
      <c r="AY811" s="312"/>
      <c r="BH811" s="312"/>
    </row>
    <row r="812" ht="15.75" customHeight="1">
      <c r="M812" s="311"/>
      <c r="R812" s="12"/>
      <c r="AY812" s="312"/>
      <c r="BH812" s="312"/>
    </row>
    <row r="813" ht="15.75" customHeight="1">
      <c r="M813" s="311"/>
      <c r="R813" s="12"/>
      <c r="AY813" s="312"/>
      <c r="BH813" s="312"/>
    </row>
    <row r="814" ht="15.75" customHeight="1">
      <c r="M814" s="311"/>
      <c r="R814" s="12"/>
      <c r="AY814" s="312"/>
      <c r="BH814" s="312"/>
    </row>
    <row r="815" ht="15.75" customHeight="1">
      <c r="M815" s="311"/>
      <c r="R815" s="12"/>
      <c r="AY815" s="312"/>
      <c r="BH815" s="312"/>
    </row>
    <row r="816" ht="15.75" customHeight="1">
      <c r="M816" s="311"/>
      <c r="R816" s="12"/>
      <c r="AY816" s="312"/>
      <c r="BH816" s="312"/>
    </row>
    <row r="817" ht="15.75" customHeight="1">
      <c r="M817" s="311"/>
      <c r="R817" s="12"/>
      <c r="AY817" s="312"/>
      <c r="BH817" s="312"/>
    </row>
    <row r="818" ht="15.75" customHeight="1">
      <c r="M818" s="311"/>
      <c r="R818" s="12"/>
      <c r="AY818" s="312"/>
      <c r="BH818" s="312"/>
    </row>
    <row r="819" ht="15.75" customHeight="1">
      <c r="M819" s="311"/>
      <c r="R819" s="12"/>
      <c r="AY819" s="312"/>
      <c r="BH819" s="312"/>
    </row>
    <row r="820" ht="15.75" customHeight="1">
      <c r="M820" s="311"/>
      <c r="R820" s="12"/>
      <c r="AY820" s="312"/>
      <c r="BH820" s="312"/>
    </row>
    <row r="821" ht="15.75" customHeight="1">
      <c r="M821" s="311"/>
      <c r="R821" s="12"/>
      <c r="AY821" s="312"/>
      <c r="BH821" s="312"/>
    </row>
    <row r="822" ht="15.75" customHeight="1">
      <c r="M822" s="311"/>
      <c r="R822" s="12"/>
      <c r="AY822" s="312"/>
      <c r="BH822" s="312"/>
    </row>
    <row r="823" ht="15.75" customHeight="1">
      <c r="M823" s="311"/>
      <c r="R823" s="12"/>
      <c r="AY823" s="312"/>
      <c r="BH823" s="312"/>
    </row>
    <row r="824" ht="15.75" customHeight="1">
      <c r="M824" s="311"/>
      <c r="R824" s="12"/>
      <c r="AY824" s="312"/>
      <c r="BH824" s="312"/>
    </row>
    <row r="825" ht="15.75" customHeight="1">
      <c r="M825" s="311"/>
      <c r="R825" s="12"/>
      <c r="AY825" s="312"/>
      <c r="BH825" s="312"/>
    </row>
    <row r="826" ht="15.75" customHeight="1">
      <c r="M826" s="311"/>
      <c r="R826" s="12"/>
      <c r="AY826" s="312"/>
      <c r="BH826" s="312"/>
    </row>
    <row r="827" ht="15.75" customHeight="1">
      <c r="M827" s="311"/>
      <c r="R827" s="12"/>
      <c r="AY827" s="312"/>
      <c r="BH827" s="312"/>
    </row>
    <row r="828" ht="15.75" customHeight="1">
      <c r="M828" s="311"/>
      <c r="R828" s="12"/>
      <c r="AY828" s="312"/>
      <c r="BH828" s="312"/>
    </row>
    <row r="829" ht="15.75" customHeight="1">
      <c r="M829" s="311"/>
      <c r="R829" s="12"/>
      <c r="AY829" s="312"/>
      <c r="BH829" s="312"/>
    </row>
    <row r="830" ht="15.75" customHeight="1">
      <c r="M830" s="311"/>
      <c r="R830" s="12"/>
      <c r="AY830" s="312"/>
      <c r="BH830" s="312"/>
    </row>
    <row r="831" ht="15.75" customHeight="1">
      <c r="M831" s="311"/>
      <c r="R831" s="12"/>
      <c r="AY831" s="312"/>
      <c r="BH831" s="312"/>
    </row>
    <row r="832" ht="15.75" customHeight="1">
      <c r="M832" s="311"/>
      <c r="R832" s="12"/>
      <c r="AY832" s="312"/>
      <c r="BH832" s="312"/>
    </row>
    <row r="833" ht="15.75" customHeight="1">
      <c r="M833" s="311"/>
      <c r="R833" s="12"/>
      <c r="AY833" s="312"/>
      <c r="BH833" s="312"/>
    </row>
    <row r="834" ht="15.75" customHeight="1">
      <c r="M834" s="311"/>
      <c r="R834" s="12"/>
      <c r="AY834" s="312"/>
      <c r="BH834" s="312"/>
    </row>
    <row r="835" ht="15.75" customHeight="1">
      <c r="M835" s="311"/>
      <c r="R835" s="12"/>
      <c r="AY835" s="312"/>
      <c r="BH835" s="312"/>
    </row>
    <row r="836" ht="15.75" customHeight="1">
      <c r="M836" s="311"/>
      <c r="R836" s="12"/>
      <c r="AY836" s="312"/>
      <c r="BH836" s="312"/>
    </row>
    <row r="837" ht="15.75" customHeight="1">
      <c r="M837" s="311"/>
      <c r="R837" s="12"/>
      <c r="AY837" s="312"/>
      <c r="BH837" s="312"/>
    </row>
    <row r="838" ht="15.75" customHeight="1">
      <c r="M838" s="311"/>
      <c r="R838" s="12"/>
      <c r="AY838" s="312"/>
      <c r="BH838" s="312"/>
    </row>
    <row r="839" ht="15.75" customHeight="1">
      <c r="M839" s="311"/>
      <c r="R839" s="12"/>
      <c r="AY839" s="312"/>
      <c r="BH839" s="312"/>
    </row>
    <row r="840" ht="15.75" customHeight="1">
      <c r="M840" s="311"/>
      <c r="R840" s="12"/>
      <c r="AY840" s="312"/>
      <c r="BH840" s="312"/>
    </row>
    <row r="841" ht="15.75" customHeight="1">
      <c r="M841" s="311"/>
      <c r="R841" s="12"/>
      <c r="AY841" s="312"/>
      <c r="BH841" s="312"/>
    </row>
    <row r="842" ht="15.75" customHeight="1">
      <c r="M842" s="311"/>
      <c r="R842" s="12"/>
      <c r="AY842" s="312"/>
      <c r="BH842" s="312"/>
    </row>
    <row r="843" ht="15.75" customHeight="1">
      <c r="M843" s="311"/>
      <c r="R843" s="12"/>
      <c r="AY843" s="312"/>
      <c r="BH843" s="312"/>
    </row>
    <row r="844" ht="15.75" customHeight="1">
      <c r="M844" s="311"/>
      <c r="R844" s="12"/>
      <c r="AY844" s="312"/>
      <c r="BH844" s="312"/>
    </row>
    <row r="845" ht="15.75" customHeight="1">
      <c r="M845" s="311"/>
      <c r="R845" s="12"/>
      <c r="AY845" s="312"/>
      <c r="BH845" s="312"/>
    </row>
    <row r="846" ht="15.75" customHeight="1">
      <c r="M846" s="311"/>
      <c r="R846" s="12"/>
      <c r="AY846" s="312"/>
      <c r="BH846" s="312"/>
    </row>
    <row r="847" ht="15.75" customHeight="1">
      <c r="M847" s="311"/>
      <c r="R847" s="12"/>
      <c r="AY847" s="312"/>
      <c r="BH847" s="312"/>
    </row>
    <row r="848" ht="15.75" customHeight="1">
      <c r="M848" s="311"/>
      <c r="R848" s="12"/>
      <c r="AY848" s="312"/>
      <c r="BH848" s="312"/>
    </row>
    <row r="849" ht="15.75" customHeight="1">
      <c r="M849" s="311"/>
      <c r="R849" s="12"/>
      <c r="AY849" s="312"/>
      <c r="BH849" s="312"/>
    </row>
    <row r="850" ht="15.75" customHeight="1">
      <c r="M850" s="311"/>
      <c r="R850" s="12"/>
      <c r="AY850" s="312"/>
      <c r="BH850" s="312"/>
    </row>
    <row r="851" ht="15.75" customHeight="1">
      <c r="M851" s="311"/>
      <c r="R851" s="12"/>
      <c r="AY851" s="312"/>
      <c r="BH851" s="312"/>
    </row>
    <row r="852" ht="15.75" customHeight="1">
      <c r="M852" s="311"/>
      <c r="R852" s="12"/>
      <c r="AY852" s="312"/>
      <c r="BH852" s="312"/>
    </row>
    <row r="853" ht="15.75" customHeight="1">
      <c r="M853" s="311"/>
      <c r="R853" s="12"/>
      <c r="AY853" s="312"/>
      <c r="BH853" s="312"/>
    </row>
    <row r="854" ht="15.75" customHeight="1">
      <c r="M854" s="311"/>
      <c r="R854" s="12"/>
      <c r="AY854" s="312"/>
      <c r="BH854" s="312"/>
    </row>
    <row r="855" ht="15.75" customHeight="1">
      <c r="M855" s="311"/>
      <c r="R855" s="12"/>
      <c r="AY855" s="312"/>
      <c r="BH855" s="312"/>
    </row>
    <row r="856" ht="15.75" customHeight="1">
      <c r="M856" s="311"/>
      <c r="R856" s="12"/>
      <c r="AY856" s="312"/>
      <c r="BH856" s="312"/>
    </row>
    <row r="857" ht="15.75" customHeight="1">
      <c r="M857" s="311"/>
      <c r="R857" s="12"/>
      <c r="AY857" s="312"/>
      <c r="BH857" s="312"/>
    </row>
    <row r="858" ht="15.75" customHeight="1">
      <c r="M858" s="311"/>
      <c r="R858" s="12"/>
      <c r="AY858" s="312"/>
      <c r="BH858" s="312"/>
    </row>
    <row r="859" ht="15.75" customHeight="1">
      <c r="M859" s="311"/>
      <c r="R859" s="12"/>
      <c r="AY859" s="312"/>
      <c r="BH859" s="312"/>
    </row>
    <row r="860" ht="15.75" customHeight="1">
      <c r="M860" s="311"/>
      <c r="R860" s="12"/>
      <c r="AY860" s="312"/>
      <c r="BH860" s="312"/>
    </row>
    <row r="861" ht="15.75" customHeight="1">
      <c r="M861" s="311"/>
      <c r="R861" s="12"/>
      <c r="AY861" s="312"/>
      <c r="BH861" s="312"/>
    </row>
    <row r="862" ht="15.75" customHeight="1">
      <c r="M862" s="311"/>
      <c r="R862" s="12"/>
      <c r="AY862" s="312"/>
      <c r="BH862" s="312"/>
    </row>
    <row r="863" ht="15.75" customHeight="1">
      <c r="M863" s="311"/>
      <c r="R863" s="12"/>
      <c r="AY863" s="312"/>
      <c r="BH863" s="312"/>
    </row>
    <row r="864" ht="15.75" customHeight="1">
      <c r="M864" s="311"/>
      <c r="R864" s="12"/>
      <c r="AY864" s="312"/>
      <c r="BH864" s="312"/>
    </row>
    <row r="865" ht="15.75" customHeight="1">
      <c r="M865" s="311"/>
      <c r="R865" s="12"/>
      <c r="AY865" s="312"/>
      <c r="BH865" s="312"/>
    </row>
    <row r="866" ht="15.75" customHeight="1">
      <c r="M866" s="311"/>
      <c r="R866" s="12"/>
      <c r="AY866" s="312"/>
      <c r="BH866" s="312"/>
    </row>
    <row r="867" ht="15.75" customHeight="1">
      <c r="M867" s="311"/>
      <c r="R867" s="12"/>
      <c r="AY867" s="312"/>
      <c r="BH867" s="312"/>
    </row>
    <row r="868" ht="15.75" customHeight="1">
      <c r="M868" s="311"/>
      <c r="R868" s="12"/>
      <c r="AY868" s="312"/>
      <c r="BH868" s="312"/>
    </row>
    <row r="869" ht="15.75" customHeight="1">
      <c r="M869" s="311"/>
      <c r="R869" s="12"/>
      <c r="AY869" s="312"/>
      <c r="BH869" s="312"/>
    </row>
    <row r="870" ht="15.75" customHeight="1">
      <c r="M870" s="311"/>
      <c r="R870" s="12"/>
      <c r="AY870" s="312"/>
      <c r="BH870" s="312"/>
    </row>
    <row r="871" ht="15.75" customHeight="1">
      <c r="M871" s="311"/>
      <c r="R871" s="12"/>
      <c r="AY871" s="312"/>
      <c r="BH871" s="312"/>
    </row>
    <row r="872" ht="15.75" customHeight="1">
      <c r="M872" s="311"/>
      <c r="R872" s="12"/>
      <c r="AY872" s="312"/>
      <c r="BH872" s="312"/>
    </row>
    <row r="873" ht="15.75" customHeight="1">
      <c r="M873" s="311"/>
      <c r="R873" s="12"/>
      <c r="AY873" s="312"/>
      <c r="BH873" s="312"/>
    </row>
    <row r="874" ht="15.75" customHeight="1">
      <c r="M874" s="311"/>
      <c r="R874" s="12"/>
      <c r="AY874" s="312"/>
      <c r="BH874" s="312"/>
    </row>
    <row r="875" ht="15.75" customHeight="1">
      <c r="M875" s="311"/>
      <c r="R875" s="12"/>
      <c r="AY875" s="312"/>
      <c r="BH875" s="312"/>
    </row>
    <row r="876" ht="15.75" customHeight="1">
      <c r="M876" s="311"/>
      <c r="R876" s="12"/>
      <c r="AY876" s="312"/>
      <c r="BH876" s="312"/>
    </row>
    <row r="877" ht="15.75" customHeight="1">
      <c r="M877" s="311"/>
      <c r="R877" s="12"/>
      <c r="AY877" s="312"/>
      <c r="BH877" s="312"/>
    </row>
    <row r="878" ht="15.75" customHeight="1">
      <c r="M878" s="311"/>
      <c r="R878" s="12"/>
      <c r="AY878" s="312"/>
      <c r="BH878" s="312"/>
    </row>
    <row r="879" ht="15.75" customHeight="1">
      <c r="M879" s="311"/>
      <c r="R879" s="12"/>
      <c r="AY879" s="312"/>
      <c r="BH879" s="312"/>
    </row>
    <row r="880" ht="15.75" customHeight="1">
      <c r="M880" s="311"/>
      <c r="R880" s="12"/>
      <c r="AY880" s="312"/>
      <c r="BH880" s="312"/>
    </row>
    <row r="881" ht="15.75" customHeight="1">
      <c r="M881" s="311"/>
      <c r="R881" s="12"/>
      <c r="AY881" s="312"/>
      <c r="BH881" s="312"/>
    </row>
    <row r="882" ht="15.75" customHeight="1">
      <c r="M882" s="311"/>
      <c r="R882" s="12"/>
      <c r="AY882" s="312"/>
      <c r="BH882" s="312"/>
    </row>
    <row r="883" ht="15.75" customHeight="1">
      <c r="M883" s="311"/>
      <c r="R883" s="12"/>
      <c r="AY883" s="312"/>
      <c r="BH883" s="312"/>
    </row>
    <row r="884" ht="15.75" customHeight="1">
      <c r="M884" s="311"/>
      <c r="R884" s="12"/>
      <c r="AY884" s="312"/>
      <c r="BH884" s="312"/>
    </row>
    <row r="885" ht="15.75" customHeight="1">
      <c r="M885" s="311"/>
      <c r="R885" s="12"/>
      <c r="AY885" s="312"/>
      <c r="BH885" s="312"/>
    </row>
    <row r="886" ht="15.75" customHeight="1">
      <c r="M886" s="311"/>
      <c r="R886" s="12"/>
      <c r="AY886" s="312"/>
      <c r="BH886" s="312"/>
    </row>
    <row r="887" ht="15.75" customHeight="1">
      <c r="M887" s="311"/>
      <c r="R887" s="12"/>
      <c r="AY887" s="312"/>
      <c r="BH887" s="312"/>
    </row>
    <row r="888" ht="15.75" customHeight="1">
      <c r="M888" s="311"/>
      <c r="R888" s="12"/>
      <c r="AY888" s="312"/>
      <c r="BH888" s="312"/>
    </row>
    <row r="889" ht="15.75" customHeight="1">
      <c r="M889" s="311"/>
      <c r="R889" s="12"/>
      <c r="AY889" s="312"/>
      <c r="BH889" s="312"/>
    </row>
    <row r="890" ht="15.75" customHeight="1">
      <c r="M890" s="311"/>
      <c r="R890" s="12"/>
      <c r="AY890" s="312"/>
      <c r="BH890" s="312"/>
    </row>
    <row r="891" ht="15.75" customHeight="1">
      <c r="M891" s="311"/>
      <c r="R891" s="12"/>
      <c r="AY891" s="312"/>
      <c r="BH891" s="312"/>
    </row>
    <row r="892" ht="15.75" customHeight="1">
      <c r="M892" s="311"/>
      <c r="R892" s="12"/>
      <c r="AY892" s="312"/>
      <c r="BH892" s="312"/>
    </row>
    <row r="893" ht="15.75" customHeight="1">
      <c r="M893" s="311"/>
      <c r="R893" s="12"/>
      <c r="AY893" s="312"/>
      <c r="BH893" s="312"/>
    </row>
    <row r="894" ht="15.75" customHeight="1">
      <c r="M894" s="311"/>
      <c r="R894" s="12"/>
      <c r="AY894" s="312"/>
      <c r="BH894" s="312"/>
    </row>
    <row r="895" ht="15.75" customHeight="1">
      <c r="M895" s="311"/>
      <c r="R895" s="12"/>
      <c r="AY895" s="312"/>
      <c r="BH895" s="312"/>
    </row>
    <row r="896" ht="15.75" customHeight="1">
      <c r="M896" s="311"/>
      <c r="R896" s="12"/>
      <c r="AY896" s="312"/>
      <c r="BH896" s="312"/>
    </row>
    <row r="897" ht="15.75" customHeight="1">
      <c r="M897" s="311"/>
      <c r="R897" s="12"/>
      <c r="AY897" s="312"/>
      <c r="BH897" s="312"/>
    </row>
    <row r="898" ht="15.75" customHeight="1">
      <c r="M898" s="311"/>
      <c r="R898" s="12"/>
      <c r="AY898" s="312"/>
      <c r="BH898" s="312"/>
    </row>
    <row r="899" ht="15.75" customHeight="1">
      <c r="M899" s="311"/>
      <c r="R899" s="12"/>
      <c r="AY899" s="312"/>
      <c r="BH899" s="312"/>
    </row>
    <row r="900" ht="15.75" customHeight="1">
      <c r="M900" s="311"/>
      <c r="R900" s="12"/>
      <c r="AY900" s="312"/>
      <c r="BH900" s="312"/>
    </row>
    <row r="901" ht="15.75" customHeight="1">
      <c r="M901" s="311"/>
      <c r="R901" s="12"/>
      <c r="AY901" s="312"/>
      <c r="BH901" s="312"/>
    </row>
    <row r="902" ht="15.75" customHeight="1">
      <c r="M902" s="311"/>
      <c r="R902" s="12"/>
      <c r="AY902" s="312"/>
      <c r="BH902" s="312"/>
    </row>
    <row r="903" ht="15.75" customHeight="1">
      <c r="M903" s="311"/>
      <c r="R903" s="12"/>
      <c r="AY903" s="312"/>
      <c r="BH903" s="312"/>
    </row>
    <row r="904" ht="15.75" customHeight="1">
      <c r="M904" s="311"/>
      <c r="R904" s="12"/>
      <c r="AY904" s="312"/>
      <c r="BH904" s="312"/>
    </row>
    <row r="905" ht="15.75" customHeight="1">
      <c r="M905" s="311"/>
      <c r="R905" s="12"/>
      <c r="AY905" s="312"/>
      <c r="BH905" s="312"/>
    </row>
    <row r="906" ht="15.75" customHeight="1">
      <c r="M906" s="311"/>
      <c r="R906" s="12"/>
      <c r="AY906" s="312"/>
      <c r="BH906" s="312"/>
    </row>
    <row r="907" ht="15.75" customHeight="1">
      <c r="M907" s="311"/>
      <c r="R907" s="12"/>
      <c r="AY907" s="312"/>
      <c r="BH907" s="312"/>
    </row>
    <row r="908" ht="15.75" customHeight="1">
      <c r="M908" s="311"/>
      <c r="R908" s="12"/>
      <c r="AY908" s="312"/>
      <c r="BH908" s="312"/>
    </row>
    <row r="909" ht="15.75" customHeight="1">
      <c r="M909" s="311"/>
      <c r="R909" s="12"/>
      <c r="AY909" s="312"/>
      <c r="BH909" s="312"/>
    </row>
    <row r="910" ht="15.75" customHeight="1">
      <c r="M910" s="311"/>
      <c r="R910" s="12"/>
      <c r="AY910" s="312"/>
      <c r="BH910" s="312"/>
    </row>
    <row r="911" ht="15.75" customHeight="1">
      <c r="M911" s="311"/>
      <c r="R911" s="12"/>
      <c r="AY911" s="312"/>
      <c r="BH911" s="312"/>
    </row>
    <row r="912" ht="15.75" customHeight="1">
      <c r="M912" s="311"/>
      <c r="R912" s="12"/>
      <c r="AY912" s="312"/>
      <c r="BH912" s="312"/>
    </row>
    <row r="913" ht="15.75" customHeight="1">
      <c r="M913" s="311"/>
      <c r="R913" s="12"/>
      <c r="AY913" s="312"/>
      <c r="BH913" s="312"/>
    </row>
    <row r="914" ht="15.75" customHeight="1">
      <c r="M914" s="311"/>
      <c r="R914" s="12"/>
      <c r="AY914" s="312"/>
      <c r="BH914" s="312"/>
    </row>
    <row r="915" ht="15.75" customHeight="1">
      <c r="M915" s="311"/>
      <c r="R915" s="12"/>
      <c r="AY915" s="312"/>
      <c r="BH915" s="312"/>
    </row>
    <row r="916" ht="15.75" customHeight="1">
      <c r="M916" s="311"/>
      <c r="R916" s="12"/>
      <c r="AY916" s="312"/>
      <c r="BH916" s="312"/>
    </row>
    <row r="917" ht="15.75" customHeight="1">
      <c r="M917" s="311"/>
      <c r="R917" s="12"/>
      <c r="AY917" s="312"/>
      <c r="BH917" s="312"/>
    </row>
    <row r="918" ht="15.75" customHeight="1">
      <c r="M918" s="311"/>
      <c r="R918" s="12"/>
      <c r="AY918" s="312"/>
      <c r="BH918" s="312"/>
    </row>
    <row r="919" ht="15.75" customHeight="1">
      <c r="M919" s="311"/>
      <c r="R919" s="12"/>
      <c r="AY919" s="312"/>
      <c r="BH919" s="312"/>
    </row>
    <row r="920" ht="15.75" customHeight="1">
      <c r="M920" s="311"/>
      <c r="R920" s="12"/>
      <c r="AY920" s="312"/>
      <c r="BH920" s="312"/>
    </row>
    <row r="921" ht="15.75" customHeight="1">
      <c r="M921" s="311"/>
      <c r="R921" s="12"/>
      <c r="AY921" s="312"/>
      <c r="BH921" s="312"/>
    </row>
    <row r="922" ht="15.75" customHeight="1">
      <c r="M922" s="311"/>
      <c r="R922" s="12"/>
      <c r="AY922" s="312"/>
      <c r="BH922" s="312"/>
    </row>
    <row r="923" ht="15.75" customHeight="1">
      <c r="M923" s="311"/>
      <c r="R923" s="12"/>
      <c r="AY923" s="312"/>
      <c r="BH923" s="312"/>
    </row>
    <row r="924" ht="15.75" customHeight="1">
      <c r="M924" s="311"/>
      <c r="R924" s="12"/>
      <c r="AY924" s="312"/>
      <c r="BH924" s="312"/>
    </row>
    <row r="925" ht="15.75" customHeight="1">
      <c r="M925" s="311"/>
      <c r="R925" s="12"/>
      <c r="AY925" s="312"/>
      <c r="BH925" s="312"/>
    </row>
    <row r="926" ht="15.75" customHeight="1">
      <c r="M926" s="311"/>
      <c r="R926" s="12"/>
      <c r="AY926" s="312"/>
      <c r="BH926" s="312"/>
    </row>
    <row r="927" ht="15.75" customHeight="1">
      <c r="M927" s="311"/>
      <c r="R927" s="12"/>
      <c r="AY927" s="312"/>
      <c r="BH927" s="312"/>
    </row>
    <row r="928" ht="15.75" customHeight="1">
      <c r="M928" s="311"/>
      <c r="R928" s="12"/>
      <c r="AY928" s="312"/>
      <c r="BH928" s="312"/>
    </row>
    <row r="929" ht="15.75" customHeight="1">
      <c r="M929" s="311"/>
      <c r="R929" s="12"/>
      <c r="AY929" s="312"/>
      <c r="BH929" s="312"/>
    </row>
    <row r="930" ht="15.75" customHeight="1">
      <c r="M930" s="311"/>
      <c r="R930" s="12"/>
      <c r="AY930" s="312"/>
      <c r="BH930" s="312"/>
    </row>
    <row r="931" ht="15.75" customHeight="1">
      <c r="M931" s="311"/>
      <c r="R931" s="12"/>
      <c r="AY931" s="312"/>
      <c r="BH931" s="312"/>
    </row>
    <row r="932" ht="15.75" customHeight="1">
      <c r="M932" s="311"/>
      <c r="R932" s="12"/>
      <c r="AY932" s="312"/>
      <c r="BH932" s="312"/>
    </row>
    <row r="933" ht="15.75" customHeight="1">
      <c r="M933" s="311"/>
      <c r="R933" s="12"/>
      <c r="AY933" s="312"/>
      <c r="BH933" s="312"/>
    </row>
    <row r="934" ht="15.75" customHeight="1">
      <c r="M934" s="311"/>
      <c r="R934" s="12"/>
      <c r="AY934" s="312"/>
      <c r="BH934" s="312"/>
    </row>
    <row r="935" ht="15.75" customHeight="1">
      <c r="M935" s="311"/>
      <c r="R935" s="12"/>
      <c r="AY935" s="312"/>
      <c r="BH935" s="312"/>
    </row>
    <row r="936" ht="15.75" customHeight="1">
      <c r="M936" s="311"/>
      <c r="R936" s="12"/>
      <c r="AY936" s="312"/>
      <c r="BH936" s="312"/>
    </row>
    <row r="937" ht="15.75" customHeight="1">
      <c r="M937" s="311"/>
      <c r="R937" s="12"/>
      <c r="AY937" s="312"/>
      <c r="BH937" s="312"/>
    </row>
    <row r="938" ht="15.75" customHeight="1">
      <c r="M938" s="311"/>
      <c r="R938" s="12"/>
      <c r="AY938" s="312"/>
      <c r="BH938" s="312"/>
    </row>
    <row r="939" ht="15.75" customHeight="1">
      <c r="M939" s="311"/>
      <c r="R939" s="12"/>
      <c r="AY939" s="312"/>
      <c r="BH939" s="312"/>
    </row>
    <row r="940" ht="15.75" customHeight="1">
      <c r="M940" s="311"/>
      <c r="R940" s="12"/>
      <c r="AY940" s="312"/>
      <c r="BH940" s="312"/>
    </row>
    <row r="941" ht="15.75" customHeight="1">
      <c r="M941" s="311"/>
      <c r="R941" s="12"/>
      <c r="AY941" s="312"/>
      <c r="BH941" s="312"/>
    </row>
    <row r="942" ht="15.75" customHeight="1">
      <c r="M942" s="311"/>
      <c r="R942" s="12"/>
      <c r="AY942" s="312"/>
      <c r="BH942" s="312"/>
    </row>
    <row r="943" ht="15.75" customHeight="1">
      <c r="M943" s="311"/>
      <c r="R943" s="12"/>
      <c r="AY943" s="312"/>
      <c r="BH943" s="312"/>
    </row>
    <row r="944" ht="15.75" customHeight="1">
      <c r="M944" s="311"/>
      <c r="R944" s="12"/>
      <c r="AY944" s="312"/>
      <c r="BH944" s="312"/>
    </row>
    <row r="945" ht="15.75" customHeight="1">
      <c r="M945" s="311"/>
      <c r="R945" s="12"/>
      <c r="AY945" s="312"/>
      <c r="BH945" s="312"/>
    </row>
    <row r="946" ht="15.75" customHeight="1">
      <c r="M946" s="311"/>
      <c r="R946" s="12"/>
      <c r="AY946" s="312"/>
      <c r="BH946" s="312"/>
    </row>
    <row r="947" ht="15.75" customHeight="1">
      <c r="M947" s="311"/>
      <c r="R947" s="12"/>
      <c r="AY947" s="312"/>
      <c r="BH947" s="312"/>
    </row>
    <row r="948" ht="15.75" customHeight="1">
      <c r="M948" s="311"/>
      <c r="R948" s="12"/>
      <c r="AY948" s="312"/>
      <c r="BH948" s="312"/>
    </row>
    <row r="949" ht="15.75" customHeight="1">
      <c r="M949" s="311"/>
      <c r="R949" s="12"/>
      <c r="AY949" s="312"/>
      <c r="BH949" s="312"/>
    </row>
    <row r="950" ht="15.75" customHeight="1">
      <c r="M950" s="311"/>
      <c r="R950" s="12"/>
      <c r="AY950" s="312"/>
      <c r="BH950" s="312"/>
    </row>
    <row r="951" ht="15.75" customHeight="1">
      <c r="M951" s="311"/>
      <c r="R951" s="12"/>
      <c r="AY951" s="312"/>
      <c r="BH951" s="312"/>
    </row>
    <row r="952" ht="15.75" customHeight="1">
      <c r="M952" s="311"/>
      <c r="R952" s="12"/>
      <c r="AY952" s="312"/>
      <c r="BH952" s="312"/>
    </row>
    <row r="953" ht="15.75" customHeight="1">
      <c r="M953" s="311"/>
      <c r="R953" s="12"/>
      <c r="AY953" s="312"/>
      <c r="BH953" s="312"/>
    </row>
    <row r="954" ht="15.75" customHeight="1">
      <c r="M954" s="311"/>
      <c r="R954" s="12"/>
      <c r="AY954" s="312"/>
      <c r="BH954" s="312"/>
    </row>
    <row r="955" ht="15.75" customHeight="1">
      <c r="M955" s="311"/>
      <c r="R955" s="12"/>
      <c r="AY955" s="312"/>
      <c r="BH955" s="312"/>
    </row>
    <row r="956" ht="15.75" customHeight="1">
      <c r="M956" s="311"/>
      <c r="R956" s="12"/>
      <c r="AY956" s="312"/>
      <c r="BH956" s="312"/>
    </row>
    <row r="957" ht="15.75" customHeight="1">
      <c r="M957" s="311"/>
      <c r="R957" s="12"/>
      <c r="AY957" s="312"/>
      <c r="BH957" s="312"/>
    </row>
    <row r="958" ht="15.75" customHeight="1">
      <c r="M958" s="311"/>
      <c r="R958" s="12"/>
      <c r="AY958" s="312"/>
      <c r="BH958" s="312"/>
    </row>
    <row r="959" ht="15.75" customHeight="1">
      <c r="M959" s="311"/>
      <c r="R959" s="12"/>
      <c r="AY959" s="312"/>
      <c r="BH959" s="312"/>
    </row>
    <row r="960" ht="15.75" customHeight="1">
      <c r="M960" s="311"/>
      <c r="R960" s="12"/>
      <c r="AY960" s="312"/>
      <c r="BH960" s="312"/>
    </row>
    <row r="961" ht="15.75" customHeight="1">
      <c r="M961" s="311"/>
      <c r="R961" s="12"/>
      <c r="AY961" s="312"/>
      <c r="BH961" s="312"/>
    </row>
    <row r="962" ht="15.75" customHeight="1">
      <c r="M962" s="311"/>
      <c r="R962" s="12"/>
      <c r="AY962" s="312"/>
      <c r="BH962" s="312"/>
    </row>
    <row r="963" ht="15.75" customHeight="1">
      <c r="M963" s="311"/>
      <c r="R963" s="12"/>
      <c r="AY963" s="312"/>
      <c r="BH963" s="312"/>
    </row>
    <row r="964" ht="15.75" customHeight="1">
      <c r="M964" s="311"/>
      <c r="R964" s="12"/>
      <c r="AY964" s="312"/>
      <c r="BH964" s="312"/>
    </row>
    <row r="965" ht="15.75" customHeight="1">
      <c r="M965" s="311"/>
      <c r="R965" s="12"/>
      <c r="AY965" s="312"/>
      <c r="BH965" s="312"/>
    </row>
    <row r="966" ht="15.75" customHeight="1">
      <c r="M966" s="311"/>
      <c r="R966" s="12"/>
      <c r="AY966" s="312"/>
      <c r="BH966" s="312"/>
    </row>
    <row r="967" ht="15.75" customHeight="1">
      <c r="M967" s="311"/>
      <c r="R967" s="12"/>
      <c r="AY967" s="312"/>
      <c r="BH967" s="312"/>
    </row>
    <row r="968" ht="15.75" customHeight="1">
      <c r="M968" s="311"/>
      <c r="R968" s="12"/>
      <c r="AY968" s="312"/>
      <c r="BH968" s="312"/>
    </row>
    <row r="969" ht="15.75" customHeight="1">
      <c r="M969" s="311"/>
      <c r="R969" s="12"/>
      <c r="AY969" s="312"/>
      <c r="BH969" s="312"/>
    </row>
    <row r="970" ht="15.75" customHeight="1">
      <c r="M970" s="311"/>
      <c r="R970" s="12"/>
      <c r="AY970" s="312"/>
      <c r="BH970" s="312"/>
    </row>
    <row r="971" ht="15.75" customHeight="1">
      <c r="M971" s="311"/>
      <c r="R971" s="12"/>
      <c r="AY971" s="312"/>
      <c r="BH971" s="312"/>
    </row>
    <row r="972" ht="15.75" customHeight="1">
      <c r="M972" s="311"/>
      <c r="R972" s="12"/>
      <c r="AY972" s="312"/>
      <c r="BH972" s="312"/>
    </row>
    <row r="973" ht="15.75" customHeight="1">
      <c r="M973" s="311"/>
      <c r="R973" s="12"/>
      <c r="AY973" s="312"/>
      <c r="BH973" s="312"/>
    </row>
    <row r="974" ht="15.75" customHeight="1">
      <c r="M974" s="311"/>
      <c r="R974" s="12"/>
      <c r="AY974" s="312"/>
      <c r="BH974" s="312"/>
    </row>
    <row r="975" ht="15.75" customHeight="1">
      <c r="M975" s="311"/>
      <c r="R975" s="12"/>
      <c r="AY975" s="312"/>
      <c r="BH975" s="312"/>
    </row>
    <row r="976" ht="15.75" customHeight="1">
      <c r="M976" s="311"/>
      <c r="R976" s="12"/>
      <c r="AY976" s="312"/>
      <c r="BH976" s="312"/>
    </row>
    <row r="977" ht="15.75" customHeight="1">
      <c r="M977" s="311"/>
      <c r="R977" s="12"/>
      <c r="AY977" s="312"/>
      <c r="BH977" s="312"/>
    </row>
    <row r="978" ht="15.75" customHeight="1">
      <c r="M978" s="311"/>
      <c r="R978" s="12"/>
      <c r="AY978" s="312"/>
      <c r="BH978" s="312"/>
    </row>
    <row r="979" ht="15.75" customHeight="1">
      <c r="M979" s="311"/>
      <c r="R979" s="12"/>
      <c r="AY979" s="312"/>
      <c r="BH979" s="312"/>
    </row>
    <row r="980" ht="15.75" customHeight="1">
      <c r="M980" s="311"/>
      <c r="R980" s="12"/>
      <c r="AY980" s="312"/>
      <c r="BH980" s="312"/>
    </row>
    <row r="981" ht="15.75" customHeight="1">
      <c r="M981" s="311"/>
      <c r="R981" s="12"/>
      <c r="AY981" s="312"/>
      <c r="BH981" s="312"/>
    </row>
    <row r="982" ht="15.75" customHeight="1">
      <c r="M982" s="311"/>
      <c r="R982" s="12"/>
      <c r="AY982" s="312"/>
      <c r="BH982" s="312"/>
    </row>
    <row r="983" ht="15.75" customHeight="1">
      <c r="M983" s="311"/>
      <c r="R983" s="12"/>
      <c r="AY983" s="312"/>
      <c r="BH983" s="312"/>
    </row>
    <row r="984" ht="15.75" customHeight="1">
      <c r="M984" s="311"/>
      <c r="R984" s="12"/>
      <c r="AY984" s="312"/>
      <c r="BH984" s="312"/>
    </row>
    <row r="985" ht="15.75" customHeight="1">
      <c r="M985" s="311"/>
      <c r="R985" s="12"/>
      <c r="AY985" s="312"/>
      <c r="BH985" s="312"/>
    </row>
    <row r="986" ht="15.75" customHeight="1">
      <c r="M986" s="311"/>
      <c r="R986" s="12"/>
      <c r="AY986" s="312"/>
      <c r="BH986" s="312"/>
    </row>
    <row r="987" ht="15.75" customHeight="1">
      <c r="M987" s="311"/>
      <c r="R987" s="12"/>
      <c r="AY987" s="312"/>
      <c r="BH987" s="312"/>
    </row>
    <row r="988" ht="15.75" customHeight="1">
      <c r="M988" s="311"/>
      <c r="R988" s="12"/>
      <c r="AY988" s="312"/>
      <c r="BH988" s="312"/>
    </row>
    <row r="989" ht="15.75" customHeight="1">
      <c r="M989" s="311"/>
      <c r="R989" s="12"/>
      <c r="AY989" s="312"/>
      <c r="BH989" s="312"/>
    </row>
    <row r="990" ht="15.75" customHeight="1">
      <c r="M990" s="311"/>
      <c r="R990" s="12"/>
      <c r="AY990" s="312"/>
      <c r="BH990" s="312"/>
    </row>
    <row r="991" ht="15.75" customHeight="1">
      <c r="M991" s="311"/>
      <c r="R991" s="12"/>
      <c r="AY991" s="312"/>
      <c r="BH991" s="312"/>
    </row>
    <row r="992" ht="15.75" customHeight="1">
      <c r="M992" s="311"/>
      <c r="R992" s="12"/>
      <c r="AY992" s="312"/>
      <c r="BH992" s="312"/>
    </row>
    <row r="993" ht="15.75" customHeight="1">
      <c r="M993" s="311"/>
      <c r="R993" s="12"/>
      <c r="AY993" s="312"/>
      <c r="BH993" s="312"/>
    </row>
    <row r="994" ht="15.75" customHeight="1">
      <c r="M994" s="311"/>
      <c r="R994" s="12"/>
      <c r="AY994" s="312"/>
      <c r="BH994" s="312"/>
    </row>
    <row r="995" ht="15.75" customHeight="1">
      <c r="M995" s="311"/>
      <c r="R995" s="12"/>
      <c r="AY995" s="312"/>
      <c r="BH995" s="312"/>
    </row>
    <row r="996" ht="15.75" customHeight="1">
      <c r="M996" s="311"/>
      <c r="R996" s="12"/>
      <c r="AY996" s="312"/>
      <c r="BH996" s="312"/>
    </row>
  </sheetData>
  <mergeCells count="3">
    <mergeCell ref="A3:C3"/>
    <mergeCell ref="A19:D19"/>
    <mergeCell ref="BI22:BJ22"/>
  </mergeCells>
  <conditionalFormatting sqref="E20">
    <cfRule type="cellIs" dxfId="6" priority="1" operator="equal">
      <formula>"n"</formula>
    </cfRule>
  </conditionalFormatting>
  <conditionalFormatting sqref="E20">
    <cfRule type="cellIs" dxfId="7" priority="2" operator="equal">
      <formula>$E$4</formula>
    </cfRule>
  </conditionalFormatting>
  <conditionalFormatting sqref="O20">
    <cfRule type="cellIs" dxfId="6" priority="3" operator="equal">
      <formula>"n"</formula>
    </cfRule>
  </conditionalFormatting>
  <conditionalFormatting sqref="O20">
    <cfRule type="cellIs" dxfId="7" priority="4" operator="equal">
      <formula>$E$4</formula>
    </cfRule>
  </conditionalFormatting>
  <conditionalFormatting sqref="Z20">
    <cfRule type="cellIs" dxfId="6" priority="5" operator="equal">
      <formula>"n"</formula>
    </cfRule>
  </conditionalFormatting>
  <conditionalFormatting sqref="Z20">
    <cfRule type="cellIs" dxfId="7" priority="6" operator="equal">
      <formula>$E$4</formula>
    </cfRule>
  </conditionalFormatting>
  <conditionalFormatting sqref="AI20">
    <cfRule type="cellIs" dxfId="6" priority="7" operator="equal">
      <formula>"n"</formula>
    </cfRule>
  </conditionalFormatting>
  <conditionalFormatting sqref="AI20">
    <cfRule type="cellIs" dxfId="7" priority="8" operator="equal">
      <formula>$E$4</formula>
    </cfRule>
  </conditionalFormatting>
  <conditionalFormatting sqref="AQ20">
    <cfRule type="cellIs" dxfId="6" priority="9" operator="equal">
      <formula>"n"</formula>
    </cfRule>
  </conditionalFormatting>
  <conditionalFormatting sqref="AQ20">
    <cfRule type="cellIs" dxfId="7" priority="10" operator="equal">
      <formula>$E$4</formula>
    </cfRule>
  </conditionalFormatting>
  <conditionalFormatting sqref="AZ20">
    <cfRule type="cellIs" dxfId="6" priority="11" operator="equal">
      <formula>"n"</formula>
    </cfRule>
  </conditionalFormatting>
  <conditionalFormatting sqref="AZ20">
    <cfRule type="cellIs" dxfId="7" priority="12" operator="equal">
      <formula>$E$4</formula>
    </cfRule>
  </conditionalFormatting>
  <conditionalFormatting sqref="BI20">
    <cfRule type="cellIs" dxfId="6" priority="13" operator="equal">
      <formula>"n"</formula>
    </cfRule>
  </conditionalFormatting>
  <conditionalFormatting sqref="BI20">
    <cfRule type="cellIs" dxfId="7" priority="14" operator="equal">
      <formula>$E$4</formula>
    </cfRule>
  </conditionalFormatting>
  <hyperlinks>
    <hyperlink r:id="rId1" ref="F5"/>
    <hyperlink r:id="rId2" ref="H5"/>
    <hyperlink r:id="rId3" location="success" ref="J5"/>
    <hyperlink r:id="rId4" ref="O5"/>
    <hyperlink r:id="rId5" ref="Q5"/>
    <hyperlink r:id="rId6" ref="S5"/>
    <hyperlink r:id="rId7" ref="U5"/>
    <hyperlink r:id="rId8" ref="Z5"/>
    <hyperlink r:id="rId9" ref="AB5"/>
    <hyperlink r:id="rId10" ref="AD5"/>
    <hyperlink r:id="rId11" ref="AF5"/>
    <hyperlink r:id="rId12" ref="F6"/>
    <hyperlink r:id="rId13" ref="H6"/>
    <hyperlink r:id="rId14" location="success" ref="J6"/>
    <hyperlink r:id="rId15" ref="O6"/>
    <hyperlink r:id="rId16" ref="Q6"/>
    <hyperlink r:id="rId17" ref="S6"/>
    <hyperlink r:id="rId18" ref="U6"/>
    <hyperlink r:id="rId19" ref="Z6"/>
    <hyperlink r:id="rId20" ref="F7"/>
    <hyperlink r:id="rId21" ref="H7"/>
    <hyperlink r:id="rId22" location="success" ref="J7"/>
    <hyperlink r:id="rId23" ref="O7"/>
    <hyperlink r:id="rId24" ref="Q7"/>
    <hyperlink r:id="rId25" ref="S7"/>
    <hyperlink r:id="rId26" ref="U7"/>
    <hyperlink r:id="rId27" ref="Z7"/>
    <hyperlink r:id="rId28" ref="F8"/>
    <hyperlink r:id="rId29" ref="H8"/>
    <hyperlink r:id="rId30" location="success" ref="J8"/>
    <hyperlink r:id="rId31" ref="O8"/>
    <hyperlink r:id="rId32" ref="Q8"/>
    <hyperlink r:id="rId33" ref="S8"/>
    <hyperlink r:id="rId34" ref="U8"/>
    <hyperlink r:id="rId35" ref="Z8"/>
    <hyperlink r:id="rId36" ref="F9"/>
    <hyperlink r:id="rId37" ref="H9"/>
    <hyperlink r:id="rId38" location="success" ref="J9"/>
    <hyperlink r:id="rId39" ref="O9"/>
    <hyperlink r:id="rId40" ref="Q9"/>
    <hyperlink r:id="rId41" ref="S9"/>
    <hyperlink r:id="rId42" ref="U9"/>
    <hyperlink r:id="rId43" ref="Z9"/>
    <hyperlink r:id="rId44" ref="F10"/>
    <hyperlink r:id="rId45" ref="H10"/>
    <hyperlink r:id="rId46" location="success" ref="J10"/>
    <hyperlink r:id="rId47" ref="O10"/>
    <hyperlink r:id="rId48" ref="Q10"/>
    <hyperlink r:id="rId49" ref="S10"/>
    <hyperlink r:id="rId50" ref="U10"/>
    <hyperlink r:id="rId51" ref="Z10"/>
    <hyperlink r:id="rId52" ref="F11"/>
    <hyperlink r:id="rId53" ref="H11"/>
    <hyperlink r:id="rId54" location="success" ref="J11"/>
    <hyperlink r:id="rId55" ref="O11"/>
    <hyperlink r:id="rId56" ref="Q11"/>
    <hyperlink r:id="rId57" ref="S11"/>
    <hyperlink r:id="rId58" ref="U11"/>
    <hyperlink r:id="rId59" ref="Z11"/>
  </hyperlinks>
  <printOptions/>
  <pageMargins bottom="0.7480314960629921" footer="0.0" header="0.0" left="0.7086614173228347" right="0.7086614173228347" top="0.7480314960629921"/>
  <pageSetup fitToHeight="0" paperSize="9" orientation="landscape"/>
  <drawing r:id="rId60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8.7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6" width="8.75"/>
    <col customWidth="1" min="47" max="47" width="7.63"/>
    <col customWidth="1" min="48" max="48" width="9.38"/>
    <col customWidth="1" min="49" max="49" width="7.5"/>
    <col customWidth="1" min="50" max="50" width="9.0"/>
    <col customWidth="1" min="51" max="51" width="7.5"/>
    <col customWidth="1" min="52" max="52" width="9.0"/>
    <col customWidth="1" min="53" max="53" width="8.0"/>
    <col customWidth="1" min="54" max="55" width="8.75"/>
    <col customWidth="1" min="56" max="56" width="7.63"/>
    <col customWidth="1" min="57" max="57" width="9.38"/>
    <col customWidth="1" min="58" max="58" width="7.5"/>
    <col customWidth="1" min="59" max="59" width="9.0"/>
    <col customWidth="1" min="60" max="60" width="7.5"/>
    <col customWidth="1" min="61" max="61" width="9.0"/>
    <col customWidth="1" min="62" max="62" width="8.0"/>
    <col customWidth="1" min="63" max="95" width="8.75"/>
  </cols>
  <sheetData>
    <row r="1">
      <c r="E1" s="187"/>
      <c r="F1" s="188" t="s">
        <v>1</v>
      </c>
      <c r="G1" s="190"/>
      <c r="H1" s="190"/>
      <c r="I1" s="190"/>
      <c r="J1" s="190"/>
      <c r="K1" s="190"/>
      <c r="L1" s="191"/>
      <c r="M1" s="192"/>
      <c r="N1" s="193" t="s">
        <v>3</v>
      </c>
      <c r="O1" s="195"/>
      <c r="P1" s="195"/>
      <c r="Q1" s="195"/>
      <c r="R1" s="195"/>
      <c r="S1" s="195"/>
      <c r="T1" s="195"/>
      <c r="U1" s="195"/>
      <c r="V1" s="196" t="s">
        <v>5</v>
      </c>
      <c r="W1" s="190"/>
      <c r="X1" s="190"/>
      <c r="Y1" s="190"/>
      <c r="Z1" s="190"/>
      <c r="AA1" s="190"/>
      <c r="AB1" s="190"/>
      <c r="AC1" s="192"/>
      <c r="AD1" s="193" t="s">
        <v>7</v>
      </c>
      <c r="AE1" s="195"/>
      <c r="AF1" s="195"/>
      <c r="AG1" s="195"/>
      <c r="AH1" s="195"/>
      <c r="AI1" s="195"/>
      <c r="AJ1" s="195"/>
      <c r="AK1" s="195"/>
      <c r="AL1" s="196" t="s">
        <v>9</v>
      </c>
      <c r="AM1" s="190"/>
      <c r="AN1" s="190"/>
      <c r="AO1" s="190"/>
      <c r="AP1" s="190"/>
      <c r="AQ1" s="190"/>
      <c r="AR1" s="190"/>
      <c r="AS1" s="190"/>
      <c r="AT1" s="199"/>
      <c r="AU1" s="193" t="s">
        <v>11</v>
      </c>
      <c r="AV1" s="195"/>
      <c r="AW1" s="195"/>
      <c r="AX1" s="195"/>
      <c r="AY1" s="195"/>
      <c r="AZ1" s="195"/>
      <c r="BA1" s="195"/>
      <c r="BB1" s="195"/>
      <c r="BC1" s="201"/>
      <c r="BD1" s="193" t="s">
        <v>13</v>
      </c>
      <c r="BE1" s="195"/>
      <c r="BF1" s="195"/>
      <c r="BG1" s="195"/>
      <c r="BH1" s="195"/>
      <c r="BI1" s="195"/>
      <c r="BJ1" s="195"/>
      <c r="BK1" s="195"/>
      <c r="BL1" s="196" t="s">
        <v>15</v>
      </c>
      <c r="BM1" s="190"/>
      <c r="BN1" s="190"/>
      <c r="BO1" s="190"/>
      <c r="BP1" s="190"/>
      <c r="BQ1" s="190"/>
      <c r="BR1" s="190"/>
      <c r="BS1" s="192"/>
      <c r="BT1" s="193" t="s">
        <v>17</v>
      </c>
      <c r="BU1" s="195"/>
      <c r="BV1" s="195"/>
      <c r="BW1" s="195"/>
      <c r="BX1" s="195"/>
      <c r="BY1" s="195"/>
      <c r="BZ1" s="195"/>
      <c r="CA1" s="195"/>
      <c r="CB1" s="196" t="s">
        <v>130</v>
      </c>
      <c r="CC1" s="190"/>
      <c r="CD1" s="190"/>
      <c r="CE1" s="190"/>
      <c r="CF1" s="190"/>
      <c r="CG1" s="190"/>
      <c r="CH1" s="190"/>
      <c r="CI1" s="192"/>
      <c r="CJ1" s="193" t="s">
        <v>540</v>
      </c>
      <c r="CK1" s="195"/>
      <c r="CL1" s="195"/>
      <c r="CM1" s="195"/>
      <c r="CN1" s="195"/>
      <c r="CO1" s="195"/>
      <c r="CP1" s="195"/>
      <c r="CQ1" s="195"/>
    </row>
    <row r="2">
      <c r="A2" s="204" t="s">
        <v>19</v>
      </c>
      <c r="B2" s="204"/>
      <c r="C2" s="204"/>
      <c r="D2" s="204"/>
      <c r="E2" s="205"/>
      <c r="F2" s="204"/>
      <c r="G2" s="204"/>
      <c r="H2" s="204"/>
      <c r="I2" s="204"/>
      <c r="J2" s="204"/>
      <c r="K2" s="204"/>
      <c r="L2" s="204"/>
      <c r="M2" s="206"/>
      <c r="N2" s="204"/>
      <c r="O2" s="204"/>
      <c r="P2" s="204"/>
      <c r="Q2" s="204"/>
      <c r="R2" s="204"/>
      <c r="S2" s="204"/>
      <c r="T2" s="204"/>
      <c r="U2" s="204"/>
      <c r="V2" s="205"/>
      <c r="W2" s="204"/>
      <c r="X2" s="204"/>
      <c r="Y2" s="204"/>
      <c r="Z2" s="204"/>
      <c r="AA2" s="207"/>
      <c r="AB2" s="207"/>
      <c r="AC2" s="208"/>
      <c r="AD2" s="207" t="s">
        <v>472</v>
      </c>
      <c r="AE2" s="207"/>
      <c r="AF2" s="207" t="s">
        <v>541</v>
      </c>
      <c r="AG2" s="207"/>
      <c r="AH2" s="207" t="s">
        <v>160</v>
      </c>
      <c r="AI2" s="207"/>
      <c r="AJ2" s="207"/>
      <c r="AK2" s="207"/>
      <c r="AL2" s="209" t="s">
        <v>472</v>
      </c>
      <c r="AM2" s="207"/>
      <c r="AN2" s="207" t="s">
        <v>541</v>
      </c>
      <c r="AO2" s="207"/>
      <c r="AP2" s="207" t="s">
        <v>160</v>
      </c>
      <c r="AQ2" s="207"/>
      <c r="AR2" s="207"/>
      <c r="AS2" s="207"/>
      <c r="AT2" s="210"/>
      <c r="AU2" s="207" t="s">
        <v>472</v>
      </c>
      <c r="AV2" s="207"/>
      <c r="AW2" s="207" t="s">
        <v>541</v>
      </c>
      <c r="AX2" s="207"/>
      <c r="AY2" s="207" t="s">
        <v>160</v>
      </c>
      <c r="AZ2" s="207"/>
      <c r="BA2" s="207"/>
      <c r="BB2" s="207"/>
      <c r="BC2" s="201"/>
      <c r="BD2" s="204"/>
      <c r="BE2" s="204"/>
      <c r="BF2" s="204"/>
      <c r="BG2" s="204"/>
      <c r="BH2" s="204"/>
      <c r="BI2" s="204"/>
      <c r="BJ2" s="204"/>
      <c r="BK2" s="204"/>
      <c r="BL2" s="205"/>
      <c r="BM2" s="204"/>
      <c r="BN2" s="204"/>
      <c r="BO2" s="204"/>
      <c r="BP2" s="204"/>
      <c r="BQ2" s="207"/>
      <c r="BR2" s="207"/>
      <c r="BS2" s="208"/>
      <c r="BT2" s="204"/>
      <c r="BU2" s="204"/>
      <c r="BV2" s="204"/>
      <c r="BW2" s="204"/>
      <c r="BX2" s="204"/>
      <c r="BY2" s="204"/>
      <c r="BZ2" s="204"/>
      <c r="CA2" s="204"/>
      <c r="CB2" s="205"/>
      <c r="CC2" s="204"/>
      <c r="CD2" s="204"/>
      <c r="CE2" s="204"/>
      <c r="CF2" s="204"/>
      <c r="CG2" s="207"/>
      <c r="CH2" s="207"/>
      <c r="CI2" s="208"/>
      <c r="CJ2" s="207" t="s">
        <v>472</v>
      </c>
      <c r="CK2" s="207"/>
      <c r="CL2" s="207" t="s">
        <v>541</v>
      </c>
      <c r="CM2" s="207"/>
      <c r="CN2" s="207" t="s">
        <v>160</v>
      </c>
      <c r="CO2" s="207"/>
      <c r="CP2" s="207"/>
      <c r="CQ2" s="207"/>
    </row>
    <row r="3" ht="30.75" customHeight="1">
      <c r="A3" s="211" t="s">
        <v>20</v>
      </c>
      <c r="B3" s="212"/>
      <c r="C3" s="213"/>
      <c r="D3" s="214"/>
      <c r="E3" s="215" t="s">
        <v>542</v>
      </c>
      <c r="F3" s="216" t="s">
        <v>543</v>
      </c>
      <c r="G3" s="217" t="s">
        <v>163</v>
      </c>
      <c r="H3" s="216" t="s">
        <v>543</v>
      </c>
      <c r="I3" s="217" t="s">
        <v>163</v>
      </c>
      <c r="J3" s="216" t="s">
        <v>543</v>
      </c>
      <c r="K3" s="219" t="s">
        <v>545</v>
      </c>
      <c r="L3" s="219" t="s">
        <v>545</v>
      </c>
      <c r="M3" s="220" t="s">
        <v>162</v>
      </c>
      <c r="N3" s="216" t="s">
        <v>543</v>
      </c>
      <c r="O3" s="217" t="s">
        <v>163</v>
      </c>
      <c r="P3" s="216" t="s">
        <v>543</v>
      </c>
      <c r="Q3" s="217" t="s">
        <v>163</v>
      </c>
      <c r="R3" s="216" t="s">
        <v>543</v>
      </c>
      <c r="S3" s="222" t="s">
        <v>545</v>
      </c>
      <c r="T3" s="222" t="s">
        <v>545</v>
      </c>
      <c r="U3" s="223" t="s">
        <v>162</v>
      </c>
      <c r="V3" s="224" t="s">
        <v>543</v>
      </c>
      <c r="W3" s="217" t="s">
        <v>163</v>
      </c>
      <c r="X3" s="216" t="s">
        <v>543</v>
      </c>
      <c r="Y3" s="217" t="s">
        <v>163</v>
      </c>
      <c r="Z3" s="216" t="s">
        <v>543</v>
      </c>
      <c r="AA3" s="222" t="s">
        <v>545</v>
      </c>
      <c r="AB3" s="222" t="s">
        <v>545</v>
      </c>
      <c r="AC3" s="220" t="s">
        <v>162</v>
      </c>
      <c r="AD3" s="216" t="s">
        <v>543</v>
      </c>
      <c r="AE3" s="217" t="s">
        <v>163</v>
      </c>
      <c r="AF3" s="216" t="s">
        <v>543</v>
      </c>
      <c r="AG3" s="217" t="s">
        <v>163</v>
      </c>
      <c r="AH3" s="216" t="s">
        <v>543</v>
      </c>
      <c r="AI3" s="217" t="s">
        <v>163</v>
      </c>
      <c r="AJ3" s="222" t="s">
        <v>545</v>
      </c>
      <c r="AK3" s="223" t="s">
        <v>162</v>
      </c>
      <c r="AL3" s="224" t="s">
        <v>543</v>
      </c>
      <c r="AM3" s="217" t="s">
        <v>163</v>
      </c>
      <c r="AN3" s="216" t="s">
        <v>543</v>
      </c>
      <c r="AO3" s="217" t="s">
        <v>163</v>
      </c>
      <c r="AP3" s="216" t="s">
        <v>543</v>
      </c>
      <c r="AQ3" s="217" t="s">
        <v>163</v>
      </c>
      <c r="AR3" s="222" t="s">
        <v>545</v>
      </c>
      <c r="AS3" s="223" t="s">
        <v>162</v>
      </c>
      <c r="AT3" s="225" t="s">
        <v>437</v>
      </c>
      <c r="AU3" s="216" t="s">
        <v>543</v>
      </c>
      <c r="AV3" s="217" t="s">
        <v>163</v>
      </c>
      <c r="AW3" s="216" t="s">
        <v>543</v>
      </c>
      <c r="AX3" s="217" t="s">
        <v>163</v>
      </c>
      <c r="AY3" s="216" t="s">
        <v>543</v>
      </c>
      <c r="AZ3" s="217" t="s">
        <v>163</v>
      </c>
      <c r="BA3" s="222" t="s">
        <v>545</v>
      </c>
      <c r="BB3" s="223" t="s">
        <v>162</v>
      </c>
      <c r="BC3" s="226" t="s">
        <v>437</v>
      </c>
      <c r="BD3" s="216" t="s">
        <v>543</v>
      </c>
      <c r="BE3" s="217" t="s">
        <v>163</v>
      </c>
      <c r="BF3" s="216" t="s">
        <v>543</v>
      </c>
      <c r="BG3" s="217" t="s">
        <v>163</v>
      </c>
      <c r="BH3" s="216" t="s">
        <v>543</v>
      </c>
      <c r="BI3" s="217" t="s">
        <v>163</v>
      </c>
      <c r="BJ3" s="222" t="s">
        <v>545</v>
      </c>
      <c r="BK3" s="223" t="s">
        <v>162</v>
      </c>
      <c r="BL3" s="224" t="s">
        <v>543</v>
      </c>
      <c r="BM3" s="217" t="s">
        <v>163</v>
      </c>
      <c r="BN3" s="216" t="s">
        <v>543</v>
      </c>
      <c r="BO3" s="217" t="s">
        <v>163</v>
      </c>
      <c r="BP3" s="216" t="s">
        <v>543</v>
      </c>
      <c r="BQ3" s="217" t="s">
        <v>163</v>
      </c>
      <c r="BR3" s="222" t="s">
        <v>545</v>
      </c>
      <c r="BS3" s="220" t="s">
        <v>162</v>
      </c>
      <c r="BT3" s="216" t="s">
        <v>543</v>
      </c>
      <c r="BU3" s="217" t="s">
        <v>163</v>
      </c>
      <c r="BV3" s="216" t="s">
        <v>543</v>
      </c>
      <c r="BW3" s="217" t="s">
        <v>163</v>
      </c>
      <c r="BX3" s="216" t="s">
        <v>543</v>
      </c>
      <c r="BY3" s="217" t="s">
        <v>163</v>
      </c>
      <c r="BZ3" s="222" t="s">
        <v>545</v>
      </c>
      <c r="CA3" s="223" t="s">
        <v>162</v>
      </c>
      <c r="CB3" s="224" t="s">
        <v>543</v>
      </c>
      <c r="CC3" s="217" t="s">
        <v>163</v>
      </c>
      <c r="CD3" s="216" t="s">
        <v>543</v>
      </c>
      <c r="CE3" s="217" t="s">
        <v>163</v>
      </c>
      <c r="CF3" s="216" t="s">
        <v>543</v>
      </c>
      <c r="CG3" s="217" t="s">
        <v>163</v>
      </c>
      <c r="CH3" s="222" t="s">
        <v>545</v>
      </c>
      <c r="CI3" s="220" t="s">
        <v>162</v>
      </c>
      <c r="CJ3" s="216" t="s">
        <v>543</v>
      </c>
      <c r="CK3" s="217" t="s">
        <v>163</v>
      </c>
      <c r="CL3" s="216" t="s">
        <v>543</v>
      </c>
      <c r="CM3" s="217" t="s">
        <v>163</v>
      </c>
      <c r="CN3" s="216" t="s">
        <v>543</v>
      </c>
      <c r="CO3" s="217" t="s">
        <v>163</v>
      </c>
      <c r="CP3" s="222" t="s">
        <v>545</v>
      </c>
      <c r="CQ3" s="223" t="s">
        <v>162</v>
      </c>
    </row>
    <row r="4">
      <c r="A4" s="227" t="s">
        <v>32</v>
      </c>
      <c r="B4" s="228" t="s">
        <v>33</v>
      </c>
      <c r="C4" s="228" t="s">
        <v>34</v>
      </c>
      <c r="D4" s="229" t="s">
        <v>171</v>
      </c>
      <c r="E4" s="230"/>
      <c r="F4" s="231"/>
      <c r="G4" s="232"/>
      <c r="H4" s="231"/>
      <c r="I4" s="232"/>
      <c r="J4" s="231"/>
      <c r="K4" s="232"/>
      <c r="L4" s="233"/>
      <c r="M4" s="234"/>
      <c r="N4" s="231"/>
      <c r="O4" s="232"/>
      <c r="P4" s="231"/>
      <c r="Q4" s="232"/>
      <c r="R4" s="237"/>
      <c r="S4" s="232"/>
      <c r="T4" s="240"/>
      <c r="U4" s="241"/>
      <c r="V4" s="242"/>
      <c r="W4" s="232"/>
      <c r="X4" s="231"/>
      <c r="Y4" s="232"/>
      <c r="Z4" s="231"/>
      <c r="AA4" s="232"/>
      <c r="AB4" s="240"/>
      <c r="AC4" s="234"/>
      <c r="AD4" s="237"/>
      <c r="AE4" s="232"/>
      <c r="AF4" s="231"/>
      <c r="AG4" s="232"/>
      <c r="AH4" s="231"/>
      <c r="AI4" s="232"/>
      <c r="AJ4" s="240"/>
      <c r="AK4" s="241"/>
      <c r="AL4" s="242"/>
      <c r="AM4" s="232"/>
      <c r="AN4" s="231"/>
      <c r="AO4" s="232"/>
      <c r="AP4" s="231"/>
      <c r="AQ4" s="232"/>
      <c r="AR4" s="240"/>
      <c r="AS4" s="241"/>
      <c r="AT4" s="225"/>
      <c r="AU4" s="237"/>
      <c r="AV4" s="232"/>
      <c r="AW4" s="231"/>
      <c r="AX4" s="232"/>
      <c r="AY4" s="231"/>
      <c r="AZ4" s="232"/>
      <c r="BA4" s="240"/>
      <c r="BB4" s="241"/>
      <c r="BC4" s="226"/>
      <c r="BD4" s="231"/>
      <c r="BE4" s="232"/>
      <c r="BF4" s="231"/>
      <c r="BG4" s="232"/>
      <c r="BH4" s="237"/>
      <c r="BI4" s="232"/>
      <c r="BJ4" s="240"/>
      <c r="BK4" s="241"/>
      <c r="BL4" s="242"/>
      <c r="BM4" s="232"/>
      <c r="BN4" s="231"/>
      <c r="BO4" s="232"/>
      <c r="BP4" s="231"/>
      <c r="BQ4" s="232"/>
      <c r="BR4" s="240"/>
      <c r="BS4" s="234"/>
      <c r="BT4" s="231"/>
      <c r="BU4" s="232"/>
      <c r="BV4" s="231"/>
      <c r="BW4" s="232"/>
      <c r="BX4" s="237"/>
      <c r="BY4" s="232"/>
      <c r="BZ4" s="240"/>
      <c r="CA4" s="241"/>
      <c r="CB4" s="242"/>
      <c r="CC4" s="232"/>
      <c r="CD4" s="231"/>
      <c r="CE4" s="232"/>
      <c r="CF4" s="231"/>
      <c r="CG4" s="232"/>
      <c r="CH4" s="240"/>
      <c r="CI4" s="234"/>
      <c r="CJ4" s="237"/>
      <c r="CK4" s="232"/>
      <c r="CL4" s="231"/>
      <c r="CM4" s="232"/>
      <c r="CN4" s="231"/>
      <c r="CO4" s="232"/>
      <c r="CP4" s="240"/>
      <c r="CQ4" s="241"/>
    </row>
    <row r="5" ht="24.75" customHeight="1">
      <c r="A5" s="349" t="s">
        <v>691</v>
      </c>
      <c r="B5" s="350" t="s">
        <v>692</v>
      </c>
      <c r="C5" s="351">
        <v>1977024.0</v>
      </c>
      <c r="D5" s="246">
        <v>2508014.0</v>
      </c>
      <c r="E5" s="247"/>
      <c r="F5" s="231"/>
      <c r="G5" s="232"/>
      <c r="H5" s="231"/>
      <c r="I5" s="232"/>
      <c r="J5" s="231"/>
      <c r="K5" s="250" t="s">
        <v>693</v>
      </c>
      <c r="L5" s="251" t="s">
        <v>693</v>
      </c>
      <c r="M5" s="234"/>
      <c r="N5" s="231"/>
      <c r="O5" s="232"/>
      <c r="P5" s="231"/>
      <c r="Q5" s="232"/>
      <c r="R5" s="231"/>
      <c r="S5" s="250" t="s">
        <v>693</v>
      </c>
      <c r="T5" s="238" t="s">
        <v>693</v>
      </c>
      <c r="U5" s="241"/>
      <c r="V5" s="259"/>
      <c r="W5" s="232"/>
      <c r="X5" s="231"/>
      <c r="Y5" s="232"/>
      <c r="Z5" s="231"/>
      <c r="AA5" s="352" t="s">
        <v>693</v>
      </c>
      <c r="AB5" s="353" t="s">
        <v>693</v>
      </c>
      <c r="AC5" s="234"/>
      <c r="AD5" s="231"/>
      <c r="AE5" s="232"/>
      <c r="AF5" s="231"/>
      <c r="AG5" s="232"/>
      <c r="AH5" s="231"/>
      <c r="AI5" s="232"/>
      <c r="AJ5" s="240"/>
      <c r="AK5" s="241"/>
      <c r="AL5" s="259"/>
      <c r="AM5" s="232"/>
      <c r="AN5" s="231"/>
      <c r="AO5" s="232"/>
      <c r="AP5" s="231"/>
      <c r="AQ5" s="232"/>
      <c r="AR5" s="240"/>
      <c r="AS5" s="241"/>
      <c r="AT5" s="225"/>
      <c r="AU5" s="231"/>
      <c r="AV5" s="232"/>
      <c r="AW5" s="231"/>
      <c r="AX5" s="232"/>
      <c r="AY5" s="231"/>
      <c r="AZ5" s="232"/>
      <c r="BA5" s="240"/>
      <c r="BB5" s="241"/>
      <c r="BC5" s="226"/>
      <c r="BD5" s="231"/>
      <c r="BE5" s="232"/>
      <c r="BF5" s="231"/>
      <c r="BG5" s="232"/>
      <c r="BH5" s="231"/>
      <c r="BI5" s="232"/>
      <c r="BJ5" s="240"/>
      <c r="BK5" s="241"/>
      <c r="BL5" s="259"/>
      <c r="BM5" s="232"/>
      <c r="BN5" s="231"/>
      <c r="BO5" s="232"/>
      <c r="BP5" s="231"/>
      <c r="BQ5" s="232"/>
      <c r="BR5" s="240"/>
      <c r="BS5" s="234"/>
      <c r="BT5" s="231"/>
      <c r="BU5" s="232"/>
      <c r="BV5" s="231"/>
      <c r="BW5" s="232"/>
      <c r="BX5" s="231"/>
      <c r="BY5" s="232"/>
      <c r="BZ5" s="240"/>
      <c r="CA5" s="241"/>
      <c r="CB5" s="259"/>
      <c r="CC5" s="232"/>
      <c r="CD5" s="231"/>
      <c r="CE5" s="232"/>
      <c r="CF5" s="231"/>
      <c r="CG5" s="232"/>
      <c r="CH5" s="240"/>
      <c r="CI5" s="234"/>
      <c r="CJ5" s="231"/>
      <c r="CK5" s="232"/>
      <c r="CL5" s="231"/>
      <c r="CM5" s="232"/>
      <c r="CN5" s="231"/>
      <c r="CO5" s="232"/>
      <c r="CP5" s="240"/>
      <c r="CQ5" s="241"/>
    </row>
    <row r="6" ht="24.75" customHeight="1">
      <c r="A6" s="354" t="s">
        <v>694</v>
      </c>
      <c r="B6" s="355" t="s">
        <v>695</v>
      </c>
      <c r="C6" s="356">
        <v>1977002.0</v>
      </c>
      <c r="D6" s="260">
        <v>2548539.0</v>
      </c>
      <c r="E6" s="261"/>
      <c r="F6" s="231"/>
      <c r="G6" s="232"/>
      <c r="H6" s="231"/>
      <c r="I6" s="232"/>
      <c r="J6" s="231"/>
      <c r="K6" s="250" t="s">
        <v>693</v>
      </c>
      <c r="L6" s="251" t="s">
        <v>693</v>
      </c>
      <c r="M6" s="234"/>
      <c r="N6" s="231"/>
      <c r="O6" s="232"/>
      <c r="P6" s="231"/>
      <c r="Q6" s="232"/>
      <c r="R6" s="231"/>
      <c r="S6" s="250" t="s">
        <v>693</v>
      </c>
      <c r="T6" s="238" t="s">
        <v>693</v>
      </c>
      <c r="U6" s="241"/>
      <c r="V6" s="259"/>
      <c r="W6" s="232"/>
      <c r="X6" s="231"/>
      <c r="Y6" s="232"/>
      <c r="Z6" s="231"/>
      <c r="AA6" s="352" t="s">
        <v>693</v>
      </c>
      <c r="AB6" s="353" t="s">
        <v>693</v>
      </c>
      <c r="AC6" s="234"/>
      <c r="AD6" s="231"/>
      <c r="AE6" s="232"/>
      <c r="AF6" s="231"/>
      <c r="AG6" s="232"/>
      <c r="AH6" s="231"/>
      <c r="AI6" s="232"/>
      <c r="AJ6" s="240"/>
      <c r="AK6" s="241"/>
      <c r="AL6" s="259"/>
      <c r="AM6" s="232"/>
      <c r="AN6" s="231"/>
      <c r="AO6" s="232"/>
      <c r="AP6" s="231"/>
      <c r="AQ6" s="232"/>
      <c r="AR6" s="240"/>
      <c r="AS6" s="241"/>
      <c r="AT6" s="225"/>
      <c r="AU6" s="231"/>
      <c r="AV6" s="232"/>
      <c r="AW6" s="231"/>
      <c r="AX6" s="232"/>
      <c r="AY6" s="231"/>
      <c r="AZ6" s="232"/>
      <c r="BA6" s="240"/>
      <c r="BB6" s="241"/>
      <c r="BC6" s="226"/>
      <c r="BD6" s="231"/>
      <c r="BE6" s="232"/>
      <c r="BF6" s="231"/>
      <c r="BG6" s="232"/>
      <c r="BH6" s="231"/>
      <c r="BI6" s="232"/>
      <c r="BJ6" s="240"/>
      <c r="BK6" s="241"/>
      <c r="BL6" s="259"/>
      <c r="BM6" s="232"/>
      <c r="BN6" s="231"/>
      <c r="BO6" s="232"/>
      <c r="BP6" s="231"/>
      <c r="BQ6" s="232"/>
      <c r="BR6" s="240"/>
      <c r="BS6" s="234"/>
      <c r="BT6" s="231"/>
      <c r="BU6" s="232"/>
      <c r="BV6" s="231"/>
      <c r="BW6" s="232"/>
      <c r="BX6" s="231"/>
      <c r="BY6" s="232"/>
      <c r="BZ6" s="240"/>
      <c r="CA6" s="241"/>
      <c r="CB6" s="259"/>
      <c r="CC6" s="232"/>
      <c r="CD6" s="231"/>
      <c r="CE6" s="232"/>
      <c r="CF6" s="231"/>
      <c r="CG6" s="232"/>
      <c r="CH6" s="240"/>
      <c r="CI6" s="234"/>
      <c r="CJ6" s="231"/>
      <c r="CK6" s="232"/>
      <c r="CL6" s="231"/>
      <c r="CM6" s="232"/>
      <c r="CN6" s="231"/>
      <c r="CO6" s="232"/>
      <c r="CP6" s="240"/>
      <c r="CQ6" s="241"/>
    </row>
    <row r="7" ht="24.75" customHeight="1">
      <c r="A7" s="354" t="s">
        <v>47</v>
      </c>
      <c r="B7" s="355" t="s">
        <v>696</v>
      </c>
      <c r="C7" s="356">
        <v>2060936.0</v>
      </c>
      <c r="D7" s="260">
        <v>2558912.0</v>
      </c>
      <c r="E7" s="261"/>
      <c r="F7" s="231"/>
      <c r="G7" s="232"/>
      <c r="H7" s="231"/>
      <c r="I7" s="232"/>
      <c r="J7" s="231"/>
      <c r="K7" s="250" t="s">
        <v>697</v>
      </c>
      <c r="L7" s="251" t="s">
        <v>697</v>
      </c>
      <c r="M7" s="234"/>
      <c r="N7" s="231"/>
      <c r="O7" s="232"/>
      <c r="P7" s="231"/>
      <c r="Q7" s="232"/>
      <c r="R7" s="231"/>
      <c r="S7" s="238" t="s">
        <v>697</v>
      </c>
      <c r="T7" s="238" t="s">
        <v>697</v>
      </c>
      <c r="U7" s="241"/>
      <c r="V7" s="259"/>
      <c r="W7" s="232"/>
      <c r="X7" s="231"/>
      <c r="Y7" s="232"/>
      <c r="Z7" s="231"/>
      <c r="AA7" s="250" t="s">
        <v>697</v>
      </c>
      <c r="AB7" s="353" t="s">
        <v>697</v>
      </c>
      <c r="AC7" s="234"/>
      <c r="AD7" s="231"/>
      <c r="AE7" s="232"/>
      <c r="AF7" s="231"/>
      <c r="AG7" s="232"/>
      <c r="AH7" s="231"/>
      <c r="AI7" s="232"/>
      <c r="AJ7" s="240"/>
      <c r="AK7" s="241"/>
      <c r="AL7" s="259"/>
      <c r="AM7" s="232"/>
      <c r="AN7" s="231"/>
      <c r="AO7" s="232"/>
      <c r="AP7" s="231"/>
      <c r="AQ7" s="232"/>
      <c r="AR7" s="240"/>
      <c r="AS7" s="241"/>
      <c r="AT7" s="225"/>
      <c r="AU7" s="231"/>
      <c r="AV7" s="232"/>
      <c r="AW7" s="231"/>
      <c r="AX7" s="232"/>
      <c r="AY7" s="231"/>
      <c r="AZ7" s="232"/>
      <c r="BA7" s="240"/>
      <c r="BB7" s="241"/>
      <c r="BC7" s="226"/>
      <c r="BD7" s="231"/>
      <c r="BE7" s="232"/>
      <c r="BF7" s="231"/>
      <c r="BG7" s="232"/>
      <c r="BH7" s="231"/>
      <c r="BI7" s="232"/>
      <c r="BJ7" s="240"/>
      <c r="BK7" s="241"/>
      <c r="BL7" s="259"/>
      <c r="BM7" s="232"/>
      <c r="BN7" s="231"/>
      <c r="BO7" s="232"/>
      <c r="BP7" s="231"/>
      <c r="BQ7" s="232"/>
      <c r="BR7" s="240"/>
      <c r="BS7" s="234"/>
      <c r="BT7" s="231"/>
      <c r="BU7" s="232"/>
      <c r="BV7" s="231"/>
      <c r="BW7" s="232"/>
      <c r="BX7" s="231"/>
      <c r="BY7" s="232"/>
      <c r="BZ7" s="240"/>
      <c r="CA7" s="241"/>
      <c r="CB7" s="259"/>
      <c r="CC7" s="232"/>
      <c r="CD7" s="231"/>
      <c r="CE7" s="232"/>
      <c r="CF7" s="231"/>
      <c r="CG7" s="232"/>
      <c r="CH7" s="240"/>
      <c r="CI7" s="234"/>
      <c r="CJ7" s="231"/>
      <c r="CK7" s="232"/>
      <c r="CL7" s="231"/>
      <c r="CM7" s="232"/>
      <c r="CN7" s="231"/>
      <c r="CO7" s="232"/>
      <c r="CP7" s="240"/>
      <c r="CQ7" s="241"/>
    </row>
    <row r="8" ht="24.75" customHeight="1">
      <c r="A8" s="354" t="s">
        <v>50</v>
      </c>
      <c r="B8" s="355" t="s">
        <v>51</v>
      </c>
      <c r="C8" s="356">
        <v>1977094.0</v>
      </c>
      <c r="D8" s="260">
        <v>2546198.0</v>
      </c>
      <c r="E8" s="261"/>
      <c r="F8" s="231"/>
      <c r="G8" s="232"/>
      <c r="H8" s="231"/>
      <c r="I8" s="232"/>
      <c r="J8" s="231"/>
      <c r="K8" s="250" t="s">
        <v>697</v>
      </c>
      <c r="L8" s="251" t="s">
        <v>697</v>
      </c>
      <c r="M8" s="234"/>
      <c r="N8" s="231"/>
      <c r="O8" s="232"/>
      <c r="P8" s="231"/>
      <c r="Q8" s="232"/>
      <c r="R8" s="231"/>
      <c r="S8" s="238" t="s">
        <v>697</v>
      </c>
      <c r="T8" s="238" t="s">
        <v>697</v>
      </c>
      <c r="U8" s="241"/>
      <c r="V8" s="259"/>
      <c r="W8" s="232"/>
      <c r="X8" s="231"/>
      <c r="Y8" s="232"/>
      <c r="Z8" s="231"/>
      <c r="AA8" s="250" t="s">
        <v>697</v>
      </c>
      <c r="AB8" s="353" t="s">
        <v>697</v>
      </c>
      <c r="AC8" s="234"/>
      <c r="AD8" s="231"/>
      <c r="AE8" s="232"/>
      <c r="AF8" s="231"/>
      <c r="AG8" s="232"/>
      <c r="AH8" s="231"/>
      <c r="AI8" s="232"/>
      <c r="AJ8" s="240"/>
      <c r="AK8" s="241"/>
      <c r="AL8" s="259"/>
      <c r="AM8" s="232"/>
      <c r="AN8" s="231"/>
      <c r="AO8" s="232"/>
      <c r="AP8" s="231"/>
      <c r="AQ8" s="232"/>
      <c r="AR8" s="240"/>
      <c r="AS8" s="241"/>
      <c r="AT8" s="225"/>
      <c r="AU8" s="231"/>
      <c r="AV8" s="232"/>
      <c r="AW8" s="231"/>
      <c r="AX8" s="232"/>
      <c r="AY8" s="231"/>
      <c r="AZ8" s="232"/>
      <c r="BA8" s="240"/>
      <c r="BB8" s="241"/>
      <c r="BC8" s="226"/>
      <c r="BD8" s="231"/>
      <c r="BE8" s="232"/>
      <c r="BF8" s="231"/>
      <c r="BG8" s="232"/>
      <c r="BH8" s="231"/>
      <c r="BI8" s="232"/>
      <c r="BJ8" s="240"/>
      <c r="BK8" s="241"/>
      <c r="BL8" s="259"/>
      <c r="BM8" s="232"/>
      <c r="BN8" s="231"/>
      <c r="BO8" s="232"/>
      <c r="BP8" s="231"/>
      <c r="BQ8" s="232"/>
      <c r="BR8" s="240"/>
      <c r="BS8" s="234"/>
      <c r="BT8" s="231"/>
      <c r="BU8" s="232"/>
      <c r="BV8" s="231"/>
      <c r="BW8" s="232"/>
      <c r="BX8" s="231"/>
      <c r="BY8" s="232"/>
      <c r="BZ8" s="240"/>
      <c r="CA8" s="241"/>
      <c r="CB8" s="259"/>
      <c r="CC8" s="232"/>
      <c r="CD8" s="231"/>
      <c r="CE8" s="232"/>
      <c r="CF8" s="231"/>
      <c r="CG8" s="232"/>
      <c r="CH8" s="240"/>
      <c r="CI8" s="234"/>
      <c r="CJ8" s="231"/>
      <c r="CK8" s="232"/>
      <c r="CL8" s="231"/>
      <c r="CM8" s="232"/>
      <c r="CN8" s="231"/>
      <c r="CO8" s="232"/>
      <c r="CP8" s="240"/>
      <c r="CQ8" s="241"/>
    </row>
    <row r="9" ht="24.75" customHeight="1">
      <c r="A9" s="357" t="s">
        <v>52</v>
      </c>
      <c r="B9" s="358" t="s">
        <v>53</v>
      </c>
      <c r="C9" s="356">
        <v>1977101.0</v>
      </c>
      <c r="D9" s="260">
        <v>2544217.0</v>
      </c>
      <c r="E9" s="261"/>
      <c r="F9" s="231"/>
      <c r="G9" s="232"/>
      <c r="H9" s="231"/>
      <c r="I9" s="232"/>
      <c r="J9" s="231"/>
      <c r="K9" s="250" t="s">
        <v>697</v>
      </c>
      <c r="L9" s="251" t="s">
        <v>697</v>
      </c>
      <c r="M9" s="234"/>
      <c r="N9" s="231"/>
      <c r="O9" s="232"/>
      <c r="P9" s="231"/>
      <c r="Q9" s="232"/>
      <c r="R9" s="231"/>
      <c r="S9" s="238" t="s">
        <v>697</v>
      </c>
      <c r="T9" s="238" t="s">
        <v>697</v>
      </c>
      <c r="U9" s="241"/>
      <c r="V9" s="259"/>
      <c r="W9" s="232"/>
      <c r="X9" s="231"/>
      <c r="Y9" s="232"/>
      <c r="Z9" s="231"/>
      <c r="AA9" s="250" t="s">
        <v>697</v>
      </c>
      <c r="AB9" s="353" t="s">
        <v>697</v>
      </c>
      <c r="AC9" s="234"/>
      <c r="AD9" s="231"/>
      <c r="AE9" s="232"/>
      <c r="AF9" s="231"/>
      <c r="AG9" s="232"/>
      <c r="AH9" s="231"/>
      <c r="AI9" s="232"/>
      <c r="AJ9" s="240"/>
      <c r="AK9" s="241"/>
      <c r="AL9" s="259"/>
      <c r="AM9" s="232"/>
      <c r="AN9" s="231"/>
      <c r="AO9" s="232"/>
      <c r="AP9" s="231"/>
      <c r="AQ9" s="232"/>
      <c r="AR9" s="240"/>
      <c r="AS9" s="241"/>
      <c r="AT9" s="225"/>
      <c r="AU9" s="231"/>
      <c r="AV9" s="232"/>
      <c r="AW9" s="231"/>
      <c r="AX9" s="232"/>
      <c r="AY9" s="231"/>
      <c r="AZ9" s="232"/>
      <c r="BA9" s="240"/>
      <c r="BB9" s="241"/>
      <c r="BC9" s="226"/>
      <c r="BD9" s="231"/>
      <c r="BE9" s="232"/>
      <c r="BF9" s="231"/>
      <c r="BG9" s="232"/>
      <c r="BH9" s="231"/>
      <c r="BI9" s="232"/>
      <c r="BJ9" s="240"/>
      <c r="BK9" s="241"/>
      <c r="BL9" s="259"/>
      <c r="BM9" s="232"/>
      <c r="BN9" s="231"/>
      <c r="BO9" s="232"/>
      <c r="BP9" s="231"/>
      <c r="BQ9" s="232"/>
      <c r="BR9" s="240"/>
      <c r="BS9" s="234"/>
      <c r="BT9" s="231"/>
      <c r="BU9" s="232"/>
      <c r="BV9" s="231"/>
      <c r="BW9" s="232"/>
      <c r="BX9" s="231"/>
      <c r="BY9" s="232"/>
      <c r="BZ9" s="240"/>
      <c r="CA9" s="241"/>
      <c r="CB9" s="259"/>
      <c r="CC9" s="232"/>
      <c r="CD9" s="231"/>
      <c r="CE9" s="232"/>
      <c r="CF9" s="231"/>
      <c r="CG9" s="232"/>
      <c r="CH9" s="240"/>
      <c r="CI9" s="234"/>
      <c r="CJ9" s="231"/>
      <c r="CK9" s="232"/>
      <c r="CL9" s="231"/>
      <c r="CM9" s="232"/>
      <c r="CN9" s="231"/>
      <c r="CO9" s="232"/>
      <c r="CP9" s="240"/>
      <c r="CQ9" s="241"/>
    </row>
    <row r="10" ht="24.75" customHeight="1">
      <c r="A10" s="357" t="s">
        <v>211</v>
      </c>
      <c r="B10" s="358" t="s">
        <v>210</v>
      </c>
      <c r="C10" s="356">
        <v>1976851.0</v>
      </c>
      <c r="D10" s="260">
        <v>2537333.0</v>
      </c>
      <c r="E10" s="261"/>
      <c r="F10" s="231"/>
      <c r="G10" s="232"/>
      <c r="H10" s="231"/>
      <c r="I10" s="232"/>
      <c r="J10" s="231"/>
      <c r="K10" s="250" t="s">
        <v>693</v>
      </c>
      <c r="L10" s="251" t="s">
        <v>693</v>
      </c>
      <c r="M10" s="234"/>
      <c r="N10" s="231"/>
      <c r="O10" s="232"/>
      <c r="P10" s="231"/>
      <c r="Q10" s="232"/>
      <c r="R10" s="231"/>
      <c r="S10" s="238" t="s">
        <v>697</v>
      </c>
      <c r="T10" s="238" t="s">
        <v>693</v>
      </c>
      <c r="U10" s="241"/>
      <c r="V10" s="259"/>
      <c r="W10" s="232"/>
      <c r="X10" s="231"/>
      <c r="Y10" s="232"/>
      <c r="Z10" s="231"/>
      <c r="AA10" s="352" t="s">
        <v>693</v>
      </c>
      <c r="AB10" s="353" t="s">
        <v>693</v>
      </c>
      <c r="AC10" s="234"/>
      <c r="AD10" s="231"/>
      <c r="AE10" s="232"/>
      <c r="AF10" s="231"/>
      <c r="AG10" s="232"/>
      <c r="AH10" s="231"/>
      <c r="AI10" s="232"/>
      <c r="AJ10" s="240"/>
      <c r="AK10" s="241"/>
      <c r="AL10" s="259"/>
      <c r="AM10" s="232"/>
      <c r="AN10" s="231"/>
      <c r="AO10" s="232"/>
      <c r="AP10" s="231"/>
      <c r="AQ10" s="232"/>
      <c r="AR10" s="240"/>
      <c r="AS10" s="241"/>
      <c r="AT10" s="225"/>
      <c r="AU10" s="231"/>
      <c r="AV10" s="232"/>
      <c r="AW10" s="231"/>
      <c r="AX10" s="232"/>
      <c r="AY10" s="231"/>
      <c r="AZ10" s="232"/>
      <c r="BA10" s="240"/>
      <c r="BB10" s="241"/>
      <c r="BC10" s="226"/>
      <c r="BD10" s="231"/>
      <c r="BE10" s="232"/>
      <c r="BF10" s="231"/>
      <c r="BG10" s="232"/>
      <c r="BH10" s="231"/>
      <c r="BI10" s="232"/>
      <c r="BJ10" s="240"/>
      <c r="BK10" s="241"/>
      <c r="BL10" s="259"/>
      <c r="BM10" s="232"/>
      <c r="BN10" s="231"/>
      <c r="BO10" s="232"/>
      <c r="BP10" s="231"/>
      <c r="BQ10" s="232"/>
      <c r="BR10" s="240"/>
      <c r="BS10" s="234"/>
      <c r="BT10" s="231"/>
      <c r="BU10" s="232"/>
      <c r="BV10" s="231"/>
      <c r="BW10" s="232"/>
      <c r="BX10" s="231"/>
      <c r="BY10" s="232"/>
      <c r="BZ10" s="240"/>
      <c r="CA10" s="241"/>
      <c r="CB10" s="259"/>
      <c r="CC10" s="232"/>
      <c r="CD10" s="231"/>
      <c r="CE10" s="232"/>
      <c r="CF10" s="231"/>
      <c r="CG10" s="232"/>
      <c r="CH10" s="240"/>
      <c r="CI10" s="234"/>
      <c r="CJ10" s="231"/>
      <c r="CK10" s="232"/>
      <c r="CL10" s="231"/>
      <c r="CM10" s="232"/>
      <c r="CN10" s="231"/>
      <c r="CO10" s="232"/>
      <c r="CP10" s="240"/>
      <c r="CQ10" s="241"/>
    </row>
    <row r="11" ht="24.75" customHeight="1">
      <c r="A11" s="354" t="s">
        <v>58</v>
      </c>
      <c r="B11" s="355" t="s">
        <v>187</v>
      </c>
      <c r="C11" s="356">
        <v>1976986.0</v>
      </c>
      <c r="D11" s="260">
        <v>2544036.0</v>
      </c>
      <c r="E11" s="261"/>
      <c r="F11" s="231"/>
      <c r="G11" s="232"/>
      <c r="H11" s="231"/>
      <c r="I11" s="232"/>
      <c r="J11" s="231"/>
      <c r="K11" s="250" t="s">
        <v>693</v>
      </c>
      <c r="L11" s="251" t="s">
        <v>693</v>
      </c>
      <c r="M11" s="359" t="s">
        <v>698</v>
      </c>
      <c r="N11" s="231"/>
      <c r="O11" s="232"/>
      <c r="P11" s="231"/>
      <c r="Q11" s="232"/>
      <c r="R11" s="231"/>
      <c r="S11" s="238" t="s">
        <v>693</v>
      </c>
      <c r="T11" s="238" t="s">
        <v>693</v>
      </c>
      <c r="U11" s="360" t="s">
        <v>698</v>
      </c>
      <c r="V11" s="259"/>
      <c r="W11" s="232"/>
      <c r="X11" s="231"/>
      <c r="Y11" s="232"/>
      <c r="Z11" s="231"/>
      <c r="AA11" s="250" t="s">
        <v>697</v>
      </c>
      <c r="AB11" s="353" t="s">
        <v>693</v>
      </c>
      <c r="AC11" s="234"/>
      <c r="AD11" s="231"/>
      <c r="AE11" s="232"/>
      <c r="AF11" s="231"/>
      <c r="AG11" s="232"/>
      <c r="AH11" s="231"/>
      <c r="AI11" s="232"/>
      <c r="AJ11" s="240"/>
      <c r="AK11" s="241"/>
      <c r="AL11" s="259"/>
      <c r="AM11" s="232"/>
      <c r="AN11" s="231"/>
      <c r="AO11" s="232"/>
      <c r="AP11" s="231"/>
      <c r="AQ11" s="232"/>
      <c r="AR11" s="240"/>
      <c r="AS11" s="241"/>
      <c r="AT11" s="225"/>
      <c r="AU11" s="231"/>
      <c r="AV11" s="232"/>
      <c r="AW11" s="231"/>
      <c r="AX11" s="232"/>
      <c r="AY11" s="231"/>
      <c r="AZ11" s="232"/>
      <c r="BA11" s="240"/>
      <c r="BB11" s="241"/>
      <c r="BC11" s="226"/>
      <c r="BD11" s="231"/>
      <c r="BE11" s="232"/>
      <c r="BF11" s="231"/>
      <c r="BG11" s="232"/>
      <c r="BH11" s="231"/>
      <c r="BI11" s="232"/>
      <c r="BJ11" s="240"/>
      <c r="BK11" s="241"/>
      <c r="BL11" s="259"/>
      <c r="BM11" s="232"/>
      <c r="BN11" s="231"/>
      <c r="BO11" s="232"/>
      <c r="BP11" s="231"/>
      <c r="BQ11" s="232"/>
      <c r="BR11" s="240"/>
      <c r="BS11" s="234"/>
      <c r="BT11" s="231"/>
      <c r="BU11" s="232"/>
      <c r="BV11" s="231"/>
      <c r="BW11" s="232"/>
      <c r="BX11" s="231"/>
      <c r="BY11" s="232"/>
      <c r="BZ11" s="240"/>
      <c r="CA11" s="241"/>
      <c r="CB11" s="259"/>
      <c r="CC11" s="232"/>
      <c r="CD11" s="231"/>
      <c r="CE11" s="232"/>
      <c r="CF11" s="231"/>
      <c r="CG11" s="232"/>
      <c r="CH11" s="240"/>
      <c r="CI11" s="234"/>
      <c r="CJ11" s="231"/>
      <c r="CK11" s="232"/>
      <c r="CL11" s="231"/>
      <c r="CM11" s="232"/>
      <c r="CN11" s="231"/>
      <c r="CO11" s="232"/>
      <c r="CP11" s="240"/>
      <c r="CQ11" s="241"/>
    </row>
    <row r="12" ht="24.75" customHeight="1">
      <c r="A12" s="354" t="s">
        <v>58</v>
      </c>
      <c r="B12" s="355" t="s">
        <v>699</v>
      </c>
      <c r="C12" s="361">
        <v>1976988.0</v>
      </c>
      <c r="D12" s="260">
        <v>2547765.0</v>
      </c>
      <c r="E12" s="261"/>
      <c r="F12" s="231"/>
      <c r="G12" s="232"/>
      <c r="H12" s="231"/>
      <c r="I12" s="232"/>
      <c r="J12" s="231"/>
      <c r="K12" s="250" t="s">
        <v>693</v>
      </c>
      <c r="L12" s="251" t="s">
        <v>693</v>
      </c>
      <c r="M12" s="234"/>
      <c r="N12" s="231"/>
      <c r="O12" s="232"/>
      <c r="P12" s="231"/>
      <c r="Q12" s="232"/>
      <c r="R12" s="231"/>
      <c r="S12" s="238" t="s">
        <v>693</v>
      </c>
      <c r="T12" s="238" t="s">
        <v>693</v>
      </c>
      <c r="U12" s="241"/>
      <c r="V12" s="259"/>
      <c r="W12" s="232"/>
      <c r="X12" s="231"/>
      <c r="Y12" s="232"/>
      <c r="Z12" s="231"/>
      <c r="AA12" s="352" t="s">
        <v>693</v>
      </c>
      <c r="AB12" s="353" t="s">
        <v>693</v>
      </c>
      <c r="AC12" s="234"/>
      <c r="AD12" s="231"/>
      <c r="AE12" s="232"/>
      <c r="AF12" s="231"/>
      <c r="AG12" s="232"/>
      <c r="AH12" s="231"/>
      <c r="AI12" s="232"/>
      <c r="AJ12" s="240"/>
      <c r="AK12" s="241"/>
      <c r="AL12" s="259"/>
      <c r="AM12" s="232"/>
      <c r="AN12" s="231"/>
      <c r="AO12" s="232"/>
      <c r="AP12" s="231"/>
      <c r="AQ12" s="232"/>
      <c r="AR12" s="240"/>
      <c r="AS12" s="241"/>
      <c r="AT12" s="225"/>
      <c r="AU12" s="231"/>
      <c r="AV12" s="232"/>
      <c r="AW12" s="231"/>
      <c r="AX12" s="232"/>
      <c r="AY12" s="231"/>
      <c r="AZ12" s="232"/>
      <c r="BA12" s="240"/>
      <c r="BB12" s="241"/>
      <c r="BC12" s="226"/>
      <c r="BD12" s="231"/>
      <c r="BE12" s="232"/>
      <c r="BF12" s="231"/>
      <c r="BG12" s="232"/>
      <c r="BH12" s="231"/>
      <c r="BI12" s="232"/>
      <c r="BJ12" s="240"/>
      <c r="BK12" s="241"/>
      <c r="BL12" s="259"/>
      <c r="BM12" s="232"/>
      <c r="BN12" s="231"/>
      <c r="BO12" s="232"/>
      <c r="BP12" s="231"/>
      <c r="BQ12" s="232"/>
      <c r="BR12" s="240"/>
      <c r="BS12" s="234"/>
      <c r="BT12" s="231"/>
      <c r="BU12" s="232"/>
      <c r="BV12" s="231"/>
      <c r="BW12" s="232"/>
      <c r="BX12" s="231"/>
      <c r="BY12" s="232"/>
      <c r="BZ12" s="240"/>
      <c r="CA12" s="241"/>
      <c r="CB12" s="259"/>
      <c r="CC12" s="232"/>
      <c r="CD12" s="231"/>
      <c r="CE12" s="232"/>
      <c r="CF12" s="231"/>
      <c r="CG12" s="232"/>
      <c r="CH12" s="240"/>
      <c r="CI12" s="234"/>
      <c r="CJ12" s="231"/>
      <c r="CK12" s="232"/>
      <c r="CL12" s="231"/>
      <c r="CM12" s="232"/>
      <c r="CN12" s="231"/>
      <c r="CO12" s="232"/>
      <c r="CP12" s="240"/>
      <c r="CQ12" s="241"/>
    </row>
    <row r="13" ht="24.75" customHeight="1">
      <c r="A13" s="354" t="s">
        <v>700</v>
      </c>
      <c r="B13" s="362" t="s">
        <v>701</v>
      </c>
      <c r="C13" s="356">
        <v>1976987.0</v>
      </c>
      <c r="D13" s="260">
        <v>2546156.0</v>
      </c>
      <c r="E13" s="261"/>
      <c r="F13" s="231"/>
      <c r="G13" s="232"/>
      <c r="H13" s="231"/>
      <c r="I13" s="232"/>
      <c r="J13" s="231"/>
      <c r="K13" s="250" t="s">
        <v>693</v>
      </c>
      <c r="L13" s="251" t="s">
        <v>693</v>
      </c>
      <c r="M13" s="234"/>
      <c r="N13" s="231"/>
      <c r="O13" s="232"/>
      <c r="P13" s="231"/>
      <c r="Q13" s="232"/>
      <c r="R13" s="231"/>
      <c r="S13" s="238" t="s">
        <v>693</v>
      </c>
      <c r="T13" s="238" t="s">
        <v>693</v>
      </c>
      <c r="U13" s="241"/>
      <c r="V13" s="259"/>
      <c r="W13" s="232"/>
      <c r="X13" s="231"/>
      <c r="Y13" s="232"/>
      <c r="Z13" s="231"/>
      <c r="AA13" s="352" t="s">
        <v>693</v>
      </c>
      <c r="AB13" s="353" t="s">
        <v>693</v>
      </c>
      <c r="AC13" s="234"/>
      <c r="AD13" s="231"/>
      <c r="AE13" s="232"/>
      <c r="AF13" s="231"/>
      <c r="AG13" s="232"/>
      <c r="AH13" s="231"/>
      <c r="AI13" s="232"/>
      <c r="AJ13" s="240"/>
      <c r="AK13" s="241"/>
      <c r="AL13" s="259"/>
      <c r="AM13" s="232"/>
      <c r="AN13" s="231"/>
      <c r="AO13" s="232"/>
      <c r="AP13" s="231"/>
      <c r="AQ13" s="232"/>
      <c r="AR13" s="240"/>
      <c r="AS13" s="241"/>
      <c r="AT13" s="225"/>
      <c r="AU13" s="231"/>
      <c r="AV13" s="232"/>
      <c r="AW13" s="231"/>
      <c r="AX13" s="232"/>
      <c r="AY13" s="231"/>
      <c r="AZ13" s="232"/>
      <c r="BA13" s="240"/>
      <c r="BB13" s="241"/>
      <c r="BC13" s="226"/>
      <c r="BD13" s="231"/>
      <c r="BE13" s="232"/>
      <c r="BF13" s="231"/>
      <c r="BG13" s="232"/>
      <c r="BH13" s="231"/>
      <c r="BI13" s="232"/>
      <c r="BJ13" s="240"/>
      <c r="BK13" s="241"/>
      <c r="BL13" s="259"/>
      <c r="BM13" s="232"/>
      <c r="BN13" s="231"/>
      <c r="BO13" s="232"/>
      <c r="BP13" s="231"/>
      <c r="BQ13" s="232"/>
      <c r="BR13" s="240"/>
      <c r="BS13" s="234"/>
      <c r="BT13" s="231"/>
      <c r="BU13" s="232"/>
      <c r="BV13" s="231"/>
      <c r="BW13" s="232"/>
      <c r="BX13" s="231"/>
      <c r="BY13" s="232"/>
      <c r="BZ13" s="240"/>
      <c r="CA13" s="241"/>
      <c r="CB13" s="259"/>
      <c r="CC13" s="232"/>
      <c r="CD13" s="231"/>
      <c r="CE13" s="232"/>
      <c r="CF13" s="231"/>
      <c r="CG13" s="232"/>
      <c r="CH13" s="240"/>
      <c r="CI13" s="234"/>
      <c r="CJ13" s="231"/>
      <c r="CK13" s="232"/>
      <c r="CL13" s="231"/>
      <c r="CM13" s="232"/>
      <c r="CN13" s="231"/>
      <c r="CO13" s="232"/>
      <c r="CP13" s="240"/>
      <c r="CQ13" s="241"/>
    </row>
    <row r="14" ht="24.75" customHeight="1">
      <c r="A14" s="354" t="s">
        <v>54</v>
      </c>
      <c r="B14" s="355" t="s">
        <v>702</v>
      </c>
      <c r="C14" s="361">
        <v>1977006.0</v>
      </c>
      <c r="D14" s="260">
        <v>2552776.0</v>
      </c>
      <c r="E14" s="261"/>
      <c r="F14" s="231"/>
      <c r="G14" s="232"/>
      <c r="H14" s="231"/>
      <c r="I14" s="232"/>
      <c r="J14" s="231"/>
      <c r="K14" s="250" t="s">
        <v>697</v>
      </c>
      <c r="L14" s="251" t="s">
        <v>693</v>
      </c>
      <c r="M14" s="234"/>
      <c r="N14" s="231"/>
      <c r="O14" s="232"/>
      <c r="P14" s="231"/>
      <c r="Q14" s="232"/>
      <c r="R14" s="231"/>
      <c r="S14" s="238" t="s">
        <v>697</v>
      </c>
      <c r="T14" s="238" t="s">
        <v>693</v>
      </c>
      <c r="U14" s="241"/>
      <c r="V14" s="259"/>
      <c r="W14" s="232"/>
      <c r="X14" s="231"/>
      <c r="Y14" s="232"/>
      <c r="Z14" s="231"/>
      <c r="AA14" s="352" t="s">
        <v>693</v>
      </c>
      <c r="AB14" s="353" t="s">
        <v>693</v>
      </c>
      <c r="AC14" s="234"/>
      <c r="AD14" s="231"/>
      <c r="AE14" s="232"/>
      <c r="AF14" s="231"/>
      <c r="AG14" s="232"/>
      <c r="AH14" s="231"/>
      <c r="AI14" s="232"/>
      <c r="AJ14" s="240"/>
      <c r="AK14" s="241"/>
      <c r="AL14" s="259"/>
      <c r="AM14" s="232"/>
      <c r="AN14" s="231"/>
      <c r="AO14" s="232"/>
      <c r="AP14" s="231"/>
      <c r="AQ14" s="232"/>
      <c r="AR14" s="240"/>
      <c r="AS14" s="241"/>
      <c r="AT14" s="225"/>
      <c r="AU14" s="231"/>
      <c r="AV14" s="232"/>
      <c r="AW14" s="231"/>
      <c r="AX14" s="232"/>
      <c r="AY14" s="231"/>
      <c r="AZ14" s="232"/>
      <c r="BA14" s="240"/>
      <c r="BB14" s="241"/>
      <c r="BC14" s="226"/>
      <c r="BD14" s="231"/>
      <c r="BE14" s="232"/>
      <c r="BF14" s="231"/>
      <c r="BG14" s="232"/>
      <c r="BH14" s="231"/>
      <c r="BI14" s="232"/>
      <c r="BJ14" s="240"/>
      <c r="BK14" s="241"/>
      <c r="BL14" s="259"/>
      <c r="BM14" s="232"/>
      <c r="BN14" s="231"/>
      <c r="BO14" s="232"/>
      <c r="BP14" s="231"/>
      <c r="BQ14" s="232"/>
      <c r="BR14" s="240"/>
      <c r="BS14" s="234"/>
      <c r="BT14" s="231"/>
      <c r="BU14" s="232"/>
      <c r="BV14" s="231"/>
      <c r="BW14" s="232"/>
      <c r="BX14" s="231"/>
      <c r="BY14" s="232"/>
      <c r="BZ14" s="240"/>
      <c r="CA14" s="241"/>
      <c r="CB14" s="259"/>
      <c r="CC14" s="232"/>
      <c r="CD14" s="231"/>
      <c r="CE14" s="232"/>
      <c r="CF14" s="231"/>
      <c r="CG14" s="232"/>
      <c r="CH14" s="240"/>
      <c r="CI14" s="234"/>
      <c r="CJ14" s="231"/>
      <c r="CK14" s="232"/>
      <c r="CL14" s="231"/>
      <c r="CM14" s="232"/>
      <c r="CN14" s="231"/>
      <c r="CO14" s="232"/>
      <c r="CP14" s="240"/>
      <c r="CQ14" s="241"/>
    </row>
    <row r="15" ht="24.75" customHeight="1">
      <c r="A15" s="357" t="s">
        <v>703</v>
      </c>
      <c r="B15" s="362" t="s">
        <v>704</v>
      </c>
      <c r="C15" s="356">
        <v>1977034.0</v>
      </c>
      <c r="D15" s="260">
        <v>2550821.0</v>
      </c>
      <c r="E15" s="261"/>
      <c r="F15" s="231"/>
      <c r="G15" s="232"/>
      <c r="H15" s="231"/>
      <c r="I15" s="232"/>
      <c r="J15" s="231"/>
      <c r="K15" s="250" t="s">
        <v>693</v>
      </c>
      <c r="L15" s="251" t="s">
        <v>693</v>
      </c>
      <c r="M15" s="234"/>
      <c r="N15" s="231"/>
      <c r="O15" s="232"/>
      <c r="P15" s="231"/>
      <c r="Q15" s="232"/>
      <c r="R15" s="231"/>
      <c r="S15" s="238" t="s">
        <v>693</v>
      </c>
      <c r="T15" s="238" t="s">
        <v>693</v>
      </c>
      <c r="U15" s="241"/>
      <c r="V15" s="259"/>
      <c r="W15" s="232"/>
      <c r="X15" s="231"/>
      <c r="Y15" s="232"/>
      <c r="Z15" s="231"/>
      <c r="AA15" s="352" t="s">
        <v>693</v>
      </c>
      <c r="AB15" s="353" t="s">
        <v>693</v>
      </c>
      <c r="AC15" s="234"/>
      <c r="AD15" s="231"/>
      <c r="AE15" s="232"/>
      <c r="AF15" s="231"/>
      <c r="AG15" s="232"/>
      <c r="AH15" s="231"/>
      <c r="AI15" s="232"/>
      <c r="AJ15" s="240"/>
      <c r="AK15" s="241"/>
      <c r="AL15" s="259"/>
      <c r="AM15" s="232"/>
      <c r="AN15" s="231"/>
      <c r="AO15" s="232"/>
      <c r="AP15" s="231"/>
      <c r="AQ15" s="232"/>
      <c r="AR15" s="240"/>
      <c r="AS15" s="241"/>
      <c r="AT15" s="225"/>
      <c r="AU15" s="231"/>
      <c r="AV15" s="232"/>
      <c r="AW15" s="231"/>
      <c r="AX15" s="232"/>
      <c r="AY15" s="231"/>
      <c r="AZ15" s="232"/>
      <c r="BA15" s="240"/>
      <c r="BB15" s="241"/>
      <c r="BC15" s="226"/>
      <c r="BD15" s="231"/>
      <c r="BE15" s="232"/>
      <c r="BF15" s="231"/>
      <c r="BG15" s="232"/>
      <c r="BH15" s="231"/>
      <c r="BI15" s="232"/>
      <c r="BJ15" s="240"/>
      <c r="BK15" s="241"/>
      <c r="BL15" s="259"/>
      <c r="BM15" s="232"/>
      <c r="BN15" s="231"/>
      <c r="BO15" s="232"/>
      <c r="BP15" s="231"/>
      <c r="BQ15" s="232"/>
      <c r="BR15" s="240"/>
      <c r="BS15" s="234"/>
      <c r="BT15" s="231"/>
      <c r="BU15" s="232"/>
      <c r="BV15" s="231"/>
      <c r="BW15" s="232"/>
      <c r="BX15" s="231"/>
      <c r="BY15" s="232"/>
      <c r="BZ15" s="240"/>
      <c r="CA15" s="241"/>
      <c r="CB15" s="259"/>
      <c r="CC15" s="232"/>
      <c r="CD15" s="231"/>
      <c r="CE15" s="232"/>
      <c r="CF15" s="231"/>
      <c r="CG15" s="232"/>
      <c r="CH15" s="240"/>
      <c r="CI15" s="234"/>
      <c r="CJ15" s="231"/>
      <c r="CK15" s="232"/>
      <c r="CL15" s="231"/>
      <c r="CM15" s="232"/>
      <c r="CN15" s="231"/>
      <c r="CO15" s="232"/>
      <c r="CP15" s="240"/>
      <c r="CQ15" s="241"/>
    </row>
    <row r="16" ht="24.75" customHeight="1">
      <c r="A16" s="354" t="s">
        <v>196</v>
      </c>
      <c r="B16" s="362" t="s">
        <v>705</v>
      </c>
      <c r="C16" s="361">
        <v>1975043.0</v>
      </c>
      <c r="D16" s="260">
        <v>2506660.0</v>
      </c>
      <c r="E16" s="261"/>
      <c r="F16" s="231"/>
      <c r="G16" s="232"/>
      <c r="H16" s="231"/>
      <c r="I16" s="232"/>
      <c r="J16" s="231"/>
      <c r="K16" s="250" t="s">
        <v>697</v>
      </c>
      <c r="L16" s="251" t="s">
        <v>697</v>
      </c>
      <c r="M16" s="234"/>
      <c r="N16" s="231"/>
      <c r="O16" s="232"/>
      <c r="P16" s="231"/>
      <c r="Q16" s="232"/>
      <c r="R16" s="231"/>
      <c r="S16" s="238" t="s">
        <v>697</v>
      </c>
      <c r="T16" s="238" t="s">
        <v>697</v>
      </c>
      <c r="U16" s="241"/>
      <c r="V16" s="259"/>
      <c r="W16" s="232"/>
      <c r="X16" s="231"/>
      <c r="Y16" s="232"/>
      <c r="Z16" s="231"/>
      <c r="AA16" s="250" t="s">
        <v>697</v>
      </c>
      <c r="AB16" s="353" t="s">
        <v>697</v>
      </c>
      <c r="AC16" s="234"/>
      <c r="AD16" s="231"/>
      <c r="AE16" s="232"/>
      <c r="AF16" s="231"/>
      <c r="AG16" s="232"/>
      <c r="AH16" s="231"/>
      <c r="AI16" s="232"/>
      <c r="AJ16" s="240"/>
      <c r="AK16" s="241"/>
      <c r="AL16" s="259"/>
      <c r="AM16" s="232"/>
      <c r="AN16" s="231"/>
      <c r="AO16" s="232"/>
      <c r="AP16" s="231"/>
      <c r="AQ16" s="232"/>
      <c r="AR16" s="240"/>
      <c r="AS16" s="241"/>
      <c r="AT16" s="225"/>
      <c r="AU16" s="231"/>
      <c r="AV16" s="232"/>
      <c r="AW16" s="231"/>
      <c r="AX16" s="232"/>
      <c r="AY16" s="231"/>
      <c r="AZ16" s="232"/>
      <c r="BA16" s="240"/>
      <c r="BB16" s="241"/>
      <c r="BC16" s="226"/>
      <c r="BD16" s="231"/>
      <c r="BE16" s="232"/>
      <c r="BF16" s="231"/>
      <c r="BG16" s="232"/>
      <c r="BH16" s="231"/>
      <c r="BI16" s="232"/>
      <c r="BJ16" s="240"/>
      <c r="BK16" s="241"/>
      <c r="BL16" s="259"/>
      <c r="BM16" s="232"/>
      <c r="BN16" s="231"/>
      <c r="BO16" s="232"/>
      <c r="BP16" s="231"/>
      <c r="BQ16" s="232"/>
      <c r="BR16" s="240"/>
      <c r="BS16" s="234"/>
      <c r="BT16" s="231"/>
      <c r="BU16" s="232"/>
      <c r="BV16" s="231"/>
      <c r="BW16" s="232"/>
      <c r="BX16" s="231"/>
      <c r="BY16" s="232"/>
      <c r="BZ16" s="240"/>
      <c r="CA16" s="241"/>
      <c r="CB16" s="259"/>
      <c r="CC16" s="232"/>
      <c r="CD16" s="231"/>
      <c r="CE16" s="232"/>
      <c r="CF16" s="231"/>
      <c r="CG16" s="232"/>
      <c r="CH16" s="240"/>
      <c r="CI16" s="234"/>
      <c r="CJ16" s="231"/>
      <c r="CK16" s="232"/>
      <c r="CL16" s="231"/>
      <c r="CM16" s="232"/>
      <c r="CN16" s="231"/>
      <c r="CO16" s="232"/>
      <c r="CP16" s="240"/>
      <c r="CQ16" s="241"/>
    </row>
    <row r="17" ht="24.75" customHeight="1">
      <c r="A17" s="354" t="s">
        <v>196</v>
      </c>
      <c r="B17" s="358" t="s">
        <v>706</v>
      </c>
      <c r="C17" s="356">
        <v>1968382.0</v>
      </c>
      <c r="D17" s="260">
        <v>2505495.0</v>
      </c>
      <c r="E17" s="261"/>
      <c r="F17" s="231"/>
      <c r="G17" s="232"/>
      <c r="H17" s="231"/>
      <c r="I17" s="232"/>
      <c r="J17" s="231"/>
      <c r="K17" s="250" t="s">
        <v>697</v>
      </c>
      <c r="L17" s="251" t="s">
        <v>697</v>
      </c>
      <c r="M17" s="234"/>
      <c r="N17" s="231"/>
      <c r="O17" s="232"/>
      <c r="P17" s="231"/>
      <c r="Q17" s="232"/>
      <c r="R17" s="231"/>
      <c r="S17" s="238" t="s">
        <v>697</v>
      </c>
      <c r="T17" s="238" t="s">
        <v>697</v>
      </c>
      <c r="U17" s="241"/>
      <c r="V17" s="259"/>
      <c r="W17" s="232"/>
      <c r="X17" s="231"/>
      <c r="Y17" s="232"/>
      <c r="Z17" s="231"/>
      <c r="AA17" s="250" t="s">
        <v>697</v>
      </c>
      <c r="AB17" s="353" t="s">
        <v>697</v>
      </c>
      <c r="AC17" s="234"/>
      <c r="AD17" s="231"/>
      <c r="AE17" s="232"/>
      <c r="AF17" s="231"/>
      <c r="AG17" s="232"/>
      <c r="AH17" s="231"/>
      <c r="AI17" s="232"/>
      <c r="AJ17" s="240"/>
      <c r="AK17" s="241"/>
      <c r="AL17" s="259"/>
      <c r="AM17" s="232"/>
      <c r="AN17" s="231"/>
      <c r="AO17" s="232"/>
      <c r="AP17" s="231"/>
      <c r="AQ17" s="232"/>
      <c r="AR17" s="240"/>
      <c r="AS17" s="241"/>
      <c r="AT17" s="225"/>
      <c r="AU17" s="231"/>
      <c r="AV17" s="232"/>
      <c r="AW17" s="231"/>
      <c r="AX17" s="232"/>
      <c r="AY17" s="231"/>
      <c r="AZ17" s="232"/>
      <c r="BA17" s="240"/>
      <c r="BB17" s="241"/>
      <c r="BC17" s="226"/>
      <c r="BD17" s="231"/>
      <c r="BE17" s="232"/>
      <c r="BF17" s="231"/>
      <c r="BG17" s="232"/>
      <c r="BH17" s="231"/>
      <c r="BI17" s="232"/>
      <c r="BJ17" s="240"/>
      <c r="BK17" s="241"/>
      <c r="BL17" s="259"/>
      <c r="BM17" s="232"/>
      <c r="BN17" s="231"/>
      <c r="BO17" s="232"/>
      <c r="BP17" s="231"/>
      <c r="BQ17" s="232"/>
      <c r="BR17" s="240"/>
      <c r="BS17" s="234"/>
      <c r="BT17" s="231"/>
      <c r="BU17" s="232"/>
      <c r="BV17" s="231"/>
      <c r="BW17" s="232"/>
      <c r="BX17" s="231"/>
      <c r="BY17" s="232"/>
      <c r="BZ17" s="240"/>
      <c r="CA17" s="241"/>
      <c r="CB17" s="259"/>
      <c r="CC17" s="232"/>
      <c r="CD17" s="231"/>
      <c r="CE17" s="232"/>
      <c r="CF17" s="231"/>
      <c r="CG17" s="232"/>
      <c r="CH17" s="240"/>
      <c r="CI17" s="234"/>
      <c r="CJ17" s="231"/>
      <c r="CK17" s="232"/>
      <c r="CL17" s="231"/>
      <c r="CM17" s="232"/>
      <c r="CN17" s="231"/>
      <c r="CO17" s="232"/>
      <c r="CP17" s="240"/>
      <c r="CQ17" s="241"/>
    </row>
    <row r="18" ht="24.75" customHeight="1">
      <c r="A18" s="354" t="s">
        <v>62</v>
      </c>
      <c r="B18" s="358" t="s">
        <v>63</v>
      </c>
      <c r="C18" s="356">
        <v>1977021.0</v>
      </c>
      <c r="D18" s="260">
        <v>2547550.0</v>
      </c>
      <c r="E18" s="261"/>
      <c r="F18" s="231"/>
      <c r="G18" s="232"/>
      <c r="H18" s="231"/>
      <c r="I18" s="232"/>
      <c r="J18" s="231"/>
      <c r="K18" s="250" t="s">
        <v>693</v>
      </c>
      <c r="L18" s="251" t="s">
        <v>693</v>
      </c>
      <c r="M18" s="234"/>
      <c r="N18" s="231"/>
      <c r="O18" s="232"/>
      <c r="P18" s="231"/>
      <c r="Q18" s="232"/>
      <c r="R18" s="231"/>
      <c r="S18" s="238" t="s">
        <v>693</v>
      </c>
      <c r="T18" s="238" t="s">
        <v>693</v>
      </c>
      <c r="U18" s="241"/>
      <c r="V18" s="259"/>
      <c r="W18" s="232"/>
      <c r="X18" s="231"/>
      <c r="Y18" s="232"/>
      <c r="Z18" s="231"/>
      <c r="AA18" s="352" t="s">
        <v>693</v>
      </c>
      <c r="AB18" s="353" t="s">
        <v>693</v>
      </c>
      <c r="AC18" s="234"/>
      <c r="AD18" s="231"/>
      <c r="AE18" s="232"/>
      <c r="AF18" s="231"/>
      <c r="AG18" s="232"/>
      <c r="AH18" s="231"/>
      <c r="AI18" s="232"/>
      <c r="AJ18" s="240"/>
      <c r="AK18" s="241"/>
      <c r="AL18" s="259"/>
      <c r="AM18" s="232"/>
      <c r="AN18" s="231"/>
      <c r="AO18" s="232"/>
      <c r="AP18" s="231"/>
      <c r="AQ18" s="232"/>
      <c r="AR18" s="240"/>
      <c r="AS18" s="241"/>
      <c r="AT18" s="225"/>
      <c r="AU18" s="231"/>
      <c r="AV18" s="232"/>
      <c r="AW18" s="231"/>
      <c r="AX18" s="232"/>
      <c r="AY18" s="231"/>
      <c r="AZ18" s="232"/>
      <c r="BA18" s="240"/>
      <c r="BB18" s="241"/>
      <c r="BC18" s="226"/>
      <c r="BD18" s="231"/>
      <c r="BE18" s="232"/>
      <c r="BF18" s="231"/>
      <c r="BG18" s="232"/>
      <c r="BH18" s="231"/>
      <c r="BI18" s="232"/>
      <c r="BJ18" s="240"/>
      <c r="BK18" s="241"/>
      <c r="BL18" s="259"/>
      <c r="BM18" s="232"/>
      <c r="BN18" s="231"/>
      <c r="BO18" s="232"/>
      <c r="BP18" s="231"/>
      <c r="BQ18" s="232"/>
      <c r="BR18" s="240"/>
      <c r="BS18" s="234"/>
      <c r="BT18" s="231"/>
      <c r="BU18" s="232"/>
      <c r="BV18" s="231"/>
      <c r="BW18" s="232"/>
      <c r="BX18" s="231"/>
      <c r="BY18" s="232"/>
      <c r="BZ18" s="240"/>
      <c r="CA18" s="241"/>
      <c r="CB18" s="259"/>
      <c r="CC18" s="232"/>
      <c r="CD18" s="231"/>
      <c r="CE18" s="232"/>
      <c r="CF18" s="231"/>
      <c r="CG18" s="232"/>
      <c r="CH18" s="240"/>
      <c r="CI18" s="234"/>
      <c r="CJ18" s="231"/>
      <c r="CK18" s="232"/>
      <c r="CL18" s="231"/>
      <c r="CM18" s="232"/>
      <c r="CN18" s="231"/>
      <c r="CO18" s="232"/>
      <c r="CP18" s="240"/>
      <c r="CQ18" s="241"/>
    </row>
    <row r="19" ht="24.75" customHeight="1">
      <c r="A19" s="363" t="s">
        <v>58</v>
      </c>
      <c r="B19" s="362" t="s">
        <v>707</v>
      </c>
      <c r="C19" s="356">
        <v>1977019.0</v>
      </c>
      <c r="D19" s="260">
        <v>2547556.0</v>
      </c>
      <c r="E19" s="261"/>
      <c r="F19" s="231"/>
      <c r="G19" s="232"/>
      <c r="H19" s="231"/>
      <c r="I19" s="232"/>
      <c r="J19" s="231"/>
      <c r="K19" s="250" t="s">
        <v>697</v>
      </c>
      <c r="L19" s="251" t="s">
        <v>697</v>
      </c>
      <c r="M19" s="234"/>
      <c r="N19" s="231"/>
      <c r="O19" s="232"/>
      <c r="P19" s="231"/>
      <c r="Q19" s="232"/>
      <c r="R19" s="231"/>
      <c r="S19" s="238" t="s">
        <v>697</v>
      </c>
      <c r="T19" s="238" t="s">
        <v>697</v>
      </c>
      <c r="U19" s="241"/>
      <c r="V19" s="259"/>
      <c r="W19" s="232"/>
      <c r="X19" s="231"/>
      <c r="Y19" s="232"/>
      <c r="Z19" s="231"/>
      <c r="AA19" s="250" t="s">
        <v>697</v>
      </c>
      <c r="AB19" s="353" t="s">
        <v>697</v>
      </c>
      <c r="AC19" s="234"/>
      <c r="AD19" s="231"/>
      <c r="AE19" s="232"/>
      <c r="AF19" s="231"/>
      <c r="AG19" s="232"/>
      <c r="AH19" s="231"/>
      <c r="AI19" s="232"/>
      <c r="AJ19" s="240"/>
      <c r="AK19" s="241"/>
      <c r="AL19" s="259"/>
      <c r="AM19" s="232"/>
      <c r="AN19" s="231"/>
      <c r="AO19" s="232"/>
      <c r="AP19" s="231"/>
      <c r="AQ19" s="232"/>
      <c r="AR19" s="240"/>
      <c r="AS19" s="241"/>
      <c r="AT19" s="225"/>
      <c r="AU19" s="231"/>
      <c r="AV19" s="232"/>
      <c r="AW19" s="231"/>
      <c r="AX19" s="232"/>
      <c r="AY19" s="231"/>
      <c r="AZ19" s="232"/>
      <c r="BA19" s="240"/>
      <c r="BB19" s="241"/>
      <c r="BC19" s="226"/>
      <c r="BD19" s="231"/>
      <c r="BE19" s="232"/>
      <c r="BF19" s="231"/>
      <c r="BG19" s="232"/>
      <c r="BH19" s="231"/>
      <c r="BI19" s="232"/>
      <c r="BJ19" s="240"/>
      <c r="BK19" s="241"/>
      <c r="BL19" s="259"/>
      <c r="BM19" s="232"/>
      <c r="BN19" s="231"/>
      <c r="BO19" s="232"/>
      <c r="BP19" s="231"/>
      <c r="BQ19" s="232"/>
      <c r="BR19" s="240"/>
      <c r="BS19" s="234"/>
      <c r="BT19" s="231"/>
      <c r="BU19" s="232"/>
      <c r="BV19" s="231"/>
      <c r="BW19" s="232"/>
      <c r="BX19" s="231"/>
      <c r="BY19" s="232"/>
      <c r="BZ19" s="240"/>
      <c r="CA19" s="241"/>
      <c r="CB19" s="259"/>
      <c r="CC19" s="232"/>
      <c r="CD19" s="231"/>
      <c r="CE19" s="232"/>
      <c r="CF19" s="231"/>
      <c r="CG19" s="232"/>
      <c r="CH19" s="240"/>
      <c r="CI19" s="234"/>
      <c r="CJ19" s="231"/>
      <c r="CK19" s="232"/>
      <c r="CL19" s="231"/>
      <c r="CM19" s="232"/>
      <c r="CN19" s="231"/>
      <c r="CO19" s="232"/>
      <c r="CP19" s="240"/>
      <c r="CQ19" s="241"/>
    </row>
    <row r="20" ht="24.75" customHeight="1">
      <c r="A20" s="357" t="s">
        <v>215</v>
      </c>
      <c r="B20" s="358" t="s">
        <v>708</v>
      </c>
      <c r="C20" s="356">
        <v>1977003.0</v>
      </c>
      <c r="D20" s="260">
        <v>2545784.0</v>
      </c>
      <c r="E20" s="261"/>
      <c r="F20" s="231"/>
      <c r="G20" s="232"/>
      <c r="H20" s="231"/>
      <c r="I20" s="232"/>
      <c r="J20" s="231"/>
      <c r="K20" s="250" t="s">
        <v>693</v>
      </c>
      <c r="L20" s="251" t="s">
        <v>693</v>
      </c>
      <c r="M20" s="234"/>
      <c r="N20" s="231"/>
      <c r="O20" s="232"/>
      <c r="P20" s="231"/>
      <c r="Q20" s="232"/>
      <c r="R20" s="231"/>
      <c r="S20" s="250" t="s">
        <v>693</v>
      </c>
      <c r="T20" s="238" t="s">
        <v>693</v>
      </c>
      <c r="U20" s="241"/>
      <c r="V20" s="259"/>
      <c r="W20" s="232"/>
      <c r="X20" s="231"/>
      <c r="Y20" s="232"/>
      <c r="Z20" s="231"/>
      <c r="AA20" s="352" t="s">
        <v>693</v>
      </c>
      <c r="AB20" s="353" t="s">
        <v>693</v>
      </c>
      <c r="AC20" s="234"/>
      <c r="AD20" s="231"/>
      <c r="AE20" s="232"/>
      <c r="AF20" s="231"/>
      <c r="AG20" s="232"/>
      <c r="AH20" s="231"/>
      <c r="AI20" s="232"/>
      <c r="AJ20" s="240"/>
      <c r="AK20" s="241"/>
      <c r="AL20" s="259"/>
      <c r="AM20" s="232"/>
      <c r="AN20" s="231"/>
      <c r="AO20" s="232"/>
      <c r="AP20" s="231"/>
      <c r="AQ20" s="232"/>
      <c r="AR20" s="240"/>
      <c r="AS20" s="241"/>
      <c r="AT20" s="225"/>
      <c r="AU20" s="231"/>
      <c r="AV20" s="232"/>
      <c r="AW20" s="231"/>
      <c r="AX20" s="232"/>
      <c r="AY20" s="231"/>
      <c r="AZ20" s="232"/>
      <c r="BA20" s="240"/>
      <c r="BB20" s="241"/>
      <c r="BC20" s="226"/>
      <c r="BD20" s="231"/>
      <c r="BE20" s="232"/>
      <c r="BF20" s="231"/>
      <c r="BG20" s="232"/>
      <c r="BH20" s="231"/>
      <c r="BI20" s="232"/>
      <c r="BJ20" s="240"/>
      <c r="BK20" s="241"/>
      <c r="BL20" s="259"/>
      <c r="BM20" s="232"/>
      <c r="BN20" s="231"/>
      <c r="BO20" s="232"/>
      <c r="BP20" s="231"/>
      <c r="BQ20" s="232"/>
      <c r="BR20" s="240"/>
      <c r="BS20" s="234"/>
      <c r="BT20" s="231"/>
      <c r="BU20" s="232"/>
      <c r="BV20" s="231"/>
      <c r="BW20" s="232"/>
      <c r="BX20" s="231"/>
      <c r="BY20" s="232"/>
      <c r="BZ20" s="240"/>
      <c r="CA20" s="241"/>
      <c r="CB20" s="259"/>
      <c r="CC20" s="232"/>
      <c r="CD20" s="231"/>
      <c r="CE20" s="232"/>
      <c r="CF20" s="231"/>
      <c r="CG20" s="232"/>
      <c r="CH20" s="240"/>
      <c r="CI20" s="234"/>
      <c r="CJ20" s="231"/>
      <c r="CK20" s="232"/>
      <c r="CL20" s="231"/>
      <c r="CM20" s="232"/>
      <c r="CN20" s="231"/>
      <c r="CO20" s="232"/>
      <c r="CP20" s="240"/>
      <c r="CQ20" s="241"/>
    </row>
    <row r="21" ht="24.75" customHeight="1">
      <c r="A21" s="363" t="s">
        <v>60</v>
      </c>
      <c r="B21" s="362" t="s">
        <v>709</v>
      </c>
      <c r="C21" s="356">
        <v>1977066.0</v>
      </c>
      <c r="D21" s="260">
        <v>2541984.0</v>
      </c>
      <c r="E21" s="261"/>
      <c r="F21" s="231"/>
      <c r="G21" s="232"/>
      <c r="H21" s="231"/>
      <c r="I21" s="232"/>
      <c r="J21" s="231"/>
      <c r="K21" s="250" t="s">
        <v>693</v>
      </c>
      <c r="L21" s="251" t="s">
        <v>693</v>
      </c>
      <c r="M21" s="234"/>
      <c r="N21" s="231"/>
      <c r="O21" s="232"/>
      <c r="P21" s="231"/>
      <c r="Q21" s="232"/>
      <c r="R21" s="231"/>
      <c r="S21" s="250" t="s">
        <v>693</v>
      </c>
      <c r="T21" s="238" t="s">
        <v>693</v>
      </c>
      <c r="U21" s="241"/>
      <c r="V21" s="259"/>
      <c r="W21" s="232"/>
      <c r="X21" s="231"/>
      <c r="Y21" s="232"/>
      <c r="Z21" s="231"/>
      <c r="AA21" s="352" t="s">
        <v>693</v>
      </c>
      <c r="AB21" s="353" t="s">
        <v>693</v>
      </c>
      <c r="AC21" s="234"/>
      <c r="AD21" s="231"/>
      <c r="AE21" s="232"/>
      <c r="AF21" s="231"/>
      <c r="AG21" s="232"/>
      <c r="AH21" s="231"/>
      <c r="AI21" s="232"/>
      <c r="AJ21" s="240"/>
      <c r="AK21" s="241"/>
      <c r="AL21" s="259"/>
      <c r="AM21" s="232"/>
      <c r="AN21" s="231"/>
      <c r="AO21" s="232"/>
      <c r="AP21" s="231"/>
      <c r="AQ21" s="232"/>
      <c r="AR21" s="240"/>
      <c r="AS21" s="241"/>
      <c r="AT21" s="225"/>
      <c r="AU21" s="231"/>
      <c r="AV21" s="232"/>
      <c r="AW21" s="231"/>
      <c r="AX21" s="232"/>
      <c r="AY21" s="231"/>
      <c r="AZ21" s="232"/>
      <c r="BA21" s="240"/>
      <c r="BB21" s="241"/>
      <c r="BC21" s="226"/>
      <c r="BD21" s="231"/>
      <c r="BE21" s="232"/>
      <c r="BF21" s="231"/>
      <c r="BG21" s="232"/>
      <c r="BH21" s="231"/>
      <c r="BI21" s="232"/>
      <c r="BJ21" s="240"/>
      <c r="BK21" s="241"/>
      <c r="BL21" s="259"/>
      <c r="BM21" s="232"/>
      <c r="BN21" s="231"/>
      <c r="BO21" s="232"/>
      <c r="BP21" s="231"/>
      <c r="BQ21" s="232"/>
      <c r="BR21" s="240"/>
      <c r="BS21" s="234"/>
      <c r="BT21" s="231"/>
      <c r="BU21" s="232"/>
      <c r="BV21" s="231"/>
      <c r="BW21" s="232"/>
      <c r="BX21" s="231"/>
      <c r="BY21" s="232"/>
      <c r="BZ21" s="240"/>
      <c r="CA21" s="241"/>
      <c r="CB21" s="259"/>
      <c r="CC21" s="232"/>
      <c r="CD21" s="231"/>
      <c r="CE21" s="232"/>
      <c r="CF21" s="231"/>
      <c r="CG21" s="232"/>
      <c r="CH21" s="240"/>
      <c r="CI21" s="234"/>
      <c r="CJ21" s="231"/>
      <c r="CK21" s="232"/>
      <c r="CL21" s="231"/>
      <c r="CM21" s="232"/>
      <c r="CN21" s="231"/>
      <c r="CO21" s="232"/>
      <c r="CP21" s="240"/>
      <c r="CQ21" s="241"/>
    </row>
    <row r="22" ht="24.75" customHeight="1">
      <c r="A22" s="363" t="s">
        <v>58</v>
      </c>
      <c r="B22" s="362" t="s">
        <v>193</v>
      </c>
      <c r="C22" s="356">
        <v>1976856.0</v>
      </c>
      <c r="D22" s="260">
        <v>2541446.0</v>
      </c>
      <c r="E22" s="261"/>
      <c r="F22" s="231"/>
      <c r="G22" s="232"/>
      <c r="H22" s="231"/>
      <c r="I22" s="232"/>
      <c r="J22" s="231"/>
      <c r="K22" s="250" t="s">
        <v>693</v>
      </c>
      <c r="L22" s="251" t="s">
        <v>693</v>
      </c>
      <c r="M22" s="234"/>
      <c r="N22" s="231"/>
      <c r="O22" s="232"/>
      <c r="P22" s="231"/>
      <c r="Q22" s="232"/>
      <c r="R22" s="231"/>
      <c r="S22" s="250" t="s">
        <v>693</v>
      </c>
      <c r="T22" s="238" t="s">
        <v>693</v>
      </c>
      <c r="U22" s="241"/>
      <c r="V22" s="259"/>
      <c r="W22" s="232"/>
      <c r="X22" s="231"/>
      <c r="Y22" s="232"/>
      <c r="Z22" s="231"/>
      <c r="AA22" s="352" t="s">
        <v>693</v>
      </c>
      <c r="AB22" s="353" t="s">
        <v>693</v>
      </c>
      <c r="AC22" s="234"/>
      <c r="AD22" s="231"/>
      <c r="AE22" s="232"/>
      <c r="AF22" s="231"/>
      <c r="AG22" s="232"/>
      <c r="AH22" s="231"/>
      <c r="AI22" s="232"/>
      <c r="AJ22" s="240"/>
      <c r="AK22" s="241"/>
      <c r="AL22" s="259"/>
      <c r="AM22" s="232"/>
      <c r="AN22" s="231"/>
      <c r="AO22" s="232"/>
      <c r="AP22" s="231"/>
      <c r="AQ22" s="232"/>
      <c r="AR22" s="240"/>
      <c r="AS22" s="241"/>
      <c r="AT22" s="225"/>
      <c r="AU22" s="231"/>
      <c r="AV22" s="232"/>
      <c r="AW22" s="231"/>
      <c r="AX22" s="232"/>
      <c r="AY22" s="231"/>
      <c r="AZ22" s="232"/>
      <c r="BA22" s="240"/>
      <c r="BB22" s="241"/>
      <c r="BC22" s="226"/>
      <c r="BD22" s="231"/>
      <c r="BE22" s="232"/>
      <c r="BF22" s="231"/>
      <c r="BG22" s="232"/>
      <c r="BH22" s="231"/>
      <c r="BI22" s="232"/>
      <c r="BJ22" s="240"/>
      <c r="BK22" s="241"/>
      <c r="BL22" s="259"/>
      <c r="BM22" s="232"/>
      <c r="BN22" s="231"/>
      <c r="BO22" s="232"/>
      <c r="BP22" s="231"/>
      <c r="BQ22" s="232"/>
      <c r="BR22" s="240"/>
      <c r="BS22" s="234"/>
      <c r="BT22" s="231"/>
      <c r="BU22" s="232"/>
      <c r="BV22" s="231"/>
      <c r="BW22" s="232"/>
      <c r="BX22" s="231"/>
      <c r="BY22" s="232"/>
      <c r="BZ22" s="240"/>
      <c r="CA22" s="241"/>
      <c r="CB22" s="259"/>
      <c r="CC22" s="232"/>
      <c r="CD22" s="231"/>
      <c r="CE22" s="232"/>
      <c r="CF22" s="231"/>
      <c r="CG22" s="232"/>
      <c r="CH22" s="240"/>
      <c r="CI22" s="234"/>
      <c r="CJ22" s="231"/>
      <c r="CK22" s="232"/>
      <c r="CL22" s="231"/>
      <c r="CM22" s="232"/>
      <c r="CN22" s="231"/>
      <c r="CO22" s="232"/>
      <c r="CP22" s="240"/>
      <c r="CQ22" s="241"/>
    </row>
    <row r="23" ht="24.75" customHeight="1">
      <c r="A23" s="364" t="s">
        <v>215</v>
      </c>
      <c r="B23" s="365" t="s">
        <v>710</v>
      </c>
      <c r="C23" s="366">
        <v>2062068.0</v>
      </c>
      <c r="D23" s="272">
        <v>2560712.0</v>
      </c>
      <c r="E23" s="261"/>
      <c r="F23" s="231"/>
      <c r="G23" s="232"/>
      <c r="H23" s="231"/>
      <c r="I23" s="232"/>
      <c r="J23" s="231"/>
      <c r="K23" s="250" t="s">
        <v>693</v>
      </c>
      <c r="L23" s="251" t="s">
        <v>693</v>
      </c>
      <c r="M23" s="234"/>
      <c r="N23" s="231"/>
      <c r="O23" s="232"/>
      <c r="P23" s="231"/>
      <c r="Q23" s="232"/>
      <c r="R23" s="231"/>
      <c r="S23" s="250" t="s">
        <v>693</v>
      </c>
      <c r="T23" s="238" t="s">
        <v>693</v>
      </c>
      <c r="U23" s="241"/>
      <c r="V23" s="259"/>
      <c r="W23" s="232"/>
      <c r="X23" s="231"/>
      <c r="Y23" s="232"/>
      <c r="Z23" s="231"/>
      <c r="AA23" s="352" t="s">
        <v>693</v>
      </c>
      <c r="AB23" s="353" t="s">
        <v>693</v>
      </c>
      <c r="AC23" s="234"/>
      <c r="AD23" s="231"/>
      <c r="AE23" s="232"/>
      <c r="AF23" s="231"/>
      <c r="AG23" s="232"/>
      <c r="AH23" s="231"/>
      <c r="AI23" s="232"/>
      <c r="AJ23" s="240"/>
      <c r="AK23" s="241"/>
      <c r="AL23" s="259"/>
      <c r="AM23" s="232"/>
      <c r="AN23" s="231"/>
      <c r="AO23" s="232"/>
      <c r="AP23" s="231"/>
      <c r="AQ23" s="232"/>
      <c r="AR23" s="240"/>
      <c r="AS23" s="241"/>
      <c r="AT23" s="225"/>
      <c r="AU23" s="231"/>
      <c r="AV23" s="232"/>
      <c r="AW23" s="231"/>
      <c r="AX23" s="232"/>
      <c r="AY23" s="231"/>
      <c r="AZ23" s="232"/>
      <c r="BA23" s="240"/>
      <c r="BB23" s="241"/>
      <c r="BC23" s="226"/>
      <c r="BD23" s="231"/>
      <c r="BE23" s="232"/>
      <c r="BF23" s="231"/>
      <c r="BG23" s="232"/>
      <c r="BH23" s="231"/>
      <c r="BI23" s="232"/>
      <c r="BJ23" s="240"/>
      <c r="BK23" s="241"/>
      <c r="BL23" s="259"/>
      <c r="BM23" s="232"/>
      <c r="BN23" s="231"/>
      <c r="BO23" s="232"/>
      <c r="BP23" s="231"/>
      <c r="BQ23" s="232"/>
      <c r="BR23" s="240"/>
      <c r="BS23" s="234"/>
      <c r="BT23" s="231"/>
      <c r="BU23" s="232"/>
      <c r="BV23" s="231"/>
      <c r="BW23" s="232"/>
      <c r="BX23" s="231"/>
      <c r="BY23" s="232"/>
      <c r="BZ23" s="240"/>
      <c r="CA23" s="241"/>
      <c r="CB23" s="259"/>
      <c r="CC23" s="232"/>
      <c r="CD23" s="231"/>
      <c r="CE23" s="232"/>
      <c r="CF23" s="231"/>
      <c r="CG23" s="232"/>
      <c r="CH23" s="240"/>
      <c r="CI23" s="234"/>
      <c r="CJ23" s="231"/>
      <c r="CK23" s="232"/>
      <c r="CL23" s="231"/>
      <c r="CM23" s="232"/>
      <c r="CN23" s="231"/>
      <c r="CO23" s="232"/>
      <c r="CP23" s="240"/>
      <c r="CQ23" s="241"/>
    </row>
    <row r="24" ht="24.75" customHeight="1">
      <c r="A24" s="299"/>
      <c r="B24" s="300"/>
      <c r="C24" s="301"/>
      <c r="D24" s="274"/>
      <c r="E24" s="261"/>
      <c r="F24" s="276"/>
      <c r="G24" s="275"/>
      <c r="H24" s="276"/>
      <c r="I24" s="275"/>
      <c r="J24" s="276"/>
      <c r="K24" s="275"/>
      <c r="L24" s="277"/>
      <c r="M24" s="278"/>
      <c r="N24" s="276"/>
      <c r="O24" s="275"/>
      <c r="P24" s="276"/>
      <c r="Q24" s="275"/>
      <c r="R24" s="231"/>
      <c r="S24" s="275"/>
      <c r="T24" s="280"/>
      <c r="U24" s="281"/>
      <c r="V24" s="284"/>
      <c r="W24" s="275"/>
      <c r="X24" s="276"/>
      <c r="Y24" s="275"/>
      <c r="Z24" s="276"/>
      <c r="AA24" s="275"/>
      <c r="AB24" s="280"/>
      <c r="AC24" s="278"/>
      <c r="AD24" s="276"/>
      <c r="AE24" s="275"/>
      <c r="AF24" s="276"/>
      <c r="AG24" s="275"/>
      <c r="AH24" s="276"/>
      <c r="AI24" s="275"/>
      <c r="AJ24" s="280"/>
      <c r="AK24" s="281"/>
      <c r="AL24" s="284"/>
      <c r="AM24" s="275"/>
      <c r="AN24" s="276"/>
      <c r="AO24" s="275"/>
      <c r="AP24" s="276"/>
      <c r="AQ24" s="275"/>
      <c r="AR24" s="280"/>
      <c r="AS24" s="281"/>
      <c r="AT24" s="285"/>
      <c r="AU24" s="276"/>
      <c r="AV24" s="275"/>
      <c r="AW24" s="276"/>
      <c r="AX24" s="275"/>
      <c r="AY24" s="276"/>
      <c r="AZ24" s="275"/>
      <c r="BA24" s="280"/>
      <c r="BB24" s="281"/>
      <c r="BC24" s="286"/>
      <c r="BD24" s="276"/>
      <c r="BE24" s="275"/>
      <c r="BF24" s="276"/>
      <c r="BG24" s="275"/>
      <c r="BH24" s="231"/>
      <c r="BI24" s="275"/>
      <c r="BJ24" s="280"/>
      <c r="BK24" s="281"/>
      <c r="BL24" s="284"/>
      <c r="BM24" s="275"/>
      <c r="BN24" s="276"/>
      <c r="BO24" s="275"/>
      <c r="BP24" s="276"/>
      <c r="BQ24" s="275"/>
      <c r="BR24" s="280"/>
      <c r="BS24" s="278"/>
      <c r="BT24" s="276"/>
      <c r="BU24" s="275"/>
      <c r="BV24" s="276"/>
      <c r="BW24" s="275"/>
      <c r="BX24" s="231"/>
      <c r="BY24" s="275"/>
      <c r="BZ24" s="280"/>
      <c r="CA24" s="281"/>
      <c r="CB24" s="284"/>
      <c r="CC24" s="275"/>
      <c r="CD24" s="276"/>
      <c r="CE24" s="275"/>
      <c r="CF24" s="276"/>
      <c r="CG24" s="275"/>
      <c r="CH24" s="280"/>
      <c r="CI24" s="278"/>
      <c r="CJ24" s="276"/>
      <c r="CK24" s="275"/>
      <c r="CL24" s="276"/>
      <c r="CM24" s="275"/>
      <c r="CN24" s="276"/>
      <c r="CO24" s="275"/>
      <c r="CP24" s="280"/>
      <c r="CQ24" s="281"/>
    </row>
    <row r="25" ht="24.75" customHeight="1">
      <c r="A25" s="299"/>
      <c r="B25" s="300"/>
      <c r="C25" s="301"/>
      <c r="D25" s="274"/>
      <c r="E25" s="302"/>
      <c r="F25" s="303"/>
      <c r="G25" s="304"/>
      <c r="H25" s="303"/>
      <c r="I25" s="304"/>
      <c r="J25" s="303"/>
      <c r="K25" s="304"/>
      <c r="L25" s="305"/>
      <c r="M25" s="306"/>
      <c r="N25" s="276"/>
      <c r="O25" s="275"/>
      <c r="P25" s="276"/>
      <c r="Q25" s="275"/>
      <c r="R25" s="231"/>
      <c r="S25" s="275"/>
      <c r="T25" s="280"/>
      <c r="U25" s="281"/>
      <c r="V25" s="307"/>
      <c r="W25" s="304"/>
      <c r="X25" s="303"/>
      <c r="Y25" s="304"/>
      <c r="Z25" s="303"/>
      <c r="AA25" s="304"/>
      <c r="AB25" s="308"/>
      <c r="AC25" s="306"/>
      <c r="AD25" s="276"/>
      <c r="AE25" s="275"/>
      <c r="AF25" s="276"/>
      <c r="AG25" s="275"/>
      <c r="AH25" s="276"/>
      <c r="AI25" s="275"/>
      <c r="AJ25" s="280"/>
      <c r="AK25" s="281"/>
      <c r="AL25" s="307"/>
      <c r="AM25" s="304"/>
      <c r="AN25" s="303"/>
      <c r="AO25" s="304"/>
      <c r="AP25" s="303"/>
      <c r="AQ25" s="304"/>
      <c r="AR25" s="308"/>
      <c r="AS25" s="309"/>
      <c r="AT25" s="310"/>
      <c r="AU25" s="276"/>
      <c r="AV25" s="275"/>
      <c r="AW25" s="276"/>
      <c r="AX25" s="275"/>
      <c r="AY25" s="276"/>
      <c r="AZ25" s="275"/>
      <c r="BA25" s="280"/>
      <c r="BB25" s="281"/>
      <c r="BC25" s="286"/>
      <c r="BD25" s="276"/>
      <c r="BE25" s="275"/>
      <c r="BF25" s="276"/>
      <c r="BG25" s="275"/>
      <c r="BH25" s="231"/>
      <c r="BI25" s="275"/>
      <c r="BJ25" s="280"/>
      <c r="BK25" s="281"/>
      <c r="BL25" s="307"/>
      <c r="BM25" s="304"/>
      <c r="BN25" s="303"/>
      <c r="BO25" s="304"/>
      <c r="BP25" s="303"/>
      <c r="BQ25" s="304"/>
      <c r="BR25" s="308"/>
      <c r="BS25" s="306"/>
      <c r="BT25" s="276"/>
      <c r="BU25" s="275"/>
      <c r="BV25" s="276"/>
      <c r="BW25" s="275"/>
      <c r="BX25" s="231"/>
      <c r="BY25" s="275"/>
      <c r="BZ25" s="280"/>
      <c r="CA25" s="281"/>
      <c r="CB25" s="307"/>
      <c r="CC25" s="304"/>
      <c r="CD25" s="303"/>
      <c r="CE25" s="304"/>
      <c r="CF25" s="303"/>
      <c r="CG25" s="304"/>
      <c r="CH25" s="308"/>
      <c r="CI25" s="306"/>
      <c r="CJ25" s="276"/>
      <c r="CK25" s="275"/>
      <c r="CL25" s="276"/>
      <c r="CM25" s="275"/>
      <c r="CN25" s="276"/>
      <c r="CO25" s="275"/>
      <c r="CP25" s="280"/>
      <c r="CQ25" s="281"/>
    </row>
    <row r="26" ht="15.75" customHeight="1">
      <c r="L26" s="311"/>
      <c r="AT26" s="312"/>
      <c r="BC26" s="312"/>
    </row>
    <row r="27" ht="15.75" customHeight="1">
      <c r="A27" s="313" t="s">
        <v>67</v>
      </c>
      <c r="B27" s="314"/>
      <c r="C27" s="314"/>
      <c r="D27" s="314"/>
      <c r="E27" s="315"/>
      <c r="F27" s="315"/>
      <c r="G27" s="315"/>
      <c r="H27" s="315"/>
      <c r="I27" s="315"/>
      <c r="J27" s="315"/>
      <c r="K27" s="315"/>
      <c r="L27" s="316">
        <f t="shared" ref="L27:M27" si="1">COUNTIF(L5:L25, "present")</f>
        <v>6</v>
      </c>
      <c r="M27" s="316">
        <f t="shared" si="1"/>
        <v>0</v>
      </c>
      <c r="N27" s="315"/>
      <c r="O27" s="315"/>
      <c r="P27" s="315"/>
      <c r="Q27" s="315"/>
      <c r="R27" s="315"/>
      <c r="S27" s="316">
        <f>COUNTIF(S5:S25, "yes")</f>
        <v>0</v>
      </c>
      <c r="T27" s="316">
        <f t="shared" ref="T27:U27" si="2">COUNTIF(T5:T25, "present")</f>
        <v>6</v>
      </c>
      <c r="U27" s="316">
        <f t="shared" si="2"/>
        <v>0</v>
      </c>
      <c r="V27" s="315"/>
      <c r="W27" s="315"/>
      <c r="X27" s="315"/>
      <c r="Y27" s="315"/>
      <c r="Z27" s="315"/>
      <c r="AA27" s="315"/>
      <c r="AB27" s="316">
        <f t="shared" ref="AB27:AC27" si="3">COUNTIF(AB5:AB25, "present")</f>
        <v>6</v>
      </c>
      <c r="AC27" s="316">
        <f t="shared" si="3"/>
        <v>0</v>
      </c>
      <c r="AD27" s="315"/>
      <c r="AE27" s="315"/>
      <c r="AF27" s="315"/>
      <c r="AG27" s="315"/>
      <c r="AH27" s="315"/>
      <c r="AI27" s="315"/>
      <c r="AJ27" s="316">
        <f t="shared" ref="AJ27:AK27" si="4">COUNTIF(AJ5:AJ25, "present")</f>
        <v>0</v>
      </c>
      <c r="AK27" s="316">
        <f t="shared" si="4"/>
        <v>0</v>
      </c>
      <c r="AL27" s="315"/>
      <c r="AM27" s="315"/>
      <c r="AN27" s="315"/>
      <c r="AO27" s="315"/>
      <c r="AP27" s="315"/>
      <c r="AQ27" s="315"/>
      <c r="AR27" s="316">
        <f t="shared" ref="AR27:AT27" si="5">COUNTIF(AR5:AR25, "present")</f>
        <v>0</v>
      </c>
      <c r="AS27" s="316">
        <f t="shared" si="5"/>
        <v>0</v>
      </c>
      <c r="AT27" s="316">
        <f t="shared" si="5"/>
        <v>0</v>
      </c>
      <c r="AU27" s="315"/>
      <c r="AV27" s="315"/>
      <c r="AW27" s="315"/>
      <c r="AX27" s="315"/>
      <c r="AY27" s="315"/>
      <c r="AZ27" s="315"/>
      <c r="BA27" s="316">
        <f t="shared" ref="BA27:BC27" si="6">COUNTIF(BA5:BA25, "present")</f>
        <v>0</v>
      </c>
      <c r="BB27" s="316">
        <f t="shared" si="6"/>
        <v>0</v>
      </c>
      <c r="BC27" s="317">
        <f t="shared" si="6"/>
        <v>0</v>
      </c>
      <c r="BD27" s="315"/>
      <c r="BE27" s="315"/>
      <c r="BF27" s="315"/>
      <c r="BG27" s="315"/>
      <c r="BH27" s="315"/>
      <c r="BI27" s="315"/>
      <c r="BJ27" s="315">
        <f>COUNTIF(BJ5:BJ25, "present")</f>
        <v>0</v>
      </c>
      <c r="BK27" s="318"/>
      <c r="BL27" s="319"/>
      <c r="BM27" s="319"/>
      <c r="BN27" s="319"/>
      <c r="BO27" s="319"/>
      <c r="BP27" s="319"/>
      <c r="BQ27" s="319"/>
      <c r="BR27" s="319"/>
      <c r="BS27" s="319"/>
      <c r="BT27" s="319"/>
      <c r="BU27" s="319"/>
      <c r="BV27" s="319"/>
      <c r="BW27" s="319"/>
      <c r="BX27" s="319"/>
      <c r="BY27" s="319"/>
      <c r="BZ27" s="319"/>
      <c r="CA27" s="319"/>
      <c r="CB27" s="319"/>
      <c r="CC27" s="319"/>
      <c r="CD27" s="319"/>
      <c r="CE27" s="319"/>
      <c r="CF27" s="319"/>
      <c r="CG27" s="319"/>
      <c r="CH27" s="319"/>
      <c r="CI27" s="319"/>
      <c r="CJ27" s="319"/>
      <c r="CK27" s="319"/>
      <c r="CL27" s="319"/>
      <c r="CM27" s="319"/>
      <c r="CN27" s="319"/>
      <c r="CO27" s="319"/>
      <c r="CP27" s="319"/>
      <c r="CQ27" s="319"/>
    </row>
    <row r="28" ht="15.75" customHeight="1">
      <c r="E28" s="320" t="s">
        <v>68</v>
      </c>
      <c r="F28" s="321">
        <f>MAX(E27:M27)</f>
        <v>6</v>
      </c>
      <c r="L28" s="311"/>
      <c r="N28" s="320" t="s">
        <v>68</v>
      </c>
      <c r="O28" s="321">
        <f>MAX(N27:U27)</f>
        <v>6</v>
      </c>
      <c r="V28" s="320" t="s">
        <v>68</v>
      </c>
      <c r="W28" s="321">
        <f>MAX(V27:AC27)</f>
        <v>6</v>
      </c>
      <c r="AD28" s="320" t="s">
        <v>68</v>
      </c>
      <c r="AE28" s="321">
        <f>MAX(AD27:AK27)</f>
        <v>0</v>
      </c>
      <c r="AL28" s="320" t="s">
        <v>68</v>
      </c>
      <c r="AM28" s="321">
        <f>MAX(AL27:AT27)</f>
        <v>0</v>
      </c>
      <c r="AT28" s="312"/>
      <c r="AU28" s="320" t="s">
        <v>68</v>
      </c>
      <c r="AV28" s="321">
        <f>MAX(AU27:BC27)</f>
        <v>0</v>
      </c>
      <c r="BC28" s="312"/>
      <c r="BD28" s="320" t="s">
        <v>68</v>
      </c>
      <c r="BE28" s="321">
        <f>MAX(BD27:BK27)</f>
        <v>0</v>
      </c>
    </row>
    <row r="29" ht="15.75" customHeight="1">
      <c r="L29" s="311"/>
      <c r="AT29" s="312"/>
      <c r="BC29" s="312"/>
    </row>
    <row r="30" ht="117.0" customHeight="1">
      <c r="G30" s="322" t="s">
        <v>642</v>
      </c>
      <c r="L30" s="311"/>
      <c r="M30" s="323" t="s">
        <v>643</v>
      </c>
      <c r="N30" s="322" t="s">
        <v>642</v>
      </c>
      <c r="R30" s="322" t="s">
        <v>644</v>
      </c>
      <c r="V30" s="322" t="s">
        <v>642</v>
      </c>
      <c r="AJ30" s="322" t="s">
        <v>645</v>
      </c>
      <c r="AT30" s="312"/>
      <c r="BC30" s="312"/>
      <c r="BD30" s="324"/>
    </row>
    <row r="31" ht="15.75" customHeight="1">
      <c r="L31" s="311"/>
      <c r="AT31" s="312"/>
      <c r="BC31" s="312"/>
    </row>
    <row r="32" ht="15.75" customHeight="1">
      <c r="L32" s="311"/>
      <c r="AT32" s="312"/>
      <c r="AZ32" s="311"/>
      <c r="BC32" s="312"/>
    </row>
    <row r="33" ht="15.75" customHeight="1">
      <c r="L33" s="311"/>
      <c r="AT33" s="312"/>
      <c r="BC33" s="312"/>
    </row>
    <row r="34" ht="15.75" customHeight="1">
      <c r="L34" s="311"/>
      <c r="AT34" s="312"/>
      <c r="BC34" s="312"/>
    </row>
    <row r="35" ht="15.75" customHeight="1">
      <c r="L35" s="311"/>
      <c r="AT35" s="312"/>
      <c r="BC35" s="312"/>
    </row>
    <row r="36" ht="15.75" customHeight="1">
      <c r="L36" s="311"/>
      <c r="AT36" s="312"/>
      <c r="BC36" s="312"/>
    </row>
    <row r="37" ht="15.75" customHeight="1">
      <c r="L37" s="311"/>
      <c r="AT37" s="312"/>
      <c r="BC37" s="312"/>
    </row>
    <row r="38" ht="15.75" customHeight="1">
      <c r="L38" s="311"/>
      <c r="AT38" s="312"/>
      <c r="BC38" s="312"/>
    </row>
    <row r="39" ht="15.75" customHeight="1">
      <c r="L39" s="311"/>
      <c r="AT39" s="312"/>
      <c r="BC39" s="312"/>
    </row>
    <row r="40" ht="15.75" customHeight="1">
      <c r="L40" s="311"/>
      <c r="AT40" s="312"/>
      <c r="BC40" s="312"/>
    </row>
    <row r="41" ht="15.75" customHeight="1">
      <c r="L41" s="311"/>
      <c r="AT41" s="312"/>
      <c r="BC41" s="312"/>
    </row>
    <row r="42" ht="15.75" customHeight="1">
      <c r="L42" s="311"/>
      <c r="AT42" s="312"/>
      <c r="BC42" s="312"/>
    </row>
    <row r="43" ht="15.75" customHeight="1">
      <c r="L43" s="311"/>
      <c r="AT43" s="312"/>
      <c r="BC43" s="312"/>
    </row>
    <row r="44" ht="15.75" customHeight="1">
      <c r="L44" s="311"/>
      <c r="AT44" s="312"/>
      <c r="BC44" s="312"/>
    </row>
    <row r="45" ht="15.75" customHeight="1">
      <c r="L45" s="311"/>
      <c r="AT45" s="312"/>
      <c r="BC45" s="312"/>
    </row>
    <row r="46" ht="15.75" customHeight="1">
      <c r="L46" s="311"/>
      <c r="AT46" s="312"/>
      <c r="BC46" s="312"/>
    </row>
    <row r="47" ht="15.75" customHeight="1">
      <c r="L47" s="311"/>
      <c r="AT47" s="312"/>
      <c r="BC47" s="312"/>
    </row>
    <row r="48" ht="15.75" customHeight="1">
      <c r="L48" s="311"/>
      <c r="AT48" s="312"/>
      <c r="BC48" s="312"/>
    </row>
    <row r="49" ht="15.75" customHeight="1">
      <c r="L49" s="311"/>
      <c r="AT49" s="312"/>
      <c r="BC49" s="312"/>
    </row>
    <row r="50" ht="15.75" customHeight="1">
      <c r="L50" s="311"/>
      <c r="AT50" s="312"/>
      <c r="BC50" s="312"/>
    </row>
    <row r="51" ht="15.75" customHeight="1">
      <c r="L51" s="311"/>
      <c r="AT51" s="312"/>
      <c r="BC51" s="312"/>
    </row>
    <row r="52" ht="15.75" customHeight="1">
      <c r="L52" s="311"/>
      <c r="AT52" s="312"/>
      <c r="BC52" s="312"/>
    </row>
    <row r="53" ht="15.75" customHeight="1">
      <c r="L53" s="311"/>
      <c r="AT53" s="312"/>
      <c r="BC53" s="312"/>
    </row>
    <row r="54" ht="15.75" customHeight="1">
      <c r="L54" s="311"/>
      <c r="AT54" s="312"/>
      <c r="BC54" s="312"/>
    </row>
    <row r="55" ht="15.75" customHeight="1">
      <c r="L55" s="311"/>
      <c r="AT55" s="312"/>
      <c r="BC55" s="312"/>
    </row>
    <row r="56" ht="15.75" customHeight="1">
      <c r="L56" s="311"/>
      <c r="AT56" s="312"/>
      <c r="BC56" s="312"/>
    </row>
    <row r="57" ht="15.75" customHeight="1">
      <c r="L57" s="311"/>
      <c r="AT57" s="312"/>
      <c r="BC57" s="312"/>
    </row>
    <row r="58" ht="15.75" customHeight="1">
      <c r="L58" s="311"/>
      <c r="AT58" s="312"/>
      <c r="BC58" s="312"/>
    </row>
    <row r="59" ht="15.75" customHeight="1">
      <c r="L59" s="311"/>
      <c r="AT59" s="312"/>
      <c r="BC59" s="312"/>
    </row>
    <row r="60" ht="15.75" customHeight="1">
      <c r="L60" s="311"/>
      <c r="AT60" s="312"/>
      <c r="BC60" s="312"/>
    </row>
    <row r="61" ht="15.75" customHeight="1">
      <c r="L61" s="311"/>
      <c r="AT61" s="312"/>
      <c r="BC61" s="312"/>
    </row>
    <row r="62" ht="15.75" customHeight="1">
      <c r="L62" s="311"/>
      <c r="AT62" s="312"/>
      <c r="BC62" s="312"/>
    </row>
    <row r="63" ht="15.75" customHeight="1">
      <c r="L63" s="311"/>
      <c r="AT63" s="312"/>
      <c r="BC63" s="312"/>
    </row>
    <row r="64" ht="15.75" customHeight="1">
      <c r="L64" s="311"/>
      <c r="AT64" s="312"/>
      <c r="BC64" s="312"/>
    </row>
    <row r="65" ht="15.75" customHeight="1">
      <c r="L65" s="311"/>
      <c r="AT65" s="312"/>
      <c r="BC65" s="312"/>
    </row>
    <row r="66" ht="15.75" customHeight="1">
      <c r="L66" s="311"/>
      <c r="AT66" s="312"/>
      <c r="BC66" s="312"/>
    </row>
    <row r="67" ht="15.75" customHeight="1">
      <c r="L67" s="311"/>
      <c r="AT67" s="312"/>
      <c r="BC67" s="312"/>
    </row>
    <row r="68" ht="15.75" customHeight="1">
      <c r="L68" s="311"/>
      <c r="AT68" s="312"/>
      <c r="BC68" s="312"/>
    </row>
    <row r="69" ht="15.75" customHeight="1">
      <c r="L69" s="311"/>
      <c r="AT69" s="312"/>
      <c r="BC69" s="312"/>
    </row>
    <row r="70" ht="15.75" customHeight="1">
      <c r="L70" s="311"/>
      <c r="AT70" s="312"/>
      <c r="BC70" s="312"/>
    </row>
    <row r="71" ht="15.75" customHeight="1">
      <c r="L71" s="311"/>
      <c r="AT71" s="312"/>
      <c r="BC71" s="312"/>
    </row>
    <row r="72" ht="15.75" customHeight="1">
      <c r="L72" s="311"/>
      <c r="AT72" s="312"/>
      <c r="BC72" s="312"/>
    </row>
    <row r="73" ht="15.75" customHeight="1">
      <c r="L73" s="311"/>
      <c r="AT73" s="312"/>
      <c r="BC73" s="312"/>
    </row>
    <row r="74" ht="15.75" customHeight="1">
      <c r="L74" s="311"/>
      <c r="AT74" s="312"/>
      <c r="BC74" s="312"/>
    </row>
    <row r="75" ht="15.75" customHeight="1">
      <c r="L75" s="311"/>
      <c r="AT75" s="312"/>
      <c r="BC75" s="312"/>
    </row>
    <row r="76" ht="15.75" customHeight="1">
      <c r="L76" s="311"/>
      <c r="AT76" s="312"/>
      <c r="BC76" s="312"/>
    </row>
    <row r="77" ht="15.75" customHeight="1">
      <c r="L77" s="311"/>
      <c r="AT77" s="312"/>
      <c r="BC77" s="312"/>
    </row>
    <row r="78" ht="15.75" customHeight="1">
      <c r="L78" s="311"/>
      <c r="AT78" s="312"/>
      <c r="BC78" s="312"/>
    </row>
    <row r="79" ht="15.75" customHeight="1">
      <c r="L79" s="311"/>
      <c r="AT79" s="312"/>
      <c r="BC79" s="312"/>
    </row>
    <row r="80" ht="15.75" customHeight="1">
      <c r="L80" s="311"/>
      <c r="AT80" s="312"/>
      <c r="BC80" s="312"/>
    </row>
    <row r="81" ht="15.75" customHeight="1">
      <c r="L81" s="311"/>
      <c r="AT81" s="312"/>
      <c r="BC81" s="312"/>
    </row>
    <row r="82" ht="15.75" customHeight="1">
      <c r="L82" s="311"/>
      <c r="AT82" s="312"/>
      <c r="BC82" s="312"/>
    </row>
    <row r="83" ht="15.75" customHeight="1">
      <c r="L83" s="311"/>
      <c r="AT83" s="312"/>
      <c r="BC83" s="312"/>
    </row>
    <row r="84" ht="15.75" customHeight="1">
      <c r="L84" s="311"/>
      <c r="AT84" s="312"/>
      <c r="BC84" s="312"/>
    </row>
    <row r="85" ht="15.75" customHeight="1">
      <c r="L85" s="311"/>
      <c r="AT85" s="312"/>
      <c r="BC85" s="312"/>
    </row>
    <row r="86" ht="15.75" customHeight="1">
      <c r="L86" s="311"/>
      <c r="AT86" s="312"/>
      <c r="BC86" s="312"/>
    </row>
    <row r="87" ht="15.75" customHeight="1">
      <c r="L87" s="311"/>
      <c r="AT87" s="312"/>
      <c r="BC87" s="312"/>
    </row>
    <row r="88" ht="15.75" customHeight="1">
      <c r="L88" s="311"/>
      <c r="AT88" s="312"/>
      <c r="BC88" s="312"/>
    </row>
    <row r="89" ht="15.75" customHeight="1">
      <c r="L89" s="311"/>
      <c r="AT89" s="312"/>
      <c r="BC89" s="312"/>
    </row>
    <row r="90" ht="15.75" customHeight="1">
      <c r="L90" s="311"/>
      <c r="AT90" s="312"/>
      <c r="BC90" s="312"/>
    </row>
    <row r="91" ht="15.75" customHeight="1">
      <c r="L91" s="311"/>
      <c r="AT91" s="312"/>
      <c r="BC91" s="312"/>
    </row>
    <row r="92" ht="15.75" customHeight="1">
      <c r="L92" s="311"/>
      <c r="AT92" s="312"/>
      <c r="BC92" s="312"/>
    </row>
    <row r="93" ht="15.75" customHeight="1">
      <c r="L93" s="311"/>
      <c r="AT93" s="312"/>
      <c r="BC93" s="312"/>
    </row>
    <row r="94" ht="15.75" customHeight="1">
      <c r="L94" s="311"/>
      <c r="AT94" s="312"/>
      <c r="BC94" s="312"/>
    </row>
    <row r="95" ht="15.75" customHeight="1">
      <c r="L95" s="311"/>
      <c r="AT95" s="312"/>
      <c r="BC95" s="312"/>
    </row>
    <row r="96" ht="15.75" customHeight="1">
      <c r="L96" s="311"/>
      <c r="AT96" s="312"/>
      <c r="BC96" s="312"/>
    </row>
    <row r="97" ht="15.75" customHeight="1">
      <c r="L97" s="311"/>
      <c r="AT97" s="312"/>
      <c r="BC97" s="312"/>
    </row>
    <row r="98" ht="15.75" customHeight="1">
      <c r="L98" s="311"/>
      <c r="AT98" s="312"/>
      <c r="BC98" s="312"/>
    </row>
    <row r="99" ht="15.75" customHeight="1">
      <c r="L99" s="311"/>
      <c r="AT99" s="312"/>
      <c r="BC99" s="312"/>
    </row>
    <row r="100" ht="15.75" customHeight="1">
      <c r="L100" s="311"/>
      <c r="AT100" s="312"/>
      <c r="BC100" s="312"/>
    </row>
    <row r="101" ht="15.75" customHeight="1">
      <c r="L101" s="311"/>
      <c r="AT101" s="312"/>
      <c r="BC101" s="312"/>
    </row>
    <row r="102" ht="15.75" customHeight="1">
      <c r="L102" s="311"/>
      <c r="AT102" s="312"/>
      <c r="BC102" s="312"/>
    </row>
    <row r="103" ht="15.75" customHeight="1">
      <c r="L103" s="311"/>
      <c r="AT103" s="312"/>
      <c r="BC103" s="312"/>
    </row>
    <row r="104" ht="15.75" customHeight="1">
      <c r="L104" s="311"/>
      <c r="AT104" s="312"/>
      <c r="BC104" s="312"/>
    </row>
    <row r="105" ht="15.75" customHeight="1">
      <c r="L105" s="311"/>
      <c r="AT105" s="312"/>
      <c r="BC105" s="312"/>
    </row>
    <row r="106" ht="15.75" customHeight="1">
      <c r="L106" s="311"/>
      <c r="AT106" s="312"/>
      <c r="BC106" s="312"/>
    </row>
    <row r="107" ht="15.75" customHeight="1">
      <c r="L107" s="311"/>
      <c r="AT107" s="312"/>
      <c r="BC107" s="312"/>
    </row>
    <row r="108" ht="15.75" customHeight="1">
      <c r="L108" s="311"/>
      <c r="AT108" s="312"/>
      <c r="BC108" s="312"/>
    </row>
    <row r="109" ht="15.75" customHeight="1">
      <c r="L109" s="311"/>
      <c r="AT109" s="312"/>
      <c r="BC109" s="312"/>
    </row>
    <row r="110" ht="15.75" customHeight="1">
      <c r="L110" s="311"/>
      <c r="AT110" s="312"/>
      <c r="BC110" s="312"/>
    </row>
    <row r="111" ht="15.75" customHeight="1">
      <c r="L111" s="311"/>
      <c r="AT111" s="312"/>
      <c r="BC111" s="312"/>
    </row>
    <row r="112" ht="15.75" customHeight="1">
      <c r="L112" s="311"/>
      <c r="AT112" s="312"/>
      <c r="BC112" s="312"/>
    </row>
    <row r="113" ht="15.75" customHeight="1">
      <c r="L113" s="311"/>
      <c r="AT113" s="312"/>
      <c r="BC113" s="312"/>
    </row>
    <row r="114" ht="15.75" customHeight="1">
      <c r="L114" s="311"/>
      <c r="AT114" s="312"/>
      <c r="BC114" s="312"/>
    </row>
    <row r="115" ht="15.75" customHeight="1">
      <c r="L115" s="311"/>
      <c r="AT115" s="312"/>
      <c r="BC115" s="312"/>
    </row>
    <row r="116" ht="15.75" customHeight="1">
      <c r="L116" s="311"/>
      <c r="AT116" s="312"/>
      <c r="BC116" s="312"/>
    </row>
    <row r="117" ht="15.75" customHeight="1">
      <c r="L117" s="311"/>
      <c r="AT117" s="312"/>
      <c r="BC117" s="312"/>
    </row>
    <row r="118" ht="15.75" customHeight="1">
      <c r="L118" s="311"/>
      <c r="AT118" s="312"/>
      <c r="BC118" s="312"/>
    </row>
    <row r="119" ht="15.75" customHeight="1">
      <c r="L119" s="311"/>
      <c r="AT119" s="312"/>
      <c r="BC119" s="312"/>
    </row>
    <row r="120" ht="15.75" customHeight="1">
      <c r="L120" s="311"/>
      <c r="AT120" s="312"/>
      <c r="BC120" s="312"/>
    </row>
    <row r="121" ht="15.75" customHeight="1">
      <c r="L121" s="311"/>
      <c r="AT121" s="312"/>
      <c r="BC121" s="312"/>
    </row>
    <row r="122" ht="15.75" customHeight="1">
      <c r="L122" s="311"/>
      <c r="AT122" s="312"/>
      <c r="BC122" s="312"/>
    </row>
    <row r="123" ht="15.75" customHeight="1">
      <c r="L123" s="311"/>
      <c r="AT123" s="312"/>
      <c r="BC123" s="312"/>
    </row>
    <row r="124" ht="15.75" customHeight="1">
      <c r="L124" s="311"/>
      <c r="AT124" s="312"/>
      <c r="BC124" s="312"/>
    </row>
    <row r="125" ht="15.75" customHeight="1">
      <c r="L125" s="311"/>
      <c r="AT125" s="312"/>
      <c r="BC125" s="312"/>
    </row>
    <row r="126" ht="15.75" customHeight="1">
      <c r="L126" s="311"/>
      <c r="AT126" s="312"/>
      <c r="BC126" s="312"/>
    </row>
    <row r="127" ht="15.75" customHeight="1">
      <c r="L127" s="311"/>
      <c r="AT127" s="312"/>
      <c r="BC127" s="312"/>
    </row>
    <row r="128" ht="15.75" customHeight="1">
      <c r="L128" s="311"/>
      <c r="AT128" s="312"/>
      <c r="BC128" s="312"/>
    </row>
    <row r="129" ht="15.75" customHeight="1">
      <c r="L129" s="311"/>
      <c r="AT129" s="312"/>
      <c r="BC129" s="312"/>
    </row>
    <row r="130" ht="15.75" customHeight="1">
      <c r="L130" s="311"/>
      <c r="AT130" s="312"/>
      <c r="BC130" s="312"/>
    </row>
    <row r="131" ht="15.75" customHeight="1">
      <c r="L131" s="311"/>
      <c r="AT131" s="312"/>
      <c r="BC131" s="312"/>
    </row>
    <row r="132" ht="15.75" customHeight="1">
      <c r="L132" s="311"/>
      <c r="AT132" s="312"/>
      <c r="BC132" s="312"/>
    </row>
    <row r="133" ht="15.75" customHeight="1">
      <c r="L133" s="311"/>
      <c r="AT133" s="312"/>
      <c r="BC133" s="312"/>
    </row>
    <row r="134" ht="15.75" customHeight="1">
      <c r="L134" s="311"/>
      <c r="AT134" s="312"/>
      <c r="BC134" s="312"/>
    </row>
    <row r="135" ht="15.75" customHeight="1">
      <c r="L135" s="311"/>
      <c r="AT135" s="312"/>
      <c r="BC135" s="312"/>
    </row>
    <row r="136" ht="15.75" customHeight="1">
      <c r="L136" s="311"/>
      <c r="AT136" s="312"/>
      <c r="BC136" s="312"/>
    </row>
    <row r="137" ht="15.75" customHeight="1">
      <c r="L137" s="311"/>
      <c r="AT137" s="312"/>
      <c r="BC137" s="312"/>
    </row>
    <row r="138" ht="15.75" customHeight="1">
      <c r="L138" s="311"/>
      <c r="AT138" s="312"/>
      <c r="BC138" s="312"/>
    </row>
    <row r="139" ht="15.75" customHeight="1">
      <c r="L139" s="311"/>
      <c r="AT139" s="312"/>
      <c r="BC139" s="312"/>
    </row>
    <row r="140" ht="15.75" customHeight="1">
      <c r="L140" s="311"/>
      <c r="AT140" s="312"/>
      <c r="BC140" s="312"/>
    </row>
    <row r="141" ht="15.75" customHeight="1">
      <c r="L141" s="311"/>
      <c r="AT141" s="312"/>
      <c r="BC141" s="312"/>
    </row>
    <row r="142" ht="15.75" customHeight="1">
      <c r="L142" s="311"/>
      <c r="AT142" s="312"/>
      <c r="BC142" s="312"/>
    </row>
    <row r="143" ht="15.75" customHeight="1">
      <c r="L143" s="311"/>
      <c r="AT143" s="312"/>
      <c r="BC143" s="312"/>
    </row>
    <row r="144" ht="15.75" customHeight="1">
      <c r="L144" s="311"/>
      <c r="AT144" s="312"/>
      <c r="BC144" s="312"/>
    </row>
    <row r="145" ht="15.75" customHeight="1">
      <c r="L145" s="311"/>
      <c r="AT145" s="312"/>
      <c r="BC145" s="312"/>
    </row>
    <row r="146" ht="15.75" customHeight="1">
      <c r="L146" s="311"/>
      <c r="AT146" s="312"/>
      <c r="BC146" s="312"/>
    </row>
    <row r="147" ht="15.75" customHeight="1">
      <c r="L147" s="311"/>
      <c r="AT147" s="312"/>
      <c r="BC147" s="312"/>
    </row>
    <row r="148" ht="15.75" customHeight="1">
      <c r="L148" s="311"/>
      <c r="AT148" s="312"/>
      <c r="BC148" s="312"/>
    </row>
    <row r="149" ht="15.75" customHeight="1">
      <c r="L149" s="311"/>
      <c r="AT149" s="312"/>
      <c r="BC149" s="312"/>
    </row>
    <row r="150" ht="15.75" customHeight="1">
      <c r="L150" s="311"/>
      <c r="AT150" s="312"/>
      <c r="BC150" s="312"/>
    </row>
    <row r="151" ht="15.75" customHeight="1">
      <c r="L151" s="311"/>
      <c r="AT151" s="312"/>
      <c r="BC151" s="312"/>
    </row>
    <row r="152" ht="15.75" customHeight="1">
      <c r="L152" s="311"/>
      <c r="AT152" s="312"/>
      <c r="BC152" s="312"/>
    </row>
    <row r="153" ht="15.75" customHeight="1">
      <c r="L153" s="311"/>
      <c r="AT153" s="312"/>
      <c r="BC153" s="312"/>
    </row>
    <row r="154" ht="15.75" customHeight="1">
      <c r="L154" s="311"/>
      <c r="AT154" s="312"/>
      <c r="BC154" s="312"/>
    </row>
    <row r="155" ht="15.75" customHeight="1">
      <c r="L155" s="311"/>
      <c r="AT155" s="312"/>
      <c r="BC155" s="312"/>
    </row>
    <row r="156" ht="15.75" customHeight="1">
      <c r="L156" s="311"/>
      <c r="AT156" s="312"/>
      <c r="BC156" s="312"/>
    </row>
    <row r="157" ht="15.75" customHeight="1">
      <c r="L157" s="311"/>
      <c r="AT157" s="312"/>
      <c r="BC157" s="312"/>
    </row>
    <row r="158" ht="15.75" customHeight="1">
      <c r="L158" s="311"/>
      <c r="AT158" s="312"/>
      <c r="BC158" s="312"/>
    </row>
    <row r="159" ht="15.75" customHeight="1">
      <c r="L159" s="311"/>
      <c r="AT159" s="312"/>
      <c r="BC159" s="312"/>
    </row>
    <row r="160" ht="15.75" customHeight="1">
      <c r="L160" s="311"/>
      <c r="AT160" s="312"/>
      <c r="BC160" s="312"/>
    </row>
    <row r="161" ht="15.75" customHeight="1">
      <c r="L161" s="311"/>
      <c r="AT161" s="312"/>
      <c r="BC161" s="312"/>
    </row>
    <row r="162" ht="15.75" customHeight="1">
      <c r="L162" s="311"/>
      <c r="AT162" s="312"/>
      <c r="BC162" s="312"/>
    </row>
    <row r="163" ht="15.75" customHeight="1">
      <c r="L163" s="311"/>
      <c r="AT163" s="312"/>
      <c r="BC163" s="312"/>
    </row>
    <row r="164" ht="15.75" customHeight="1">
      <c r="L164" s="311"/>
      <c r="AT164" s="312"/>
      <c r="BC164" s="312"/>
    </row>
    <row r="165" ht="15.75" customHeight="1">
      <c r="L165" s="311"/>
      <c r="AT165" s="312"/>
      <c r="BC165" s="312"/>
    </row>
    <row r="166" ht="15.75" customHeight="1">
      <c r="L166" s="311"/>
      <c r="AT166" s="312"/>
      <c r="BC166" s="312"/>
    </row>
    <row r="167" ht="15.75" customHeight="1">
      <c r="L167" s="311"/>
      <c r="AT167" s="312"/>
      <c r="BC167" s="312"/>
    </row>
    <row r="168" ht="15.75" customHeight="1">
      <c r="L168" s="311"/>
      <c r="AT168" s="312"/>
      <c r="BC168" s="312"/>
    </row>
    <row r="169" ht="15.75" customHeight="1">
      <c r="L169" s="311"/>
      <c r="AT169" s="312"/>
      <c r="BC169" s="312"/>
    </row>
    <row r="170" ht="15.75" customHeight="1">
      <c r="L170" s="311"/>
      <c r="AT170" s="312"/>
      <c r="BC170" s="312"/>
    </row>
    <row r="171" ht="15.75" customHeight="1">
      <c r="L171" s="311"/>
      <c r="AT171" s="312"/>
      <c r="BC171" s="312"/>
    </row>
    <row r="172" ht="15.75" customHeight="1">
      <c r="L172" s="311"/>
      <c r="AT172" s="312"/>
      <c r="BC172" s="312"/>
    </row>
    <row r="173" ht="15.75" customHeight="1">
      <c r="L173" s="311"/>
      <c r="AT173" s="312"/>
      <c r="BC173" s="312"/>
    </row>
    <row r="174" ht="15.75" customHeight="1">
      <c r="L174" s="311"/>
      <c r="AT174" s="312"/>
      <c r="BC174" s="312"/>
    </row>
    <row r="175" ht="15.75" customHeight="1">
      <c r="L175" s="311"/>
      <c r="AT175" s="312"/>
      <c r="BC175" s="312"/>
    </row>
    <row r="176" ht="15.75" customHeight="1">
      <c r="L176" s="311"/>
      <c r="AT176" s="312"/>
      <c r="BC176" s="312"/>
    </row>
    <row r="177" ht="15.75" customHeight="1">
      <c r="L177" s="311"/>
      <c r="AT177" s="312"/>
      <c r="BC177" s="312"/>
    </row>
    <row r="178" ht="15.75" customHeight="1">
      <c r="L178" s="311"/>
      <c r="AT178" s="312"/>
      <c r="BC178" s="312"/>
    </row>
    <row r="179" ht="15.75" customHeight="1">
      <c r="L179" s="311"/>
      <c r="AT179" s="312"/>
      <c r="BC179" s="312"/>
    </row>
    <row r="180" ht="15.75" customHeight="1">
      <c r="L180" s="311"/>
      <c r="AT180" s="312"/>
      <c r="BC180" s="312"/>
    </row>
    <row r="181" ht="15.75" customHeight="1">
      <c r="L181" s="311"/>
      <c r="AT181" s="312"/>
      <c r="BC181" s="312"/>
    </row>
    <row r="182" ht="15.75" customHeight="1">
      <c r="L182" s="311"/>
      <c r="AT182" s="312"/>
      <c r="BC182" s="312"/>
    </row>
    <row r="183" ht="15.75" customHeight="1">
      <c r="L183" s="311"/>
      <c r="AT183" s="312"/>
      <c r="BC183" s="312"/>
    </row>
    <row r="184" ht="15.75" customHeight="1">
      <c r="L184" s="311"/>
      <c r="AT184" s="312"/>
      <c r="BC184" s="312"/>
    </row>
    <row r="185" ht="15.75" customHeight="1">
      <c r="L185" s="311"/>
      <c r="AT185" s="312"/>
      <c r="BC185" s="312"/>
    </row>
    <row r="186" ht="15.75" customHeight="1">
      <c r="L186" s="311"/>
      <c r="AT186" s="312"/>
      <c r="BC186" s="312"/>
    </row>
    <row r="187" ht="15.75" customHeight="1">
      <c r="L187" s="311"/>
      <c r="AT187" s="312"/>
      <c r="BC187" s="312"/>
    </row>
    <row r="188" ht="15.75" customHeight="1">
      <c r="L188" s="311"/>
      <c r="AT188" s="312"/>
      <c r="BC188" s="312"/>
    </row>
    <row r="189" ht="15.75" customHeight="1">
      <c r="L189" s="311"/>
      <c r="AT189" s="312"/>
      <c r="BC189" s="312"/>
    </row>
    <row r="190" ht="15.75" customHeight="1">
      <c r="L190" s="311"/>
      <c r="AT190" s="312"/>
      <c r="BC190" s="312"/>
    </row>
    <row r="191" ht="15.75" customHeight="1">
      <c r="L191" s="311"/>
      <c r="AT191" s="312"/>
      <c r="BC191" s="312"/>
    </row>
    <row r="192" ht="15.75" customHeight="1">
      <c r="L192" s="311"/>
      <c r="AT192" s="312"/>
      <c r="BC192" s="312"/>
    </row>
    <row r="193" ht="15.75" customHeight="1">
      <c r="L193" s="311"/>
      <c r="AT193" s="312"/>
      <c r="BC193" s="312"/>
    </row>
    <row r="194" ht="15.75" customHeight="1">
      <c r="L194" s="311"/>
      <c r="AT194" s="312"/>
      <c r="BC194" s="312"/>
    </row>
    <row r="195" ht="15.75" customHeight="1">
      <c r="L195" s="311"/>
      <c r="AT195" s="312"/>
      <c r="BC195" s="312"/>
    </row>
    <row r="196" ht="15.75" customHeight="1">
      <c r="L196" s="311"/>
      <c r="AT196" s="312"/>
      <c r="BC196" s="312"/>
    </row>
    <row r="197" ht="15.75" customHeight="1">
      <c r="L197" s="311"/>
      <c r="AT197" s="312"/>
      <c r="BC197" s="312"/>
    </row>
    <row r="198" ht="15.75" customHeight="1">
      <c r="L198" s="311"/>
      <c r="AT198" s="312"/>
      <c r="BC198" s="312"/>
    </row>
    <row r="199" ht="15.75" customHeight="1">
      <c r="L199" s="311"/>
      <c r="AT199" s="312"/>
      <c r="BC199" s="312"/>
    </row>
    <row r="200" ht="15.75" customHeight="1">
      <c r="L200" s="311"/>
      <c r="AT200" s="312"/>
      <c r="BC200" s="312"/>
    </row>
    <row r="201" ht="15.75" customHeight="1">
      <c r="L201" s="311"/>
      <c r="AT201" s="312"/>
      <c r="BC201" s="312"/>
    </row>
    <row r="202" ht="15.75" customHeight="1">
      <c r="L202" s="311"/>
      <c r="AT202" s="312"/>
      <c r="BC202" s="312"/>
    </row>
    <row r="203" ht="15.75" customHeight="1">
      <c r="L203" s="311"/>
      <c r="AT203" s="312"/>
      <c r="BC203" s="312"/>
    </row>
    <row r="204" ht="15.75" customHeight="1">
      <c r="L204" s="311"/>
      <c r="AT204" s="312"/>
      <c r="BC204" s="312"/>
    </row>
    <row r="205" ht="15.75" customHeight="1">
      <c r="L205" s="311"/>
      <c r="AT205" s="312"/>
      <c r="BC205" s="312"/>
    </row>
    <row r="206" ht="15.75" customHeight="1">
      <c r="L206" s="311"/>
      <c r="AT206" s="312"/>
      <c r="BC206" s="312"/>
    </row>
    <row r="207" ht="15.75" customHeight="1">
      <c r="L207" s="311"/>
      <c r="AT207" s="312"/>
      <c r="BC207" s="312"/>
    </row>
    <row r="208" ht="15.75" customHeight="1">
      <c r="L208" s="311"/>
      <c r="AT208" s="312"/>
      <c r="BC208" s="312"/>
    </row>
    <row r="209" ht="15.75" customHeight="1">
      <c r="L209" s="311"/>
      <c r="AT209" s="312"/>
      <c r="BC209" s="312"/>
    </row>
    <row r="210" ht="15.75" customHeight="1">
      <c r="L210" s="311"/>
      <c r="AT210" s="312"/>
      <c r="BC210" s="312"/>
    </row>
    <row r="211" ht="15.75" customHeight="1">
      <c r="L211" s="311"/>
      <c r="AT211" s="312"/>
      <c r="BC211" s="312"/>
    </row>
    <row r="212" ht="15.75" customHeight="1">
      <c r="L212" s="311"/>
      <c r="AT212" s="312"/>
      <c r="BC212" s="312"/>
    </row>
    <row r="213" ht="15.75" customHeight="1">
      <c r="L213" s="311"/>
      <c r="AT213" s="312"/>
      <c r="BC213" s="312"/>
    </row>
    <row r="214" ht="15.75" customHeight="1">
      <c r="L214" s="311"/>
      <c r="AT214" s="312"/>
      <c r="BC214" s="312"/>
    </row>
    <row r="215" ht="15.75" customHeight="1">
      <c r="L215" s="311"/>
      <c r="AT215" s="312"/>
      <c r="BC215" s="312"/>
    </row>
    <row r="216" ht="15.75" customHeight="1">
      <c r="L216" s="311"/>
      <c r="AT216" s="312"/>
      <c r="BC216" s="312"/>
    </row>
    <row r="217" ht="15.75" customHeight="1">
      <c r="L217" s="311"/>
      <c r="AT217" s="312"/>
      <c r="BC217" s="312"/>
    </row>
    <row r="218" ht="15.75" customHeight="1">
      <c r="L218" s="311"/>
      <c r="AT218" s="312"/>
      <c r="BC218" s="312"/>
    </row>
    <row r="219" ht="15.75" customHeight="1">
      <c r="L219" s="311"/>
      <c r="AT219" s="312"/>
      <c r="BC219" s="312"/>
    </row>
    <row r="220" ht="15.75" customHeight="1">
      <c r="L220" s="311"/>
      <c r="AT220" s="312"/>
      <c r="BC220" s="312"/>
    </row>
    <row r="221" ht="15.75" customHeight="1">
      <c r="L221" s="311"/>
      <c r="AT221" s="312"/>
      <c r="BC221" s="312"/>
    </row>
    <row r="222" ht="15.75" customHeight="1">
      <c r="L222" s="311"/>
      <c r="AT222" s="312"/>
      <c r="BC222" s="312"/>
    </row>
    <row r="223" ht="15.75" customHeight="1">
      <c r="L223" s="311"/>
      <c r="AT223" s="312"/>
      <c r="BC223" s="312"/>
    </row>
    <row r="224" ht="15.75" customHeight="1">
      <c r="L224" s="311"/>
      <c r="AT224" s="312"/>
      <c r="BC224" s="312"/>
    </row>
    <row r="225" ht="15.75" customHeight="1">
      <c r="L225" s="311"/>
      <c r="AT225" s="312"/>
      <c r="BC225" s="312"/>
    </row>
    <row r="226" ht="15.75" customHeight="1">
      <c r="L226" s="311"/>
      <c r="AT226" s="312"/>
      <c r="BC226" s="312"/>
    </row>
    <row r="227" ht="15.75" customHeight="1">
      <c r="L227" s="311"/>
      <c r="AT227" s="312"/>
      <c r="BC227" s="312"/>
    </row>
    <row r="228" ht="15.75" customHeight="1">
      <c r="L228" s="311"/>
      <c r="AT228" s="312"/>
      <c r="BC228" s="312"/>
    </row>
    <row r="229" ht="15.75" customHeight="1">
      <c r="L229" s="311"/>
      <c r="AT229" s="312"/>
      <c r="BC229" s="312"/>
    </row>
    <row r="230" ht="15.75" customHeight="1">
      <c r="L230" s="311"/>
      <c r="AT230" s="312"/>
      <c r="BC230" s="312"/>
    </row>
    <row r="231" ht="15.75" customHeight="1">
      <c r="L231" s="311"/>
      <c r="AT231" s="312"/>
      <c r="BC231" s="312"/>
    </row>
    <row r="232" ht="15.75" customHeight="1">
      <c r="L232" s="311"/>
      <c r="AT232" s="312"/>
      <c r="BC232" s="312"/>
    </row>
    <row r="233" ht="15.75" customHeight="1">
      <c r="L233" s="311"/>
      <c r="AT233" s="312"/>
      <c r="BC233" s="312"/>
    </row>
    <row r="234" ht="15.75" customHeight="1">
      <c r="L234" s="311"/>
      <c r="AT234" s="312"/>
      <c r="BC234" s="312"/>
    </row>
    <row r="235" ht="15.75" customHeight="1">
      <c r="L235" s="311"/>
      <c r="AT235" s="312"/>
      <c r="BC235" s="312"/>
    </row>
    <row r="236" ht="15.75" customHeight="1">
      <c r="L236" s="311"/>
      <c r="AT236" s="312"/>
      <c r="BC236" s="312"/>
    </row>
    <row r="237" ht="15.75" customHeight="1">
      <c r="L237" s="311"/>
      <c r="AT237" s="312"/>
      <c r="BC237" s="312"/>
    </row>
    <row r="238" ht="15.75" customHeight="1">
      <c r="L238" s="311"/>
      <c r="AT238" s="312"/>
      <c r="BC238" s="312"/>
    </row>
    <row r="239" ht="15.75" customHeight="1">
      <c r="L239" s="311"/>
      <c r="AT239" s="312"/>
      <c r="BC239" s="312"/>
    </row>
    <row r="240" ht="15.75" customHeight="1">
      <c r="L240" s="311"/>
      <c r="AT240" s="312"/>
      <c r="BC240" s="312"/>
    </row>
    <row r="241" ht="15.75" customHeight="1">
      <c r="L241" s="311"/>
      <c r="AT241" s="312"/>
      <c r="BC241" s="312"/>
    </row>
    <row r="242" ht="15.75" customHeight="1">
      <c r="L242" s="311"/>
      <c r="AT242" s="312"/>
      <c r="BC242" s="312"/>
    </row>
    <row r="243" ht="15.75" customHeight="1">
      <c r="L243" s="311"/>
      <c r="AT243" s="312"/>
      <c r="BC243" s="312"/>
    </row>
    <row r="244" ht="15.75" customHeight="1">
      <c r="L244" s="311"/>
      <c r="AT244" s="312"/>
      <c r="BC244" s="312"/>
    </row>
    <row r="245" ht="15.75" customHeight="1">
      <c r="L245" s="311"/>
      <c r="AT245" s="312"/>
      <c r="BC245" s="312"/>
    </row>
    <row r="246" ht="15.75" customHeight="1">
      <c r="L246" s="311"/>
      <c r="AT246" s="312"/>
      <c r="BC246" s="312"/>
    </row>
    <row r="247" ht="15.75" customHeight="1">
      <c r="L247" s="311"/>
      <c r="AT247" s="312"/>
      <c r="BC247" s="312"/>
    </row>
    <row r="248" ht="15.75" customHeight="1">
      <c r="L248" s="311"/>
      <c r="AT248" s="312"/>
      <c r="BC248" s="312"/>
    </row>
    <row r="249" ht="15.75" customHeight="1">
      <c r="L249" s="311"/>
      <c r="AT249" s="312"/>
      <c r="BC249" s="312"/>
    </row>
    <row r="250" ht="15.75" customHeight="1">
      <c r="L250" s="311"/>
      <c r="AT250" s="312"/>
      <c r="BC250" s="312"/>
    </row>
    <row r="251" ht="15.75" customHeight="1">
      <c r="L251" s="311"/>
      <c r="AT251" s="312"/>
      <c r="BC251" s="312"/>
    </row>
    <row r="252" ht="15.75" customHeight="1">
      <c r="L252" s="311"/>
      <c r="AT252" s="312"/>
      <c r="BC252" s="312"/>
    </row>
    <row r="253" ht="15.75" customHeight="1">
      <c r="L253" s="311"/>
      <c r="AT253" s="312"/>
      <c r="BC253" s="312"/>
    </row>
    <row r="254" ht="15.75" customHeight="1">
      <c r="L254" s="311"/>
      <c r="AT254" s="312"/>
      <c r="BC254" s="312"/>
    </row>
    <row r="255" ht="15.75" customHeight="1">
      <c r="L255" s="311"/>
      <c r="AT255" s="312"/>
      <c r="BC255" s="312"/>
    </row>
    <row r="256" ht="15.75" customHeight="1">
      <c r="L256" s="311"/>
      <c r="AT256" s="312"/>
      <c r="BC256" s="312"/>
    </row>
    <row r="257" ht="15.75" customHeight="1">
      <c r="L257" s="311"/>
      <c r="AT257" s="312"/>
      <c r="BC257" s="312"/>
    </row>
    <row r="258" ht="15.75" customHeight="1">
      <c r="L258" s="311"/>
      <c r="AT258" s="312"/>
      <c r="BC258" s="312"/>
    </row>
    <row r="259" ht="15.75" customHeight="1">
      <c r="L259" s="311"/>
      <c r="AT259" s="312"/>
      <c r="BC259" s="312"/>
    </row>
    <row r="260" ht="15.75" customHeight="1">
      <c r="L260" s="311"/>
      <c r="AT260" s="312"/>
      <c r="BC260" s="312"/>
    </row>
    <row r="261" ht="15.75" customHeight="1">
      <c r="L261" s="311"/>
      <c r="AT261" s="312"/>
      <c r="BC261" s="312"/>
    </row>
    <row r="262" ht="15.75" customHeight="1">
      <c r="L262" s="311"/>
      <c r="AT262" s="312"/>
      <c r="BC262" s="312"/>
    </row>
    <row r="263" ht="15.75" customHeight="1">
      <c r="L263" s="311"/>
      <c r="AT263" s="312"/>
      <c r="BC263" s="312"/>
    </row>
    <row r="264" ht="15.75" customHeight="1">
      <c r="L264" s="311"/>
      <c r="AT264" s="312"/>
      <c r="BC264" s="312"/>
    </row>
    <row r="265" ht="15.75" customHeight="1">
      <c r="L265" s="311"/>
      <c r="AT265" s="312"/>
      <c r="BC265" s="312"/>
    </row>
    <row r="266" ht="15.75" customHeight="1">
      <c r="L266" s="311"/>
      <c r="AT266" s="312"/>
      <c r="BC266" s="312"/>
    </row>
    <row r="267" ht="15.75" customHeight="1">
      <c r="L267" s="311"/>
      <c r="AT267" s="312"/>
      <c r="BC267" s="312"/>
    </row>
    <row r="268" ht="15.75" customHeight="1">
      <c r="L268" s="311"/>
      <c r="AT268" s="312"/>
      <c r="BC268" s="312"/>
    </row>
    <row r="269" ht="15.75" customHeight="1">
      <c r="L269" s="311"/>
      <c r="AT269" s="312"/>
      <c r="BC269" s="312"/>
    </row>
    <row r="270" ht="15.75" customHeight="1">
      <c r="L270" s="311"/>
      <c r="AT270" s="312"/>
      <c r="BC270" s="312"/>
    </row>
    <row r="271" ht="15.75" customHeight="1">
      <c r="L271" s="311"/>
      <c r="AT271" s="312"/>
      <c r="BC271" s="312"/>
    </row>
    <row r="272" ht="15.75" customHeight="1">
      <c r="L272" s="311"/>
      <c r="AT272" s="312"/>
      <c r="BC272" s="312"/>
    </row>
    <row r="273" ht="15.75" customHeight="1">
      <c r="L273" s="311"/>
      <c r="AT273" s="312"/>
      <c r="BC273" s="312"/>
    </row>
    <row r="274" ht="15.75" customHeight="1">
      <c r="L274" s="311"/>
      <c r="AT274" s="312"/>
      <c r="BC274" s="312"/>
    </row>
    <row r="275" ht="15.75" customHeight="1">
      <c r="L275" s="311"/>
      <c r="AT275" s="312"/>
      <c r="BC275" s="312"/>
    </row>
    <row r="276" ht="15.75" customHeight="1">
      <c r="L276" s="311"/>
      <c r="AT276" s="312"/>
      <c r="BC276" s="312"/>
    </row>
    <row r="277" ht="15.75" customHeight="1">
      <c r="L277" s="311"/>
      <c r="AT277" s="312"/>
      <c r="BC277" s="312"/>
    </row>
    <row r="278" ht="15.75" customHeight="1">
      <c r="L278" s="311"/>
      <c r="AT278" s="312"/>
      <c r="BC278" s="312"/>
    </row>
    <row r="279" ht="15.75" customHeight="1">
      <c r="L279" s="311"/>
      <c r="AT279" s="312"/>
      <c r="BC279" s="312"/>
    </row>
    <row r="280" ht="15.75" customHeight="1">
      <c r="L280" s="311"/>
      <c r="AT280" s="312"/>
      <c r="BC280" s="312"/>
    </row>
    <row r="281" ht="15.75" customHeight="1">
      <c r="L281" s="311"/>
      <c r="AT281" s="312"/>
      <c r="BC281" s="312"/>
    </row>
    <row r="282" ht="15.75" customHeight="1">
      <c r="L282" s="311"/>
      <c r="AT282" s="312"/>
      <c r="BC282" s="312"/>
    </row>
    <row r="283" ht="15.75" customHeight="1">
      <c r="L283" s="311"/>
      <c r="AT283" s="312"/>
      <c r="BC283" s="312"/>
    </row>
    <row r="284" ht="15.75" customHeight="1">
      <c r="L284" s="311"/>
      <c r="AT284" s="312"/>
      <c r="BC284" s="312"/>
    </row>
    <row r="285" ht="15.75" customHeight="1">
      <c r="L285" s="311"/>
      <c r="AT285" s="312"/>
      <c r="BC285" s="312"/>
    </row>
    <row r="286" ht="15.75" customHeight="1">
      <c r="L286" s="311"/>
      <c r="AT286" s="312"/>
      <c r="BC286" s="312"/>
    </row>
    <row r="287" ht="15.75" customHeight="1">
      <c r="L287" s="311"/>
      <c r="AT287" s="312"/>
      <c r="BC287" s="312"/>
    </row>
    <row r="288" ht="15.75" customHeight="1">
      <c r="L288" s="311"/>
      <c r="AT288" s="312"/>
      <c r="BC288" s="312"/>
    </row>
    <row r="289" ht="15.75" customHeight="1">
      <c r="L289" s="311"/>
      <c r="AT289" s="312"/>
      <c r="BC289" s="312"/>
    </row>
    <row r="290" ht="15.75" customHeight="1">
      <c r="L290" s="311"/>
      <c r="AT290" s="312"/>
      <c r="BC290" s="312"/>
    </row>
    <row r="291" ht="15.75" customHeight="1">
      <c r="L291" s="311"/>
      <c r="AT291" s="312"/>
      <c r="BC291" s="312"/>
    </row>
    <row r="292" ht="15.75" customHeight="1">
      <c r="L292" s="311"/>
      <c r="AT292" s="312"/>
      <c r="BC292" s="312"/>
    </row>
    <row r="293" ht="15.75" customHeight="1">
      <c r="L293" s="311"/>
      <c r="AT293" s="312"/>
      <c r="BC293" s="312"/>
    </row>
    <row r="294" ht="15.75" customHeight="1">
      <c r="L294" s="311"/>
      <c r="AT294" s="312"/>
      <c r="BC294" s="312"/>
    </row>
    <row r="295" ht="15.75" customHeight="1">
      <c r="L295" s="311"/>
      <c r="AT295" s="312"/>
      <c r="BC295" s="312"/>
    </row>
    <row r="296" ht="15.75" customHeight="1">
      <c r="L296" s="311"/>
      <c r="AT296" s="312"/>
      <c r="BC296" s="312"/>
    </row>
    <row r="297" ht="15.75" customHeight="1">
      <c r="L297" s="311"/>
      <c r="AT297" s="312"/>
      <c r="BC297" s="312"/>
    </row>
    <row r="298" ht="15.75" customHeight="1">
      <c r="L298" s="311"/>
      <c r="AT298" s="312"/>
      <c r="BC298" s="312"/>
    </row>
    <row r="299" ht="15.75" customHeight="1">
      <c r="L299" s="311"/>
      <c r="AT299" s="312"/>
      <c r="BC299" s="312"/>
    </row>
    <row r="300" ht="15.75" customHeight="1">
      <c r="L300" s="311"/>
      <c r="AT300" s="312"/>
      <c r="BC300" s="312"/>
    </row>
    <row r="301" ht="15.75" customHeight="1">
      <c r="L301" s="311"/>
      <c r="AT301" s="312"/>
      <c r="BC301" s="312"/>
    </row>
    <row r="302" ht="15.75" customHeight="1">
      <c r="L302" s="311"/>
      <c r="AT302" s="312"/>
      <c r="BC302" s="312"/>
    </row>
    <row r="303" ht="15.75" customHeight="1">
      <c r="L303" s="311"/>
      <c r="AT303" s="312"/>
      <c r="BC303" s="312"/>
    </row>
    <row r="304" ht="15.75" customHeight="1">
      <c r="L304" s="311"/>
      <c r="AT304" s="312"/>
      <c r="BC304" s="312"/>
    </row>
    <row r="305" ht="15.75" customHeight="1">
      <c r="L305" s="311"/>
      <c r="AT305" s="312"/>
      <c r="BC305" s="312"/>
    </row>
    <row r="306" ht="15.75" customHeight="1">
      <c r="L306" s="311"/>
      <c r="AT306" s="312"/>
      <c r="BC306" s="312"/>
    </row>
    <row r="307" ht="15.75" customHeight="1">
      <c r="L307" s="311"/>
      <c r="AT307" s="312"/>
      <c r="BC307" s="312"/>
    </row>
    <row r="308" ht="15.75" customHeight="1">
      <c r="L308" s="311"/>
      <c r="AT308" s="312"/>
      <c r="BC308" s="312"/>
    </row>
    <row r="309" ht="15.75" customHeight="1">
      <c r="L309" s="311"/>
      <c r="AT309" s="312"/>
      <c r="BC309" s="312"/>
    </row>
    <row r="310" ht="15.75" customHeight="1">
      <c r="L310" s="311"/>
      <c r="AT310" s="312"/>
      <c r="BC310" s="312"/>
    </row>
    <row r="311" ht="15.75" customHeight="1">
      <c r="L311" s="311"/>
      <c r="AT311" s="312"/>
      <c r="BC311" s="312"/>
    </row>
    <row r="312" ht="15.75" customHeight="1">
      <c r="L312" s="311"/>
      <c r="AT312" s="312"/>
      <c r="BC312" s="312"/>
    </row>
    <row r="313" ht="15.75" customHeight="1">
      <c r="L313" s="311"/>
      <c r="AT313" s="312"/>
      <c r="BC313" s="312"/>
    </row>
    <row r="314" ht="15.75" customHeight="1">
      <c r="L314" s="311"/>
      <c r="AT314" s="312"/>
      <c r="BC314" s="312"/>
    </row>
    <row r="315" ht="15.75" customHeight="1">
      <c r="L315" s="311"/>
      <c r="AT315" s="312"/>
      <c r="BC315" s="312"/>
    </row>
    <row r="316" ht="15.75" customHeight="1">
      <c r="L316" s="311"/>
      <c r="AT316" s="312"/>
      <c r="BC316" s="312"/>
    </row>
    <row r="317" ht="15.75" customHeight="1">
      <c r="L317" s="311"/>
      <c r="AT317" s="312"/>
      <c r="BC317" s="312"/>
    </row>
    <row r="318" ht="15.75" customHeight="1">
      <c r="L318" s="311"/>
      <c r="AT318" s="312"/>
      <c r="BC318" s="312"/>
    </row>
    <row r="319" ht="15.75" customHeight="1">
      <c r="L319" s="311"/>
      <c r="AT319" s="312"/>
      <c r="BC319" s="312"/>
    </row>
    <row r="320" ht="15.75" customHeight="1">
      <c r="L320" s="311"/>
      <c r="AT320" s="312"/>
      <c r="BC320" s="312"/>
    </row>
    <row r="321" ht="15.75" customHeight="1">
      <c r="L321" s="311"/>
      <c r="AT321" s="312"/>
      <c r="BC321" s="312"/>
    </row>
    <row r="322" ht="15.75" customHeight="1">
      <c r="L322" s="311"/>
      <c r="AT322" s="312"/>
      <c r="BC322" s="312"/>
    </row>
    <row r="323" ht="15.75" customHeight="1">
      <c r="L323" s="311"/>
      <c r="AT323" s="312"/>
      <c r="BC323" s="312"/>
    </row>
    <row r="324" ht="15.75" customHeight="1">
      <c r="L324" s="311"/>
      <c r="AT324" s="312"/>
      <c r="BC324" s="312"/>
    </row>
    <row r="325" ht="15.75" customHeight="1">
      <c r="L325" s="311"/>
      <c r="AT325" s="312"/>
      <c r="BC325" s="312"/>
    </row>
    <row r="326" ht="15.75" customHeight="1">
      <c r="L326" s="311"/>
      <c r="AT326" s="312"/>
      <c r="BC326" s="312"/>
    </row>
    <row r="327" ht="15.75" customHeight="1">
      <c r="L327" s="311"/>
      <c r="AT327" s="312"/>
      <c r="BC327" s="312"/>
    </row>
    <row r="328" ht="15.75" customHeight="1">
      <c r="L328" s="311"/>
      <c r="AT328" s="312"/>
      <c r="BC328" s="312"/>
    </row>
    <row r="329" ht="15.75" customHeight="1">
      <c r="L329" s="311"/>
      <c r="AT329" s="312"/>
      <c r="BC329" s="312"/>
    </row>
    <row r="330" ht="15.75" customHeight="1">
      <c r="L330" s="311"/>
      <c r="AT330" s="312"/>
      <c r="BC330" s="312"/>
    </row>
    <row r="331" ht="15.75" customHeight="1">
      <c r="L331" s="311"/>
      <c r="AT331" s="312"/>
      <c r="BC331" s="312"/>
    </row>
    <row r="332" ht="15.75" customHeight="1">
      <c r="L332" s="311"/>
      <c r="AT332" s="312"/>
      <c r="BC332" s="312"/>
    </row>
    <row r="333" ht="15.75" customHeight="1">
      <c r="L333" s="311"/>
      <c r="AT333" s="312"/>
      <c r="BC333" s="312"/>
    </row>
    <row r="334" ht="15.75" customHeight="1">
      <c r="L334" s="311"/>
      <c r="AT334" s="312"/>
      <c r="BC334" s="312"/>
    </row>
    <row r="335" ht="15.75" customHeight="1">
      <c r="L335" s="311"/>
      <c r="AT335" s="312"/>
      <c r="BC335" s="312"/>
    </row>
    <row r="336" ht="15.75" customHeight="1">
      <c r="L336" s="311"/>
      <c r="AT336" s="312"/>
      <c r="BC336" s="312"/>
    </row>
    <row r="337" ht="15.75" customHeight="1">
      <c r="L337" s="311"/>
      <c r="AT337" s="312"/>
      <c r="BC337" s="312"/>
    </row>
    <row r="338" ht="15.75" customHeight="1">
      <c r="L338" s="311"/>
      <c r="AT338" s="312"/>
      <c r="BC338" s="312"/>
    </row>
    <row r="339" ht="15.75" customHeight="1">
      <c r="L339" s="311"/>
      <c r="AT339" s="312"/>
      <c r="BC339" s="312"/>
    </row>
    <row r="340" ht="15.75" customHeight="1">
      <c r="L340" s="311"/>
      <c r="AT340" s="312"/>
      <c r="BC340" s="312"/>
    </row>
    <row r="341" ht="15.75" customHeight="1">
      <c r="L341" s="311"/>
      <c r="AT341" s="312"/>
      <c r="BC341" s="312"/>
    </row>
    <row r="342" ht="15.75" customHeight="1">
      <c r="L342" s="311"/>
      <c r="AT342" s="312"/>
      <c r="BC342" s="312"/>
    </row>
    <row r="343" ht="15.75" customHeight="1">
      <c r="L343" s="311"/>
      <c r="AT343" s="312"/>
      <c r="BC343" s="312"/>
    </row>
    <row r="344" ht="15.75" customHeight="1">
      <c r="L344" s="311"/>
      <c r="AT344" s="312"/>
      <c r="BC344" s="312"/>
    </row>
    <row r="345" ht="15.75" customHeight="1">
      <c r="L345" s="311"/>
      <c r="AT345" s="312"/>
      <c r="BC345" s="312"/>
    </row>
    <row r="346" ht="15.75" customHeight="1">
      <c r="L346" s="311"/>
      <c r="AT346" s="312"/>
      <c r="BC346" s="312"/>
    </row>
    <row r="347" ht="15.75" customHeight="1">
      <c r="L347" s="311"/>
      <c r="AT347" s="312"/>
      <c r="BC347" s="312"/>
    </row>
    <row r="348" ht="15.75" customHeight="1">
      <c r="L348" s="311"/>
      <c r="AT348" s="312"/>
      <c r="BC348" s="312"/>
    </row>
    <row r="349" ht="15.75" customHeight="1">
      <c r="L349" s="311"/>
      <c r="AT349" s="312"/>
      <c r="BC349" s="312"/>
    </row>
    <row r="350" ht="15.75" customHeight="1">
      <c r="L350" s="311"/>
      <c r="AT350" s="312"/>
      <c r="BC350" s="312"/>
    </row>
    <row r="351" ht="15.75" customHeight="1">
      <c r="L351" s="311"/>
      <c r="AT351" s="312"/>
      <c r="BC351" s="312"/>
    </row>
    <row r="352" ht="15.75" customHeight="1">
      <c r="L352" s="311"/>
      <c r="AT352" s="312"/>
      <c r="BC352" s="312"/>
    </row>
    <row r="353" ht="15.75" customHeight="1">
      <c r="L353" s="311"/>
      <c r="AT353" s="312"/>
      <c r="BC353" s="312"/>
    </row>
    <row r="354" ht="15.75" customHeight="1">
      <c r="L354" s="311"/>
      <c r="AT354" s="312"/>
      <c r="BC354" s="312"/>
    </row>
    <row r="355" ht="15.75" customHeight="1">
      <c r="L355" s="311"/>
      <c r="AT355" s="312"/>
      <c r="BC355" s="312"/>
    </row>
    <row r="356" ht="15.75" customHeight="1">
      <c r="L356" s="311"/>
      <c r="AT356" s="312"/>
      <c r="BC356" s="312"/>
    </row>
    <row r="357" ht="15.75" customHeight="1">
      <c r="L357" s="311"/>
      <c r="AT357" s="312"/>
      <c r="BC357" s="312"/>
    </row>
    <row r="358" ht="15.75" customHeight="1">
      <c r="L358" s="311"/>
      <c r="AT358" s="312"/>
      <c r="BC358" s="312"/>
    </row>
    <row r="359" ht="15.75" customHeight="1">
      <c r="L359" s="311"/>
      <c r="AT359" s="312"/>
      <c r="BC359" s="312"/>
    </row>
    <row r="360" ht="15.75" customHeight="1">
      <c r="L360" s="311"/>
      <c r="AT360" s="312"/>
      <c r="BC360" s="312"/>
    </row>
    <row r="361" ht="15.75" customHeight="1">
      <c r="L361" s="311"/>
      <c r="AT361" s="312"/>
      <c r="BC361" s="312"/>
    </row>
    <row r="362" ht="15.75" customHeight="1">
      <c r="L362" s="311"/>
      <c r="AT362" s="312"/>
      <c r="BC362" s="312"/>
    </row>
    <row r="363" ht="15.75" customHeight="1">
      <c r="L363" s="311"/>
      <c r="AT363" s="312"/>
      <c r="BC363" s="312"/>
    </row>
    <row r="364" ht="15.75" customHeight="1">
      <c r="L364" s="311"/>
      <c r="AT364" s="312"/>
      <c r="BC364" s="312"/>
    </row>
    <row r="365" ht="15.75" customHeight="1">
      <c r="L365" s="311"/>
      <c r="AT365" s="312"/>
      <c r="BC365" s="312"/>
    </row>
    <row r="366" ht="15.75" customHeight="1">
      <c r="L366" s="311"/>
      <c r="AT366" s="312"/>
      <c r="BC366" s="312"/>
    </row>
    <row r="367" ht="15.75" customHeight="1">
      <c r="L367" s="311"/>
      <c r="AT367" s="312"/>
      <c r="BC367" s="312"/>
    </row>
    <row r="368" ht="15.75" customHeight="1">
      <c r="L368" s="311"/>
      <c r="AT368" s="312"/>
      <c r="BC368" s="312"/>
    </row>
    <row r="369" ht="15.75" customHeight="1">
      <c r="L369" s="311"/>
      <c r="AT369" s="312"/>
      <c r="BC369" s="312"/>
    </row>
    <row r="370" ht="15.75" customHeight="1">
      <c r="L370" s="311"/>
      <c r="AT370" s="312"/>
      <c r="BC370" s="312"/>
    </row>
    <row r="371" ht="15.75" customHeight="1">
      <c r="L371" s="311"/>
      <c r="AT371" s="312"/>
      <c r="BC371" s="312"/>
    </row>
    <row r="372" ht="15.75" customHeight="1">
      <c r="L372" s="311"/>
      <c r="AT372" s="312"/>
      <c r="BC372" s="312"/>
    </row>
    <row r="373" ht="15.75" customHeight="1">
      <c r="L373" s="311"/>
      <c r="AT373" s="312"/>
      <c r="BC373" s="312"/>
    </row>
    <row r="374" ht="15.75" customHeight="1">
      <c r="L374" s="311"/>
      <c r="AT374" s="312"/>
      <c r="BC374" s="312"/>
    </row>
    <row r="375" ht="15.75" customHeight="1">
      <c r="L375" s="311"/>
      <c r="AT375" s="312"/>
      <c r="BC375" s="312"/>
    </row>
    <row r="376" ht="15.75" customHeight="1">
      <c r="L376" s="311"/>
      <c r="AT376" s="312"/>
      <c r="BC376" s="312"/>
    </row>
    <row r="377" ht="15.75" customHeight="1">
      <c r="L377" s="311"/>
      <c r="AT377" s="312"/>
      <c r="BC377" s="312"/>
    </row>
    <row r="378" ht="15.75" customHeight="1">
      <c r="L378" s="311"/>
      <c r="AT378" s="312"/>
      <c r="BC378" s="312"/>
    </row>
    <row r="379" ht="15.75" customHeight="1">
      <c r="L379" s="311"/>
      <c r="AT379" s="312"/>
      <c r="BC379" s="312"/>
    </row>
    <row r="380" ht="15.75" customHeight="1">
      <c r="L380" s="311"/>
      <c r="AT380" s="312"/>
      <c r="BC380" s="312"/>
    </row>
    <row r="381" ht="15.75" customHeight="1">
      <c r="L381" s="311"/>
      <c r="AT381" s="312"/>
      <c r="BC381" s="312"/>
    </row>
    <row r="382" ht="15.75" customHeight="1">
      <c r="L382" s="311"/>
      <c r="AT382" s="312"/>
      <c r="BC382" s="312"/>
    </row>
    <row r="383" ht="15.75" customHeight="1">
      <c r="L383" s="311"/>
      <c r="AT383" s="312"/>
      <c r="BC383" s="312"/>
    </row>
    <row r="384" ht="15.75" customHeight="1">
      <c r="L384" s="311"/>
      <c r="AT384" s="312"/>
      <c r="BC384" s="312"/>
    </row>
    <row r="385" ht="15.75" customHeight="1">
      <c r="L385" s="311"/>
      <c r="AT385" s="312"/>
      <c r="BC385" s="312"/>
    </row>
    <row r="386" ht="15.75" customHeight="1">
      <c r="L386" s="311"/>
      <c r="AT386" s="312"/>
      <c r="BC386" s="312"/>
    </row>
    <row r="387" ht="15.75" customHeight="1">
      <c r="L387" s="311"/>
      <c r="AT387" s="312"/>
      <c r="BC387" s="312"/>
    </row>
    <row r="388" ht="15.75" customHeight="1">
      <c r="L388" s="311"/>
      <c r="AT388" s="312"/>
      <c r="BC388" s="312"/>
    </row>
    <row r="389" ht="15.75" customHeight="1">
      <c r="L389" s="311"/>
      <c r="AT389" s="312"/>
      <c r="BC389" s="312"/>
    </row>
    <row r="390" ht="15.75" customHeight="1">
      <c r="L390" s="311"/>
      <c r="AT390" s="312"/>
      <c r="BC390" s="312"/>
    </row>
    <row r="391" ht="15.75" customHeight="1">
      <c r="L391" s="311"/>
      <c r="AT391" s="312"/>
      <c r="BC391" s="312"/>
    </row>
    <row r="392" ht="15.75" customHeight="1">
      <c r="L392" s="311"/>
      <c r="AT392" s="312"/>
      <c r="BC392" s="312"/>
    </row>
    <row r="393" ht="15.75" customHeight="1">
      <c r="L393" s="311"/>
      <c r="AT393" s="312"/>
      <c r="BC393" s="312"/>
    </row>
    <row r="394" ht="15.75" customHeight="1">
      <c r="L394" s="311"/>
      <c r="AT394" s="312"/>
      <c r="BC394" s="312"/>
    </row>
    <row r="395" ht="15.75" customHeight="1">
      <c r="L395" s="311"/>
      <c r="AT395" s="312"/>
      <c r="BC395" s="312"/>
    </row>
    <row r="396" ht="15.75" customHeight="1">
      <c r="L396" s="311"/>
      <c r="AT396" s="312"/>
      <c r="BC396" s="312"/>
    </row>
    <row r="397" ht="15.75" customHeight="1">
      <c r="L397" s="311"/>
      <c r="AT397" s="312"/>
      <c r="BC397" s="312"/>
    </row>
    <row r="398" ht="15.75" customHeight="1">
      <c r="L398" s="311"/>
      <c r="AT398" s="312"/>
      <c r="BC398" s="312"/>
    </row>
    <row r="399" ht="15.75" customHeight="1">
      <c r="L399" s="311"/>
      <c r="AT399" s="312"/>
      <c r="BC399" s="312"/>
    </row>
    <row r="400" ht="15.75" customHeight="1">
      <c r="L400" s="311"/>
      <c r="AT400" s="312"/>
      <c r="BC400" s="312"/>
    </row>
    <row r="401" ht="15.75" customHeight="1">
      <c r="L401" s="311"/>
      <c r="AT401" s="312"/>
      <c r="BC401" s="312"/>
    </row>
    <row r="402" ht="15.75" customHeight="1">
      <c r="L402" s="311"/>
      <c r="AT402" s="312"/>
      <c r="BC402" s="312"/>
    </row>
    <row r="403" ht="15.75" customHeight="1">
      <c r="L403" s="311"/>
      <c r="AT403" s="312"/>
      <c r="BC403" s="312"/>
    </row>
    <row r="404" ht="15.75" customHeight="1">
      <c r="L404" s="311"/>
      <c r="AT404" s="312"/>
      <c r="BC404" s="312"/>
    </row>
    <row r="405" ht="15.75" customHeight="1">
      <c r="L405" s="311"/>
      <c r="AT405" s="312"/>
      <c r="BC405" s="312"/>
    </row>
    <row r="406" ht="15.75" customHeight="1">
      <c r="L406" s="311"/>
      <c r="AT406" s="312"/>
      <c r="BC406" s="312"/>
    </row>
    <row r="407" ht="15.75" customHeight="1">
      <c r="L407" s="311"/>
      <c r="AT407" s="312"/>
      <c r="BC407" s="312"/>
    </row>
    <row r="408" ht="15.75" customHeight="1">
      <c r="L408" s="311"/>
      <c r="AT408" s="312"/>
      <c r="BC408" s="312"/>
    </row>
    <row r="409" ht="15.75" customHeight="1">
      <c r="L409" s="311"/>
      <c r="AT409" s="312"/>
      <c r="BC409" s="312"/>
    </row>
    <row r="410" ht="15.75" customHeight="1">
      <c r="L410" s="311"/>
      <c r="AT410" s="312"/>
      <c r="BC410" s="312"/>
    </row>
    <row r="411" ht="15.75" customHeight="1">
      <c r="L411" s="311"/>
      <c r="AT411" s="312"/>
      <c r="BC411" s="312"/>
    </row>
    <row r="412" ht="15.75" customHeight="1">
      <c r="L412" s="311"/>
      <c r="AT412" s="312"/>
      <c r="BC412" s="312"/>
    </row>
    <row r="413" ht="15.75" customHeight="1">
      <c r="L413" s="311"/>
      <c r="AT413" s="312"/>
      <c r="BC413" s="312"/>
    </row>
    <row r="414" ht="15.75" customHeight="1">
      <c r="L414" s="311"/>
      <c r="AT414" s="312"/>
      <c r="BC414" s="312"/>
    </row>
    <row r="415" ht="15.75" customHeight="1">
      <c r="L415" s="311"/>
      <c r="AT415" s="312"/>
      <c r="BC415" s="312"/>
    </row>
    <row r="416" ht="15.75" customHeight="1">
      <c r="L416" s="311"/>
      <c r="AT416" s="312"/>
      <c r="BC416" s="312"/>
    </row>
    <row r="417" ht="15.75" customHeight="1">
      <c r="L417" s="311"/>
      <c r="AT417" s="312"/>
      <c r="BC417" s="312"/>
    </row>
    <row r="418" ht="15.75" customHeight="1">
      <c r="L418" s="311"/>
      <c r="AT418" s="312"/>
      <c r="BC418" s="312"/>
    </row>
    <row r="419" ht="15.75" customHeight="1">
      <c r="L419" s="311"/>
      <c r="AT419" s="312"/>
      <c r="BC419" s="312"/>
    </row>
    <row r="420" ht="15.75" customHeight="1">
      <c r="L420" s="311"/>
      <c r="AT420" s="312"/>
      <c r="BC420" s="312"/>
    </row>
    <row r="421" ht="15.75" customHeight="1">
      <c r="L421" s="311"/>
      <c r="AT421" s="312"/>
      <c r="BC421" s="312"/>
    </row>
    <row r="422" ht="15.75" customHeight="1">
      <c r="L422" s="311"/>
      <c r="AT422" s="312"/>
      <c r="BC422" s="312"/>
    </row>
    <row r="423" ht="15.75" customHeight="1">
      <c r="L423" s="311"/>
      <c r="AT423" s="312"/>
      <c r="BC423" s="312"/>
    </row>
    <row r="424" ht="15.75" customHeight="1">
      <c r="L424" s="311"/>
      <c r="AT424" s="312"/>
      <c r="BC424" s="312"/>
    </row>
    <row r="425" ht="15.75" customHeight="1">
      <c r="L425" s="311"/>
      <c r="AT425" s="312"/>
      <c r="BC425" s="312"/>
    </row>
    <row r="426" ht="15.75" customHeight="1">
      <c r="L426" s="311"/>
      <c r="AT426" s="312"/>
      <c r="BC426" s="312"/>
    </row>
    <row r="427" ht="15.75" customHeight="1">
      <c r="L427" s="311"/>
      <c r="AT427" s="312"/>
      <c r="BC427" s="312"/>
    </row>
    <row r="428" ht="15.75" customHeight="1">
      <c r="L428" s="311"/>
      <c r="AT428" s="312"/>
      <c r="BC428" s="312"/>
    </row>
    <row r="429" ht="15.75" customHeight="1">
      <c r="L429" s="311"/>
      <c r="AT429" s="312"/>
      <c r="BC429" s="312"/>
    </row>
    <row r="430" ht="15.75" customHeight="1">
      <c r="L430" s="311"/>
      <c r="AT430" s="312"/>
      <c r="BC430" s="312"/>
    </row>
    <row r="431" ht="15.75" customHeight="1">
      <c r="L431" s="311"/>
      <c r="AT431" s="312"/>
      <c r="BC431" s="312"/>
    </row>
    <row r="432" ht="15.75" customHeight="1">
      <c r="L432" s="311"/>
      <c r="AT432" s="312"/>
      <c r="BC432" s="312"/>
    </row>
    <row r="433" ht="15.75" customHeight="1">
      <c r="L433" s="311"/>
      <c r="AT433" s="312"/>
      <c r="BC433" s="312"/>
    </row>
    <row r="434" ht="15.75" customHeight="1">
      <c r="L434" s="311"/>
      <c r="AT434" s="312"/>
      <c r="BC434" s="312"/>
    </row>
    <row r="435" ht="15.75" customHeight="1">
      <c r="L435" s="311"/>
      <c r="AT435" s="312"/>
      <c r="BC435" s="312"/>
    </row>
    <row r="436" ht="15.75" customHeight="1">
      <c r="L436" s="311"/>
      <c r="AT436" s="312"/>
      <c r="BC436" s="312"/>
    </row>
    <row r="437" ht="15.75" customHeight="1">
      <c r="L437" s="311"/>
      <c r="AT437" s="312"/>
      <c r="BC437" s="312"/>
    </row>
    <row r="438" ht="15.75" customHeight="1">
      <c r="L438" s="311"/>
      <c r="AT438" s="312"/>
      <c r="BC438" s="312"/>
    </row>
    <row r="439" ht="15.75" customHeight="1">
      <c r="L439" s="311"/>
      <c r="AT439" s="312"/>
      <c r="BC439" s="312"/>
    </row>
    <row r="440" ht="15.75" customHeight="1">
      <c r="L440" s="311"/>
      <c r="AT440" s="312"/>
      <c r="BC440" s="312"/>
    </row>
    <row r="441" ht="15.75" customHeight="1">
      <c r="L441" s="311"/>
      <c r="AT441" s="312"/>
      <c r="BC441" s="312"/>
    </row>
    <row r="442" ht="15.75" customHeight="1">
      <c r="L442" s="311"/>
      <c r="AT442" s="312"/>
      <c r="BC442" s="312"/>
    </row>
    <row r="443" ht="15.75" customHeight="1">
      <c r="L443" s="311"/>
      <c r="AT443" s="312"/>
      <c r="BC443" s="312"/>
    </row>
    <row r="444" ht="15.75" customHeight="1">
      <c r="L444" s="311"/>
      <c r="AT444" s="312"/>
      <c r="BC444" s="312"/>
    </row>
    <row r="445" ht="15.75" customHeight="1">
      <c r="L445" s="311"/>
      <c r="AT445" s="312"/>
      <c r="BC445" s="312"/>
    </row>
    <row r="446" ht="15.75" customHeight="1">
      <c r="L446" s="311"/>
      <c r="AT446" s="312"/>
      <c r="BC446" s="312"/>
    </row>
    <row r="447" ht="15.75" customHeight="1">
      <c r="L447" s="311"/>
      <c r="AT447" s="312"/>
      <c r="BC447" s="312"/>
    </row>
    <row r="448" ht="15.75" customHeight="1">
      <c r="L448" s="311"/>
      <c r="AT448" s="312"/>
      <c r="BC448" s="312"/>
    </row>
    <row r="449" ht="15.75" customHeight="1">
      <c r="L449" s="311"/>
      <c r="AT449" s="312"/>
      <c r="BC449" s="312"/>
    </row>
    <row r="450" ht="15.75" customHeight="1">
      <c r="L450" s="311"/>
      <c r="AT450" s="312"/>
      <c r="BC450" s="312"/>
    </row>
    <row r="451" ht="15.75" customHeight="1">
      <c r="L451" s="311"/>
      <c r="AT451" s="312"/>
      <c r="BC451" s="312"/>
    </row>
    <row r="452" ht="15.75" customHeight="1">
      <c r="L452" s="311"/>
      <c r="AT452" s="312"/>
      <c r="BC452" s="312"/>
    </row>
    <row r="453" ht="15.75" customHeight="1">
      <c r="L453" s="311"/>
      <c r="AT453" s="312"/>
      <c r="BC453" s="312"/>
    </row>
    <row r="454" ht="15.75" customHeight="1">
      <c r="L454" s="311"/>
      <c r="AT454" s="312"/>
      <c r="BC454" s="312"/>
    </row>
    <row r="455" ht="15.75" customHeight="1">
      <c r="L455" s="311"/>
      <c r="AT455" s="312"/>
      <c r="BC455" s="312"/>
    </row>
    <row r="456" ht="15.75" customHeight="1">
      <c r="L456" s="311"/>
      <c r="AT456" s="312"/>
      <c r="BC456" s="312"/>
    </row>
    <row r="457" ht="15.75" customHeight="1">
      <c r="L457" s="311"/>
      <c r="AT457" s="312"/>
      <c r="BC457" s="312"/>
    </row>
    <row r="458" ht="15.75" customHeight="1">
      <c r="L458" s="311"/>
      <c r="AT458" s="312"/>
      <c r="BC458" s="312"/>
    </row>
    <row r="459" ht="15.75" customHeight="1">
      <c r="L459" s="311"/>
      <c r="AT459" s="312"/>
      <c r="BC459" s="312"/>
    </row>
    <row r="460" ht="15.75" customHeight="1">
      <c r="L460" s="311"/>
      <c r="AT460" s="312"/>
      <c r="BC460" s="312"/>
    </row>
    <row r="461" ht="15.75" customHeight="1">
      <c r="L461" s="311"/>
      <c r="AT461" s="312"/>
      <c r="BC461" s="312"/>
    </row>
    <row r="462" ht="15.75" customHeight="1">
      <c r="L462" s="311"/>
      <c r="AT462" s="312"/>
      <c r="BC462" s="312"/>
    </row>
    <row r="463" ht="15.75" customHeight="1">
      <c r="L463" s="311"/>
      <c r="AT463" s="312"/>
      <c r="BC463" s="312"/>
    </row>
    <row r="464" ht="15.75" customHeight="1">
      <c r="L464" s="311"/>
      <c r="AT464" s="312"/>
      <c r="BC464" s="312"/>
    </row>
    <row r="465" ht="15.75" customHeight="1">
      <c r="L465" s="311"/>
      <c r="AT465" s="312"/>
      <c r="BC465" s="312"/>
    </row>
    <row r="466" ht="15.75" customHeight="1">
      <c r="L466" s="311"/>
      <c r="AT466" s="312"/>
      <c r="BC466" s="312"/>
    </row>
    <row r="467" ht="15.75" customHeight="1">
      <c r="L467" s="311"/>
      <c r="AT467" s="312"/>
      <c r="BC467" s="312"/>
    </row>
    <row r="468" ht="15.75" customHeight="1">
      <c r="L468" s="311"/>
      <c r="AT468" s="312"/>
      <c r="BC468" s="312"/>
    </row>
    <row r="469" ht="15.75" customHeight="1">
      <c r="L469" s="311"/>
      <c r="AT469" s="312"/>
      <c r="BC469" s="312"/>
    </row>
    <row r="470" ht="15.75" customHeight="1">
      <c r="L470" s="311"/>
      <c r="AT470" s="312"/>
      <c r="BC470" s="312"/>
    </row>
    <row r="471" ht="15.75" customHeight="1">
      <c r="L471" s="311"/>
      <c r="AT471" s="312"/>
      <c r="BC471" s="312"/>
    </row>
    <row r="472" ht="15.75" customHeight="1">
      <c r="L472" s="311"/>
      <c r="AT472" s="312"/>
      <c r="BC472" s="312"/>
    </row>
    <row r="473" ht="15.75" customHeight="1">
      <c r="L473" s="311"/>
      <c r="AT473" s="312"/>
      <c r="BC473" s="312"/>
    </row>
    <row r="474" ht="15.75" customHeight="1">
      <c r="L474" s="311"/>
      <c r="AT474" s="312"/>
      <c r="BC474" s="312"/>
    </row>
    <row r="475" ht="15.75" customHeight="1">
      <c r="L475" s="311"/>
      <c r="AT475" s="312"/>
      <c r="BC475" s="312"/>
    </row>
    <row r="476" ht="15.75" customHeight="1">
      <c r="L476" s="311"/>
      <c r="AT476" s="312"/>
      <c r="BC476" s="312"/>
    </row>
    <row r="477" ht="15.75" customHeight="1">
      <c r="L477" s="311"/>
      <c r="AT477" s="312"/>
      <c r="BC477" s="312"/>
    </row>
    <row r="478" ht="15.75" customHeight="1">
      <c r="L478" s="311"/>
      <c r="AT478" s="312"/>
      <c r="BC478" s="312"/>
    </row>
    <row r="479" ht="15.75" customHeight="1">
      <c r="L479" s="311"/>
      <c r="AT479" s="312"/>
      <c r="BC479" s="312"/>
    </row>
    <row r="480" ht="15.75" customHeight="1">
      <c r="L480" s="311"/>
      <c r="AT480" s="312"/>
      <c r="BC480" s="312"/>
    </row>
    <row r="481" ht="15.75" customHeight="1">
      <c r="L481" s="311"/>
      <c r="AT481" s="312"/>
      <c r="BC481" s="312"/>
    </row>
    <row r="482" ht="15.75" customHeight="1">
      <c r="L482" s="311"/>
      <c r="AT482" s="312"/>
      <c r="BC482" s="312"/>
    </row>
    <row r="483" ht="15.75" customHeight="1">
      <c r="L483" s="311"/>
      <c r="AT483" s="312"/>
      <c r="BC483" s="312"/>
    </row>
    <row r="484" ht="15.75" customHeight="1">
      <c r="L484" s="311"/>
      <c r="AT484" s="312"/>
      <c r="BC484" s="312"/>
    </row>
    <row r="485" ht="15.75" customHeight="1">
      <c r="L485" s="311"/>
      <c r="AT485" s="312"/>
      <c r="BC485" s="312"/>
    </row>
    <row r="486" ht="15.75" customHeight="1">
      <c r="L486" s="311"/>
      <c r="AT486" s="312"/>
      <c r="BC486" s="312"/>
    </row>
    <row r="487" ht="15.75" customHeight="1">
      <c r="L487" s="311"/>
      <c r="AT487" s="312"/>
      <c r="BC487" s="312"/>
    </row>
    <row r="488" ht="15.75" customHeight="1">
      <c r="L488" s="311"/>
      <c r="AT488" s="312"/>
      <c r="BC488" s="312"/>
    </row>
    <row r="489" ht="15.75" customHeight="1">
      <c r="L489" s="311"/>
      <c r="AT489" s="312"/>
      <c r="BC489" s="312"/>
    </row>
    <row r="490" ht="15.75" customHeight="1">
      <c r="L490" s="311"/>
      <c r="AT490" s="312"/>
      <c r="BC490" s="312"/>
    </row>
    <row r="491" ht="15.75" customHeight="1">
      <c r="L491" s="311"/>
      <c r="AT491" s="312"/>
      <c r="BC491" s="312"/>
    </row>
    <row r="492" ht="15.75" customHeight="1">
      <c r="L492" s="311"/>
      <c r="AT492" s="312"/>
      <c r="BC492" s="312"/>
    </row>
    <row r="493" ht="15.75" customHeight="1">
      <c r="L493" s="311"/>
      <c r="AT493" s="312"/>
      <c r="BC493" s="312"/>
    </row>
    <row r="494" ht="15.75" customHeight="1">
      <c r="L494" s="311"/>
      <c r="AT494" s="312"/>
      <c r="BC494" s="312"/>
    </row>
    <row r="495" ht="15.75" customHeight="1">
      <c r="L495" s="311"/>
      <c r="AT495" s="312"/>
      <c r="BC495" s="312"/>
    </row>
    <row r="496" ht="15.75" customHeight="1">
      <c r="L496" s="311"/>
      <c r="AT496" s="312"/>
      <c r="BC496" s="312"/>
    </row>
    <row r="497" ht="15.75" customHeight="1">
      <c r="L497" s="311"/>
      <c r="AT497" s="312"/>
      <c r="BC497" s="312"/>
    </row>
    <row r="498" ht="15.75" customHeight="1">
      <c r="L498" s="311"/>
      <c r="AT498" s="312"/>
      <c r="BC498" s="312"/>
    </row>
    <row r="499" ht="15.75" customHeight="1">
      <c r="L499" s="311"/>
      <c r="AT499" s="312"/>
      <c r="BC499" s="312"/>
    </row>
    <row r="500" ht="15.75" customHeight="1">
      <c r="L500" s="311"/>
      <c r="AT500" s="312"/>
      <c r="BC500" s="312"/>
    </row>
    <row r="501" ht="15.75" customHeight="1">
      <c r="L501" s="311"/>
      <c r="AT501" s="312"/>
      <c r="BC501" s="312"/>
    </row>
    <row r="502" ht="15.75" customHeight="1">
      <c r="L502" s="311"/>
      <c r="AT502" s="312"/>
      <c r="BC502" s="312"/>
    </row>
    <row r="503" ht="15.75" customHeight="1">
      <c r="L503" s="311"/>
      <c r="AT503" s="312"/>
      <c r="BC503" s="312"/>
    </row>
    <row r="504" ht="15.75" customHeight="1">
      <c r="L504" s="311"/>
      <c r="AT504" s="312"/>
      <c r="BC504" s="312"/>
    </row>
    <row r="505" ht="15.75" customHeight="1">
      <c r="L505" s="311"/>
      <c r="AT505" s="312"/>
      <c r="BC505" s="312"/>
    </row>
    <row r="506" ht="15.75" customHeight="1">
      <c r="L506" s="311"/>
      <c r="AT506" s="312"/>
      <c r="BC506" s="312"/>
    </row>
    <row r="507" ht="15.75" customHeight="1">
      <c r="L507" s="311"/>
      <c r="AT507" s="312"/>
      <c r="BC507" s="312"/>
    </row>
    <row r="508" ht="15.75" customHeight="1">
      <c r="L508" s="311"/>
      <c r="AT508" s="312"/>
      <c r="BC508" s="312"/>
    </row>
    <row r="509" ht="15.75" customHeight="1">
      <c r="L509" s="311"/>
      <c r="AT509" s="312"/>
      <c r="BC509" s="312"/>
    </row>
    <row r="510" ht="15.75" customHeight="1">
      <c r="L510" s="311"/>
      <c r="AT510" s="312"/>
      <c r="BC510" s="312"/>
    </row>
    <row r="511" ht="15.75" customHeight="1">
      <c r="L511" s="311"/>
      <c r="AT511" s="312"/>
      <c r="BC511" s="312"/>
    </row>
    <row r="512" ht="15.75" customHeight="1">
      <c r="L512" s="311"/>
      <c r="AT512" s="312"/>
      <c r="BC512" s="312"/>
    </row>
    <row r="513" ht="15.75" customHeight="1">
      <c r="L513" s="311"/>
      <c r="AT513" s="312"/>
      <c r="BC513" s="312"/>
    </row>
    <row r="514" ht="15.75" customHeight="1">
      <c r="L514" s="311"/>
      <c r="AT514" s="312"/>
      <c r="BC514" s="312"/>
    </row>
    <row r="515" ht="15.75" customHeight="1">
      <c r="L515" s="311"/>
      <c r="AT515" s="312"/>
      <c r="BC515" s="312"/>
    </row>
    <row r="516" ht="15.75" customHeight="1">
      <c r="L516" s="311"/>
      <c r="AT516" s="312"/>
      <c r="BC516" s="312"/>
    </row>
    <row r="517" ht="15.75" customHeight="1">
      <c r="L517" s="311"/>
      <c r="AT517" s="312"/>
      <c r="BC517" s="312"/>
    </row>
    <row r="518" ht="15.75" customHeight="1">
      <c r="L518" s="311"/>
      <c r="AT518" s="312"/>
      <c r="BC518" s="312"/>
    </row>
    <row r="519" ht="15.75" customHeight="1">
      <c r="L519" s="311"/>
      <c r="AT519" s="312"/>
      <c r="BC519" s="312"/>
    </row>
    <row r="520" ht="15.75" customHeight="1">
      <c r="L520" s="311"/>
      <c r="AT520" s="312"/>
      <c r="BC520" s="312"/>
    </row>
    <row r="521" ht="15.75" customHeight="1">
      <c r="L521" s="311"/>
      <c r="AT521" s="312"/>
      <c r="BC521" s="312"/>
    </row>
    <row r="522" ht="15.75" customHeight="1">
      <c r="L522" s="311"/>
      <c r="AT522" s="312"/>
      <c r="BC522" s="312"/>
    </row>
    <row r="523" ht="15.75" customHeight="1">
      <c r="L523" s="311"/>
      <c r="AT523" s="312"/>
      <c r="BC523" s="312"/>
    </row>
    <row r="524" ht="15.75" customHeight="1">
      <c r="L524" s="311"/>
      <c r="AT524" s="312"/>
      <c r="BC524" s="312"/>
    </row>
    <row r="525" ht="15.75" customHeight="1">
      <c r="L525" s="311"/>
      <c r="AT525" s="312"/>
      <c r="BC525" s="312"/>
    </row>
    <row r="526" ht="15.75" customHeight="1">
      <c r="L526" s="311"/>
      <c r="AT526" s="312"/>
      <c r="BC526" s="312"/>
    </row>
    <row r="527" ht="15.75" customHeight="1">
      <c r="L527" s="311"/>
      <c r="AT527" s="312"/>
      <c r="BC527" s="312"/>
    </row>
    <row r="528" ht="15.75" customHeight="1">
      <c r="L528" s="311"/>
      <c r="AT528" s="312"/>
      <c r="BC528" s="312"/>
    </row>
    <row r="529" ht="15.75" customHeight="1">
      <c r="L529" s="311"/>
      <c r="AT529" s="312"/>
      <c r="BC529" s="312"/>
    </row>
    <row r="530" ht="15.75" customHeight="1">
      <c r="L530" s="311"/>
      <c r="AT530" s="312"/>
      <c r="BC530" s="312"/>
    </row>
    <row r="531" ht="15.75" customHeight="1">
      <c r="L531" s="311"/>
      <c r="AT531" s="312"/>
      <c r="BC531" s="312"/>
    </row>
    <row r="532" ht="15.75" customHeight="1">
      <c r="L532" s="311"/>
      <c r="AT532" s="312"/>
      <c r="BC532" s="312"/>
    </row>
    <row r="533" ht="15.75" customHeight="1">
      <c r="L533" s="311"/>
      <c r="AT533" s="312"/>
      <c r="BC533" s="312"/>
    </row>
    <row r="534" ht="15.75" customHeight="1">
      <c r="L534" s="311"/>
      <c r="AT534" s="312"/>
      <c r="BC534" s="312"/>
    </row>
    <row r="535" ht="15.75" customHeight="1">
      <c r="L535" s="311"/>
      <c r="AT535" s="312"/>
      <c r="BC535" s="312"/>
    </row>
    <row r="536" ht="15.75" customHeight="1">
      <c r="L536" s="311"/>
      <c r="AT536" s="312"/>
      <c r="BC536" s="312"/>
    </row>
    <row r="537" ht="15.75" customHeight="1">
      <c r="L537" s="311"/>
      <c r="AT537" s="312"/>
      <c r="BC537" s="312"/>
    </row>
    <row r="538" ht="15.75" customHeight="1">
      <c r="L538" s="311"/>
      <c r="AT538" s="312"/>
      <c r="BC538" s="312"/>
    </row>
    <row r="539" ht="15.75" customHeight="1">
      <c r="L539" s="311"/>
      <c r="AT539" s="312"/>
      <c r="BC539" s="312"/>
    </row>
    <row r="540" ht="15.75" customHeight="1">
      <c r="L540" s="311"/>
      <c r="AT540" s="312"/>
      <c r="BC540" s="312"/>
    </row>
    <row r="541" ht="15.75" customHeight="1">
      <c r="L541" s="311"/>
      <c r="AT541" s="312"/>
      <c r="BC541" s="312"/>
    </row>
    <row r="542" ht="15.75" customHeight="1">
      <c r="L542" s="311"/>
      <c r="AT542" s="312"/>
      <c r="BC542" s="312"/>
    </row>
    <row r="543" ht="15.75" customHeight="1">
      <c r="L543" s="311"/>
      <c r="AT543" s="312"/>
      <c r="BC543" s="312"/>
    </row>
    <row r="544" ht="15.75" customHeight="1">
      <c r="L544" s="311"/>
      <c r="AT544" s="312"/>
      <c r="BC544" s="312"/>
    </row>
    <row r="545" ht="15.75" customHeight="1">
      <c r="L545" s="311"/>
      <c r="AT545" s="312"/>
      <c r="BC545" s="312"/>
    </row>
    <row r="546" ht="15.75" customHeight="1">
      <c r="L546" s="311"/>
      <c r="AT546" s="312"/>
      <c r="BC546" s="312"/>
    </row>
    <row r="547" ht="15.75" customHeight="1">
      <c r="L547" s="311"/>
      <c r="AT547" s="312"/>
      <c r="BC547" s="312"/>
    </row>
    <row r="548" ht="15.75" customHeight="1">
      <c r="L548" s="311"/>
      <c r="AT548" s="312"/>
      <c r="BC548" s="312"/>
    </row>
    <row r="549" ht="15.75" customHeight="1">
      <c r="L549" s="311"/>
      <c r="AT549" s="312"/>
      <c r="BC549" s="312"/>
    </row>
    <row r="550" ht="15.75" customHeight="1">
      <c r="L550" s="311"/>
      <c r="AT550" s="312"/>
      <c r="BC550" s="312"/>
    </row>
    <row r="551" ht="15.75" customHeight="1">
      <c r="L551" s="311"/>
      <c r="AT551" s="312"/>
      <c r="BC551" s="312"/>
    </row>
    <row r="552" ht="15.75" customHeight="1">
      <c r="L552" s="311"/>
      <c r="AT552" s="312"/>
      <c r="BC552" s="312"/>
    </row>
    <row r="553" ht="15.75" customHeight="1">
      <c r="L553" s="311"/>
      <c r="AT553" s="312"/>
      <c r="BC553" s="312"/>
    </row>
    <row r="554" ht="15.75" customHeight="1">
      <c r="L554" s="311"/>
      <c r="AT554" s="312"/>
      <c r="BC554" s="312"/>
    </row>
    <row r="555" ht="15.75" customHeight="1">
      <c r="L555" s="311"/>
      <c r="AT555" s="312"/>
      <c r="BC555" s="312"/>
    </row>
    <row r="556" ht="15.75" customHeight="1">
      <c r="L556" s="311"/>
      <c r="AT556" s="312"/>
      <c r="BC556" s="312"/>
    </row>
    <row r="557" ht="15.75" customHeight="1">
      <c r="L557" s="311"/>
      <c r="AT557" s="312"/>
      <c r="BC557" s="312"/>
    </row>
    <row r="558" ht="15.75" customHeight="1">
      <c r="L558" s="311"/>
      <c r="AT558" s="312"/>
      <c r="BC558" s="312"/>
    </row>
    <row r="559" ht="15.75" customHeight="1">
      <c r="L559" s="311"/>
      <c r="AT559" s="312"/>
      <c r="BC559" s="312"/>
    </row>
    <row r="560" ht="15.75" customHeight="1">
      <c r="L560" s="311"/>
      <c r="AT560" s="312"/>
      <c r="BC560" s="312"/>
    </row>
    <row r="561" ht="15.75" customHeight="1">
      <c r="L561" s="311"/>
      <c r="AT561" s="312"/>
      <c r="BC561" s="312"/>
    </row>
    <row r="562" ht="15.75" customHeight="1">
      <c r="L562" s="311"/>
      <c r="AT562" s="312"/>
      <c r="BC562" s="312"/>
    </row>
    <row r="563" ht="15.75" customHeight="1">
      <c r="L563" s="311"/>
      <c r="AT563" s="312"/>
      <c r="BC563" s="312"/>
    </row>
    <row r="564" ht="15.75" customHeight="1">
      <c r="L564" s="311"/>
      <c r="AT564" s="312"/>
      <c r="BC564" s="312"/>
    </row>
    <row r="565" ht="15.75" customHeight="1">
      <c r="L565" s="311"/>
      <c r="AT565" s="312"/>
      <c r="BC565" s="312"/>
    </row>
    <row r="566" ht="15.75" customHeight="1">
      <c r="L566" s="311"/>
      <c r="AT566" s="312"/>
      <c r="BC566" s="312"/>
    </row>
    <row r="567" ht="15.75" customHeight="1">
      <c r="L567" s="311"/>
      <c r="AT567" s="312"/>
      <c r="BC567" s="312"/>
    </row>
    <row r="568" ht="15.75" customHeight="1">
      <c r="L568" s="311"/>
      <c r="AT568" s="312"/>
      <c r="BC568" s="312"/>
    </row>
    <row r="569" ht="15.75" customHeight="1">
      <c r="L569" s="311"/>
      <c r="AT569" s="312"/>
      <c r="BC569" s="312"/>
    </row>
    <row r="570" ht="15.75" customHeight="1">
      <c r="L570" s="311"/>
      <c r="AT570" s="312"/>
      <c r="BC570" s="312"/>
    </row>
    <row r="571" ht="15.75" customHeight="1">
      <c r="L571" s="311"/>
      <c r="AT571" s="312"/>
      <c r="BC571" s="312"/>
    </row>
    <row r="572" ht="15.75" customHeight="1">
      <c r="L572" s="311"/>
      <c r="AT572" s="312"/>
      <c r="BC572" s="312"/>
    </row>
    <row r="573" ht="15.75" customHeight="1">
      <c r="L573" s="311"/>
      <c r="AT573" s="312"/>
      <c r="BC573" s="312"/>
    </row>
    <row r="574" ht="15.75" customHeight="1">
      <c r="L574" s="311"/>
      <c r="AT574" s="312"/>
      <c r="BC574" s="312"/>
    </row>
    <row r="575" ht="15.75" customHeight="1">
      <c r="L575" s="311"/>
      <c r="AT575" s="312"/>
      <c r="BC575" s="312"/>
    </row>
    <row r="576" ht="15.75" customHeight="1">
      <c r="L576" s="311"/>
      <c r="AT576" s="312"/>
      <c r="BC576" s="312"/>
    </row>
    <row r="577" ht="15.75" customHeight="1">
      <c r="L577" s="311"/>
      <c r="AT577" s="312"/>
      <c r="BC577" s="312"/>
    </row>
    <row r="578" ht="15.75" customHeight="1">
      <c r="L578" s="311"/>
      <c r="AT578" s="312"/>
      <c r="BC578" s="312"/>
    </row>
    <row r="579" ht="15.75" customHeight="1">
      <c r="L579" s="311"/>
      <c r="AT579" s="312"/>
      <c r="BC579" s="312"/>
    </row>
    <row r="580" ht="15.75" customHeight="1">
      <c r="L580" s="311"/>
      <c r="AT580" s="312"/>
      <c r="BC580" s="312"/>
    </row>
    <row r="581" ht="15.75" customHeight="1">
      <c r="L581" s="311"/>
      <c r="AT581" s="312"/>
      <c r="BC581" s="312"/>
    </row>
    <row r="582" ht="15.75" customHeight="1">
      <c r="L582" s="311"/>
      <c r="AT582" s="312"/>
      <c r="BC582" s="312"/>
    </row>
    <row r="583" ht="15.75" customHeight="1">
      <c r="L583" s="311"/>
      <c r="AT583" s="312"/>
      <c r="BC583" s="312"/>
    </row>
    <row r="584" ht="15.75" customHeight="1">
      <c r="L584" s="311"/>
      <c r="AT584" s="312"/>
      <c r="BC584" s="312"/>
    </row>
    <row r="585" ht="15.75" customHeight="1">
      <c r="L585" s="311"/>
      <c r="AT585" s="312"/>
      <c r="BC585" s="312"/>
    </row>
    <row r="586" ht="15.75" customHeight="1">
      <c r="L586" s="311"/>
      <c r="AT586" s="312"/>
      <c r="BC586" s="312"/>
    </row>
    <row r="587" ht="15.75" customHeight="1">
      <c r="L587" s="311"/>
      <c r="AT587" s="312"/>
      <c r="BC587" s="312"/>
    </row>
    <row r="588" ht="15.75" customHeight="1">
      <c r="L588" s="311"/>
      <c r="AT588" s="312"/>
      <c r="BC588" s="312"/>
    </row>
    <row r="589" ht="15.75" customHeight="1">
      <c r="L589" s="311"/>
      <c r="AT589" s="312"/>
      <c r="BC589" s="312"/>
    </row>
    <row r="590" ht="15.75" customHeight="1">
      <c r="L590" s="311"/>
      <c r="AT590" s="312"/>
      <c r="BC590" s="312"/>
    </row>
    <row r="591" ht="15.75" customHeight="1">
      <c r="L591" s="311"/>
      <c r="AT591" s="312"/>
      <c r="BC591" s="312"/>
    </row>
    <row r="592" ht="15.75" customHeight="1">
      <c r="L592" s="311"/>
      <c r="AT592" s="312"/>
      <c r="BC592" s="312"/>
    </row>
    <row r="593" ht="15.75" customHeight="1">
      <c r="L593" s="311"/>
      <c r="AT593" s="312"/>
      <c r="BC593" s="312"/>
    </row>
    <row r="594" ht="15.75" customHeight="1">
      <c r="L594" s="311"/>
      <c r="AT594" s="312"/>
      <c r="BC594" s="312"/>
    </row>
    <row r="595" ht="15.75" customHeight="1">
      <c r="L595" s="311"/>
      <c r="AT595" s="312"/>
      <c r="BC595" s="312"/>
    </row>
    <row r="596" ht="15.75" customHeight="1">
      <c r="L596" s="311"/>
      <c r="AT596" s="312"/>
      <c r="BC596" s="312"/>
    </row>
    <row r="597" ht="15.75" customHeight="1">
      <c r="L597" s="311"/>
      <c r="AT597" s="312"/>
      <c r="BC597" s="312"/>
    </row>
    <row r="598" ht="15.75" customHeight="1">
      <c r="L598" s="311"/>
      <c r="AT598" s="312"/>
      <c r="BC598" s="312"/>
    </row>
    <row r="599" ht="15.75" customHeight="1">
      <c r="L599" s="311"/>
      <c r="AT599" s="312"/>
      <c r="BC599" s="312"/>
    </row>
    <row r="600" ht="15.75" customHeight="1">
      <c r="L600" s="311"/>
      <c r="AT600" s="312"/>
      <c r="BC600" s="312"/>
    </row>
    <row r="601" ht="15.75" customHeight="1">
      <c r="L601" s="311"/>
      <c r="AT601" s="312"/>
      <c r="BC601" s="312"/>
    </row>
    <row r="602" ht="15.75" customHeight="1">
      <c r="L602" s="311"/>
      <c r="AT602" s="312"/>
      <c r="BC602" s="312"/>
    </row>
    <row r="603" ht="15.75" customHeight="1">
      <c r="L603" s="311"/>
      <c r="AT603" s="312"/>
      <c r="BC603" s="312"/>
    </row>
    <row r="604" ht="15.75" customHeight="1">
      <c r="L604" s="311"/>
      <c r="AT604" s="312"/>
      <c r="BC604" s="312"/>
    </row>
    <row r="605" ht="15.75" customHeight="1">
      <c r="L605" s="311"/>
      <c r="AT605" s="312"/>
      <c r="BC605" s="312"/>
    </row>
    <row r="606" ht="15.75" customHeight="1">
      <c r="L606" s="311"/>
      <c r="AT606" s="312"/>
      <c r="BC606" s="312"/>
    </row>
    <row r="607" ht="15.75" customHeight="1">
      <c r="L607" s="311"/>
      <c r="AT607" s="312"/>
      <c r="BC607" s="312"/>
    </row>
    <row r="608" ht="15.75" customHeight="1">
      <c r="L608" s="311"/>
      <c r="AT608" s="312"/>
      <c r="BC608" s="312"/>
    </row>
    <row r="609" ht="15.75" customHeight="1">
      <c r="L609" s="311"/>
      <c r="AT609" s="312"/>
      <c r="BC609" s="312"/>
    </row>
    <row r="610" ht="15.75" customHeight="1">
      <c r="L610" s="311"/>
      <c r="AT610" s="312"/>
      <c r="BC610" s="312"/>
    </row>
    <row r="611" ht="15.75" customHeight="1">
      <c r="L611" s="311"/>
      <c r="AT611" s="312"/>
      <c r="BC611" s="312"/>
    </row>
    <row r="612" ht="15.75" customHeight="1">
      <c r="L612" s="311"/>
      <c r="AT612" s="312"/>
      <c r="BC612" s="312"/>
    </row>
    <row r="613" ht="15.75" customHeight="1">
      <c r="L613" s="311"/>
      <c r="AT613" s="312"/>
      <c r="BC613" s="312"/>
    </row>
    <row r="614" ht="15.75" customHeight="1">
      <c r="L614" s="311"/>
      <c r="AT614" s="312"/>
      <c r="BC614" s="312"/>
    </row>
    <row r="615" ht="15.75" customHeight="1">
      <c r="L615" s="311"/>
      <c r="AT615" s="312"/>
      <c r="BC615" s="312"/>
    </row>
    <row r="616" ht="15.75" customHeight="1">
      <c r="L616" s="311"/>
      <c r="AT616" s="312"/>
      <c r="BC616" s="312"/>
    </row>
    <row r="617" ht="15.75" customHeight="1">
      <c r="L617" s="311"/>
      <c r="AT617" s="312"/>
      <c r="BC617" s="312"/>
    </row>
    <row r="618" ht="15.75" customHeight="1">
      <c r="L618" s="311"/>
      <c r="AT618" s="312"/>
      <c r="BC618" s="312"/>
    </row>
    <row r="619" ht="15.75" customHeight="1">
      <c r="L619" s="311"/>
      <c r="AT619" s="312"/>
      <c r="BC619" s="312"/>
    </row>
    <row r="620" ht="15.75" customHeight="1">
      <c r="L620" s="311"/>
      <c r="AT620" s="312"/>
      <c r="BC620" s="312"/>
    </row>
    <row r="621" ht="15.75" customHeight="1">
      <c r="L621" s="311"/>
      <c r="AT621" s="312"/>
      <c r="BC621" s="312"/>
    </row>
    <row r="622" ht="15.75" customHeight="1">
      <c r="L622" s="311"/>
      <c r="AT622" s="312"/>
      <c r="BC622" s="312"/>
    </row>
    <row r="623" ht="15.75" customHeight="1">
      <c r="L623" s="311"/>
      <c r="AT623" s="312"/>
      <c r="BC623" s="312"/>
    </row>
    <row r="624" ht="15.75" customHeight="1">
      <c r="L624" s="311"/>
      <c r="AT624" s="312"/>
      <c r="BC624" s="312"/>
    </row>
    <row r="625" ht="15.75" customHeight="1">
      <c r="L625" s="311"/>
      <c r="AT625" s="312"/>
      <c r="BC625" s="312"/>
    </row>
    <row r="626" ht="15.75" customHeight="1">
      <c r="L626" s="311"/>
      <c r="AT626" s="312"/>
      <c r="BC626" s="312"/>
    </row>
    <row r="627" ht="15.75" customHeight="1">
      <c r="L627" s="311"/>
      <c r="AT627" s="312"/>
      <c r="BC627" s="312"/>
    </row>
    <row r="628" ht="15.75" customHeight="1">
      <c r="L628" s="311"/>
      <c r="AT628" s="312"/>
      <c r="BC628" s="312"/>
    </row>
    <row r="629" ht="15.75" customHeight="1">
      <c r="L629" s="311"/>
      <c r="AT629" s="312"/>
      <c r="BC629" s="312"/>
    </row>
    <row r="630" ht="15.75" customHeight="1">
      <c r="L630" s="311"/>
      <c r="AT630" s="312"/>
      <c r="BC630" s="312"/>
    </row>
    <row r="631" ht="15.75" customHeight="1">
      <c r="L631" s="311"/>
      <c r="AT631" s="312"/>
      <c r="BC631" s="312"/>
    </row>
    <row r="632" ht="15.75" customHeight="1">
      <c r="L632" s="311"/>
      <c r="AT632" s="312"/>
      <c r="BC632" s="312"/>
    </row>
    <row r="633" ht="15.75" customHeight="1">
      <c r="L633" s="311"/>
      <c r="AT633" s="312"/>
      <c r="BC633" s="312"/>
    </row>
    <row r="634" ht="15.75" customHeight="1">
      <c r="L634" s="311"/>
      <c r="AT634" s="312"/>
      <c r="BC634" s="312"/>
    </row>
    <row r="635" ht="15.75" customHeight="1">
      <c r="L635" s="311"/>
      <c r="AT635" s="312"/>
      <c r="BC635" s="312"/>
    </row>
    <row r="636" ht="15.75" customHeight="1">
      <c r="L636" s="311"/>
      <c r="AT636" s="312"/>
      <c r="BC636" s="312"/>
    </row>
    <row r="637" ht="15.75" customHeight="1">
      <c r="L637" s="311"/>
      <c r="AT637" s="312"/>
      <c r="BC637" s="312"/>
    </row>
    <row r="638" ht="15.75" customHeight="1">
      <c r="L638" s="311"/>
      <c r="AT638" s="312"/>
      <c r="BC638" s="312"/>
    </row>
    <row r="639" ht="15.75" customHeight="1">
      <c r="L639" s="311"/>
      <c r="AT639" s="312"/>
      <c r="BC639" s="312"/>
    </row>
    <row r="640" ht="15.75" customHeight="1">
      <c r="L640" s="311"/>
      <c r="AT640" s="312"/>
      <c r="BC640" s="312"/>
    </row>
    <row r="641" ht="15.75" customHeight="1">
      <c r="L641" s="311"/>
      <c r="AT641" s="312"/>
      <c r="BC641" s="312"/>
    </row>
    <row r="642" ht="15.75" customHeight="1">
      <c r="L642" s="311"/>
      <c r="AT642" s="312"/>
      <c r="BC642" s="312"/>
    </row>
    <row r="643" ht="15.75" customHeight="1">
      <c r="L643" s="311"/>
      <c r="AT643" s="312"/>
      <c r="BC643" s="312"/>
    </row>
    <row r="644" ht="15.75" customHeight="1">
      <c r="L644" s="311"/>
      <c r="AT644" s="312"/>
      <c r="BC644" s="312"/>
    </row>
    <row r="645" ht="15.75" customHeight="1">
      <c r="L645" s="311"/>
      <c r="AT645" s="312"/>
      <c r="BC645" s="312"/>
    </row>
    <row r="646" ht="15.75" customHeight="1">
      <c r="L646" s="311"/>
      <c r="AT646" s="312"/>
      <c r="BC646" s="312"/>
    </row>
    <row r="647" ht="15.75" customHeight="1">
      <c r="L647" s="311"/>
      <c r="AT647" s="312"/>
      <c r="BC647" s="312"/>
    </row>
    <row r="648" ht="15.75" customHeight="1">
      <c r="L648" s="311"/>
      <c r="AT648" s="312"/>
      <c r="BC648" s="312"/>
    </row>
    <row r="649" ht="15.75" customHeight="1">
      <c r="L649" s="311"/>
      <c r="AT649" s="312"/>
      <c r="BC649" s="312"/>
    </row>
    <row r="650" ht="15.75" customHeight="1">
      <c r="L650" s="311"/>
      <c r="AT650" s="312"/>
      <c r="BC650" s="312"/>
    </row>
    <row r="651" ht="15.75" customHeight="1">
      <c r="L651" s="311"/>
      <c r="AT651" s="312"/>
      <c r="BC651" s="312"/>
    </row>
    <row r="652" ht="15.75" customHeight="1">
      <c r="L652" s="311"/>
      <c r="AT652" s="312"/>
      <c r="BC652" s="312"/>
    </row>
    <row r="653" ht="15.75" customHeight="1">
      <c r="L653" s="311"/>
      <c r="AT653" s="312"/>
      <c r="BC653" s="312"/>
    </row>
    <row r="654" ht="15.75" customHeight="1">
      <c r="L654" s="311"/>
      <c r="AT654" s="312"/>
      <c r="BC654" s="312"/>
    </row>
    <row r="655" ht="15.75" customHeight="1">
      <c r="L655" s="311"/>
      <c r="AT655" s="312"/>
      <c r="BC655" s="312"/>
    </row>
    <row r="656" ht="15.75" customHeight="1">
      <c r="L656" s="311"/>
      <c r="AT656" s="312"/>
      <c r="BC656" s="312"/>
    </row>
    <row r="657" ht="15.75" customHeight="1">
      <c r="L657" s="311"/>
      <c r="AT657" s="312"/>
      <c r="BC657" s="312"/>
    </row>
    <row r="658" ht="15.75" customHeight="1">
      <c r="L658" s="311"/>
      <c r="AT658" s="312"/>
      <c r="BC658" s="312"/>
    </row>
    <row r="659" ht="15.75" customHeight="1">
      <c r="L659" s="311"/>
      <c r="AT659" s="312"/>
      <c r="BC659" s="312"/>
    </row>
    <row r="660" ht="15.75" customHeight="1">
      <c r="L660" s="311"/>
      <c r="AT660" s="312"/>
      <c r="BC660" s="312"/>
    </row>
    <row r="661" ht="15.75" customHeight="1">
      <c r="L661" s="311"/>
      <c r="AT661" s="312"/>
      <c r="BC661" s="312"/>
    </row>
    <row r="662" ht="15.75" customHeight="1">
      <c r="L662" s="311"/>
      <c r="AT662" s="312"/>
      <c r="BC662" s="312"/>
    </row>
    <row r="663" ht="15.75" customHeight="1">
      <c r="L663" s="311"/>
      <c r="AT663" s="312"/>
      <c r="BC663" s="312"/>
    </row>
    <row r="664" ht="15.75" customHeight="1">
      <c r="L664" s="311"/>
      <c r="AT664" s="312"/>
      <c r="BC664" s="312"/>
    </row>
    <row r="665" ht="15.75" customHeight="1">
      <c r="L665" s="311"/>
      <c r="AT665" s="312"/>
      <c r="BC665" s="312"/>
    </row>
    <row r="666" ht="15.75" customHeight="1">
      <c r="L666" s="311"/>
      <c r="AT666" s="312"/>
      <c r="BC666" s="312"/>
    </row>
    <row r="667" ht="15.75" customHeight="1">
      <c r="L667" s="311"/>
      <c r="AT667" s="312"/>
      <c r="BC667" s="312"/>
    </row>
    <row r="668" ht="15.75" customHeight="1">
      <c r="L668" s="311"/>
      <c r="AT668" s="312"/>
      <c r="BC668" s="312"/>
    </row>
    <row r="669" ht="15.75" customHeight="1">
      <c r="L669" s="311"/>
      <c r="AT669" s="312"/>
      <c r="BC669" s="312"/>
    </row>
    <row r="670" ht="15.75" customHeight="1">
      <c r="L670" s="311"/>
      <c r="AT670" s="312"/>
      <c r="BC670" s="312"/>
    </row>
    <row r="671" ht="15.75" customHeight="1">
      <c r="L671" s="311"/>
      <c r="AT671" s="312"/>
      <c r="BC671" s="312"/>
    </row>
    <row r="672" ht="15.75" customHeight="1">
      <c r="L672" s="311"/>
      <c r="AT672" s="312"/>
      <c r="BC672" s="312"/>
    </row>
    <row r="673" ht="15.75" customHeight="1">
      <c r="L673" s="311"/>
      <c r="AT673" s="312"/>
      <c r="BC673" s="312"/>
    </row>
    <row r="674" ht="15.75" customHeight="1">
      <c r="L674" s="311"/>
      <c r="AT674" s="312"/>
      <c r="BC674" s="312"/>
    </row>
    <row r="675" ht="15.75" customHeight="1">
      <c r="L675" s="311"/>
      <c r="AT675" s="312"/>
      <c r="BC675" s="312"/>
    </row>
    <row r="676" ht="15.75" customHeight="1">
      <c r="L676" s="311"/>
      <c r="AT676" s="312"/>
      <c r="BC676" s="312"/>
    </row>
    <row r="677" ht="15.75" customHeight="1">
      <c r="L677" s="311"/>
      <c r="AT677" s="312"/>
      <c r="BC677" s="312"/>
    </row>
    <row r="678" ht="15.75" customHeight="1">
      <c r="L678" s="311"/>
      <c r="AT678" s="312"/>
      <c r="BC678" s="312"/>
    </row>
    <row r="679" ht="15.75" customHeight="1">
      <c r="L679" s="311"/>
      <c r="AT679" s="312"/>
      <c r="BC679" s="312"/>
    </row>
    <row r="680" ht="15.75" customHeight="1">
      <c r="L680" s="311"/>
      <c r="AT680" s="312"/>
      <c r="BC680" s="312"/>
    </row>
    <row r="681" ht="15.75" customHeight="1">
      <c r="L681" s="311"/>
      <c r="AT681" s="312"/>
      <c r="BC681" s="312"/>
    </row>
    <row r="682" ht="15.75" customHeight="1">
      <c r="L682" s="311"/>
      <c r="AT682" s="312"/>
      <c r="BC682" s="312"/>
    </row>
    <row r="683" ht="15.75" customHeight="1">
      <c r="L683" s="311"/>
      <c r="AT683" s="312"/>
      <c r="BC683" s="312"/>
    </row>
    <row r="684" ht="15.75" customHeight="1">
      <c r="L684" s="311"/>
      <c r="AT684" s="312"/>
      <c r="BC684" s="312"/>
    </row>
    <row r="685" ht="15.75" customHeight="1">
      <c r="L685" s="311"/>
      <c r="AT685" s="312"/>
      <c r="BC685" s="312"/>
    </row>
    <row r="686" ht="15.75" customHeight="1">
      <c r="L686" s="311"/>
      <c r="AT686" s="312"/>
      <c r="BC686" s="312"/>
    </row>
    <row r="687" ht="15.75" customHeight="1">
      <c r="L687" s="311"/>
      <c r="AT687" s="312"/>
      <c r="BC687" s="312"/>
    </row>
    <row r="688" ht="15.75" customHeight="1">
      <c r="L688" s="311"/>
      <c r="AT688" s="312"/>
      <c r="BC688" s="312"/>
    </row>
    <row r="689" ht="15.75" customHeight="1">
      <c r="L689" s="311"/>
      <c r="AT689" s="312"/>
      <c r="BC689" s="312"/>
    </row>
    <row r="690" ht="15.75" customHeight="1">
      <c r="L690" s="311"/>
      <c r="AT690" s="312"/>
      <c r="BC690" s="312"/>
    </row>
    <row r="691" ht="15.75" customHeight="1">
      <c r="L691" s="311"/>
      <c r="AT691" s="312"/>
      <c r="BC691" s="312"/>
    </row>
    <row r="692" ht="15.75" customHeight="1">
      <c r="L692" s="311"/>
      <c r="AT692" s="312"/>
      <c r="BC692" s="312"/>
    </row>
    <row r="693" ht="15.75" customHeight="1">
      <c r="L693" s="311"/>
      <c r="AT693" s="312"/>
      <c r="BC693" s="312"/>
    </row>
    <row r="694" ht="15.75" customHeight="1">
      <c r="L694" s="311"/>
      <c r="AT694" s="312"/>
      <c r="BC694" s="312"/>
    </row>
    <row r="695" ht="15.75" customHeight="1">
      <c r="L695" s="311"/>
      <c r="AT695" s="312"/>
      <c r="BC695" s="312"/>
    </row>
    <row r="696" ht="15.75" customHeight="1">
      <c r="L696" s="311"/>
      <c r="AT696" s="312"/>
      <c r="BC696" s="312"/>
    </row>
    <row r="697" ht="15.75" customHeight="1">
      <c r="L697" s="311"/>
      <c r="AT697" s="312"/>
      <c r="BC697" s="312"/>
    </row>
    <row r="698" ht="15.75" customHeight="1">
      <c r="L698" s="311"/>
      <c r="AT698" s="312"/>
      <c r="BC698" s="312"/>
    </row>
    <row r="699" ht="15.75" customHeight="1">
      <c r="L699" s="311"/>
      <c r="AT699" s="312"/>
      <c r="BC699" s="312"/>
    </row>
    <row r="700" ht="15.75" customHeight="1">
      <c r="L700" s="311"/>
      <c r="AT700" s="312"/>
      <c r="BC700" s="312"/>
    </row>
    <row r="701" ht="15.75" customHeight="1">
      <c r="L701" s="311"/>
      <c r="AT701" s="312"/>
      <c r="BC701" s="312"/>
    </row>
    <row r="702" ht="15.75" customHeight="1">
      <c r="L702" s="311"/>
      <c r="AT702" s="312"/>
      <c r="BC702" s="312"/>
    </row>
    <row r="703" ht="15.75" customHeight="1">
      <c r="L703" s="311"/>
      <c r="AT703" s="312"/>
      <c r="BC703" s="312"/>
    </row>
    <row r="704" ht="15.75" customHeight="1">
      <c r="L704" s="311"/>
      <c r="AT704" s="312"/>
      <c r="BC704" s="312"/>
    </row>
    <row r="705" ht="15.75" customHeight="1">
      <c r="L705" s="311"/>
      <c r="AT705" s="312"/>
      <c r="BC705" s="312"/>
    </row>
    <row r="706" ht="15.75" customHeight="1">
      <c r="L706" s="311"/>
      <c r="AT706" s="312"/>
      <c r="BC706" s="312"/>
    </row>
    <row r="707" ht="15.75" customHeight="1">
      <c r="L707" s="311"/>
      <c r="AT707" s="312"/>
      <c r="BC707" s="312"/>
    </row>
    <row r="708" ht="15.75" customHeight="1">
      <c r="L708" s="311"/>
      <c r="AT708" s="312"/>
      <c r="BC708" s="312"/>
    </row>
    <row r="709" ht="15.75" customHeight="1">
      <c r="L709" s="311"/>
      <c r="AT709" s="312"/>
      <c r="BC709" s="312"/>
    </row>
    <row r="710" ht="15.75" customHeight="1">
      <c r="L710" s="311"/>
      <c r="AT710" s="312"/>
      <c r="BC710" s="312"/>
    </row>
    <row r="711" ht="15.75" customHeight="1">
      <c r="L711" s="311"/>
      <c r="AT711" s="312"/>
      <c r="BC711" s="312"/>
    </row>
    <row r="712" ht="15.75" customHeight="1">
      <c r="L712" s="311"/>
      <c r="AT712" s="312"/>
      <c r="BC712" s="312"/>
    </row>
    <row r="713" ht="15.75" customHeight="1">
      <c r="L713" s="311"/>
      <c r="AT713" s="312"/>
      <c r="BC713" s="312"/>
    </row>
    <row r="714" ht="15.75" customHeight="1">
      <c r="L714" s="311"/>
      <c r="AT714" s="312"/>
      <c r="BC714" s="312"/>
    </row>
    <row r="715" ht="15.75" customHeight="1">
      <c r="L715" s="311"/>
      <c r="AT715" s="312"/>
      <c r="BC715" s="312"/>
    </row>
    <row r="716" ht="15.75" customHeight="1">
      <c r="L716" s="311"/>
      <c r="AT716" s="312"/>
      <c r="BC716" s="312"/>
    </row>
    <row r="717" ht="15.75" customHeight="1">
      <c r="L717" s="311"/>
      <c r="AT717" s="312"/>
      <c r="BC717" s="312"/>
    </row>
    <row r="718" ht="15.75" customHeight="1">
      <c r="L718" s="311"/>
      <c r="AT718" s="312"/>
      <c r="BC718" s="312"/>
    </row>
    <row r="719" ht="15.75" customHeight="1">
      <c r="L719" s="311"/>
      <c r="AT719" s="312"/>
      <c r="BC719" s="312"/>
    </row>
    <row r="720" ht="15.75" customHeight="1">
      <c r="L720" s="311"/>
      <c r="AT720" s="312"/>
      <c r="BC720" s="312"/>
    </row>
    <row r="721" ht="15.75" customHeight="1">
      <c r="L721" s="311"/>
      <c r="AT721" s="312"/>
      <c r="BC721" s="312"/>
    </row>
    <row r="722" ht="15.75" customHeight="1">
      <c r="L722" s="311"/>
      <c r="AT722" s="312"/>
      <c r="BC722" s="312"/>
    </row>
    <row r="723" ht="15.75" customHeight="1">
      <c r="L723" s="311"/>
      <c r="AT723" s="312"/>
      <c r="BC723" s="312"/>
    </row>
    <row r="724" ht="15.75" customHeight="1">
      <c r="L724" s="311"/>
      <c r="AT724" s="312"/>
      <c r="BC724" s="312"/>
    </row>
    <row r="725" ht="15.75" customHeight="1">
      <c r="L725" s="311"/>
      <c r="AT725" s="312"/>
      <c r="BC725" s="312"/>
    </row>
    <row r="726" ht="15.75" customHeight="1">
      <c r="L726" s="311"/>
      <c r="AT726" s="312"/>
      <c r="BC726" s="312"/>
    </row>
    <row r="727" ht="15.75" customHeight="1">
      <c r="L727" s="311"/>
      <c r="AT727" s="312"/>
      <c r="BC727" s="312"/>
    </row>
    <row r="728" ht="15.75" customHeight="1">
      <c r="L728" s="311"/>
      <c r="AT728" s="312"/>
      <c r="BC728" s="312"/>
    </row>
    <row r="729" ht="15.75" customHeight="1">
      <c r="L729" s="311"/>
      <c r="AT729" s="312"/>
      <c r="BC729" s="312"/>
    </row>
    <row r="730" ht="15.75" customHeight="1">
      <c r="L730" s="311"/>
      <c r="AT730" s="312"/>
      <c r="BC730" s="312"/>
    </row>
    <row r="731" ht="15.75" customHeight="1">
      <c r="L731" s="311"/>
      <c r="AT731" s="312"/>
      <c r="BC731" s="312"/>
    </row>
    <row r="732" ht="15.75" customHeight="1">
      <c r="L732" s="311"/>
      <c r="AT732" s="312"/>
      <c r="BC732" s="312"/>
    </row>
    <row r="733" ht="15.75" customHeight="1">
      <c r="L733" s="311"/>
      <c r="AT733" s="312"/>
      <c r="BC733" s="312"/>
    </row>
    <row r="734" ht="15.75" customHeight="1">
      <c r="L734" s="311"/>
      <c r="AT734" s="312"/>
      <c r="BC734" s="312"/>
    </row>
    <row r="735" ht="15.75" customHeight="1">
      <c r="L735" s="311"/>
      <c r="AT735" s="312"/>
      <c r="BC735" s="312"/>
    </row>
    <row r="736" ht="15.75" customHeight="1">
      <c r="L736" s="311"/>
      <c r="AT736" s="312"/>
      <c r="BC736" s="312"/>
    </row>
    <row r="737" ht="15.75" customHeight="1">
      <c r="L737" s="311"/>
      <c r="AT737" s="312"/>
      <c r="BC737" s="312"/>
    </row>
    <row r="738" ht="15.75" customHeight="1">
      <c r="L738" s="311"/>
      <c r="AT738" s="312"/>
      <c r="BC738" s="312"/>
    </row>
    <row r="739" ht="15.75" customHeight="1">
      <c r="L739" s="311"/>
      <c r="AT739" s="312"/>
      <c r="BC739" s="312"/>
    </row>
    <row r="740" ht="15.75" customHeight="1">
      <c r="L740" s="311"/>
      <c r="AT740" s="312"/>
      <c r="BC740" s="312"/>
    </row>
    <row r="741" ht="15.75" customHeight="1">
      <c r="L741" s="311"/>
      <c r="AT741" s="312"/>
      <c r="BC741" s="312"/>
    </row>
    <row r="742" ht="15.75" customHeight="1">
      <c r="L742" s="311"/>
      <c r="AT742" s="312"/>
      <c r="BC742" s="312"/>
    </row>
    <row r="743" ht="15.75" customHeight="1">
      <c r="L743" s="311"/>
      <c r="AT743" s="312"/>
      <c r="BC743" s="312"/>
    </row>
    <row r="744" ht="15.75" customHeight="1">
      <c r="L744" s="311"/>
      <c r="AT744" s="312"/>
      <c r="BC744" s="312"/>
    </row>
    <row r="745" ht="15.75" customHeight="1">
      <c r="L745" s="311"/>
      <c r="AT745" s="312"/>
      <c r="BC745" s="312"/>
    </row>
    <row r="746" ht="15.75" customHeight="1">
      <c r="L746" s="311"/>
      <c r="AT746" s="312"/>
      <c r="BC746" s="312"/>
    </row>
    <row r="747" ht="15.75" customHeight="1">
      <c r="L747" s="311"/>
      <c r="AT747" s="312"/>
      <c r="BC747" s="312"/>
    </row>
    <row r="748" ht="15.75" customHeight="1">
      <c r="L748" s="311"/>
      <c r="AT748" s="312"/>
      <c r="BC748" s="312"/>
    </row>
    <row r="749" ht="15.75" customHeight="1">
      <c r="L749" s="311"/>
      <c r="AT749" s="312"/>
      <c r="BC749" s="312"/>
    </row>
    <row r="750" ht="15.75" customHeight="1">
      <c r="L750" s="311"/>
      <c r="AT750" s="312"/>
      <c r="BC750" s="312"/>
    </row>
    <row r="751" ht="15.75" customHeight="1">
      <c r="L751" s="311"/>
      <c r="AT751" s="312"/>
      <c r="BC751" s="312"/>
    </row>
    <row r="752" ht="15.75" customHeight="1">
      <c r="L752" s="311"/>
      <c r="AT752" s="312"/>
      <c r="BC752" s="312"/>
    </row>
    <row r="753" ht="15.75" customHeight="1">
      <c r="L753" s="311"/>
      <c r="AT753" s="312"/>
      <c r="BC753" s="312"/>
    </row>
    <row r="754" ht="15.75" customHeight="1">
      <c r="L754" s="311"/>
      <c r="AT754" s="312"/>
      <c r="BC754" s="312"/>
    </row>
    <row r="755" ht="15.75" customHeight="1">
      <c r="L755" s="311"/>
      <c r="AT755" s="312"/>
      <c r="BC755" s="312"/>
    </row>
    <row r="756" ht="15.75" customHeight="1">
      <c r="L756" s="311"/>
      <c r="AT756" s="312"/>
      <c r="BC756" s="312"/>
    </row>
    <row r="757" ht="15.75" customHeight="1">
      <c r="L757" s="311"/>
      <c r="AT757" s="312"/>
      <c r="BC757" s="312"/>
    </row>
    <row r="758" ht="15.75" customHeight="1">
      <c r="L758" s="311"/>
      <c r="AT758" s="312"/>
      <c r="BC758" s="312"/>
    </row>
    <row r="759" ht="15.75" customHeight="1">
      <c r="L759" s="311"/>
      <c r="AT759" s="312"/>
      <c r="BC759" s="312"/>
    </row>
    <row r="760" ht="15.75" customHeight="1">
      <c r="L760" s="311"/>
      <c r="AT760" s="312"/>
      <c r="BC760" s="312"/>
    </row>
    <row r="761" ht="15.75" customHeight="1">
      <c r="L761" s="311"/>
      <c r="AT761" s="312"/>
      <c r="BC761" s="312"/>
    </row>
    <row r="762" ht="15.75" customHeight="1">
      <c r="L762" s="311"/>
      <c r="AT762" s="312"/>
      <c r="BC762" s="312"/>
    </row>
    <row r="763" ht="15.75" customHeight="1">
      <c r="L763" s="311"/>
      <c r="AT763" s="312"/>
      <c r="BC763" s="312"/>
    </row>
    <row r="764" ht="15.75" customHeight="1">
      <c r="L764" s="311"/>
      <c r="AT764" s="312"/>
      <c r="BC764" s="312"/>
    </row>
    <row r="765" ht="15.75" customHeight="1">
      <c r="L765" s="311"/>
      <c r="AT765" s="312"/>
      <c r="BC765" s="312"/>
    </row>
    <row r="766" ht="15.75" customHeight="1">
      <c r="L766" s="311"/>
      <c r="AT766" s="312"/>
      <c r="BC766" s="312"/>
    </row>
    <row r="767" ht="15.75" customHeight="1">
      <c r="L767" s="311"/>
      <c r="AT767" s="312"/>
      <c r="BC767" s="312"/>
    </row>
    <row r="768" ht="15.75" customHeight="1">
      <c r="L768" s="311"/>
      <c r="AT768" s="312"/>
      <c r="BC768" s="312"/>
    </row>
    <row r="769" ht="15.75" customHeight="1">
      <c r="L769" s="311"/>
      <c r="AT769" s="312"/>
      <c r="BC769" s="312"/>
    </row>
    <row r="770" ht="15.75" customHeight="1">
      <c r="L770" s="311"/>
      <c r="AT770" s="312"/>
      <c r="BC770" s="312"/>
    </row>
    <row r="771" ht="15.75" customHeight="1">
      <c r="L771" s="311"/>
      <c r="AT771" s="312"/>
      <c r="BC771" s="312"/>
    </row>
    <row r="772" ht="15.75" customHeight="1">
      <c r="L772" s="311"/>
      <c r="AT772" s="312"/>
      <c r="BC772" s="312"/>
    </row>
    <row r="773" ht="15.75" customHeight="1">
      <c r="L773" s="311"/>
      <c r="AT773" s="312"/>
      <c r="BC773" s="312"/>
    </row>
    <row r="774" ht="15.75" customHeight="1">
      <c r="L774" s="311"/>
      <c r="AT774" s="312"/>
      <c r="BC774" s="312"/>
    </row>
    <row r="775" ht="15.75" customHeight="1">
      <c r="L775" s="311"/>
      <c r="AT775" s="312"/>
      <c r="BC775" s="312"/>
    </row>
    <row r="776" ht="15.75" customHeight="1">
      <c r="L776" s="311"/>
      <c r="AT776" s="312"/>
      <c r="BC776" s="312"/>
    </row>
    <row r="777" ht="15.75" customHeight="1">
      <c r="L777" s="311"/>
      <c r="AT777" s="312"/>
      <c r="BC777" s="312"/>
    </row>
    <row r="778" ht="15.75" customHeight="1">
      <c r="L778" s="311"/>
      <c r="AT778" s="312"/>
      <c r="BC778" s="312"/>
    </row>
    <row r="779" ht="15.75" customHeight="1">
      <c r="L779" s="311"/>
      <c r="AT779" s="312"/>
      <c r="BC779" s="312"/>
    </row>
    <row r="780" ht="15.75" customHeight="1">
      <c r="L780" s="311"/>
      <c r="AT780" s="312"/>
      <c r="BC780" s="312"/>
    </row>
    <row r="781" ht="15.75" customHeight="1">
      <c r="L781" s="311"/>
      <c r="AT781" s="312"/>
      <c r="BC781" s="312"/>
    </row>
    <row r="782" ht="15.75" customHeight="1">
      <c r="L782" s="311"/>
      <c r="AT782" s="312"/>
      <c r="BC782" s="312"/>
    </row>
    <row r="783" ht="15.75" customHeight="1">
      <c r="L783" s="311"/>
      <c r="AT783" s="312"/>
      <c r="BC783" s="312"/>
    </row>
    <row r="784" ht="15.75" customHeight="1">
      <c r="L784" s="311"/>
      <c r="AT784" s="312"/>
      <c r="BC784" s="312"/>
    </row>
    <row r="785" ht="15.75" customHeight="1">
      <c r="L785" s="311"/>
      <c r="AT785" s="312"/>
      <c r="BC785" s="312"/>
    </row>
    <row r="786" ht="15.75" customHeight="1">
      <c r="L786" s="311"/>
      <c r="AT786" s="312"/>
      <c r="BC786" s="312"/>
    </row>
    <row r="787" ht="15.75" customHeight="1">
      <c r="L787" s="311"/>
      <c r="AT787" s="312"/>
      <c r="BC787" s="312"/>
    </row>
    <row r="788" ht="15.75" customHeight="1">
      <c r="L788" s="311"/>
      <c r="AT788" s="312"/>
      <c r="BC788" s="312"/>
    </row>
    <row r="789" ht="15.75" customHeight="1">
      <c r="L789" s="311"/>
      <c r="AT789" s="312"/>
      <c r="BC789" s="312"/>
    </row>
    <row r="790" ht="15.75" customHeight="1">
      <c r="L790" s="311"/>
      <c r="AT790" s="312"/>
      <c r="BC790" s="312"/>
    </row>
    <row r="791" ht="15.75" customHeight="1">
      <c r="L791" s="311"/>
      <c r="AT791" s="312"/>
      <c r="BC791" s="312"/>
    </row>
    <row r="792" ht="15.75" customHeight="1">
      <c r="L792" s="311"/>
      <c r="AT792" s="312"/>
      <c r="BC792" s="312"/>
    </row>
    <row r="793" ht="15.75" customHeight="1">
      <c r="L793" s="311"/>
      <c r="AT793" s="312"/>
      <c r="BC793" s="312"/>
    </row>
    <row r="794" ht="15.75" customHeight="1">
      <c r="L794" s="311"/>
      <c r="AT794" s="312"/>
      <c r="BC794" s="312"/>
    </row>
    <row r="795" ht="15.75" customHeight="1">
      <c r="L795" s="311"/>
      <c r="AT795" s="312"/>
      <c r="BC795" s="312"/>
    </row>
    <row r="796" ht="15.75" customHeight="1">
      <c r="L796" s="311"/>
      <c r="AT796" s="312"/>
      <c r="BC796" s="312"/>
    </row>
    <row r="797" ht="15.75" customHeight="1">
      <c r="L797" s="311"/>
      <c r="AT797" s="312"/>
      <c r="BC797" s="312"/>
    </row>
    <row r="798" ht="15.75" customHeight="1">
      <c r="L798" s="311"/>
      <c r="AT798" s="312"/>
      <c r="BC798" s="312"/>
    </row>
    <row r="799" ht="15.75" customHeight="1">
      <c r="L799" s="311"/>
      <c r="AT799" s="312"/>
      <c r="BC799" s="312"/>
    </row>
    <row r="800" ht="15.75" customHeight="1">
      <c r="L800" s="311"/>
      <c r="AT800" s="312"/>
      <c r="BC800" s="312"/>
    </row>
    <row r="801" ht="15.75" customHeight="1">
      <c r="L801" s="311"/>
      <c r="AT801" s="312"/>
      <c r="BC801" s="312"/>
    </row>
    <row r="802" ht="15.75" customHeight="1">
      <c r="L802" s="311"/>
      <c r="AT802" s="312"/>
      <c r="BC802" s="312"/>
    </row>
    <row r="803" ht="15.75" customHeight="1">
      <c r="L803" s="311"/>
      <c r="AT803" s="312"/>
      <c r="BC803" s="312"/>
    </row>
    <row r="804" ht="15.75" customHeight="1">
      <c r="L804" s="311"/>
      <c r="AT804" s="312"/>
      <c r="BC804" s="312"/>
    </row>
    <row r="805" ht="15.75" customHeight="1">
      <c r="L805" s="311"/>
      <c r="AT805" s="312"/>
      <c r="BC805" s="312"/>
    </row>
    <row r="806" ht="15.75" customHeight="1">
      <c r="L806" s="311"/>
      <c r="AT806" s="312"/>
      <c r="BC806" s="312"/>
    </row>
    <row r="807" ht="15.75" customHeight="1">
      <c r="L807" s="311"/>
      <c r="AT807" s="312"/>
      <c r="BC807" s="312"/>
    </row>
    <row r="808" ht="15.75" customHeight="1">
      <c r="L808" s="311"/>
      <c r="AT808" s="312"/>
      <c r="BC808" s="312"/>
    </row>
    <row r="809" ht="15.75" customHeight="1">
      <c r="L809" s="311"/>
      <c r="AT809" s="312"/>
      <c r="BC809" s="312"/>
    </row>
    <row r="810" ht="15.75" customHeight="1">
      <c r="L810" s="311"/>
      <c r="AT810" s="312"/>
      <c r="BC810" s="312"/>
    </row>
    <row r="811" ht="15.75" customHeight="1">
      <c r="L811" s="311"/>
      <c r="AT811" s="312"/>
      <c r="BC811" s="312"/>
    </row>
    <row r="812" ht="15.75" customHeight="1">
      <c r="L812" s="311"/>
      <c r="AT812" s="312"/>
      <c r="BC812" s="312"/>
    </row>
    <row r="813" ht="15.75" customHeight="1">
      <c r="L813" s="311"/>
      <c r="AT813" s="312"/>
      <c r="BC813" s="312"/>
    </row>
    <row r="814" ht="15.75" customHeight="1">
      <c r="L814" s="311"/>
      <c r="AT814" s="312"/>
      <c r="BC814" s="312"/>
    </row>
    <row r="815" ht="15.75" customHeight="1">
      <c r="L815" s="311"/>
      <c r="AT815" s="312"/>
      <c r="BC815" s="312"/>
    </row>
    <row r="816" ht="15.75" customHeight="1">
      <c r="L816" s="311"/>
      <c r="AT816" s="312"/>
      <c r="BC816" s="312"/>
    </row>
    <row r="817" ht="15.75" customHeight="1">
      <c r="L817" s="311"/>
      <c r="AT817" s="312"/>
      <c r="BC817" s="312"/>
    </row>
    <row r="818" ht="15.75" customHeight="1">
      <c r="L818" s="311"/>
      <c r="AT818" s="312"/>
      <c r="BC818" s="312"/>
    </row>
    <row r="819" ht="15.75" customHeight="1">
      <c r="L819" s="311"/>
      <c r="AT819" s="312"/>
      <c r="BC819" s="312"/>
    </row>
    <row r="820" ht="15.75" customHeight="1">
      <c r="L820" s="311"/>
      <c r="AT820" s="312"/>
      <c r="BC820" s="312"/>
    </row>
    <row r="821" ht="15.75" customHeight="1">
      <c r="L821" s="311"/>
      <c r="AT821" s="312"/>
      <c r="BC821" s="312"/>
    </row>
    <row r="822" ht="15.75" customHeight="1">
      <c r="L822" s="311"/>
      <c r="AT822" s="312"/>
      <c r="BC822" s="312"/>
    </row>
    <row r="823" ht="15.75" customHeight="1">
      <c r="L823" s="311"/>
      <c r="AT823" s="312"/>
      <c r="BC823" s="312"/>
    </row>
    <row r="824" ht="15.75" customHeight="1">
      <c r="L824" s="311"/>
      <c r="AT824" s="312"/>
      <c r="BC824" s="312"/>
    </row>
    <row r="825" ht="15.75" customHeight="1">
      <c r="L825" s="311"/>
      <c r="AT825" s="312"/>
      <c r="BC825" s="312"/>
    </row>
    <row r="826" ht="15.75" customHeight="1">
      <c r="L826" s="311"/>
      <c r="AT826" s="312"/>
      <c r="BC826" s="312"/>
    </row>
    <row r="827" ht="15.75" customHeight="1">
      <c r="L827" s="311"/>
      <c r="AT827" s="312"/>
      <c r="BC827" s="312"/>
    </row>
    <row r="828" ht="15.75" customHeight="1">
      <c r="L828" s="311"/>
      <c r="AT828" s="312"/>
      <c r="BC828" s="312"/>
    </row>
    <row r="829" ht="15.75" customHeight="1">
      <c r="L829" s="311"/>
      <c r="AT829" s="312"/>
      <c r="BC829" s="312"/>
    </row>
    <row r="830" ht="15.75" customHeight="1">
      <c r="L830" s="311"/>
      <c r="AT830" s="312"/>
      <c r="BC830" s="312"/>
    </row>
    <row r="831" ht="15.75" customHeight="1">
      <c r="L831" s="311"/>
      <c r="AT831" s="312"/>
      <c r="BC831" s="312"/>
    </row>
    <row r="832" ht="15.75" customHeight="1">
      <c r="L832" s="311"/>
      <c r="AT832" s="312"/>
      <c r="BC832" s="312"/>
    </row>
    <row r="833" ht="15.75" customHeight="1">
      <c r="L833" s="311"/>
      <c r="AT833" s="312"/>
      <c r="BC833" s="312"/>
    </row>
    <row r="834" ht="15.75" customHeight="1">
      <c r="L834" s="311"/>
      <c r="AT834" s="312"/>
      <c r="BC834" s="312"/>
    </row>
    <row r="835" ht="15.75" customHeight="1">
      <c r="L835" s="311"/>
      <c r="AT835" s="312"/>
      <c r="BC835" s="312"/>
    </row>
    <row r="836" ht="15.75" customHeight="1">
      <c r="L836" s="311"/>
      <c r="AT836" s="312"/>
      <c r="BC836" s="312"/>
    </row>
    <row r="837" ht="15.75" customHeight="1">
      <c r="L837" s="311"/>
      <c r="AT837" s="312"/>
      <c r="BC837" s="312"/>
    </row>
    <row r="838" ht="15.75" customHeight="1">
      <c r="L838" s="311"/>
      <c r="AT838" s="312"/>
      <c r="BC838" s="312"/>
    </row>
    <row r="839" ht="15.75" customHeight="1">
      <c r="L839" s="311"/>
      <c r="AT839" s="312"/>
      <c r="BC839" s="312"/>
    </row>
    <row r="840" ht="15.75" customHeight="1">
      <c r="L840" s="311"/>
      <c r="AT840" s="312"/>
      <c r="BC840" s="312"/>
    </row>
    <row r="841" ht="15.75" customHeight="1">
      <c r="L841" s="311"/>
      <c r="AT841" s="312"/>
      <c r="BC841" s="312"/>
    </row>
    <row r="842" ht="15.75" customHeight="1">
      <c r="L842" s="311"/>
      <c r="AT842" s="312"/>
      <c r="BC842" s="312"/>
    </row>
    <row r="843" ht="15.75" customHeight="1">
      <c r="L843" s="311"/>
      <c r="AT843" s="312"/>
      <c r="BC843" s="312"/>
    </row>
    <row r="844" ht="15.75" customHeight="1">
      <c r="L844" s="311"/>
      <c r="AT844" s="312"/>
      <c r="BC844" s="312"/>
    </row>
    <row r="845" ht="15.75" customHeight="1">
      <c r="L845" s="311"/>
      <c r="AT845" s="312"/>
      <c r="BC845" s="312"/>
    </row>
    <row r="846" ht="15.75" customHeight="1">
      <c r="L846" s="311"/>
      <c r="AT846" s="312"/>
      <c r="BC846" s="312"/>
    </row>
    <row r="847" ht="15.75" customHeight="1">
      <c r="L847" s="311"/>
      <c r="AT847" s="312"/>
      <c r="BC847" s="312"/>
    </row>
    <row r="848" ht="15.75" customHeight="1">
      <c r="L848" s="311"/>
      <c r="AT848" s="312"/>
      <c r="BC848" s="312"/>
    </row>
    <row r="849" ht="15.75" customHeight="1">
      <c r="L849" s="311"/>
      <c r="AT849" s="312"/>
      <c r="BC849" s="312"/>
    </row>
    <row r="850" ht="15.75" customHeight="1">
      <c r="L850" s="311"/>
      <c r="AT850" s="312"/>
      <c r="BC850" s="312"/>
    </row>
    <row r="851" ht="15.75" customHeight="1">
      <c r="L851" s="311"/>
      <c r="AT851" s="312"/>
      <c r="BC851" s="312"/>
    </row>
    <row r="852" ht="15.75" customHeight="1">
      <c r="L852" s="311"/>
      <c r="AT852" s="312"/>
      <c r="BC852" s="312"/>
    </row>
    <row r="853" ht="15.75" customHeight="1">
      <c r="L853" s="311"/>
      <c r="AT853" s="312"/>
      <c r="BC853" s="312"/>
    </row>
    <row r="854" ht="15.75" customHeight="1">
      <c r="L854" s="311"/>
      <c r="AT854" s="312"/>
      <c r="BC854" s="312"/>
    </row>
    <row r="855" ht="15.75" customHeight="1">
      <c r="L855" s="311"/>
      <c r="AT855" s="312"/>
      <c r="BC855" s="312"/>
    </row>
    <row r="856" ht="15.75" customHeight="1">
      <c r="L856" s="311"/>
      <c r="AT856" s="312"/>
      <c r="BC856" s="312"/>
    </row>
    <row r="857" ht="15.75" customHeight="1">
      <c r="L857" s="311"/>
      <c r="AT857" s="312"/>
      <c r="BC857" s="312"/>
    </row>
    <row r="858" ht="15.75" customHeight="1">
      <c r="L858" s="311"/>
      <c r="AT858" s="312"/>
      <c r="BC858" s="312"/>
    </row>
    <row r="859" ht="15.75" customHeight="1">
      <c r="L859" s="311"/>
      <c r="AT859" s="312"/>
      <c r="BC859" s="312"/>
    </row>
    <row r="860" ht="15.75" customHeight="1">
      <c r="L860" s="311"/>
      <c r="AT860" s="312"/>
      <c r="BC860" s="312"/>
    </row>
    <row r="861" ht="15.75" customHeight="1">
      <c r="L861" s="311"/>
      <c r="AT861" s="312"/>
      <c r="BC861" s="312"/>
    </row>
    <row r="862" ht="15.75" customHeight="1">
      <c r="L862" s="311"/>
      <c r="AT862" s="312"/>
      <c r="BC862" s="312"/>
    </row>
    <row r="863" ht="15.75" customHeight="1">
      <c r="L863" s="311"/>
      <c r="AT863" s="312"/>
      <c r="BC863" s="312"/>
    </row>
    <row r="864" ht="15.75" customHeight="1">
      <c r="L864" s="311"/>
      <c r="AT864" s="312"/>
      <c r="BC864" s="312"/>
    </row>
    <row r="865" ht="15.75" customHeight="1">
      <c r="L865" s="311"/>
      <c r="AT865" s="312"/>
      <c r="BC865" s="312"/>
    </row>
    <row r="866" ht="15.75" customHeight="1">
      <c r="L866" s="311"/>
      <c r="AT866" s="312"/>
      <c r="BC866" s="312"/>
    </row>
    <row r="867" ht="15.75" customHeight="1">
      <c r="L867" s="311"/>
      <c r="AT867" s="312"/>
      <c r="BC867" s="312"/>
    </row>
    <row r="868" ht="15.75" customHeight="1">
      <c r="L868" s="311"/>
      <c r="AT868" s="312"/>
      <c r="BC868" s="312"/>
    </row>
    <row r="869" ht="15.75" customHeight="1">
      <c r="L869" s="311"/>
      <c r="AT869" s="312"/>
      <c r="BC869" s="312"/>
    </row>
    <row r="870" ht="15.75" customHeight="1">
      <c r="L870" s="311"/>
      <c r="AT870" s="312"/>
      <c r="BC870" s="312"/>
    </row>
    <row r="871" ht="15.75" customHeight="1">
      <c r="L871" s="311"/>
      <c r="AT871" s="312"/>
      <c r="BC871" s="312"/>
    </row>
    <row r="872" ht="15.75" customHeight="1">
      <c r="L872" s="311"/>
      <c r="AT872" s="312"/>
      <c r="BC872" s="312"/>
    </row>
    <row r="873" ht="15.75" customHeight="1">
      <c r="L873" s="311"/>
      <c r="AT873" s="312"/>
      <c r="BC873" s="312"/>
    </row>
    <row r="874" ht="15.75" customHeight="1">
      <c r="L874" s="311"/>
      <c r="AT874" s="312"/>
      <c r="BC874" s="312"/>
    </row>
    <row r="875" ht="15.75" customHeight="1">
      <c r="L875" s="311"/>
      <c r="AT875" s="312"/>
      <c r="BC875" s="312"/>
    </row>
    <row r="876" ht="15.75" customHeight="1">
      <c r="L876" s="311"/>
      <c r="AT876" s="312"/>
      <c r="BC876" s="312"/>
    </row>
    <row r="877" ht="15.75" customHeight="1">
      <c r="L877" s="311"/>
      <c r="AT877" s="312"/>
      <c r="BC877" s="312"/>
    </row>
    <row r="878" ht="15.75" customHeight="1">
      <c r="L878" s="311"/>
      <c r="AT878" s="312"/>
      <c r="BC878" s="312"/>
    </row>
    <row r="879" ht="15.75" customHeight="1">
      <c r="L879" s="311"/>
      <c r="AT879" s="312"/>
      <c r="BC879" s="312"/>
    </row>
    <row r="880" ht="15.75" customHeight="1">
      <c r="L880" s="311"/>
      <c r="AT880" s="312"/>
      <c r="BC880" s="312"/>
    </row>
    <row r="881" ht="15.75" customHeight="1">
      <c r="L881" s="311"/>
      <c r="AT881" s="312"/>
      <c r="BC881" s="312"/>
    </row>
    <row r="882" ht="15.75" customHeight="1">
      <c r="L882" s="311"/>
      <c r="AT882" s="312"/>
      <c r="BC882" s="312"/>
    </row>
    <row r="883" ht="15.75" customHeight="1">
      <c r="L883" s="311"/>
      <c r="AT883" s="312"/>
      <c r="BC883" s="312"/>
    </row>
    <row r="884" ht="15.75" customHeight="1">
      <c r="L884" s="311"/>
      <c r="AT884" s="312"/>
      <c r="BC884" s="312"/>
    </row>
    <row r="885" ht="15.75" customHeight="1">
      <c r="L885" s="311"/>
      <c r="AT885" s="312"/>
      <c r="BC885" s="312"/>
    </row>
    <row r="886" ht="15.75" customHeight="1">
      <c r="L886" s="311"/>
      <c r="AT886" s="312"/>
      <c r="BC886" s="312"/>
    </row>
    <row r="887" ht="15.75" customHeight="1">
      <c r="L887" s="311"/>
      <c r="AT887" s="312"/>
      <c r="BC887" s="312"/>
    </row>
    <row r="888" ht="15.75" customHeight="1">
      <c r="L888" s="311"/>
      <c r="AT888" s="312"/>
      <c r="BC888" s="312"/>
    </row>
    <row r="889" ht="15.75" customHeight="1">
      <c r="L889" s="311"/>
      <c r="AT889" s="312"/>
      <c r="BC889" s="312"/>
    </row>
    <row r="890" ht="15.75" customHeight="1">
      <c r="L890" s="311"/>
      <c r="AT890" s="312"/>
      <c r="BC890" s="312"/>
    </row>
    <row r="891" ht="15.75" customHeight="1">
      <c r="L891" s="311"/>
      <c r="AT891" s="312"/>
      <c r="BC891" s="312"/>
    </row>
    <row r="892" ht="15.75" customHeight="1">
      <c r="L892" s="311"/>
      <c r="AT892" s="312"/>
      <c r="BC892" s="312"/>
    </row>
    <row r="893" ht="15.75" customHeight="1">
      <c r="L893" s="311"/>
      <c r="AT893" s="312"/>
      <c r="BC893" s="312"/>
    </row>
    <row r="894" ht="15.75" customHeight="1">
      <c r="L894" s="311"/>
      <c r="AT894" s="312"/>
      <c r="BC894" s="312"/>
    </row>
    <row r="895" ht="15.75" customHeight="1">
      <c r="L895" s="311"/>
      <c r="AT895" s="312"/>
      <c r="BC895" s="312"/>
    </row>
    <row r="896" ht="15.75" customHeight="1">
      <c r="L896" s="311"/>
      <c r="AT896" s="312"/>
      <c r="BC896" s="312"/>
    </row>
    <row r="897" ht="15.75" customHeight="1">
      <c r="L897" s="311"/>
      <c r="AT897" s="312"/>
      <c r="BC897" s="312"/>
    </row>
    <row r="898" ht="15.75" customHeight="1">
      <c r="L898" s="311"/>
      <c r="AT898" s="312"/>
      <c r="BC898" s="312"/>
    </row>
    <row r="899" ht="15.75" customHeight="1">
      <c r="L899" s="311"/>
      <c r="AT899" s="312"/>
      <c r="BC899" s="312"/>
    </row>
    <row r="900" ht="15.75" customHeight="1">
      <c r="L900" s="311"/>
      <c r="AT900" s="312"/>
      <c r="BC900" s="312"/>
    </row>
    <row r="901" ht="15.75" customHeight="1">
      <c r="L901" s="311"/>
      <c r="AT901" s="312"/>
      <c r="BC901" s="312"/>
    </row>
    <row r="902" ht="15.75" customHeight="1">
      <c r="L902" s="311"/>
      <c r="AT902" s="312"/>
      <c r="BC902" s="312"/>
    </row>
    <row r="903" ht="15.75" customHeight="1">
      <c r="L903" s="311"/>
      <c r="AT903" s="312"/>
      <c r="BC903" s="312"/>
    </row>
    <row r="904" ht="15.75" customHeight="1">
      <c r="L904" s="311"/>
      <c r="AT904" s="312"/>
      <c r="BC904" s="312"/>
    </row>
    <row r="905" ht="15.75" customHeight="1">
      <c r="L905" s="311"/>
      <c r="AT905" s="312"/>
      <c r="BC905" s="312"/>
    </row>
    <row r="906" ht="15.75" customHeight="1">
      <c r="L906" s="311"/>
      <c r="AT906" s="312"/>
      <c r="BC906" s="312"/>
    </row>
    <row r="907" ht="15.75" customHeight="1">
      <c r="L907" s="311"/>
      <c r="AT907" s="312"/>
      <c r="BC907" s="312"/>
    </row>
    <row r="908" ht="15.75" customHeight="1">
      <c r="L908" s="311"/>
      <c r="AT908" s="312"/>
      <c r="BC908" s="312"/>
    </row>
    <row r="909" ht="15.75" customHeight="1">
      <c r="L909" s="311"/>
      <c r="AT909" s="312"/>
      <c r="BC909" s="312"/>
    </row>
    <row r="910" ht="15.75" customHeight="1">
      <c r="L910" s="311"/>
      <c r="AT910" s="312"/>
      <c r="BC910" s="312"/>
    </row>
    <row r="911" ht="15.75" customHeight="1">
      <c r="L911" s="311"/>
      <c r="AT911" s="312"/>
      <c r="BC911" s="312"/>
    </row>
    <row r="912" ht="15.75" customHeight="1">
      <c r="L912" s="311"/>
      <c r="AT912" s="312"/>
      <c r="BC912" s="312"/>
    </row>
    <row r="913" ht="15.75" customHeight="1">
      <c r="L913" s="311"/>
      <c r="AT913" s="312"/>
      <c r="BC913" s="312"/>
    </row>
    <row r="914" ht="15.75" customHeight="1">
      <c r="L914" s="311"/>
      <c r="AT914" s="312"/>
      <c r="BC914" s="312"/>
    </row>
    <row r="915" ht="15.75" customHeight="1">
      <c r="L915" s="311"/>
      <c r="AT915" s="312"/>
      <c r="BC915" s="312"/>
    </row>
    <row r="916" ht="15.75" customHeight="1">
      <c r="L916" s="311"/>
      <c r="AT916" s="312"/>
      <c r="BC916" s="312"/>
    </row>
    <row r="917" ht="15.75" customHeight="1">
      <c r="L917" s="311"/>
      <c r="AT917" s="312"/>
      <c r="BC917" s="312"/>
    </row>
    <row r="918" ht="15.75" customHeight="1">
      <c r="L918" s="311"/>
      <c r="AT918" s="312"/>
      <c r="BC918" s="312"/>
    </row>
    <row r="919" ht="15.75" customHeight="1">
      <c r="L919" s="311"/>
      <c r="AT919" s="312"/>
      <c r="BC919" s="312"/>
    </row>
    <row r="920" ht="15.75" customHeight="1">
      <c r="L920" s="311"/>
      <c r="AT920" s="312"/>
      <c r="BC920" s="312"/>
    </row>
    <row r="921" ht="15.75" customHeight="1">
      <c r="L921" s="311"/>
      <c r="AT921" s="312"/>
      <c r="BC921" s="312"/>
    </row>
    <row r="922" ht="15.75" customHeight="1">
      <c r="L922" s="311"/>
      <c r="AT922" s="312"/>
      <c r="BC922" s="312"/>
    </row>
    <row r="923" ht="15.75" customHeight="1">
      <c r="L923" s="311"/>
      <c r="AT923" s="312"/>
      <c r="BC923" s="312"/>
    </row>
    <row r="924" ht="15.75" customHeight="1">
      <c r="L924" s="311"/>
      <c r="AT924" s="312"/>
      <c r="BC924" s="312"/>
    </row>
    <row r="925" ht="15.75" customHeight="1">
      <c r="L925" s="311"/>
      <c r="AT925" s="312"/>
      <c r="BC925" s="312"/>
    </row>
    <row r="926" ht="15.75" customHeight="1">
      <c r="L926" s="311"/>
      <c r="AT926" s="312"/>
      <c r="BC926" s="312"/>
    </row>
    <row r="927" ht="15.75" customHeight="1">
      <c r="L927" s="311"/>
      <c r="AT927" s="312"/>
      <c r="BC927" s="312"/>
    </row>
    <row r="928" ht="15.75" customHeight="1">
      <c r="L928" s="311"/>
      <c r="AT928" s="312"/>
      <c r="BC928" s="312"/>
    </row>
    <row r="929" ht="15.75" customHeight="1">
      <c r="L929" s="311"/>
      <c r="AT929" s="312"/>
      <c r="BC929" s="312"/>
    </row>
    <row r="930" ht="15.75" customHeight="1">
      <c r="L930" s="311"/>
      <c r="AT930" s="312"/>
      <c r="BC930" s="312"/>
    </row>
    <row r="931" ht="15.75" customHeight="1">
      <c r="L931" s="311"/>
      <c r="AT931" s="312"/>
      <c r="BC931" s="312"/>
    </row>
    <row r="932" ht="15.75" customHeight="1">
      <c r="L932" s="311"/>
      <c r="AT932" s="312"/>
      <c r="BC932" s="312"/>
    </row>
    <row r="933" ht="15.75" customHeight="1">
      <c r="L933" s="311"/>
      <c r="AT933" s="312"/>
      <c r="BC933" s="312"/>
    </row>
    <row r="934" ht="15.75" customHeight="1">
      <c r="L934" s="311"/>
      <c r="AT934" s="312"/>
      <c r="BC934" s="312"/>
    </row>
    <row r="935" ht="15.75" customHeight="1">
      <c r="L935" s="311"/>
      <c r="AT935" s="312"/>
      <c r="BC935" s="312"/>
    </row>
    <row r="936" ht="15.75" customHeight="1">
      <c r="L936" s="311"/>
      <c r="AT936" s="312"/>
      <c r="BC936" s="312"/>
    </row>
    <row r="937" ht="15.75" customHeight="1">
      <c r="L937" s="311"/>
      <c r="AT937" s="312"/>
      <c r="BC937" s="312"/>
    </row>
    <row r="938" ht="15.75" customHeight="1">
      <c r="L938" s="311"/>
      <c r="AT938" s="312"/>
      <c r="BC938" s="312"/>
    </row>
    <row r="939" ht="15.75" customHeight="1">
      <c r="L939" s="311"/>
      <c r="AT939" s="312"/>
      <c r="BC939" s="312"/>
    </row>
    <row r="940" ht="15.75" customHeight="1">
      <c r="L940" s="311"/>
      <c r="AT940" s="312"/>
      <c r="BC940" s="312"/>
    </row>
    <row r="941" ht="15.75" customHeight="1">
      <c r="L941" s="311"/>
      <c r="AT941" s="312"/>
      <c r="BC941" s="312"/>
    </row>
    <row r="942" ht="15.75" customHeight="1">
      <c r="L942" s="311"/>
      <c r="AT942" s="312"/>
      <c r="BC942" s="312"/>
    </row>
    <row r="943" ht="15.75" customHeight="1">
      <c r="L943" s="311"/>
      <c r="AT943" s="312"/>
      <c r="BC943" s="312"/>
    </row>
    <row r="944" ht="15.75" customHeight="1">
      <c r="L944" s="311"/>
      <c r="AT944" s="312"/>
      <c r="BC944" s="312"/>
    </row>
    <row r="945" ht="15.75" customHeight="1">
      <c r="L945" s="311"/>
      <c r="AT945" s="312"/>
      <c r="BC945" s="312"/>
    </row>
    <row r="946" ht="15.75" customHeight="1">
      <c r="L946" s="311"/>
      <c r="AT946" s="312"/>
      <c r="BC946" s="312"/>
    </row>
    <row r="947" ht="15.75" customHeight="1">
      <c r="L947" s="311"/>
      <c r="AT947" s="312"/>
      <c r="BC947" s="312"/>
    </row>
    <row r="948" ht="15.75" customHeight="1">
      <c r="L948" s="311"/>
      <c r="AT948" s="312"/>
      <c r="BC948" s="312"/>
    </row>
    <row r="949" ht="15.75" customHeight="1">
      <c r="L949" s="311"/>
      <c r="AT949" s="312"/>
      <c r="BC949" s="312"/>
    </row>
    <row r="950" ht="15.75" customHeight="1">
      <c r="L950" s="311"/>
      <c r="AT950" s="312"/>
      <c r="BC950" s="312"/>
    </row>
    <row r="951" ht="15.75" customHeight="1">
      <c r="L951" s="311"/>
      <c r="AT951" s="312"/>
      <c r="BC951" s="312"/>
    </row>
    <row r="952" ht="15.75" customHeight="1">
      <c r="L952" s="311"/>
      <c r="AT952" s="312"/>
      <c r="BC952" s="312"/>
    </row>
    <row r="953" ht="15.75" customHeight="1">
      <c r="L953" s="311"/>
      <c r="AT953" s="312"/>
      <c r="BC953" s="312"/>
    </row>
    <row r="954" ht="15.75" customHeight="1">
      <c r="L954" s="311"/>
      <c r="AT954" s="312"/>
      <c r="BC954" s="312"/>
    </row>
    <row r="955" ht="15.75" customHeight="1">
      <c r="L955" s="311"/>
      <c r="AT955" s="312"/>
      <c r="BC955" s="312"/>
    </row>
    <row r="956" ht="15.75" customHeight="1">
      <c r="L956" s="311"/>
      <c r="AT956" s="312"/>
      <c r="BC956" s="312"/>
    </row>
    <row r="957" ht="15.75" customHeight="1">
      <c r="L957" s="311"/>
      <c r="AT957" s="312"/>
      <c r="BC957" s="312"/>
    </row>
    <row r="958" ht="15.75" customHeight="1">
      <c r="L958" s="311"/>
      <c r="AT958" s="312"/>
      <c r="BC958" s="312"/>
    </row>
    <row r="959" ht="15.75" customHeight="1">
      <c r="L959" s="311"/>
      <c r="AT959" s="312"/>
      <c r="BC959" s="312"/>
    </row>
    <row r="960" ht="15.75" customHeight="1">
      <c r="L960" s="311"/>
      <c r="AT960" s="312"/>
      <c r="BC960" s="312"/>
    </row>
    <row r="961" ht="15.75" customHeight="1">
      <c r="L961" s="311"/>
      <c r="AT961" s="312"/>
      <c r="BC961" s="312"/>
    </row>
    <row r="962" ht="15.75" customHeight="1">
      <c r="L962" s="311"/>
      <c r="AT962" s="312"/>
      <c r="BC962" s="312"/>
    </row>
    <row r="963" ht="15.75" customHeight="1">
      <c r="L963" s="311"/>
      <c r="AT963" s="312"/>
      <c r="BC963" s="312"/>
    </row>
    <row r="964" ht="15.75" customHeight="1">
      <c r="L964" s="311"/>
      <c r="AT964" s="312"/>
      <c r="BC964" s="312"/>
    </row>
    <row r="965" ht="15.75" customHeight="1">
      <c r="L965" s="311"/>
      <c r="AT965" s="312"/>
      <c r="BC965" s="312"/>
    </row>
    <row r="966" ht="15.75" customHeight="1">
      <c r="L966" s="311"/>
      <c r="AT966" s="312"/>
      <c r="BC966" s="312"/>
    </row>
    <row r="967" ht="15.75" customHeight="1">
      <c r="L967" s="311"/>
      <c r="AT967" s="312"/>
      <c r="BC967" s="312"/>
    </row>
    <row r="968" ht="15.75" customHeight="1">
      <c r="L968" s="311"/>
      <c r="AT968" s="312"/>
      <c r="BC968" s="312"/>
    </row>
    <row r="969" ht="15.75" customHeight="1">
      <c r="L969" s="311"/>
      <c r="AT969" s="312"/>
      <c r="BC969" s="312"/>
    </row>
    <row r="970" ht="15.75" customHeight="1">
      <c r="L970" s="311"/>
      <c r="AT970" s="312"/>
      <c r="BC970" s="312"/>
    </row>
    <row r="971" ht="15.75" customHeight="1">
      <c r="L971" s="311"/>
      <c r="AT971" s="312"/>
      <c r="BC971" s="312"/>
    </row>
    <row r="972" ht="15.75" customHeight="1">
      <c r="L972" s="311"/>
      <c r="AT972" s="312"/>
      <c r="BC972" s="312"/>
    </row>
    <row r="973" ht="15.75" customHeight="1">
      <c r="L973" s="311"/>
      <c r="AT973" s="312"/>
      <c r="BC973" s="312"/>
    </row>
    <row r="974" ht="15.75" customHeight="1">
      <c r="L974" s="311"/>
      <c r="AT974" s="312"/>
      <c r="BC974" s="312"/>
    </row>
    <row r="975" ht="15.75" customHeight="1">
      <c r="L975" s="311"/>
      <c r="AT975" s="312"/>
      <c r="BC975" s="312"/>
    </row>
    <row r="976" ht="15.75" customHeight="1">
      <c r="L976" s="311"/>
      <c r="AT976" s="312"/>
      <c r="BC976" s="312"/>
    </row>
    <row r="977" ht="15.75" customHeight="1">
      <c r="L977" s="311"/>
      <c r="AT977" s="312"/>
      <c r="BC977" s="312"/>
    </row>
    <row r="978" ht="15.75" customHeight="1">
      <c r="L978" s="311"/>
      <c r="AT978" s="312"/>
      <c r="BC978" s="312"/>
    </row>
    <row r="979" ht="15.75" customHeight="1">
      <c r="L979" s="311"/>
      <c r="AT979" s="312"/>
      <c r="BC979" s="312"/>
    </row>
    <row r="980" ht="15.75" customHeight="1">
      <c r="L980" s="311"/>
      <c r="AT980" s="312"/>
      <c r="BC980" s="312"/>
    </row>
    <row r="981" ht="15.75" customHeight="1">
      <c r="L981" s="311"/>
      <c r="AT981" s="312"/>
      <c r="BC981" s="312"/>
    </row>
    <row r="982" ht="15.75" customHeight="1">
      <c r="L982" s="311"/>
      <c r="AT982" s="312"/>
      <c r="BC982" s="312"/>
    </row>
    <row r="983" ht="15.75" customHeight="1">
      <c r="L983" s="311"/>
      <c r="AT983" s="312"/>
      <c r="BC983" s="312"/>
    </row>
    <row r="984" ht="15.75" customHeight="1">
      <c r="L984" s="311"/>
      <c r="AT984" s="312"/>
      <c r="BC984" s="312"/>
    </row>
    <row r="985" ht="15.75" customHeight="1">
      <c r="L985" s="311"/>
      <c r="AT985" s="312"/>
      <c r="BC985" s="312"/>
    </row>
    <row r="986" ht="15.75" customHeight="1">
      <c r="L986" s="311"/>
      <c r="AT986" s="312"/>
      <c r="BC986" s="312"/>
    </row>
    <row r="987" ht="15.75" customHeight="1">
      <c r="L987" s="311"/>
      <c r="AT987" s="312"/>
      <c r="BC987" s="312"/>
    </row>
    <row r="988" ht="15.75" customHeight="1">
      <c r="L988" s="311"/>
      <c r="AT988" s="312"/>
      <c r="BC988" s="312"/>
    </row>
    <row r="989" ht="15.75" customHeight="1">
      <c r="L989" s="311"/>
      <c r="AT989" s="312"/>
      <c r="BC989" s="312"/>
    </row>
    <row r="990" ht="15.75" customHeight="1">
      <c r="L990" s="311"/>
      <c r="AT990" s="312"/>
      <c r="BC990" s="312"/>
    </row>
    <row r="991" ht="15.75" customHeight="1">
      <c r="L991" s="311"/>
      <c r="AT991" s="312"/>
      <c r="BC991" s="312"/>
    </row>
    <row r="992" ht="15.75" customHeight="1">
      <c r="L992" s="311"/>
      <c r="AT992" s="312"/>
      <c r="BC992" s="312"/>
    </row>
    <row r="993" ht="15.75" customHeight="1">
      <c r="L993" s="311"/>
      <c r="AT993" s="312"/>
      <c r="BC993" s="312"/>
    </row>
    <row r="994" ht="15.75" customHeight="1">
      <c r="L994" s="311"/>
      <c r="AT994" s="312"/>
      <c r="BC994" s="312"/>
    </row>
    <row r="995" ht="15.75" customHeight="1">
      <c r="L995" s="311"/>
      <c r="AT995" s="312"/>
      <c r="BC995" s="312"/>
    </row>
    <row r="996" ht="15.75" customHeight="1">
      <c r="L996" s="311"/>
      <c r="AT996" s="312"/>
      <c r="BC996" s="312"/>
    </row>
    <row r="997" ht="15.75" customHeight="1">
      <c r="L997" s="311"/>
      <c r="AT997" s="312"/>
      <c r="BC997" s="312"/>
    </row>
    <row r="998" ht="15.75" customHeight="1">
      <c r="L998" s="311"/>
      <c r="AT998" s="312"/>
      <c r="BC998" s="312"/>
    </row>
    <row r="999" ht="15.75" customHeight="1">
      <c r="L999" s="311"/>
      <c r="AT999" s="312"/>
      <c r="BC999" s="312"/>
    </row>
    <row r="1000" ht="15.75" customHeight="1">
      <c r="L1000" s="311"/>
      <c r="AT1000" s="312"/>
      <c r="BC1000" s="312"/>
    </row>
    <row r="1001" ht="15.75" customHeight="1">
      <c r="L1001" s="311"/>
      <c r="AT1001" s="312"/>
      <c r="BC1001" s="312"/>
    </row>
    <row r="1002" ht="15.75" customHeight="1">
      <c r="L1002" s="311"/>
      <c r="AT1002" s="312"/>
      <c r="BC1002" s="312"/>
    </row>
    <row r="1003" ht="15.75" customHeight="1">
      <c r="L1003" s="311"/>
      <c r="AT1003" s="312"/>
      <c r="BC1003" s="312"/>
    </row>
    <row r="1004" ht="15.75" customHeight="1">
      <c r="L1004" s="311"/>
      <c r="AT1004" s="312"/>
      <c r="BC1004" s="312"/>
    </row>
  </sheetData>
  <mergeCells count="3">
    <mergeCell ref="A3:C3"/>
    <mergeCell ref="A27:D27"/>
    <mergeCell ref="BD30:BE30"/>
  </mergeCells>
  <conditionalFormatting sqref="E28">
    <cfRule type="cellIs" dxfId="6" priority="1" operator="equal">
      <formula>"n"</formula>
    </cfRule>
  </conditionalFormatting>
  <conditionalFormatting sqref="E28">
    <cfRule type="cellIs" dxfId="7" priority="2" operator="equal">
      <formula>$E$4</formula>
    </cfRule>
  </conditionalFormatting>
  <conditionalFormatting sqref="N28">
    <cfRule type="cellIs" dxfId="6" priority="3" operator="equal">
      <formula>"n"</formula>
    </cfRule>
  </conditionalFormatting>
  <conditionalFormatting sqref="N28">
    <cfRule type="cellIs" dxfId="7" priority="4" operator="equal">
      <formula>$E$4</formula>
    </cfRule>
  </conditionalFormatting>
  <conditionalFormatting sqref="V28">
    <cfRule type="cellIs" dxfId="6" priority="5" operator="equal">
      <formula>"n"</formula>
    </cfRule>
  </conditionalFormatting>
  <conditionalFormatting sqref="V28">
    <cfRule type="cellIs" dxfId="7" priority="6" operator="equal">
      <formula>$E$4</formula>
    </cfRule>
  </conditionalFormatting>
  <conditionalFormatting sqref="AD28">
    <cfRule type="cellIs" dxfId="6" priority="7" operator="equal">
      <formula>"n"</formula>
    </cfRule>
  </conditionalFormatting>
  <conditionalFormatting sqref="AD28">
    <cfRule type="cellIs" dxfId="7" priority="8" operator="equal">
      <formula>$E$4</formula>
    </cfRule>
  </conditionalFormatting>
  <conditionalFormatting sqref="AL28">
    <cfRule type="cellIs" dxfId="6" priority="9" operator="equal">
      <formula>"n"</formula>
    </cfRule>
  </conditionalFormatting>
  <conditionalFormatting sqref="AL28">
    <cfRule type="cellIs" dxfId="7" priority="10" operator="equal">
      <formula>$E$4</formula>
    </cfRule>
  </conditionalFormatting>
  <conditionalFormatting sqref="AU28">
    <cfRule type="cellIs" dxfId="6" priority="11" operator="equal">
      <formula>"n"</formula>
    </cfRule>
  </conditionalFormatting>
  <conditionalFormatting sqref="AU28">
    <cfRule type="cellIs" dxfId="7" priority="12" operator="equal">
      <formula>$E$4</formula>
    </cfRule>
  </conditionalFormatting>
  <conditionalFormatting sqref="BD28">
    <cfRule type="cellIs" dxfId="6" priority="13" operator="equal">
      <formula>"n"</formula>
    </cfRule>
  </conditionalFormatting>
  <conditionalFormatting sqref="BD28">
    <cfRule type="cellIs" dxfId="7" priority="14" operator="equal">
      <formula>$E$4</formula>
    </cfRule>
  </conditionalFormatting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8.7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6" width="8.75"/>
    <col customWidth="1" min="47" max="47" width="7.63"/>
    <col customWidth="1" min="48" max="48" width="9.38"/>
    <col customWidth="1" min="49" max="49" width="7.5"/>
    <col customWidth="1" min="50" max="50" width="9.0"/>
    <col customWidth="1" min="51" max="51" width="7.5"/>
    <col customWidth="1" min="52" max="52" width="9.0"/>
    <col customWidth="1" min="53" max="53" width="8.0"/>
    <col customWidth="1" min="54" max="55" width="8.75"/>
    <col customWidth="1" min="56" max="56" width="7.63"/>
    <col customWidth="1" min="57" max="57" width="9.38"/>
    <col customWidth="1" min="58" max="58" width="7.5"/>
    <col customWidth="1" min="59" max="59" width="9.0"/>
    <col customWidth="1" min="60" max="60" width="7.5"/>
    <col customWidth="1" min="61" max="61" width="9.0"/>
    <col customWidth="1" min="62" max="62" width="8.0"/>
    <col customWidth="1" min="63" max="95" width="8.75"/>
  </cols>
  <sheetData>
    <row r="1">
      <c r="E1" s="187"/>
      <c r="F1" s="188" t="s">
        <v>1</v>
      </c>
      <c r="G1" s="190"/>
      <c r="H1" s="190"/>
      <c r="I1" s="190"/>
      <c r="J1" s="190"/>
      <c r="K1" s="190"/>
      <c r="L1" s="191"/>
      <c r="M1" s="192"/>
      <c r="N1" s="193" t="s">
        <v>3</v>
      </c>
      <c r="O1" s="195"/>
      <c r="P1" s="195"/>
      <c r="Q1" s="195"/>
      <c r="R1" s="195"/>
      <c r="S1" s="195"/>
      <c r="T1" s="195"/>
      <c r="U1" s="195"/>
      <c r="V1" s="196" t="s">
        <v>5</v>
      </c>
      <c r="W1" s="190"/>
      <c r="X1" s="190"/>
      <c r="Y1" s="190"/>
      <c r="Z1" s="190"/>
      <c r="AA1" s="190"/>
      <c r="AB1" s="190"/>
      <c r="AC1" s="192"/>
      <c r="AD1" s="193" t="s">
        <v>7</v>
      </c>
      <c r="AE1" s="195"/>
      <c r="AF1" s="195"/>
      <c r="AG1" s="195"/>
      <c r="AH1" s="195"/>
      <c r="AI1" s="195"/>
      <c r="AJ1" s="195"/>
      <c r="AK1" s="195"/>
      <c r="AL1" s="196" t="s">
        <v>9</v>
      </c>
      <c r="AM1" s="190"/>
      <c r="AN1" s="190"/>
      <c r="AO1" s="190"/>
      <c r="AP1" s="190"/>
      <c r="AQ1" s="190"/>
      <c r="AR1" s="190"/>
      <c r="AS1" s="190"/>
      <c r="AT1" s="199"/>
      <c r="AU1" s="193" t="s">
        <v>11</v>
      </c>
      <c r="AV1" s="195"/>
      <c r="AW1" s="195"/>
      <c r="AX1" s="195"/>
      <c r="AY1" s="195"/>
      <c r="AZ1" s="195"/>
      <c r="BA1" s="195"/>
      <c r="BB1" s="195"/>
      <c r="BC1" s="201"/>
      <c r="BD1" s="193" t="s">
        <v>13</v>
      </c>
      <c r="BE1" s="195"/>
      <c r="BF1" s="195"/>
      <c r="BG1" s="195"/>
      <c r="BH1" s="195"/>
      <c r="BI1" s="195"/>
      <c r="BJ1" s="195"/>
      <c r="BK1" s="195"/>
      <c r="BL1" s="196" t="s">
        <v>15</v>
      </c>
      <c r="BM1" s="190"/>
      <c r="BN1" s="190"/>
      <c r="BO1" s="190"/>
      <c r="BP1" s="190"/>
      <c r="BQ1" s="190"/>
      <c r="BR1" s="190"/>
      <c r="BS1" s="192"/>
      <c r="BT1" s="193" t="s">
        <v>17</v>
      </c>
      <c r="BU1" s="195"/>
      <c r="BV1" s="195"/>
      <c r="BW1" s="195"/>
      <c r="BX1" s="195"/>
      <c r="BY1" s="195"/>
      <c r="BZ1" s="195"/>
      <c r="CA1" s="195"/>
      <c r="CB1" s="196" t="s">
        <v>130</v>
      </c>
      <c r="CC1" s="190"/>
      <c r="CD1" s="190"/>
      <c r="CE1" s="190"/>
      <c r="CF1" s="190"/>
      <c r="CG1" s="190"/>
      <c r="CH1" s="190"/>
      <c r="CI1" s="192"/>
      <c r="CJ1" s="193" t="s">
        <v>540</v>
      </c>
      <c r="CK1" s="195"/>
      <c r="CL1" s="195"/>
      <c r="CM1" s="195"/>
      <c r="CN1" s="195"/>
      <c r="CO1" s="195"/>
      <c r="CP1" s="195"/>
      <c r="CQ1" s="195"/>
    </row>
    <row r="2">
      <c r="A2" s="204" t="s">
        <v>19</v>
      </c>
      <c r="B2" s="204"/>
      <c r="C2" s="204"/>
      <c r="D2" s="204"/>
      <c r="E2" s="205"/>
      <c r="F2" s="204"/>
      <c r="G2" s="204"/>
      <c r="H2" s="204"/>
      <c r="I2" s="204"/>
      <c r="J2" s="204"/>
      <c r="K2" s="204"/>
      <c r="L2" s="204"/>
      <c r="M2" s="206"/>
      <c r="N2" s="204"/>
      <c r="O2" s="204"/>
      <c r="P2" s="204"/>
      <c r="Q2" s="204"/>
      <c r="R2" s="204"/>
      <c r="S2" s="204"/>
      <c r="T2" s="204"/>
      <c r="U2" s="204"/>
      <c r="V2" s="205"/>
      <c r="W2" s="204"/>
      <c r="X2" s="204"/>
      <c r="Y2" s="204"/>
      <c r="Z2" s="204"/>
      <c r="AA2" s="207"/>
      <c r="AB2" s="207"/>
      <c r="AC2" s="208"/>
      <c r="AD2" s="207" t="s">
        <v>472</v>
      </c>
      <c r="AE2" s="207"/>
      <c r="AF2" s="207" t="s">
        <v>541</v>
      </c>
      <c r="AG2" s="207"/>
      <c r="AH2" s="207" t="s">
        <v>160</v>
      </c>
      <c r="AI2" s="207"/>
      <c r="AJ2" s="207"/>
      <c r="AK2" s="207"/>
      <c r="AL2" s="209" t="s">
        <v>472</v>
      </c>
      <c r="AM2" s="207"/>
      <c r="AN2" s="207" t="s">
        <v>541</v>
      </c>
      <c r="AO2" s="207"/>
      <c r="AP2" s="207" t="s">
        <v>160</v>
      </c>
      <c r="AQ2" s="207"/>
      <c r="AR2" s="207"/>
      <c r="AS2" s="207"/>
      <c r="AT2" s="210"/>
      <c r="AU2" s="207" t="s">
        <v>472</v>
      </c>
      <c r="AV2" s="207"/>
      <c r="AW2" s="207" t="s">
        <v>541</v>
      </c>
      <c r="AX2" s="207"/>
      <c r="AY2" s="207" t="s">
        <v>160</v>
      </c>
      <c r="AZ2" s="207"/>
      <c r="BA2" s="207"/>
      <c r="BB2" s="207"/>
      <c r="BC2" s="201"/>
      <c r="BD2" s="204"/>
      <c r="BE2" s="204"/>
      <c r="BF2" s="204"/>
      <c r="BG2" s="204"/>
      <c r="BH2" s="204"/>
      <c r="BI2" s="204"/>
      <c r="BJ2" s="204"/>
      <c r="BK2" s="204"/>
      <c r="BL2" s="205"/>
      <c r="BM2" s="204"/>
      <c r="BN2" s="204"/>
      <c r="BO2" s="204"/>
      <c r="BP2" s="204"/>
      <c r="BQ2" s="207"/>
      <c r="BR2" s="207"/>
      <c r="BS2" s="208"/>
      <c r="BT2" s="204"/>
      <c r="BU2" s="204"/>
      <c r="BV2" s="204"/>
      <c r="BW2" s="204"/>
      <c r="BX2" s="204"/>
      <c r="BY2" s="204"/>
      <c r="BZ2" s="204"/>
      <c r="CA2" s="204"/>
      <c r="CB2" s="205"/>
      <c r="CC2" s="204"/>
      <c r="CD2" s="204"/>
      <c r="CE2" s="204"/>
      <c r="CF2" s="204"/>
      <c r="CG2" s="207"/>
      <c r="CH2" s="207"/>
      <c r="CI2" s="208"/>
      <c r="CJ2" s="207" t="s">
        <v>472</v>
      </c>
      <c r="CK2" s="207"/>
      <c r="CL2" s="207" t="s">
        <v>541</v>
      </c>
      <c r="CM2" s="207"/>
      <c r="CN2" s="207" t="s">
        <v>160</v>
      </c>
      <c r="CO2" s="207"/>
      <c r="CP2" s="207"/>
      <c r="CQ2" s="207"/>
    </row>
    <row r="3" ht="30.75" customHeight="1">
      <c r="A3" s="211" t="s">
        <v>20</v>
      </c>
      <c r="B3" s="212"/>
      <c r="C3" s="213"/>
      <c r="D3" s="214"/>
      <c r="E3" s="215" t="s">
        <v>542</v>
      </c>
      <c r="F3" s="216" t="s">
        <v>543</v>
      </c>
      <c r="G3" s="217" t="s">
        <v>163</v>
      </c>
      <c r="H3" s="216" t="s">
        <v>543</v>
      </c>
      <c r="I3" s="217" t="s">
        <v>163</v>
      </c>
      <c r="J3" s="216" t="s">
        <v>543</v>
      </c>
      <c r="K3" s="219" t="s">
        <v>545</v>
      </c>
      <c r="L3" s="219" t="s">
        <v>545</v>
      </c>
      <c r="M3" s="220" t="s">
        <v>162</v>
      </c>
      <c r="N3" s="216" t="s">
        <v>543</v>
      </c>
      <c r="O3" s="217" t="s">
        <v>163</v>
      </c>
      <c r="P3" s="216" t="s">
        <v>543</v>
      </c>
      <c r="Q3" s="217" t="s">
        <v>163</v>
      </c>
      <c r="R3" s="216" t="s">
        <v>543</v>
      </c>
      <c r="S3" s="217" t="s">
        <v>163</v>
      </c>
      <c r="T3" s="222" t="s">
        <v>545</v>
      </c>
      <c r="U3" s="223" t="s">
        <v>162</v>
      </c>
      <c r="V3" s="224" t="s">
        <v>543</v>
      </c>
      <c r="W3" s="217" t="s">
        <v>163</v>
      </c>
      <c r="X3" s="216" t="s">
        <v>543</v>
      </c>
      <c r="Y3" s="217" t="s">
        <v>163</v>
      </c>
      <c r="Z3" s="216" t="s">
        <v>543</v>
      </c>
      <c r="AA3" s="217" t="s">
        <v>163</v>
      </c>
      <c r="AB3" s="222" t="s">
        <v>545</v>
      </c>
      <c r="AC3" s="220" t="s">
        <v>162</v>
      </c>
      <c r="AD3" s="216" t="s">
        <v>543</v>
      </c>
      <c r="AE3" s="217" t="s">
        <v>163</v>
      </c>
      <c r="AF3" s="216" t="s">
        <v>543</v>
      </c>
      <c r="AG3" s="217" t="s">
        <v>163</v>
      </c>
      <c r="AH3" s="216" t="s">
        <v>543</v>
      </c>
      <c r="AI3" s="217" t="s">
        <v>163</v>
      </c>
      <c r="AJ3" s="222" t="s">
        <v>545</v>
      </c>
      <c r="AK3" s="223" t="s">
        <v>162</v>
      </c>
      <c r="AL3" s="224" t="s">
        <v>543</v>
      </c>
      <c r="AM3" s="217" t="s">
        <v>163</v>
      </c>
      <c r="AN3" s="216" t="s">
        <v>543</v>
      </c>
      <c r="AO3" s="217" t="s">
        <v>163</v>
      </c>
      <c r="AP3" s="216" t="s">
        <v>543</v>
      </c>
      <c r="AQ3" s="217" t="s">
        <v>163</v>
      </c>
      <c r="AR3" s="222" t="s">
        <v>545</v>
      </c>
      <c r="AS3" s="223" t="s">
        <v>162</v>
      </c>
      <c r="AT3" s="225" t="s">
        <v>437</v>
      </c>
      <c r="AU3" s="216" t="s">
        <v>543</v>
      </c>
      <c r="AV3" s="217" t="s">
        <v>163</v>
      </c>
      <c r="AW3" s="216" t="s">
        <v>543</v>
      </c>
      <c r="AX3" s="217" t="s">
        <v>163</v>
      </c>
      <c r="AY3" s="216" t="s">
        <v>543</v>
      </c>
      <c r="AZ3" s="217" t="s">
        <v>163</v>
      </c>
      <c r="BA3" s="222" t="s">
        <v>545</v>
      </c>
      <c r="BB3" s="223" t="s">
        <v>162</v>
      </c>
      <c r="BC3" s="226" t="s">
        <v>437</v>
      </c>
      <c r="BD3" s="216" t="s">
        <v>543</v>
      </c>
      <c r="BE3" s="217" t="s">
        <v>163</v>
      </c>
      <c r="BF3" s="216" t="s">
        <v>543</v>
      </c>
      <c r="BG3" s="217" t="s">
        <v>163</v>
      </c>
      <c r="BH3" s="216" t="s">
        <v>543</v>
      </c>
      <c r="BI3" s="217" t="s">
        <v>163</v>
      </c>
      <c r="BJ3" s="222" t="s">
        <v>545</v>
      </c>
      <c r="BK3" s="223" t="s">
        <v>162</v>
      </c>
      <c r="BL3" s="224" t="s">
        <v>543</v>
      </c>
      <c r="BM3" s="217" t="s">
        <v>163</v>
      </c>
      <c r="BN3" s="216" t="s">
        <v>543</v>
      </c>
      <c r="BO3" s="217" t="s">
        <v>163</v>
      </c>
      <c r="BP3" s="216" t="s">
        <v>543</v>
      </c>
      <c r="BQ3" s="217" t="s">
        <v>163</v>
      </c>
      <c r="BR3" s="222" t="s">
        <v>545</v>
      </c>
      <c r="BS3" s="220" t="s">
        <v>162</v>
      </c>
      <c r="BT3" s="216" t="s">
        <v>543</v>
      </c>
      <c r="BU3" s="217" t="s">
        <v>163</v>
      </c>
      <c r="BV3" s="216" t="s">
        <v>543</v>
      </c>
      <c r="BW3" s="217" t="s">
        <v>163</v>
      </c>
      <c r="BX3" s="216" t="s">
        <v>543</v>
      </c>
      <c r="BY3" s="217" t="s">
        <v>163</v>
      </c>
      <c r="BZ3" s="222" t="s">
        <v>545</v>
      </c>
      <c r="CA3" s="223" t="s">
        <v>162</v>
      </c>
      <c r="CB3" s="224" t="s">
        <v>543</v>
      </c>
      <c r="CC3" s="217" t="s">
        <v>163</v>
      </c>
      <c r="CD3" s="216" t="s">
        <v>543</v>
      </c>
      <c r="CE3" s="217" t="s">
        <v>163</v>
      </c>
      <c r="CF3" s="216" t="s">
        <v>543</v>
      </c>
      <c r="CG3" s="217" t="s">
        <v>163</v>
      </c>
      <c r="CH3" s="222" t="s">
        <v>545</v>
      </c>
      <c r="CI3" s="220" t="s">
        <v>162</v>
      </c>
      <c r="CJ3" s="216" t="s">
        <v>543</v>
      </c>
      <c r="CK3" s="217" t="s">
        <v>163</v>
      </c>
      <c r="CL3" s="216" t="s">
        <v>543</v>
      </c>
      <c r="CM3" s="217" t="s">
        <v>163</v>
      </c>
      <c r="CN3" s="216" t="s">
        <v>543</v>
      </c>
      <c r="CO3" s="217" t="s">
        <v>163</v>
      </c>
      <c r="CP3" s="222" t="s">
        <v>545</v>
      </c>
      <c r="CQ3" s="223" t="s">
        <v>162</v>
      </c>
    </row>
    <row r="4">
      <c r="A4" s="227" t="s">
        <v>32</v>
      </c>
      <c r="B4" s="228" t="s">
        <v>33</v>
      </c>
      <c r="C4" s="228" t="s">
        <v>34</v>
      </c>
      <c r="D4" s="229" t="s">
        <v>171</v>
      </c>
      <c r="E4" s="230"/>
      <c r="F4" s="231"/>
      <c r="G4" s="232"/>
      <c r="H4" s="231"/>
      <c r="I4" s="232"/>
      <c r="J4" s="231"/>
      <c r="K4" s="232"/>
      <c r="L4" s="233"/>
      <c r="M4" s="234"/>
      <c r="N4" s="231"/>
      <c r="O4" s="232"/>
      <c r="P4" s="231"/>
      <c r="Q4" s="232"/>
      <c r="R4" s="237"/>
      <c r="S4" s="232"/>
      <c r="T4" s="240"/>
      <c r="U4" s="241"/>
      <c r="V4" s="242"/>
      <c r="W4" s="232"/>
      <c r="X4" s="231"/>
      <c r="Y4" s="232"/>
      <c r="Z4" s="231"/>
      <c r="AA4" s="232"/>
      <c r="AB4" s="240"/>
      <c r="AC4" s="234"/>
      <c r="AD4" s="237"/>
      <c r="AE4" s="232"/>
      <c r="AF4" s="231"/>
      <c r="AG4" s="232"/>
      <c r="AH4" s="231"/>
      <c r="AI4" s="232"/>
      <c r="AJ4" s="240"/>
      <c r="AK4" s="241"/>
      <c r="AL4" s="242"/>
      <c r="AM4" s="232"/>
      <c r="AN4" s="231"/>
      <c r="AO4" s="232"/>
      <c r="AP4" s="231"/>
      <c r="AQ4" s="232"/>
      <c r="AR4" s="240"/>
      <c r="AS4" s="241"/>
      <c r="AT4" s="225"/>
      <c r="AU4" s="237"/>
      <c r="AV4" s="232"/>
      <c r="AW4" s="231"/>
      <c r="AX4" s="232"/>
      <c r="AY4" s="231"/>
      <c r="AZ4" s="232"/>
      <c r="BA4" s="240"/>
      <c r="BB4" s="241"/>
      <c r="BC4" s="226"/>
      <c r="BD4" s="231"/>
      <c r="BE4" s="232"/>
      <c r="BF4" s="231"/>
      <c r="BG4" s="232"/>
      <c r="BH4" s="237"/>
      <c r="BI4" s="232"/>
      <c r="BJ4" s="240"/>
      <c r="BK4" s="241"/>
      <c r="BL4" s="242"/>
      <c r="BM4" s="232"/>
      <c r="BN4" s="231"/>
      <c r="BO4" s="232"/>
      <c r="BP4" s="231"/>
      <c r="BQ4" s="232"/>
      <c r="BR4" s="240"/>
      <c r="BS4" s="234"/>
      <c r="BT4" s="231"/>
      <c r="BU4" s="232"/>
      <c r="BV4" s="231"/>
      <c r="BW4" s="232"/>
      <c r="BX4" s="237"/>
      <c r="BY4" s="232"/>
      <c r="BZ4" s="240"/>
      <c r="CA4" s="241"/>
      <c r="CB4" s="242"/>
      <c r="CC4" s="232"/>
      <c r="CD4" s="231"/>
      <c r="CE4" s="232"/>
      <c r="CF4" s="231"/>
      <c r="CG4" s="232"/>
      <c r="CH4" s="240"/>
      <c r="CI4" s="234"/>
      <c r="CJ4" s="237"/>
      <c r="CK4" s="232"/>
      <c r="CL4" s="231"/>
      <c r="CM4" s="232"/>
      <c r="CN4" s="231"/>
      <c r="CO4" s="232"/>
      <c r="CP4" s="240"/>
      <c r="CQ4" s="241"/>
    </row>
    <row r="5" ht="24.75" customHeight="1">
      <c r="A5" s="367" t="s">
        <v>215</v>
      </c>
      <c r="B5" s="368" t="s">
        <v>214</v>
      </c>
      <c r="C5" s="369">
        <v>2057448.0</v>
      </c>
      <c r="D5" s="370">
        <v>2555699.0</v>
      </c>
      <c r="E5" s="247"/>
      <c r="F5" s="231"/>
      <c r="G5" s="232"/>
      <c r="H5" s="231"/>
      <c r="I5" s="232"/>
      <c r="J5" s="231"/>
      <c r="K5" s="250" t="s">
        <v>697</v>
      </c>
      <c r="L5" s="251" t="s">
        <v>711</v>
      </c>
      <c r="M5" s="234"/>
      <c r="N5" s="231"/>
      <c r="O5" s="232"/>
      <c r="P5" s="231"/>
      <c r="Q5" s="232"/>
      <c r="R5" s="231"/>
      <c r="S5" s="250" t="s">
        <v>697</v>
      </c>
      <c r="T5" s="238" t="s">
        <v>697</v>
      </c>
      <c r="U5" s="241"/>
      <c r="V5" s="259"/>
      <c r="W5" s="232"/>
      <c r="X5" s="231"/>
      <c r="Y5" s="232"/>
      <c r="Z5" s="231"/>
      <c r="AA5" s="250" t="s">
        <v>697</v>
      </c>
      <c r="AB5" s="353" t="s">
        <v>697</v>
      </c>
      <c r="AC5" s="234"/>
      <c r="AD5" s="231"/>
      <c r="AE5" s="232"/>
      <c r="AF5" s="231"/>
      <c r="AG5" s="232"/>
      <c r="AH5" s="231"/>
      <c r="AI5" s="232"/>
      <c r="AJ5" s="240"/>
      <c r="AK5" s="241"/>
      <c r="AL5" s="259"/>
      <c r="AM5" s="232"/>
      <c r="AN5" s="231"/>
      <c r="AO5" s="232"/>
      <c r="AP5" s="231"/>
      <c r="AQ5" s="232"/>
      <c r="AR5" s="240"/>
      <c r="AS5" s="241"/>
      <c r="AT5" s="225"/>
      <c r="AU5" s="231"/>
      <c r="AV5" s="232"/>
      <c r="AW5" s="231"/>
      <c r="AX5" s="232"/>
      <c r="AY5" s="231"/>
      <c r="AZ5" s="232"/>
      <c r="BA5" s="240"/>
      <c r="BB5" s="241"/>
      <c r="BC5" s="226"/>
      <c r="BD5" s="231"/>
      <c r="BE5" s="232"/>
      <c r="BF5" s="231"/>
      <c r="BG5" s="232"/>
      <c r="BH5" s="231"/>
      <c r="BI5" s="232"/>
      <c r="BJ5" s="240"/>
      <c r="BK5" s="241"/>
      <c r="BL5" s="259"/>
      <c r="BM5" s="232"/>
      <c r="BN5" s="231"/>
      <c r="BO5" s="232"/>
      <c r="BP5" s="231"/>
      <c r="BQ5" s="232"/>
      <c r="BR5" s="240"/>
      <c r="BS5" s="234"/>
      <c r="BT5" s="231"/>
      <c r="BU5" s="232"/>
      <c r="BV5" s="231"/>
      <c r="BW5" s="232"/>
      <c r="BX5" s="231"/>
      <c r="BY5" s="232"/>
      <c r="BZ5" s="240"/>
      <c r="CA5" s="241"/>
      <c r="CB5" s="259"/>
      <c r="CC5" s="232"/>
      <c r="CD5" s="231"/>
      <c r="CE5" s="232"/>
      <c r="CF5" s="231"/>
      <c r="CG5" s="232"/>
      <c r="CH5" s="240"/>
      <c r="CI5" s="234"/>
      <c r="CJ5" s="231"/>
      <c r="CK5" s="232"/>
      <c r="CL5" s="231"/>
      <c r="CM5" s="232"/>
      <c r="CN5" s="231"/>
      <c r="CO5" s="232"/>
      <c r="CP5" s="240"/>
      <c r="CQ5" s="241"/>
    </row>
    <row r="6" ht="24.75" customHeight="1">
      <c r="A6" s="371" t="s">
        <v>233</v>
      </c>
      <c r="B6" s="372" t="s">
        <v>232</v>
      </c>
      <c r="C6" s="373">
        <v>2051106.0</v>
      </c>
      <c r="D6" s="374">
        <v>2545534.0</v>
      </c>
      <c r="E6" s="261"/>
      <c r="F6" s="231"/>
      <c r="G6" s="232"/>
      <c r="H6" s="231"/>
      <c r="I6" s="232"/>
      <c r="J6" s="231"/>
      <c r="K6" s="250" t="s">
        <v>693</v>
      </c>
      <c r="L6" s="251" t="s">
        <v>693</v>
      </c>
      <c r="M6" s="234"/>
      <c r="N6" s="231"/>
      <c r="O6" s="232"/>
      <c r="P6" s="231"/>
      <c r="Q6" s="232"/>
      <c r="R6" s="231"/>
      <c r="S6" s="250" t="s">
        <v>693</v>
      </c>
      <c r="T6" s="238" t="s">
        <v>693</v>
      </c>
      <c r="U6" s="241"/>
      <c r="V6" s="259"/>
      <c r="W6" s="232"/>
      <c r="X6" s="231"/>
      <c r="Y6" s="232"/>
      <c r="Z6" s="231"/>
      <c r="AA6" s="250" t="s">
        <v>693</v>
      </c>
      <c r="AB6" s="353" t="s">
        <v>693</v>
      </c>
      <c r="AC6" s="234"/>
      <c r="AD6" s="231"/>
      <c r="AE6" s="232"/>
      <c r="AF6" s="231"/>
      <c r="AG6" s="232"/>
      <c r="AH6" s="231"/>
      <c r="AI6" s="232"/>
      <c r="AJ6" s="240"/>
      <c r="AK6" s="241"/>
      <c r="AL6" s="259"/>
      <c r="AM6" s="232"/>
      <c r="AN6" s="231"/>
      <c r="AO6" s="232"/>
      <c r="AP6" s="231"/>
      <c r="AQ6" s="232"/>
      <c r="AR6" s="240"/>
      <c r="AS6" s="241"/>
      <c r="AT6" s="225"/>
      <c r="AU6" s="231"/>
      <c r="AV6" s="232"/>
      <c r="AW6" s="231"/>
      <c r="AX6" s="232"/>
      <c r="AY6" s="231"/>
      <c r="AZ6" s="232"/>
      <c r="BA6" s="240"/>
      <c r="BB6" s="241"/>
      <c r="BC6" s="226"/>
      <c r="BD6" s="231"/>
      <c r="BE6" s="232"/>
      <c r="BF6" s="231"/>
      <c r="BG6" s="232"/>
      <c r="BH6" s="231"/>
      <c r="BI6" s="232"/>
      <c r="BJ6" s="240"/>
      <c r="BK6" s="241"/>
      <c r="BL6" s="259"/>
      <c r="BM6" s="232"/>
      <c r="BN6" s="231"/>
      <c r="BO6" s="232"/>
      <c r="BP6" s="231"/>
      <c r="BQ6" s="232"/>
      <c r="BR6" s="240"/>
      <c r="BS6" s="234"/>
      <c r="BT6" s="231"/>
      <c r="BU6" s="232"/>
      <c r="BV6" s="231"/>
      <c r="BW6" s="232"/>
      <c r="BX6" s="231"/>
      <c r="BY6" s="232"/>
      <c r="BZ6" s="240"/>
      <c r="CA6" s="241"/>
      <c r="CB6" s="259"/>
      <c r="CC6" s="232"/>
      <c r="CD6" s="231"/>
      <c r="CE6" s="232"/>
      <c r="CF6" s="231"/>
      <c r="CG6" s="232"/>
      <c r="CH6" s="240"/>
      <c r="CI6" s="234"/>
      <c r="CJ6" s="231"/>
      <c r="CK6" s="232"/>
      <c r="CL6" s="231"/>
      <c r="CM6" s="232"/>
      <c r="CN6" s="231"/>
      <c r="CO6" s="232"/>
      <c r="CP6" s="240"/>
      <c r="CQ6" s="241"/>
    </row>
    <row r="7" ht="24.75" customHeight="1">
      <c r="A7" s="371" t="s">
        <v>712</v>
      </c>
      <c r="B7" s="375" t="s">
        <v>713</v>
      </c>
      <c r="C7" s="373">
        <v>2061281.0</v>
      </c>
      <c r="D7" s="374">
        <v>2554933.0</v>
      </c>
      <c r="E7" s="261"/>
      <c r="F7" s="231"/>
      <c r="G7" s="232"/>
      <c r="H7" s="231"/>
      <c r="I7" s="232"/>
      <c r="J7" s="231"/>
      <c r="K7" s="250" t="s">
        <v>693</v>
      </c>
      <c r="L7" s="251" t="s">
        <v>693</v>
      </c>
      <c r="M7" s="234"/>
      <c r="N7" s="231"/>
      <c r="O7" s="232"/>
      <c r="P7" s="231"/>
      <c r="Q7" s="232"/>
      <c r="R7" s="231"/>
      <c r="S7" s="250" t="s">
        <v>693</v>
      </c>
      <c r="T7" s="238" t="s">
        <v>693</v>
      </c>
      <c r="U7" s="241"/>
      <c r="V7" s="259"/>
      <c r="W7" s="232"/>
      <c r="X7" s="231"/>
      <c r="Y7" s="232"/>
      <c r="Z7" s="231"/>
      <c r="AA7" s="250" t="s">
        <v>693</v>
      </c>
      <c r="AB7" s="353" t="s">
        <v>693</v>
      </c>
      <c r="AC7" s="234"/>
      <c r="AD7" s="231"/>
      <c r="AE7" s="232"/>
      <c r="AF7" s="231"/>
      <c r="AG7" s="232"/>
      <c r="AH7" s="231"/>
      <c r="AI7" s="232"/>
      <c r="AJ7" s="240"/>
      <c r="AK7" s="241"/>
      <c r="AL7" s="259"/>
      <c r="AM7" s="232"/>
      <c r="AN7" s="231"/>
      <c r="AO7" s="232"/>
      <c r="AP7" s="231"/>
      <c r="AQ7" s="232"/>
      <c r="AR7" s="240"/>
      <c r="AS7" s="241"/>
      <c r="AT7" s="225"/>
      <c r="AU7" s="231"/>
      <c r="AV7" s="232"/>
      <c r="AW7" s="231"/>
      <c r="AX7" s="232"/>
      <c r="AY7" s="231"/>
      <c r="AZ7" s="232"/>
      <c r="BA7" s="240"/>
      <c r="BB7" s="241"/>
      <c r="BC7" s="226"/>
      <c r="BD7" s="231"/>
      <c r="BE7" s="232"/>
      <c r="BF7" s="231"/>
      <c r="BG7" s="232"/>
      <c r="BH7" s="231"/>
      <c r="BI7" s="232"/>
      <c r="BJ7" s="240"/>
      <c r="BK7" s="241"/>
      <c r="BL7" s="259"/>
      <c r="BM7" s="232"/>
      <c r="BN7" s="231"/>
      <c r="BO7" s="232"/>
      <c r="BP7" s="231"/>
      <c r="BQ7" s="232"/>
      <c r="BR7" s="240"/>
      <c r="BS7" s="234"/>
      <c r="BT7" s="231"/>
      <c r="BU7" s="232"/>
      <c r="BV7" s="231"/>
      <c r="BW7" s="232"/>
      <c r="BX7" s="231"/>
      <c r="BY7" s="232"/>
      <c r="BZ7" s="240"/>
      <c r="CA7" s="241"/>
      <c r="CB7" s="259"/>
      <c r="CC7" s="232"/>
      <c r="CD7" s="231"/>
      <c r="CE7" s="232"/>
      <c r="CF7" s="231"/>
      <c r="CG7" s="232"/>
      <c r="CH7" s="240"/>
      <c r="CI7" s="234"/>
      <c r="CJ7" s="231"/>
      <c r="CK7" s="232"/>
      <c r="CL7" s="231"/>
      <c r="CM7" s="232"/>
      <c r="CN7" s="231"/>
      <c r="CO7" s="232"/>
      <c r="CP7" s="240"/>
      <c r="CQ7" s="241"/>
    </row>
    <row r="8" ht="24.75" customHeight="1">
      <c r="A8" s="371" t="s">
        <v>238</v>
      </c>
      <c r="B8" s="375" t="s">
        <v>714</v>
      </c>
      <c r="C8" s="373">
        <v>2061349.0</v>
      </c>
      <c r="D8" s="374">
        <v>2556111.0</v>
      </c>
      <c r="E8" s="261"/>
      <c r="F8" s="231"/>
      <c r="G8" s="232"/>
      <c r="H8" s="231"/>
      <c r="I8" s="232"/>
      <c r="J8" s="231"/>
      <c r="K8" s="250" t="s">
        <v>697</v>
      </c>
      <c r="L8" s="251" t="s">
        <v>697</v>
      </c>
      <c r="M8" s="234"/>
      <c r="N8" s="231"/>
      <c r="O8" s="232"/>
      <c r="P8" s="231"/>
      <c r="Q8" s="232"/>
      <c r="R8" s="231"/>
      <c r="S8" s="250" t="s">
        <v>697</v>
      </c>
      <c r="T8" s="238" t="s">
        <v>697</v>
      </c>
      <c r="U8" s="241"/>
      <c r="V8" s="259"/>
      <c r="W8" s="232"/>
      <c r="X8" s="231"/>
      <c r="Y8" s="232"/>
      <c r="Z8" s="231"/>
      <c r="AA8" s="250" t="s">
        <v>697</v>
      </c>
      <c r="AB8" s="353" t="s">
        <v>697</v>
      </c>
      <c r="AC8" s="234"/>
      <c r="AD8" s="231"/>
      <c r="AE8" s="232"/>
      <c r="AF8" s="231"/>
      <c r="AG8" s="232"/>
      <c r="AH8" s="231"/>
      <c r="AI8" s="232"/>
      <c r="AJ8" s="240"/>
      <c r="AK8" s="241"/>
      <c r="AL8" s="259"/>
      <c r="AM8" s="232"/>
      <c r="AN8" s="231"/>
      <c r="AO8" s="232"/>
      <c r="AP8" s="231"/>
      <c r="AQ8" s="232"/>
      <c r="AR8" s="240"/>
      <c r="AS8" s="241"/>
      <c r="AT8" s="225"/>
      <c r="AU8" s="231"/>
      <c r="AV8" s="232"/>
      <c r="AW8" s="231"/>
      <c r="AX8" s="232"/>
      <c r="AY8" s="231"/>
      <c r="AZ8" s="232"/>
      <c r="BA8" s="240"/>
      <c r="BB8" s="241"/>
      <c r="BC8" s="226"/>
      <c r="BD8" s="231"/>
      <c r="BE8" s="232"/>
      <c r="BF8" s="231"/>
      <c r="BG8" s="232"/>
      <c r="BH8" s="231"/>
      <c r="BI8" s="232"/>
      <c r="BJ8" s="240"/>
      <c r="BK8" s="241"/>
      <c r="BL8" s="259"/>
      <c r="BM8" s="232"/>
      <c r="BN8" s="231"/>
      <c r="BO8" s="232"/>
      <c r="BP8" s="231"/>
      <c r="BQ8" s="232"/>
      <c r="BR8" s="240"/>
      <c r="BS8" s="234"/>
      <c r="BT8" s="231"/>
      <c r="BU8" s="232"/>
      <c r="BV8" s="231"/>
      <c r="BW8" s="232"/>
      <c r="BX8" s="231"/>
      <c r="BY8" s="232"/>
      <c r="BZ8" s="240"/>
      <c r="CA8" s="241"/>
      <c r="CB8" s="259"/>
      <c r="CC8" s="232"/>
      <c r="CD8" s="231"/>
      <c r="CE8" s="232"/>
      <c r="CF8" s="231"/>
      <c r="CG8" s="232"/>
      <c r="CH8" s="240"/>
      <c r="CI8" s="234"/>
      <c r="CJ8" s="231"/>
      <c r="CK8" s="232"/>
      <c r="CL8" s="231"/>
      <c r="CM8" s="232"/>
      <c r="CN8" s="231"/>
      <c r="CO8" s="232"/>
      <c r="CP8" s="240"/>
      <c r="CQ8" s="241"/>
    </row>
    <row r="9" ht="24.75" customHeight="1">
      <c r="A9" s="376" t="s">
        <v>712</v>
      </c>
      <c r="B9" s="377" t="s">
        <v>715</v>
      </c>
      <c r="C9" s="373">
        <v>1971937.0</v>
      </c>
      <c r="D9" s="374">
        <v>2519129.0</v>
      </c>
      <c r="E9" s="261"/>
      <c r="F9" s="231"/>
      <c r="G9" s="232"/>
      <c r="H9" s="231"/>
      <c r="I9" s="232"/>
      <c r="J9" s="231"/>
      <c r="K9" s="250" t="s">
        <v>693</v>
      </c>
      <c r="L9" s="251" t="s">
        <v>693</v>
      </c>
      <c r="M9" s="234"/>
      <c r="N9" s="231"/>
      <c r="O9" s="232"/>
      <c r="P9" s="231"/>
      <c r="Q9" s="232"/>
      <c r="R9" s="231"/>
      <c r="S9" s="250" t="s">
        <v>693</v>
      </c>
      <c r="T9" s="238" t="s">
        <v>693</v>
      </c>
      <c r="U9" s="241"/>
      <c r="V9" s="259"/>
      <c r="W9" s="232"/>
      <c r="X9" s="231"/>
      <c r="Y9" s="232"/>
      <c r="Z9" s="231"/>
      <c r="AA9" s="250" t="s">
        <v>693</v>
      </c>
      <c r="AB9" s="353" t="s">
        <v>693</v>
      </c>
      <c r="AC9" s="234"/>
      <c r="AD9" s="231"/>
      <c r="AE9" s="232"/>
      <c r="AF9" s="231"/>
      <c r="AG9" s="232"/>
      <c r="AH9" s="231"/>
      <c r="AI9" s="232"/>
      <c r="AJ9" s="240"/>
      <c r="AK9" s="241"/>
      <c r="AL9" s="259"/>
      <c r="AM9" s="232"/>
      <c r="AN9" s="231"/>
      <c r="AO9" s="232"/>
      <c r="AP9" s="231"/>
      <c r="AQ9" s="232"/>
      <c r="AR9" s="240"/>
      <c r="AS9" s="241"/>
      <c r="AT9" s="225"/>
      <c r="AU9" s="231"/>
      <c r="AV9" s="232"/>
      <c r="AW9" s="231"/>
      <c r="AX9" s="232"/>
      <c r="AY9" s="231"/>
      <c r="AZ9" s="232"/>
      <c r="BA9" s="240"/>
      <c r="BB9" s="241"/>
      <c r="BC9" s="226"/>
      <c r="BD9" s="231"/>
      <c r="BE9" s="232"/>
      <c r="BF9" s="231"/>
      <c r="BG9" s="232"/>
      <c r="BH9" s="231"/>
      <c r="BI9" s="232"/>
      <c r="BJ9" s="240"/>
      <c r="BK9" s="241"/>
      <c r="BL9" s="259"/>
      <c r="BM9" s="232"/>
      <c r="BN9" s="231"/>
      <c r="BO9" s="232"/>
      <c r="BP9" s="231"/>
      <c r="BQ9" s="232"/>
      <c r="BR9" s="240"/>
      <c r="BS9" s="234"/>
      <c r="BT9" s="231"/>
      <c r="BU9" s="232"/>
      <c r="BV9" s="231"/>
      <c r="BW9" s="232"/>
      <c r="BX9" s="231"/>
      <c r="BY9" s="232"/>
      <c r="BZ9" s="240"/>
      <c r="CA9" s="241"/>
      <c r="CB9" s="259"/>
      <c r="CC9" s="232"/>
      <c r="CD9" s="231"/>
      <c r="CE9" s="232"/>
      <c r="CF9" s="231"/>
      <c r="CG9" s="232"/>
      <c r="CH9" s="240"/>
      <c r="CI9" s="234"/>
      <c r="CJ9" s="231"/>
      <c r="CK9" s="232"/>
      <c r="CL9" s="231"/>
      <c r="CM9" s="232"/>
      <c r="CN9" s="231"/>
      <c r="CO9" s="232"/>
      <c r="CP9" s="240"/>
      <c r="CQ9" s="241"/>
    </row>
    <row r="10" ht="24.75" customHeight="1">
      <c r="A10" s="376" t="s">
        <v>215</v>
      </c>
      <c r="B10" s="377" t="s">
        <v>716</v>
      </c>
      <c r="C10" s="373">
        <v>2061706.0</v>
      </c>
      <c r="D10" s="374">
        <v>2545107.0</v>
      </c>
      <c r="E10" s="261"/>
      <c r="F10" s="231"/>
      <c r="G10" s="232"/>
      <c r="H10" s="231"/>
      <c r="I10" s="232"/>
      <c r="J10" s="231"/>
      <c r="K10" s="250" t="s">
        <v>693</v>
      </c>
      <c r="L10" s="251" t="s">
        <v>693</v>
      </c>
      <c r="M10" s="234"/>
      <c r="N10" s="231"/>
      <c r="O10" s="232"/>
      <c r="P10" s="231"/>
      <c r="Q10" s="232"/>
      <c r="R10" s="231"/>
      <c r="S10" s="250" t="s">
        <v>693</v>
      </c>
      <c r="T10" s="238" t="s">
        <v>693</v>
      </c>
      <c r="U10" s="241"/>
      <c r="V10" s="259"/>
      <c r="W10" s="232"/>
      <c r="X10" s="231"/>
      <c r="Y10" s="232"/>
      <c r="Z10" s="231"/>
      <c r="AA10" s="250" t="s">
        <v>693</v>
      </c>
      <c r="AB10" s="353" t="s">
        <v>693</v>
      </c>
      <c r="AC10" s="234"/>
      <c r="AD10" s="231"/>
      <c r="AE10" s="232"/>
      <c r="AF10" s="231"/>
      <c r="AG10" s="232"/>
      <c r="AH10" s="231"/>
      <c r="AI10" s="232"/>
      <c r="AJ10" s="240"/>
      <c r="AK10" s="241"/>
      <c r="AL10" s="259"/>
      <c r="AM10" s="232"/>
      <c r="AN10" s="231"/>
      <c r="AO10" s="232"/>
      <c r="AP10" s="231"/>
      <c r="AQ10" s="232"/>
      <c r="AR10" s="240"/>
      <c r="AS10" s="241"/>
      <c r="AT10" s="225"/>
      <c r="AU10" s="231"/>
      <c r="AV10" s="232"/>
      <c r="AW10" s="231"/>
      <c r="AX10" s="232"/>
      <c r="AY10" s="231"/>
      <c r="AZ10" s="232"/>
      <c r="BA10" s="240"/>
      <c r="BB10" s="241"/>
      <c r="BC10" s="226"/>
      <c r="BD10" s="231"/>
      <c r="BE10" s="232"/>
      <c r="BF10" s="231"/>
      <c r="BG10" s="232"/>
      <c r="BH10" s="231"/>
      <c r="BI10" s="232"/>
      <c r="BJ10" s="240"/>
      <c r="BK10" s="241"/>
      <c r="BL10" s="259"/>
      <c r="BM10" s="232"/>
      <c r="BN10" s="231"/>
      <c r="BO10" s="232"/>
      <c r="BP10" s="231"/>
      <c r="BQ10" s="232"/>
      <c r="BR10" s="240"/>
      <c r="BS10" s="234"/>
      <c r="BT10" s="231"/>
      <c r="BU10" s="232"/>
      <c r="BV10" s="231"/>
      <c r="BW10" s="232"/>
      <c r="BX10" s="231"/>
      <c r="BY10" s="232"/>
      <c r="BZ10" s="240"/>
      <c r="CA10" s="241"/>
      <c r="CB10" s="259"/>
      <c r="CC10" s="232"/>
      <c r="CD10" s="231"/>
      <c r="CE10" s="232"/>
      <c r="CF10" s="231"/>
      <c r="CG10" s="232"/>
      <c r="CH10" s="240"/>
      <c r="CI10" s="234"/>
      <c r="CJ10" s="231"/>
      <c r="CK10" s="232"/>
      <c r="CL10" s="231"/>
      <c r="CM10" s="232"/>
      <c r="CN10" s="231"/>
      <c r="CO10" s="232"/>
      <c r="CP10" s="240"/>
      <c r="CQ10" s="241"/>
    </row>
    <row r="11" ht="24.75" customHeight="1">
      <c r="A11" s="371"/>
      <c r="B11" s="378" t="s">
        <v>717</v>
      </c>
      <c r="C11" s="373">
        <v>2061449.0</v>
      </c>
      <c r="D11" s="374">
        <v>2558700.0</v>
      </c>
      <c r="E11" s="261"/>
      <c r="F11" s="231"/>
      <c r="G11" s="232"/>
      <c r="H11" s="231"/>
      <c r="I11" s="232"/>
      <c r="J11" s="231"/>
      <c r="K11" s="250" t="s">
        <v>693</v>
      </c>
      <c r="L11" s="251" t="s">
        <v>693</v>
      </c>
      <c r="M11" s="234"/>
      <c r="N11" s="231"/>
      <c r="O11" s="232"/>
      <c r="P11" s="231"/>
      <c r="Q11" s="232"/>
      <c r="R11" s="231"/>
      <c r="S11" s="250" t="s">
        <v>693</v>
      </c>
      <c r="T11" s="238" t="s">
        <v>693</v>
      </c>
      <c r="U11" s="241"/>
      <c r="V11" s="259"/>
      <c r="W11" s="232"/>
      <c r="X11" s="231"/>
      <c r="Y11" s="232"/>
      <c r="Z11" s="231"/>
      <c r="AA11" s="250" t="s">
        <v>693</v>
      </c>
      <c r="AB11" s="353" t="s">
        <v>693</v>
      </c>
      <c r="AC11" s="234"/>
      <c r="AD11" s="231"/>
      <c r="AE11" s="232"/>
      <c r="AF11" s="231"/>
      <c r="AG11" s="232"/>
      <c r="AH11" s="231"/>
      <c r="AI11" s="232"/>
      <c r="AJ11" s="240"/>
      <c r="AK11" s="241"/>
      <c r="AL11" s="259"/>
      <c r="AM11" s="232"/>
      <c r="AN11" s="231"/>
      <c r="AO11" s="232"/>
      <c r="AP11" s="231"/>
      <c r="AQ11" s="232"/>
      <c r="AR11" s="240"/>
      <c r="AS11" s="241"/>
      <c r="AT11" s="225"/>
      <c r="AU11" s="231"/>
      <c r="AV11" s="232"/>
      <c r="AW11" s="231"/>
      <c r="AX11" s="232"/>
      <c r="AY11" s="231"/>
      <c r="AZ11" s="232"/>
      <c r="BA11" s="240"/>
      <c r="BB11" s="241"/>
      <c r="BC11" s="226"/>
      <c r="BD11" s="231"/>
      <c r="BE11" s="232"/>
      <c r="BF11" s="231"/>
      <c r="BG11" s="232"/>
      <c r="BH11" s="231"/>
      <c r="BI11" s="232"/>
      <c r="BJ11" s="240"/>
      <c r="BK11" s="241"/>
      <c r="BL11" s="259"/>
      <c r="BM11" s="232"/>
      <c r="BN11" s="231"/>
      <c r="BO11" s="232"/>
      <c r="BP11" s="231"/>
      <c r="BQ11" s="232"/>
      <c r="BR11" s="240"/>
      <c r="BS11" s="234"/>
      <c r="BT11" s="231"/>
      <c r="BU11" s="232"/>
      <c r="BV11" s="231"/>
      <c r="BW11" s="232"/>
      <c r="BX11" s="231"/>
      <c r="BY11" s="232"/>
      <c r="BZ11" s="240"/>
      <c r="CA11" s="241"/>
      <c r="CB11" s="259"/>
      <c r="CC11" s="232"/>
      <c r="CD11" s="231"/>
      <c r="CE11" s="232"/>
      <c r="CF11" s="231"/>
      <c r="CG11" s="232"/>
      <c r="CH11" s="240"/>
      <c r="CI11" s="234"/>
      <c r="CJ11" s="231"/>
      <c r="CK11" s="232"/>
      <c r="CL11" s="231"/>
      <c r="CM11" s="232"/>
      <c r="CN11" s="231"/>
      <c r="CO11" s="232"/>
      <c r="CP11" s="240"/>
      <c r="CQ11" s="241"/>
    </row>
    <row r="12" ht="24.75" customHeight="1">
      <c r="A12" s="371" t="s">
        <v>718</v>
      </c>
      <c r="B12" s="375" t="s">
        <v>719</v>
      </c>
      <c r="C12" s="379">
        <v>2061283.0</v>
      </c>
      <c r="D12" s="380">
        <v>2546910.0</v>
      </c>
      <c r="E12" s="261"/>
      <c r="F12" s="231"/>
      <c r="G12" s="232"/>
      <c r="H12" s="231"/>
      <c r="I12" s="232"/>
      <c r="J12" s="231"/>
      <c r="K12" s="250" t="s">
        <v>693</v>
      </c>
      <c r="L12" s="251" t="s">
        <v>693</v>
      </c>
      <c r="M12" s="234"/>
      <c r="N12" s="231"/>
      <c r="O12" s="232"/>
      <c r="P12" s="231"/>
      <c r="Q12" s="232"/>
      <c r="R12" s="231"/>
      <c r="S12" s="250" t="s">
        <v>693</v>
      </c>
      <c r="T12" s="238" t="s">
        <v>693</v>
      </c>
      <c r="U12" s="241"/>
      <c r="V12" s="259"/>
      <c r="W12" s="232"/>
      <c r="X12" s="231"/>
      <c r="Y12" s="232"/>
      <c r="Z12" s="231"/>
      <c r="AA12" s="250" t="s">
        <v>693</v>
      </c>
      <c r="AB12" s="353" t="s">
        <v>693</v>
      </c>
      <c r="AC12" s="234"/>
      <c r="AD12" s="231"/>
      <c r="AE12" s="232"/>
      <c r="AF12" s="231"/>
      <c r="AG12" s="232"/>
      <c r="AH12" s="231"/>
      <c r="AI12" s="232"/>
      <c r="AJ12" s="240"/>
      <c r="AK12" s="241"/>
      <c r="AL12" s="259"/>
      <c r="AM12" s="232"/>
      <c r="AN12" s="231"/>
      <c r="AO12" s="232"/>
      <c r="AP12" s="231"/>
      <c r="AQ12" s="232"/>
      <c r="AR12" s="240"/>
      <c r="AS12" s="241"/>
      <c r="AT12" s="225"/>
      <c r="AU12" s="231"/>
      <c r="AV12" s="232"/>
      <c r="AW12" s="231"/>
      <c r="AX12" s="232"/>
      <c r="AY12" s="231"/>
      <c r="AZ12" s="232"/>
      <c r="BA12" s="240"/>
      <c r="BB12" s="241"/>
      <c r="BC12" s="226"/>
      <c r="BD12" s="231"/>
      <c r="BE12" s="232"/>
      <c r="BF12" s="231"/>
      <c r="BG12" s="232"/>
      <c r="BH12" s="231"/>
      <c r="BI12" s="232"/>
      <c r="BJ12" s="240"/>
      <c r="BK12" s="241"/>
      <c r="BL12" s="259"/>
      <c r="BM12" s="232"/>
      <c r="BN12" s="231"/>
      <c r="BO12" s="232"/>
      <c r="BP12" s="231"/>
      <c r="BQ12" s="232"/>
      <c r="BR12" s="240"/>
      <c r="BS12" s="234"/>
      <c r="BT12" s="231"/>
      <c r="BU12" s="232"/>
      <c r="BV12" s="231"/>
      <c r="BW12" s="232"/>
      <c r="BX12" s="231"/>
      <c r="BY12" s="232"/>
      <c r="BZ12" s="240"/>
      <c r="CA12" s="241"/>
      <c r="CB12" s="259"/>
      <c r="CC12" s="232"/>
      <c r="CD12" s="231"/>
      <c r="CE12" s="232"/>
      <c r="CF12" s="231"/>
      <c r="CG12" s="232"/>
      <c r="CH12" s="240"/>
      <c r="CI12" s="234"/>
      <c r="CJ12" s="231"/>
      <c r="CK12" s="232"/>
      <c r="CL12" s="231"/>
      <c r="CM12" s="232"/>
      <c r="CN12" s="231"/>
      <c r="CO12" s="232"/>
      <c r="CP12" s="240"/>
      <c r="CQ12" s="241"/>
    </row>
    <row r="13" ht="24.75" customHeight="1">
      <c r="A13" s="371" t="s">
        <v>720</v>
      </c>
      <c r="B13" s="381" t="s">
        <v>721</v>
      </c>
      <c r="C13" s="373">
        <v>1977030.0</v>
      </c>
      <c r="D13" s="374">
        <v>2546336.0</v>
      </c>
      <c r="E13" s="261"/>
      <c r="F13" s="231"/>
      <c r="G13" s="232"/>
      <c r="H13" s="231"/>
      <c r="I13" s="232"/>
      <c r="J13" s="231"/>
      <c r="K13" s="250" t="s">
        <v>693</v>
      </c>
      <c r="L13" s="251" t="s">
        <v>693</v>
      </c>
      <c r="M13" s="234"/>
      <c r="N13" s="231"/>
      <c r="O13" s="232"/>
      <c r="P13" s="231"/>
      <c r="Q13" s="232"/>
      <c r="R13" s="231"/>
      <c r="S13" s="250" t="s">
        <v>693</v>
      </c>
      <c r="T13" s="238" t="s">
        <v>693</v>
      </c>
      <c r="U13" s="241"/>
      <c r="V13" s="259"/>
      <c r="W13" s="232"/>
      <c r="X13" s="231"/>
      <c r="Y13" s="232"/>
      <c r="Z13" s="231"/>
      <c r="AA13" s="250" t="s">
        <v>693</v>
      </c>
      <c r="AB13" s="353" t="s">
        <v>693</v>
      </c>
      <c r="AC13" s="234"/>
      <c r="AD13" s="231"/>
      <c r="AE13" s="232"/>
      <c r="AF13" s="231"/>
      <c r="AG13" s="232"/>
      <c r="AH13" s="231"/>
      <c r="AI13" s="232"/>
      <c r="AJ13" s="240"/>
      <c r="AK13" s="241"/>
      <c r="AL13" s="259"/>
      <c r="AM13" s="232"/>
      <c r="AN13" s="231"/>
      <c r="AO13" s="232"/>
      <c r="AP13" s="231"/>
      <c r="AQ13" s="232"/>
      <c r="AR13" s="240"/>
      <c r="AS13" s="241"/>
      <c r="AT13" s="225"/>
      <c r="AU13" s="231"/>
      <c r="AV13" s="232"/>
      <c r="AW13" s="231"/>
      <c r="AX13" s="232"/>
      <c r="AY13" s="231"/>
      <c r="AZ13" s="232"/>
      <c r="BA13" s="240"/>
      <c r="BB13" s="241"/>
      <c r="BC13" s="226"/>
      <c r="BD13" s="231"/>
      <c r="BE13" s="232"/>
      <c r="BF13" s="231"/>
      <c r="BG13" s="232"/>
      <c r="BH13" s="231"/>
      <c r="BI13" s="232"/>
      <c r="BJ13" s="240"/>
      <c r="BK13" s="241"/>
      <c r="BL13" s="259"/>
      <c r="BM13" s="232"/>
      <c r="BN13" s="231"/>
      <c r="BO13" s="232"/>
      <c r="BP13" s="231"/>
      <c r="BQ13" s="232"/>
      <c r="BR13" s="240"/>
      <c r="BS13" s="234"/>
      <c r="BT13" s="231"/>
      <c r="BU13" s="232"/>
      <c r="BV13" s="231"/>
      <c r="BW13" s="232"/>
      <c r="BX13" s="231"/>
      <c r="BY13" s="232"/>
      <c r="BZ13" s="240"/>
      <c r="CA13" s="241"/>
      <c r="CB13" s="259"/>
      <c r="CC13" s="232"/>
      <c r="CD13" s="231"/>
      <c r="CE13" s="232"/>
      <c r="CF13" s="231"/>
      <c r="CG13" s="232"/>
      <c r="CH13" s="240"/>
      <c r="CI13" s="234"/>
      <c r="CJ13" s="231"/>
      <c r="CK13" s="232"/>
      <c r="CL13" s="231"/>
      <c r="CM13" s="232"/>
      <c r="CN13" s="231"/>
      <c r="CO13" s="232"/>
      <c r="CP13" s="240"/>
      <c r="CQ13" s="241"/>
    </row>
    <row r="14" ht="24.75" customHeight="1">
      <c r="A14" s="371" t="s">
        <v>712</v>
      </c>
      <c r="B14" s="375" t="s">
        <v>722</v>
      </c>
      <c r="C14" s="379">
        <v>1976861.0</v>
      </c>
      <c r="D14" s="380">
        <v>2543546.0</v>
      </c>
      <c r="E14" s="261"/>
      <c r="F14" s="231"/>
      <c r="G14" s="232"/>
      <c r="H14" s="231"/>
      <c r="I14" s="232"/>
      <c r="J14" s="231"/>
      <c r="K14" s="250" t="s">
        <v>693</v>
      </c>
      <c r="L14" s="251" t="s">
        <v>693</v>
      </c>
      <c r="M14" s="234"/>
      <c r="N14" s="231"/>
      <c r="O14" s="232"/>
      <c r="P14" s="231"/>
      <c r="Q14" s="232"/>
      <c r="R14" s="231"/>
      <c r="S14" s="250" t="s">
        <v>693</v>
      </c>
      <c r="T14" s="238" t="s">
        <v>693</v>
      </c>
      <c r="U14" s="241"/>
      <c r="V14" s="259"/>
      <c r="W14" s="232"/>
      <c r="X14" s="231"/>
      <c r="Y14" s="232"/>
      <c r="Z14" s="231"/>
      <c r="AA14" s="250" t="s">
        <v>693</v>
      </c>
      <c r="AB14" s="353" t="s">
        <v>693</v>
      </c>
      <c r="AC14" s="234"/>
      <c r="AD14" s="231"/>
      <c r="AE14" s="232"/>
      <c r="AF14" s="231"/>
      <c r="AG14" s="232"/>
      <c r="AH14" s="231"/>
      <c r="AI14" s="232"/>
      <c r="AJ14" s="240"/>
      <c r="AK14" s="241"/>
      <c r="AL14" s="259"/>
      <c r="AM14" s="232"/>
      <c r="AN14" s="231"/>
      <c r="AO14" s="232"/>
      <c r="AP14" s="231"/>
      <c r="AQ14" s="232"/>
      <c r="AR14" s="240"/>
      <c r="AS14" s="241"/>
      <c r="AT14" s="225"/>
      <c r="AU14" s="231"/>
      <c r="AV14" s="232"/>
      <c r="AW14" s="231"/>
      <c r="AX14" s="232"/>
      <c r="AY14" s="231"/>
      <c r="AZ14" s="232"/>
      <c r="BA14" s="240"/>
      <c r="BB14" s="241"/>
      <c r="BC14" s="226"/>
      <c r="BD14" s="231"/>
      <c r="BE14" s="232"/>
      <c r="BF14" s="231"/>
      <c r="BG14" s="232"/>
      <c r="BH14" s="231"/>
      <c r="BI14" s="232"/>
      <c r="BJ14" s="240"/>
      <c r="BK14" s="241"/>
      <c r="BL14" s="259"/>
      <c r="BM14" s="232"/>
      <c r="BN14" s="231"/>
      <c r="BO14" s="232"/>
      <c r="BP14" s="231"/>
      <c r="BQ14" s="232"/>
      <c r="BR14" s="240"/>
      <c r="BS14" s="234"/>
      <c r="BT14" s="231"/>
      <c r="BU14" s="232"/>
      <c r="BV14" s="231"/>
      <c r="BW14" s="232"/>
      <c r="BX14" s="231"/>
      <c r="BY14" s="232"/>
      <c r="BZ14" s="240"/>
      <c r="CA14" s="241"/>
      <c r="CB14" s="259"/>
      <c r="CC14" s="232"/>
      <c r="CD14" s="231"/>
      <c r="CE14" s="232"/>
      <c r="CF14" s="231"/>
      <c r="CG14" s="232"/>
      <c r="CH14" s="240"/>
      <c r="CI14" s="234"/>
      <c r="CJ14" s="231"/>
      <c r="CK14" s="232"/>
      <c r="CL14" s="231"/>
      <c r="CM14" s="232"/>
      <c r="CN14" s="231"/>
      <c r="CO14" s="232"/>
      <c r="CP14" s="240"/>
      <c r="CQ14" s="241"/>
    </row>
    <row r="15" ht="24.75" customHeight="1">
      <c r="A15" s="376" t="s">
        <v>49</v>
      </c>
      <c r="B15" s="377" t="s">
        <v>229</v>
      </c>
      <c r="C15" s="373">
        <v>2061994.0</v>
      </c>
      <c r="D15" s="374">
        <v>2559682.0</v>
      </c>
      <c r="E15" s="261"/>
      <c r="F15" s="231"/>
      <c r="G15" s="232"/>
      <c r="H15" s="231"/>
      <c r="I15" s="232"/>
      <c r="J15" s="231"/>
      <c r="K15" s="250" t="s">
        <v>697</v>
      </c>
      <c r="L15" s="251" t="s">
        <v>693</v>
      </c>
      <c r="M15" s="234"/>
      <c r="N15" s="231"/>
      <c r="O15" s="232"/>
      <c r="P15" s="231"/>
      <c r="Q15" s="232"/>
      <c r="R15" s="231"/>
      <c r="S15" s="250" t="s">
        <v>697</v>
      </c>
      <c r="T15" s="238" t="s">
        <v>693</v>
      </c>
      <c r="U15" s="241"/>
      <c r="V15" s="259"/>
      <c r="W15" s="232"/>
      <c r="X15" s="231"/>
      <c r="Y15" s="232"/>
      <c r="Z15" s="231"/>
      <c r="AA15" s="250" t="s">
        <v>693</v>
      </c>
      <c r="AB15" s="353" t="s">
        <v>693</v>
      </c>
      <c r="AC15" s="234"/>
      <c r="AD15" s="231"/>
      <c r="AE15" s="232"/>
      <c r="AF15" s="231"/>
      <c r="AG15" s="232"/>
      <c r="AH15" s="231"/>
      <c r="AI15" s="232"/>
      <c r="AJ15" s="240"/>
      <c r="AK15" s="241"/>
      <c r="AL15" s="259"/>
      <c r="AM15" s="232"/>
      <c r="AN15" s="231"/>
      <c r="AO15" s="232"/>
      <c r="AP15" s="231"/>
      <c r="AQ15" s="232"/>
      <c r="AR15" s="240"/>
      <c r="AS15" s="241"/>
      <c r="AT15" s="225"/>
      <c r="AU15" s="231"/>
      <c r="AV15" s="232"/>
      <c r="AW15" s="231"/>
      <c r="AX15" s="232"/>
      <c r="AY15" s="231"/>
      <c r="AZ15" s="232"/>
      <c r="BA15" s="240"/>
      <c r="BB15" s="241"/>
      <c r="BC15" s="226"/>
      <c r="BD15" s="231"/>
      <c r="BE15" s="232"/>
      <c r="BF15" s="231"/>
      <c r="BG15" s="232"/>
      <c r="BH15" s="231"/>
      <c r="BI15" s="232"/>
      <c r="BJ15" s="240"/>
      <c r="BK15" s="241"/>
      <c r="BL15" s="259"/>
      <c r="BM15" s="232"/>
      <c r="BN15" s="231"/>
      <c r="BO15" s="232"/>
      <c r="BP15" s="231"/>
      <c r="BQ15" s="232"/>
      <c r="BR15" s="240"/>
      <c r="BS15" s="234"/>
      <c r="BT15" s="231"/>
      <c r="BU15" s="232"/>
      <c r="BV15" s="231"/>
      <c r="BW15" s="232"/>
      <c r="BX15" s="231"/>
      <c r="BY15" s="232"/>
      <c r="BZ15" s="240"/>
      <c r="CA15" s="241"/>
      <c r="CB15" s="259"/>
      <c r="CC15" s="232"/>
      <c r="CD15" s="231"/>
      <c r="CE15" s="232"/>
      <c r="CF15" s="231"/>
      <c r="CG15" s="232"/>
      <c r="CH15" s="240"/>
      <c r="CI15" s="234"/>
      <c r="CJ15" s="231"/>
      <c r="CK15" s="232"/>
      <c r="CL15" s="231"/>
      <c r="CM15" s="232"/>
      <c r="CN15" s="231"/>
      <c r="CO15" s="232"/>
      <c r="CP15" s="240"/>
      <c r="CQ15" s="241"/>
    </row>
    <row r="16" ht="24.75" customHeight="1">
      <c r="A16" s="382" t="s">
        <v>215</v>
      </c>
      <c r="B16" s="383" t="s">
        <v>723</v>
      </c>
      <c r="C16" s="373">
        <v>2061374.0</v>
      </c>
      <c r="D16" s="374">
        <v>2553573.0</v>
      </c>
      <c r="E16" s="261"/>
      <c r="F16" s="231"/>
      <c r="G16" s="232"/>
      <c r="H16" s="231"/>
      <c r="I16" s="232"/>
      <c r="J16" s="231"/>
      <c r="K16" s="250" t="s">
        <v>697</v>
      </c>
      <c r="L16" s="251" t="s">
        <v>693</v>
      </c>
      <c r="M16" s="234"/>
      <c r="N16" s="231"/>
      <c r="O16" s="232"/>
      <c r="P16" s="231"/>
      <c r="Q16" s="232"/>
      <c r="R16" s="231"/>
      <c r="S16" s="250" t="s">
        <v>693</v>
      </c>
      <c r="T16" s="238" t="s">
        <v>693</v>
      </c>
      <c r="U16" s="241"/>
      <c r="V16" s="259"/>
      <c r="W16" s="232"/>
      <c r="X16" s="231"/>
      <c r="Y16" s="232"/>
      <c r="Z16" s="231"/>
      <c r="AA16" s="250" t="s">
        <v>693</v>
      </c>
      <c r="AB16" s="353" t="s">
        <v>693</v>
      </c>
      <c r="AC16" s="234"/>
      <c r="AD16" s="231"/>
      <c r="AE16" s="232"/>
      <c r="AF16" s="231"/>
      <c r="AG16" s="232"/>
      <c r="AH16" s="231"/>
      <c r="AI16" s="232"/>
      <c r="AJ16" s="240"/>
      <c r="AK16" s="241"/>
      <c r="AL16" s="259"/>
      <c r="AM16" s="232"/>
      <c r="AN16" s="231"/>
      <c r="AO16" s="232"/>
      <c r="AP16" s="231"/>
      <c r="AQ16" s="232"/>
      <c r="AR16" s="240"/>
      <c r="AS16" s="241"/>
      <c r="AT16" s="225"/>
      <c r="AU16" s="231"/>
      <c r="AV16" s="232"/>
      <c r="AW16" s="231"/>
      <c r="AX16" s="232"/>
      <c r="AY16" s="231"/>
      <c r="AZ16" s="232"/>
      <c r="BA16" s="240"/>
      <c r="BB16" s="241"/>
      <c r="BC16" s="226"/>
      <c r="BD16" s="231"/>
      <c r="BE16" s="232"/>
      <c r="BF16" s="231"/>
      <c r="BG16" s="232"/>
      <c r="BH16" s="231"/>
      <c r="BI16" s="232"/>
      <c r="BJ16" s="240"/>
      <c r="BK16" s="241"/>
      <c r="BL16" s="259"/>
      <c r="BM16" s="232"/>
      <c r="BN16" s="231"/>
      <c r="BO16" s="232"/>
      <c r="BP16" s="231"/>
      <c r="BQ16" s="232"/>
      <c r="BR16" s="240"/>
      <c r="BS16" s="234"/>
      <c r="BT16" s="231"/>
      <c r="BU16" s="232"/>
      <c r="BV16" s="231"/>
      <c r="BW16" s="232"/>
      <c r="BX16" s="231"/>
      <c r="BY16" s="232"/>
      <c r="BZ16" s="240"/>
      <c r="CA16" s="241"/>
      <c r="CB16" s="259"/>
      <c r="CC16" s="232"/>
      <c r="CD16" s="231"/>
      <c r="CE16" s="232"/>
      <c r="CF16" s="231"/>
      <c r="CG16" s="232"/>
      <c r="CH16" s="240"/>
      <c r="CI16" s="234"/>
      <c r="CJ16" s="231"/>
      <c r="CK16" s="232"/>
      <c r="CL16" s="231"/>
      <c r="CM16" s="232"/>
      <c r="CN16" s="231"/>
      <c r="CO16" s="232"/>
      <c r="CP16" s="240"/>
      <c r="CQ16" s="241"/>
    </row>
    <row r="17" ht="24.75" customHeight="1">
      <c r="A17" s="382" t="s">
        <v>215</v>
      </c>
      <c r="B17" s="383" t="s">
        <v>219</v>
      </c>
      <c r="C17" s="373">
        <v>2062181.0</v>
      </c>
      <c r="D17" s="374">
        <v>2352487.0</v>
      </c>
      <c r="E17" s="261"/>
      <c r="F17" s="231"/>
      <c r="G17" s="232"/>
      <c r="H17" s="231"/>
      <c r="I17" s="232"/>
      <c r="J17" s="231"/>
      <c r="K17" s="250" t="s">
        <v>697</v>
      </c>
      <c r="L17" s="251" t="s">
        <v>693</v>
      </c>
      <c r="M17" s="359" t="s">
        <v>724</v>
      </c>
      <c r="N17" s="231"/>
      <c r="O17" s="232"/>
      <c r="P17" s="231"/>
      <c r="Q17" s="232"/>
      <c r="R17" s="231"/>
      <c r="S17" s="250" t="s">
        <v>697</v>
      </c>
      <c r="T17" s="238" t="s">
        <v>693</v>
      </c>
      <c r="U17" s="360" t="s">
        <v>725</v>
      </c>
      <c r="V17" s="259"/>
      <c r="W17" s="232"/>
      <c r="X17" s="231"/>
      <c r="Y17" s="232"/>
      <c r="Z17" s="231"/>
      <c r="AA17" s="250" t="s">
        <v>697</v>
      </c>
      <c r="AB17" s="353" t="s">
        <v>693</v>
      </c>
      <c r="AC17" s="234"/>
      <c r="AD17" s="231"/>
      <c r="AE17" s="232"/>
      <c r="AF17" s="231"/>
      <c r="AG17" s="232"/>
      <c r="AH17" s="231"/>
      <c r="AI17" s="232"/>
      <c r="AJ17" s="240"/>
      <c r="AK17" s="241"/>
      <c r="AL17" s="259"/>
      <c r="AM17" s="232"/>
      <c r="AN17" s="231"/>
      <c r="AO17" s="232"/>
      <c r="AP17" s="231"/>
      <c r="AQ17" s="232"/>
      <c r="AR17" s="240"/>
      <c r="AS17" s="241"/>
      <c r="AT17" s="225"/>
      <c r="AU17" s="231"/>
      <c r="AV17" s="232"/>
      <c r="AW17" s="231"/>
      <c r="AX17" s="232"/>
      <c r="AY17" s="231"/>
      <c r="AZ17" s="232"/>
      <c r="BA17" s="240"/>
      <c r="BB17" s="241"/>
      <c r="BC17" s="226"/>
      <c r="BD17" s="231"/>
      <c r="BE17" s="232"/>
      <c r="BF17" s="231"/>
      <c r="BG17" s="232"/>
      <c r="BH17" s="231"/>
      <c r="BI17" s="232"/>
      <c r="BJ17" s="240"/>
      <c r="BK17" s="241"/>
      <c r="BL17" s="259"/>
      <c r="BM17" s="232"/>
      <c r="BN17" s="231"/>
      <c r="BO17" s="232"/>
      <c r="BP17" s="231"/>
      <c r="BQ17" s="232"/>
      <c r="BR17" s="240"/>
      <c r="BS17" s="234"/>
      <c r="BT17" s="231"/>
      <c r="BU17" s="232"/>
      <c r="BV17" s="231"/>
      <c r="BW17" s="232"/>
      <c r="BX17" s="231"/>
      <c r="BY17" s="232"/>
      <c r="BZ17" s="240"/>
      <c r="CA17" s="241"/>
      <c r="CB17" s="259"/>
      <c r="CC17" s="232"/>
      <c r="CD17" s="231"/>
      <c r="CE17" s="232"/>
      <c r="CF17" s="231"/>
      <c r="CG17" s="232"/>
      <c r="CH17" s="240"/>
      <c r="CI17" s="234"/>
      <c r="CJ17" s="231"/>
      <c r="CK17" s="232"/>
      <c r="CL17" s="231"/>
      <c r="CM17" s="232"/>
      <c r="CN17" s="231"/>
      <c r="CO17" s="232"/>
      <c r="CP17" s="240"/>
      <c r="CQ17" s="241"/>
    </row>
    <row r="18" ht="24.75" customHeight="1">
      <c r="A18" s="382" t="s">
        <v>227</v>
      </c>
      <c r="B18" s="383" t="s">
        <v>726</v>
      </c>
      <c r="C18" s="373">
        <v>1975917.0</v>
      </c>
      <c r="D18" s="374">
        <v>2510942.0</v>
      </c>
      <c r="E18" s="261"/>
      <c r="F18" s="231"/>
      <c r="G18" s="232"/>
      <c r="H18" s="231"/>
      <c r="I18" s="232"/>
      <c r="J18" s="231"/>
      <c r="K18" s="250" t="s">
        <v>697</v>
      </c>
      <c r="L18" s="251" t="s">
        <v>697</v>
      </c>
      <c r="M18" s="234"/>
      <c r="N18" s="231"/>
      <c r="O18" s="232"/>
      <c r="P18" s="231"/>
      <c r="Q18" s="232"/>
      <c r="R18" s="231"/>
      <c r="S18" s="250" t="s">
        <v>697</v>
      </c>
      <c r="T18" s="238" t="s">
        <v>697</v>
      </c>
      <c r="U18" s="241"/>
      <c r="V18" s="259"/>
      <c r="W18" s="232"/>
      <c r="X18" s="231"/>
      <c r="Y18" s="232"/>
      <c r="Z18" s="231"/>
      <c r="AA18" s="250" t="s">
        <v>697</v>
      </c>
      <c r="AB18" s="353" t="s">
        <v>697</v>
      </c>
      <c r="AC18" s="234"/>
      <c r="AD18" s="231"/>
      <c r="AE18" s="232"/>
      <c r="AF18" s="231"/>
      <c r="AG18" s="232"/>
      <c r="AH18" s="231"/>
      <c r="AI18" s="232"/>
      <c r="AJ18" s="240"/>
      <c r="AK18" s="241"/>
      <c r="AL18" s="259"/>
      <c r="AM18" s="232"/>
      <c r="AN18" s="231"/>
      <c r="AO18" s="232"/>
      <c r="AP18" s="231"/>
      <c r="AQ18" s="232"/>
      <c r="AR18" s="240"/>
      <c r="AS18" s="241"/>
      <c r="AT18" s="225"/>
      <c r="AU18" s="231"/>
      <c r="AV18" s="232"/>
      <c r="AW18" s="231"/>
      <c r="AX18" s="232"/>
      <c r="AY18" s="231"/>
      <c r="AZ18" s="232"/>
      <c r="BA18" s="240"/>
      <c r="BB18" s="241"/>
      <c r="BC18" s="226"/>
      <c r="BD18" s="231"/>
      <c r="BE18" s="232"/>
      <c r="BF18" s="231"/>
      <c r="BG18" s="232"/>
      <c r="BH18" s="231"/>
      <c r="BI18" s="232"/>
      <c r="BJ18" s="240"/>
      <c r="BK18" s="241"/>
      <c r="BL18" s="259"/>
      <c r="BM18" s="232"/>
      <c r="BN18" s="231"/>
      <c r="BO18" s="232"/>
      <c r="BP18" s="231"/>
      <c r="BQ18" s="232"/>
      <c r="BR18" s="240"/>
      <c r="BS18" s="234"/>
      <c r="BT18" s="231"/>
      <c r="BU18" s="232"/>
      <c r="BV18" s="231"/>
      <c r="BW18" s="232"/>
      <c r="BX18" s="231"/>
      <c r="BY18" s="232"/>
      <c r="BZ18" s="240"/>
      <c r="CA18" s="241"/>
      <c r="CB18" s="259"/>
      <c r="CC18" s="232"/>
      <c r="CD18" s="231"/>
      <c r="CE18" s="232"/>
      <c r="CF18" s="231"/>
      <c r="CG18" s="232"/>
      <c r="CH18" s="240"/>
      <c r="CI18" s="234"/>
      <c r="CJ18" s="231"/>
      <c r="CK18" s="232"/>
      <c r="CL18" s="231"/>
      <c r="CM18" s="232"/>
      <c r="CN18" s="231"/>
      <c r="CO18" s="232"/>
      <c r="CP18" s="240"/>
      <c r="CQ18" s="241"/>
    </row>
    <row r="19" ht="24.75" customHeight="1">
      <c r="A19" s="382" t="s">
        <v>62</v>
      </c>
      <c r="B19" s="383" t="s">
        <v>727</v>
      </c>
      <c r="C19" s="373">
        <v>1977015.0</v>
      </c>
      <c r="D19" s="374">
        <v>2548551.0</v>
      </c>
      <c r="E19" s="261"/>
      <c r="F19" s="231"/>
      <c r="G19" s="232"/>
      <c r="H19" s="231"/>
      <c r="I19" s="232"/>
      <c r="J19" s="231"/>
      <c r="K19" s="250" t="s">
        <v>693</v>
      </c>
      <c r="L19" s="251" t="s">
        <v>693</v>
      </c>
      <c r="M19" s="234"/>
      <c r="N19" s="231"/>
      <c r="O19" s="232"/>
      <c r="P19" s="231"/>
      <c r="Q19" s="232"/>
      <c r="R19" s="231"/>
      <c r="S19" s="250" t="s">
        <v>693</v>
      </c>
      <c r="T19" s="238" t="s">
        <v>693</v>
      </c>
      <c r="U19" s="241"/>
      <c r="V19" s="259"/>
      <c r="W19" s="232"/>
      <c r="X19" s="231"/>
      <c r="Y19" s="232"/>
      <c r="Z19" s="231"/>
      <c r="AA19" s="250" t="s">
        <v>693</v>
      </c>
      <c r="AB19" s="353" t="s">
        <v>693</v>
      </c>
      <c r="AC19" s="234"/>
      <c r="AD19" s="231"/>
      <c r="AE19" s="232"/>
      <c r="AF19" s="231"/>
      <c r="AG19" s="232"/>
      <c r="AH19" s="231"/>
      <c r="AI19" s="232"/>
      <c r="AJ19" s="240"/>
      <c r="AK19" s="241"/>
      <c r="AL19" s="259"/>
      <c r="AM19" s="232"/>
      <c r="AN19" s="231"/>
      <c r="AO19" s="232"/>
      <c r="AP19" s="231"/>
      <c r="AQ19" s="232"/>
      <c r="AR19" s="240"/>
      <c r="AS19" s="241"/>
      <c r="AT19" s="225"/>
      <c r="AU19" s="231"/>
      <c r="AV19" s="232"/>
      <c r="AW19" s="231"/>
      <c r="AX19" s="232"/>
      <c r="AY19" s="231"/>
      <c r="AZ19" s="232"/>
      <c r="BA19" s="240"/>
      <c r="BB19" s="241"/>
      <c r="BC19" s="226"/>
      <c r="BD19" s="231"/>
      <c r="BE19" s="232"/>
      <c r="BF19" s="231"/>
      <c r="BG19" s="232"/>
      <c r="BH19" s="231"/>
      <c r="BI19" s="232"/>
      <c r="BJ19" s="240"/>
      <c r="BK19" s="241"/>
      <c r="BL19" s="259"/>
      <c r="BM19" s="232"/>
      <c r="BN19" s="231"/>
      <c r="BO19" s="232"/>
      <c r="BP19" s="231"/>
      <c r="BQ19" s="232"/>
      <c r="BR19" s="240"/>
      <c r="BS19" s="234"/>
      <c r="BT19" s="231"/>
      <c r="BU19" s="232"/>
      <c r="BV19" s="231"/>
      <c r="BW19" s="232"/>
      <c r="BX19" s="231"/>
      <c r="BY19" s="232"/>
      <c r="BZ19" s="240"/>
      <c r="CA19" s="241"/>
      <c r="CB19" s="259"/>
      <c r="CC19" s="232"/>
      <c r="CD19" s="231"/>
      <c r="CE19" s="232"/>
      <c r="CF19" s="231"/>
      <c r="CG19" s="232"/>
      <c r="CH19" s="240"/>
      <c r="CI19" s="234"/>
      <c r="CJ19" s="231"/>
      <c r="CK19" s="232"/>
      <c r="CL19" s="231"/>
      <c r="CM19" s="232"/>
      <c r="CN19" s="231"/>
      <c r="CO19" s="232"/>
      <c r="CP19" s="240"/>
      <c r="CQ19" s="241"/>
    </row>
    <row r="20" ht="24.75" customHeight="1">
      <c r="A20" s="382" t="s">
        <v>215</v>
      </c>
      <c r="B20" s="383" t="s">
        <v>221</v>
      </c>
      <c r="C20" s="373">
        <v>2061803.0</v>
      </c>
      <c r="D20" s="374">
        <v>2555845.0</v>
      </c>
      <c r="E20" s="261"/>
      <c r="F20" s="231"/>
      <c r="G20" s="232"/>
      <c r="H20" s="231"/>
      <c r="I20" s="232"/>
      <c r="J20" s="231"/>
      <c r="K20" s="250" t="s">
        <v>697</v>
      </c>
      <c r="L20" s="251" t="s">
        <v>697</v>
      </c>
      <c r="M20" s="234"/>
      <c r="N20" s="231"/>
      <c r="O20" s="232"/>
      <c r="P20" s="231"/>
      <c r="Q20" s="232"/>
      <c r="R20" s="231"/>
      <c r="S20" s="250" t="s">
        <v>697</v>
      </c>
      <c r="T20" s="238" t="s">
        <v>697</v>
      </c>
      <c r="U20" s="241"/>
      <c r="V20" s="259"/>
      <c r="W20" s="232"/>
      <c r="X20" s="231"/>
      <c r="Y20" s="232"/>
      <c r="Z20" s="231"/>
      <c r="AA20" s="250" t="s">
        <v>697</v>
      </c>
      <c r="AB20" s="353" t="s">
        <v>697</v>
      </c>
      <c r="AC20" s="234"/>
      <c r="AD20" s="231"/>
      <c r="AE20" s="232"/>
      <c r="AF20" s="231"/>
      <c r="AG20" s="232"/>
      <c r="AH20" s="231"/>
      <c r="AI20" s="232"/>
      <c r="AJ20" s="240"/>
      <c r="AK20" s="241"/>
      <c r="AL20" s="259"/>
      <c r="AM20" s="232"/>
      <c r="AN20" s="231"/>
      <c r="AO20" s="232"/>
      <c r="AP20" s="231"/>
      <c r="AQ20" s="232"/>
      <c r="AR20" s="240"/>
      <c r="AS20" s="241"/>
      <c r="AT20" s="225"/>
      <c r="AU20" s="231"/>
      <c r="AV20" s="232"/>
      <c r="AW20" s="231"/>
      <c r="AX20" s="232"/>
      <c r="AY20" s="231"/>
      <c r="AZ20" s="232"/>
      <c r="BA20" s="240"/>
      <c r="BB20" s="241"/>
      <c r="BC20" s="226"/>
      <c r="BD20" s="231"/>
      <c r="BE20" s="232"/>
      <c r="BF20" s="231"/>
      <c r="BG20" s="232"/>
      <c r="BH20" s="231"/>
      <c r="BI20" s="232"/>
      <c r="BJ20" s="240"/>
      <c r="BK20" s="241"/>
      <c r="BL20" s="259"/>
      <c r="BM20" s="232"/>
      <c r="BN20" s="231"/>
      <c r="BO20" s="232"/>
      <c r="BP20" s="231"/>
      <c r="BQ20" s="232"/>
      <c r="BR20" s="240"/>
      <c r="BS20" s="234"/>
      <c r="BT20" s="231"/>
      <c r="BU20" s="232"/>
      <c r="BV20" s="231"/>
      <c r="BW20" s="232"/>
      <c r="BX20" s="231"/>
      <c r="BY20" s="232"/>
      <c r="BZ20" s="240"/>
      <c r="CA20" s="241"/>
      <c r="CB20" s="259"/>
      <c r="CC20" s="232"/>
      <c r="CD20" s="231"/>
      <c r="CE20" s="232"/>
      <c r="CF20" s="231"/>
      <c r="CG20" s="232"/>
      <c r="CH20" s="240"/>
      <c r="CI20" s="234"/>
      <c r="CJ20" s="231"/>
      <c r="CK20" s="232"/>
      <c r="CL20" s="231"/>
      <c r="CM20" s="232"/>
      <c r="CN20" s="231"/>
      <c r="CO20" s="232"/>
      <c r="CP20" s="240"/>
      <c r="CQ20" s="241"/>
    </row>
    <row r="21" ht="24.75" customHeight="1">
      <c r="A21" s="382" t="s">
        <v>728</v>
      </c>
      <c r="B21" s="383" t="s">
        <v>235</v>
      </c>
      <c r="C21" s="373">
        <v>2061565.0</v>
      </c>
      <c r="D21" s="374">
        <v>2559346.0</v>
      </c>
      <c r="E21" s="261"/>
      <c r="F21" s="231"/>
      <c r="G21" s="232"/>
      <c r="H21" s="231"/>
      <c r="I21" s="232"/>
      <c r="J21" s="231"/>
      <c r="K21" s="250" t="s">
        <v>693</v>
      </c>
      <c r="L21" s="251" t="s">
        <v>693</v>
      </c>
      <c r="M21" s="359" t="s">
        <v>724</v>
      </c>
      <c r="N21" s="231"/>
      <c r="O21" s="232"/>
      <c r="P21" s="231"/>
      <c r="Q21" s="232"/>
      <c r="R21" s="231"/>
      <c r="S21" s="250" t="s">
        <v>697</v>
      </c>
      <c r="T21" s="238" t="s">
        <v>697</v>
      </c>
      <c r="U21" s="241"/>
      <c r="V21" s="259"/>
      <c r="W21" s="232"/>
      <c r="X21" s="231"/>
      <c r="Y21" s="232"/>
      <c r="Z21" s="231"/>
      <c r="AA21" s="250" t="s">
        <v>697</v>
      </c>
      <c r="AB21" s="353" t="s">
        <v>697</v>
      </c>
      <c r="AC21" s="234"/>
      <c r="AD21" s="231"/>
      <c r="AE21" s="232"/>
      <c r="AF21" s="231"/>
      <c r="AG21" s="232"/>
      <c r="AH21" s="231"/>
      <c r="AI21" s="232"/>
      <c r="AJ21" s="240"/>
      <c r="AK21" s="241"/>
      <c r="AL21" s="259"/>
      <c r="AM21" s="232"/>
      <c r="AN21" s="231"/>
      <c r="AO21" s="232"/>
      <c r="AP21" s="231"/>
      <c r="AQ21" s="232"/>
      <c r="AR21" s="240"/>
      <c r="AS21" s="241"/>
      <c r="AT21" s="225"/>
      <c r="AU21" s="231"/>
      <c r="AV21" s="232"/>
      <c r="AW21" s="231"/>
      <c r="AX21" s="232"/>
      <c r="AY21" s="231"/>
      <c r="AZ21" s="232"/>
      <c r="BA21" s="240"/>
      <c r="BB21" s="241"/>
      <c r="BC21" s="226"/>
      <c r="BD21" s="231"/>
      <c r="BE21" s="232"/>
      <c r="BF21" s="231"/>
      <c r="BG21" s="232"/>
      <c r="BH21" s="231"/>
      <c r="BI21" s="232"/>
      <c r="BJ21" s="240"/>
      <c r="BK21" s="241"/>
      <c r="BL21" s="259"/>
      <c r="BM21" s="232"/>
      <c r="BN21" s="231"/>
      <c r="BO21" s="232"/>
      <c r="BP21" s="231"/>
      <c r="BQ21" s="232"/>
      <c r="BR21" s="240"/>
      <c r="BS21" s="234"/>
      <c r="BT21" s="231"/>
      <c r="BU21" s="232"/>
      <c r="BV21" s="231"/>
      <c r="BW21" s="232"/>
      <c r="BX21" s="231"/>
      <c r="BY21" s="232"/>
      <c r="BZ21" s="240"/>
      <c r="CA21" s="241"/>
      <c r="CB21" s="259"/>
      <c r="CC21" s="232"/>
      <c r="CD21" s="231"/>
      <c r="CE21" s="232"/>
      <c r="CF21" s="231"/>
      <c r="CG21" s="232"/>
      <c r="CH21" s="240"/>
      <c r="CI21" s="234"/>
      <c r="CJ21" s="231"/>
      <c r="CK21" s="232"/>
      <c r="CL21" s="231"/>
      <c r="CM21" s="232"/>
      <c r="CN21" s="231"/>
      <c r="CO21" s="232"/>
      <c r="CP21" s="240"/>
      <c r="CQ21" s="241"/>
    </row>
    <row r="22" ht="24.75" customHeight="1">
      <c r="A22" s="382" t="s">
        <v>215</v>
      </c>
      <c r="B22" s="383" t="s">
        <v>729</v>
      </c>
      <c r="C22" s="373">
        <v>2061370.0</v>
      </c>
      <c r="D22" s="374">
        <v>2559070.0</v>
      </c>
      <c r="E22" s="261"/>
      <c r="F22" s="231"/>
      <c r="G22" s="232"/>
      <c r="H22" s="231"/>
      <c r="I22" s="232"/>
      <c r="J22" s="231"/>
      <c r="K22" s="250" t="s">
        <v>693</v>
      </c>
      <c r="L22" s="251" t="s">
        <v>693</v>
      </c>
      <c r="M22" s="234"/>
      <c r="N22" s="231"/>
      <c r="O22" s="232"/>
      <c r="P22" s="231"/>
      <c r="Q22" s="232"/>
      <c r="R22" s="231"/>
      <c r="S22" s="250" t="s">
        <v>693</v>
      </c>
      <c r="T22" s="238" t="s">
        <v>693</v>
      </c>
      <c r="U22" s="241"/>
      <c r="V22" s="259"/>
      <c r="W22" s="232"/>
      <c r="X22" s="231"/>
      <c r="Y22" s="232"/>
      <c r="Z22" s="231"/>
      <c r="AA22" s="250" t="s">
        <v>693</v>
      </c>
      <c r="AB22" s="353" t="s">
        <v>693</v>
      </c>
      <c r="AC22" s="234"/>
      <c r="AD22" s="231"/>
      <c r="AE22" s="232"/>
      <c r="AF22" s="231"/>
      <c r="AG22" s="232"/>
      <c r="AH22" s="231"/>
      <c r="AI22" s="232"/>
      <c r="AJ22" s="240"/>
      <c r="AK22" s="241"/>
      <c r="AL22" s="259"/>
      <c r="AM22" s="232"/>
      <c r="AN22" s="231"/>
      <c r="AO22" s="232"/>
      <c r="AP22" s="231"/>
      <c r="AQ22" s="232"/>
      <c r="AR22" s="240"/>
      <c r="AS22" s="241"/>
      <c r="AT22" s="225"/>
      <c r="AU22" s="231"/>
      <c r="AV22" s="232"/>
      <c r="AW22" s="231"/>
      <c r="AX22" s="232"/>
      <c r="AY22" s="231"/>
      <c r="AZ22" s="232"/>
      <c r="BA22" s="240"/>
      <c r="BB22" s="241"/>
      <c r="BC22" s="226"/>
      <c r="BD22" s="231"/>
      <c r="BE22" s="232"/>
      <c r="BF22" s="231"/>
      <c r="BG22" s="232"/>
      <c r="BH22" s="231"/>
      <c r="BI22" s="232"/>
      <c r="BJ22" s="240"/>
      <c r="BK22" s="241"/>
      <c r="BL22" s="259"/>
      <c r="BM22" s="232"/>
      <c r="BN22" s="231"/>
      <c r="BO22" s="232"/>
      <c r="BP22" s="231"/>
      <c r="BQ22" s="232"/>
      <c r="BR22" s="240"/>
      <c r="BS22" s="234"/>
      <c r="BT22" s="231"/>
      <c r="BU22" s="232"/>
      <c r="BV22" s="231"/>
      <c r="BW22" s="232"/>
      <c r="BX22" s="231"/>
      <c r="BY22" s="232"/>
      <c r="BZ22" s="240"/>
      <c r="CA22" s="241"/>
      <c r="CB22" s="259"/>
      <c r="CC22" s="232"/>
      <c r="CD22" s="231"/>
      <c r="CE22" s="232"/>
      <c r="CF22" s="231"/>
      <c r="CG22" s="232"/>
      <c r="CH22" s="240"/>
      <c r="CI22" s="234"/>
      <c r="CJ22" s="231"/>
      <c r="CK22" s="232"/>
      <c r="CL22" s="231"/>
      <c r="CM22" s="232"/>
      <c r="CN22" s="231"/>
      <c r="CO22" s="232"/>
      <c r="CP22" s="240"/>
      <c r="CQ22" s="241"/>
    </row>
    <row r="23" ht="24.75" customHeight="1">
      <c r="A23" s="384" t="s">
        <v>215</v>
      </c>
      <c r="B23" s="385" t="s">
        <v>730</v>
      </c>
      <c r="C23" s="386">
        <v>2061507.0</v>
      </c>
      <c r="D23" s="387">
        <v>2553593.0</v>
      </c>
      <c r="E23" s="261"/>
      <c r="F23" s="231"/>
      <c r="G23" s="232"/>
      <c r="H23" s="231"/>
      <c r="I23" s="232"/>
      <c r="J23" s="231"/>
      <c r="K23" s="250" t="s">
        <v>693</v>
      </c>
      <c r="L23" s="251" t="s">
        <v>693</v>
      </c>
      <c r="M23" s="359" t="s">
        <v>731</v>
      </c>
      <c r="N23" s="231"/>
      <c r="O23" s="232"/>
      <c r="P23" s="231"/>
      <c r="Q23" s="232"/>
      <c r="R23" s="231"/>
      <c r="S23" s="250" t="s">
        <v>697</v>
      </c>
      <c r="T23" s="238" t="s">
        <v>693</v>
      </c>
      <c r="U23" s="360" t="s">
        <v>731</v>
      </c>
      <c r="V23" s="259"/>
      <c r="W23" s="232"/>
      <c r="X23" s="231"/>
      <c r="Y23" s="232"/>
      <c r="Z23" s="231"/>
      <c r="AA23" s="250" t="s">
        <v>697</v>
      </c>
      <c r="AB23" s="353" t="s">
        <v>693</v>
      </c>
      <c r="AC23" s="234"/>
      <c r="AD23" s="231"/>
      <c r="AE23" s="232"/>
      <c r="AF23" s="231"/>
      <c r="AG23" s="232"/>
      <c r="AH23" s="231"/>
      <c r="AI23" s="232"/>
      <c r="AJ23" s="240"/>
      <c r="AK23" s="241"/>
      <c r="AL23" s="259"/>
      <c r="AM23" s="232"/>
      <c r="AN23" s="231"/>
      <c r="AO23" s="232"/>
      <c r="AP23" s="231"/>
      <c r="AQ23" s="232"/>
      <c r="AR23" s="240"/>
      <c r="AS23" s="241"/>
      <c r="AT23" s="225"/>
      <c r="AU23" s="231"/>
      <c r="AV23" s="232"/>
      <c r="AW23" s="231"/>
      <c r="AX23" s="232"/>
      <c r="AY23" s="231"/>
      <c r="AZ23" s="232"/>
      <c r="BA23" s="240"/>
      <c r="BB23" s="241"/>
      <c r="BC23" s="226"/>
      <c r="BD23" s="231"/>
      <c r="BE23" s="232"/>
      <c r="BF23" s="231"/>
      <c r="BG23" s="232"/>
      <c r="BH23" s="231"/>
      <c r="BI23" s="232"/>
      <c r="BJ23" s="240"/>
      <c r="BK23" s="241"/>
      <c r="BL23" s="259"/>
      <c r="BM23" s="232"/>
      <c r="BN23" s="231"/>
      <c r="BO23" s="232"/>
      <c r="BP23" s="231"/>
      <c r="BQ23" s="232"/>
      <c r="BR23" s="240"/>
      <c r="BS23" s="234"/>
      <c r="BT23" s="231"/>
      <c r="BU23" s="232"/>
      <c r="BV23" s="231"/>
      <c r="BW23" s="232"/>
      <c r="BX23" s="231"/>
      <c r="BY23" s="232"/>
      <c r="BZ23" s="240"/>
      <c r="CA23" s="241"/>
      <c r="CB23" s="259"/>
      <c r="CC23" s="232"/>
      <c r="CD23" s="231"/>
      <c r="CE23" s="232"/>
      <c r="CF23" s="231"/>
      <c r="CG23" s="232"/>
      <c r="CH23" s="240"/>
      <c r="CI23" s="234"/>
      <c r="CJ23" s="231"/>
      <c r="CK23" s="232"/>
      <c r="CL23" s="231"/>
      <c r="CM23" s="232"/>
      <c r="CN23" s="231"/>
      <c r="CO23" s="232"/>
      <c r="CP23" s="240"/>
      <c r="CQ23" s="241"/>
    </row>
    <row r="24" ht="24.75" customHeight="1">
      <c r="A24" s="299"/>
      <c r="B24" s="300"/>
      <c r="C24" s="301"/>
      <c r="D24" s="274"/>
      <c r="E24" s="261"/>
      <c r="F24" s="276"/>
      <c r="G24" s="275"/>
      <c r="H24" s="276"/>
      <c r="I24" s="275"/>
      <c r="J24" s="276"/>
      <c r="K24" s="275"/>
      <c r="L24" s="277"/>
      <c r="M24" s="278"/>
      <c r="N24" s="276"/>
      <c r="O24" s="275"/>
      <c r="P24" s="276"/>
      <c r="Q24" s="275"/>
      <c r="R24" s="231"/>
      <c r="S24" s="275"/>
      <c r="T24" s="280"/>
      <c r="U24" s="281"/>
      <c r="V24" s="284"/>
      <c r="W24" s="275"/>
      <c r="X24" s="276"/>
      <c r="Y24" s="275"/>
      <c r="Z24" s="276"/>
      <c r="AA24" s="275"/>
      <c r="AB24" s="280"/>
      <c r="AC24" s="278"/>
      <c r="AD24" s="276"/>
      <c r="AE24" s="275"/>
      <c r="AF24" s="276"/>
      <c r="AG24" s="275"/>
      <c r="AH24" s="276"/>
      <c r="AI24" s="275"/>
      <c r="AJ24" s="280"/>
      <c r="AK24" s="281"/>
      <c r="AL24" s="284"/>
      <c r="AM24" s="275"/>
      <c r="AN24" s="276"/>
      <c r="AO24" s="275"/>
      <c r="AP24" s="276"/>
      <c r="AQ24" s="275"/>
      <c r="AR24" s="280"/>
      <c r="AS24" s="281"/>
      <c r="AT24" s="285"/>
      <c r="AU24" s="276"/>
      <c r="AV24" s="275"/>
      <c r="AW24" s="276"/>
      <c r="AX24" s="275"/>
      <c r="AY24" s="276"/>
      <c r="AZ24" s="275"/>
      <c r="BA24" s="280"/>
      <c r="BB24" s="281"/>
      <c r="BC24" s="286"/>
      <c r="BD24" s="276"/>
      <c r="BE24" s="275"/>
      <c r="BF24" s="276"/>
      <c r="BG24" s="275"/>
      <c r="BH24" s="231"/>
      <c r="BI24" s="275"/>
      <c r="BJ24" s="280"/>
      <c r="BK24" s="281"/>
      <c r="BL24" s="284"/>
      <c r="BM24" s="275"/>
      <c r="BN24" s="276"/>
      <c r="BO24" s="275"/>
      <c r="BP24" s="276"/>
      <c r="BQ24" s="275"/>
      <c r="BR24" s="280"/>
      <c r="BS24" s="278"/>
      <c r="BT24" s="276"/>
      <c r="BU24" s="275"/>
      <c r="BV24" s="276"/>
      <c r="BW24" s="275"/>
      <c r="BX24" s="231"/>
      <c r="BY24" s="275"/>
      <c r="BZ24" s="280"/>
      <c r="CA24" s="281"/>
      <c r="CB24" s="284"/>
      <c r="CC24" s="275"/>
      <c r="CD24" s="276"/>
      <c r="CE24" s="275"/>
      <c r="CF24" s="276"/>
      <c r="CG24" s="275"/>
      <c r="CH24" s="280"/>
      <c r="CI24" s="278"/>
      <c r="CJ24" s="276"/>
      <c r="CK24" s="275"/>
      <c r="CL24" s="276"/>
      <c r="CM24" s="275"/>
      <c r="CN24" s="276"/>
      <c r="CO24" s="275"/>
      <c r="CP24" s="280"/>
      <c r="CQ24" s="281"/>
    </row>
    <row r="25" ht="24.75" customHeight="1">
      <c r="A25" s="299"/>
      <c r="B25" s="300"/>
      <c r="C25" s="301"/>
      <c r="D25" s="274"/>
      <c r="E25" s="302"/>
      <c r="F25" s="303"/>
      <c r="G25" s="304"/>
      <c r="H25" s="303"/>
      <c r="I25" s="304"/>
      <c r="J25" s="303"/>
      <c r="K25" s="304"/>
      <c r="L25" s="305"/>
      <c r="M25" s="306"/>
      <c r="N25" s="276"/>
      <c r="O25" s="275"/>
      <c r="P25" s="276"/>
      <c r="Q25" s="275"/>
      <c r="R25" s="231"/>
      <c r="S25" s="275"/>
      <c r="T25" s="280"/>
      <c r="U25" s="281"/>
      <c r="V25" s="307"/>
      <c r="W25" s="304"/>
      <c r="X25" s="303"/>
      <c r="Y25" s="304"/>
      <c r="Z25" s="303"/>
      <c r="AA25" s="304"/>
      <c r="AB25" s="308"/>
      <c r="AC25" s="306"/>
      <c r="AD25" s="276"/>
      <c r="AE25" s="275"/>
      <c r="AF25" s="276"/>
      <c r="AG25" s="275"/>
      <c r="AH25" s="276"/>
      <c r="AI25" s="275"/>
      <c r="AJ25" s="280"/>
      <c r="AK25" s="281"/>
      <c r="AL25" s="307"/>
      <c r="AM25" s="304"/>
      <c r="AN25" s="303"/>
      <c r="AO25" s="304"/>
      <c r="AP25" s="303"/>
      <c r="AQ25" s="304"/>
      <c r="AR25" s="308"/>
      <c r="AS25" s="309"/>
      <c r="AT25" s="310"/>
      <c r="AU25" s="276"/>
      <c r="AV25" s="275"/>
      <c r="AW25" s="276"/>
      <c r="AX25" s="275"/>
      <c r="AY25" s="276"/>
      <c r="AZ25" s="275"/>
      <c r="BA25" s="280"/>
      <c r="BB25" s="281"/>
      <c r="BC25" s="286"/>
      <c r="BD25" s="276"/>
      <c r="BE25" s="275"/>
      <c r="BF25" s="276"/>
      <c r="BG25" s="275"/>
      <c r="BH25" s="231"/>
      <c r="BI25" s="275"/>
      <c r="BJ25" s="280"/>
      <c r="BK25" s="281"/>
      <c r="BL25" s="307"/>
      <c r="BM25" s="304"/>
      <c r="BN25" s="303"/>
      <c r="BO25" s="304"/>
      <c r="BP25" s="303"/>
      <c r="BQ25" s="304"/>
      <c r="BR25" s="308"/>
      <c r="BS25" s="306"/>
      <c r="BT25" s="276"/>
      <c r="BU25" s="275"/>
      <c r="BV25" s="276"/>
      <c r="BW25" s="275"/>
      <c r="BX25" s="231"/>
      <c r="BY25" s="275"/>
      <c r="BZ25" s="280"/>
      <c r="CA25" s="281"/>
      <c r="CB25" s="307"/>
      <c r="CC25" s="304"/>
      <c r="CD25" s="303"/>
      <c r="CE25" s="304"/>
      <c r="CF25" s="303"/>
      <c r="CG25" s="304"/>
      <c r="CH25" s="308"/>
      <c r="CI25" s="306"/>
      <c r="CJ25" s="276"/>
      <c r="CK25" s="275"/>
      <c r="CL25" s="276"/>
      <c r="CM25" s="275"/>
      <c r="CN25" s="276"/>
      <c r="CO25" s="275"/>
      <c r="CP25" s="280"/>
      <c r="CQ25" s="281"/>
    </row>
    <row r="26" ht="15.75" customHeight="1">
      <c r="L26" s="311"/>
      <c r="AT26" s="312"/>
      <c r="BC26" s="312"/>
    </row>
    <row r="27" ht="15.75" customHeight="1">
      <c r="A27" s="313" t="s">
        <v>67</v>
      </c>
      <c r="B27" s="314"/>
      <c r="C27" s="314"/>
      <c r="D27" s="314"/>
      <c r="E27" s="315"/>
      <c r="F27" s="315"/>
      <c r="G27" s="315"/>
      <c r="H27" s="315"/>
      <c r="I27" s="315"/>
      <c r="J27" s="315"/>
      <c r="K27" s="315"/>
      <c r="L27" s="316">
        <f t="shared" ref="L27:M27" si="1">COUNTIF(L5:L25, "present")</f>
        <v>4</v>
      </c>
      <c r="M27" s="316">
        <f t="shared" si="1"/>
        <v>0</v>
      </c>
      <c r="N27" s="315"/>
      <c r="O27" s="315"/>
      <c r="P27" s="315"/>
      <c r="Q27" s="315"/>
      <c r="R27" s="315"/>
      <c r="S27" s="316">
        <f>COUNTIF(S5:S25, "yes")</f>
        <v>0</v>
      </c>
      <c r="T27" s="316">
        <f t="shared" ref="T27:U27" si="2">COUNTIF(T5:T25, "present")</f>
        <v>5</v>
      </c>
      <c r="U27" s="316">
        <f t="shared" si="2"/>
        <v>0</v>
      </c>
      <c r="V27" s="315"/>
      <c r="W27" s="315"/>
      <c r="X27" s="315"/>
      <c r="Y27" s="315"/>
      <c r="Z27" s="315"/>
      <c r="AA27" s="315"/>
      <c r="AB27" s="316">
        <f t="shared" ref="AB27:AC27" si="3">COUNTIF(AB5:AB25, "present")</f>
        <v>5</v>
      </c>
      <c r="AC27" s="316">
        <f t="shared" si="3"/>
        <v>0</v>
      </c>
      <c r="AD27" s="315"/>
      <c r="AE27" s="315"/>
      <c r="AF27" s="315"/>
      <c r="AG27" s="315"/>
      <c r="AH27" s="315"/>
      <c r="AI27" s="315"/>
      <c r="AJ27" s="316">
        <f t="shared" ref="AJ27:AK27" si="4">COUNTIF(AJ5:AJ25, "present")</f>
        <v>0</v>
      </c>
      <c r="AK27" s="316">
        <f t="shared" si="4"/>
        <v>0</v>
      </c>
      <c r="AL27" s="315"/>
      <c r="AM27" s="315"/>
      <c r="AN27" s="315"/>
      <c r="AO27" s="315"/>
      <c r="AP27" s="315"/>
      <c r="AQ27" s="315"/>
      <c r="AR27" s="316">
        <f t="shared" ref="AR27:AT27" si="5">COUNTIF(AR5:AR25, "present")</f>
        <v>0</v>
      </c>
      <c r="AS27" s="316">
        <f t="shared" si="5"/>
        <v>0</v>
      </c>
      <c r="AT27" s="316">
        <f t="shared" si="5"/>
        <v>0</v>
      </c>
      <c r="AU27" s="315"/>
      <c r="AV27" s="315"/>
      <c r="AW27" s="315"/>
      <c r="AX27" s="315"/>
      <c r="AY27" s="315"/>
      <c r="AZ27" s="315"/>
      <c r="BA27" s="316">
        <f t="shared" ref="BA27:BC27" si="6">COUNTIF(BA5:BA25, "present")</f>
        <v>0</v>
      </c>
      <c r="BB27" s="316">
        <f t="shared" si="6"/>
        <v>0</v>
      </c>
      <c r="BC27" s="317">
        <f t="shared" si="6"/>
        <v>0</v>
      </c>
      <c r="BD27" s="315"/>
      <c r="BE27" s="315"/>
      <c r="BF27" s="315"/>
      <c r="BG27" s="315"/>
      <c r="BH27" s="315"/>
      <c r="BI27" s="315"/>
      <c r="BJ27" s="315">
        <f>COUNTIF(BJ5:BJ25, "present")</f>
        <v>0</v>
      </c>
      <c r="BK27" s="318"/>
      <c r="BL27" s="319"/>
      <c r="BM27" s="319"/>
      <c r="BN27" s="319"/>
      <c r="BO27" s="319"/>
      <c r="BP27" s="319"/>
      <c r="BQ27" s="319"/>
      <c r="BR27" s="319"/>
      <c r="BS27" s="319"/>
      <c r="BT27" s="319"/>
      <c r="BU27" s="319"/>
      <c r="BV27" s="319"/>
      <c r="BW27" s="319"/>
      <c r="BX27" s="319"/>
      <c r="BY27" s="319"/>
      <c r="BZ27" s="319"/>
      <c r="CA27" s="319"/>
      <c r="CB27" s="319"/>
      <c r="CC27" s="319"/>
      <c r="CD27" s="319"/>
      <c r="CE27" s="319"/>
      <c r="CF27" s="319"/>
      <c r="CG27" s="319"/>
      <c r="CH27" s="319"/>
      <c r="CI27" s="319"/>
      <c r="CJ27" s="319"/>
      <c r="CK27" s="319"/>
      <c r="CL27" s="319"/>
      <c r="CM27" s="319"/>
      <c r="CN27" s="319"/>
      <c r="CO27" s="319"/>
      <c r="CP27" s="319"/>
      <c r="CQ27" s="319"/>
    </row>
    <row r="28" ht="15.75" customHeight="1">
      <c r="E28" s="320" t="s">
        <v>68</v>
      </c>
      <c r="F28" s="321">
        <f>MAX(E27:M27)</f>
        <v>4</v>
      </c>
      <c r="L28" s="311"/>
      <c r="N28" s="320" t="s">
        <v>68</v>
      </c>
      <c r="O28" s="321">
        <f>MAX(N27:U27)</f>
        <v>5</v>
      </c>
      <c r="V28" s="320" t="s">
        <v>68</v>
      </c>
      <c r="W28" s="321">
        <f>MAX(V27:AC27)</f>
        <v>5</v>
      </c>
      <c r="AD28" s="320" t="s">
        <v>68</v>
      </c>
      <c r="AE28" s="321">
        <f>MAX(AD27:AK27)</f>
        <v>0</v>
      </c>
      <c r="AL28" s="320" t="s">
        <v>68</v>
      </c>
      <c r="AM28" s="321">
        <f>MAX(AL27:AT27)</f>
        <v>0</v>
      </c>
      <c r="AT28" s="312"/>
      <c r="AU28" s="320" t="s">
        <v>68</v>
      </c>
      <c r="AV28" s="321">
        <f>MAX(AU27:BC27)</f>
        <v>0</v>
      </c>
      <c r="BC28" s="312"/>
      <c r="BD28" s="320" t="s">
        <v>68</v>
      </c>
      <c r="BE28" s="321">
        <f>MAX(BD27:BK27)</f>
        <v>0</v>
      </c>
    </row>
    <row r="29" ht="15.75" customHeight="1">
      <c r="L29" s="311"/>
      <c r="AT29" s="312"/>
      <c r="BC29" s="312"/>
    </row>
    <row r="30" ht="117.0" customHeight="1">
      <c r="G30" s="322" t="s">
        <v>642</v>
      </c>
      <c r="L30" s="311"/>
      <c r="M30" s="323" t="s">
        <v>643</v>
      </c>
      <c r="N30" s="322" t="s">
        <v>642</v>
      </c>
      <c r="R30" s="322" t="s">
        <v>644</v>
      </c>
      <c r="V30" s="322" t="s">
        <v>642</v>
      </c>
      <c r="AJ30" s="322" t="s">
        <v>645</v>
      </c>
      <c r="AT30" s="312"/>
      <c r="BC30" s="312"/>
      <c r="BD30" s="324"/>
    </row>
    <row r="31" ht="15.75" customHeight="1">
      <c r="L31" s="311"/>
      <c r="AT31" s="312"/>
      <c r="BC31" s="312"/>
    </row>
    <row r="32" ht="15.75" customHeight="1">
      <c r="L32" s="311"/>
      <c r="AT32" s="312"/>
      <c r="AZ32" s="311"/>
      <c r="BC32" s="312"/>
    </row>
    <row r="33" ht="15.75" customHeight="1">
      <c r="L33" s="311"/>
      <c r="AT33" s="312"/>
      <c r="BC33" s="312"/>
    </row>
    <row r="34" ht="15.75" customHeight="1">
      <c r="L34" s="311"/>
      <c r="AT34" s="312"/>
      <c r="BC34" s="312"/>
    </row>
    <row r="35" ht="15.75" customHeight="1">
      <c r="L35" s="311"/>
      <c r="AT35" s="312"/>
      <c r="BC35" s="312"/>
    </row>
    <row r="36" ht="15.75" customHeight="1">
      <c r="L36" s="311"/>
      <c r="AT36" s="312"/>
      <c r="BC36" s="312"/>
    </row>
    <row r="37" ht="15.75" customHeight="1">
      <c r="L37" s="311"/>
      <c r="AT37" s="312"/>
      <c r="BC37" s="312"/>
    </row>
    <row r="38" ht="15.75" customHeight="1">
      <c r="L38" s="311"/>
      <c r="AT38" s="312"/>
      <c r="BC38" s="312"/>
    </row>
    <row r="39" ht="15.75" customHeight="1">
      <c r="L39" s="311"/>
      <c r="AT39" s="312"/>
      <c r="BC39" s="312"/>
    </row>
    <row r="40" ht="15.75" customHeight="1">
      <c r="L40" s="311"/>
      <c r="AT40" s="312"/>
      <c r="BC40" s="312"/>
    </row>
    <row r="41" ht="15.75" customHeight="1">
      <c r="L41" s="311"/>
      <c r="AT41" s="312"/>
      <c r="BC41" s="312"/>
    </row>
    <row r="42" ht="15.75" customHeight="1">
      <c r="L42" s="311"/>
      <c r="AT42" s="312"/>
      <c r="BC42" s="312"/>
    </row>
    <row r="43" ht="15.75" customHeight="1">
      <c r="L43" s="311"/>
      <c r="AT43" s="312"/>
      <c r="BC43" s="312"/>
    </row>
    <row r="44" ht="15.75" customHeight="1">
      <c r="L44" s="311"/>
      <c r="AT44" s="312"/>
      <c r="BC44" s="312"/>
    </row>
    <row r="45" ht="15.75" customHeight="1">
      <c r="L45" s="311"/>
      <c r="AT45" s="312"/>
      <c r="BC45" s="312"/>
    </row>
    <row r="46" ht="15.75" customHeight="1">
      <c r="L46" s="311"/>
      <c r="AT46" s="312"/>
      <c r="BC46" s="312"/>
    </row>
    <row r="47" ht="15.75" customHeight="1">
      <c r="L47" s="311"/>
      <c r="AT47" s="312"/>
      <c r="BC47" s="312"/>
    </row>
    <row r="48" ht="15.75" customHeight="1">
      <c r="L48" s="311"/>
      <c r="AT48" s="312"/>
      <c r="BC48" s="312"/>
    </row>
    <row r="49" ht="15.75" customHeight="1">
      <c r="L49" s="311"/>
      <c r="AT49" s="312"/>
      <c r="BC49" s="312"/>
    </row>
    <row r="50" ht="15.75" customHeight="1">
      <c r="L50" s="311"/>
      <c r="AT50" s="312"/>
      <c r="BC50" s="312"/>
    </row>
    <row r="51" ht="15.75" customHeight="1">
      <c r="L51" s="311"/>
      <c r="AT51" s="312"/>
      <c r="BC51" s="312"/>
    </row>
    <row r="52" ht="15.75" customHeight="1">
      <c r="L52" s="311"/>
      <c r="AT52" s="312"/>
      <c r="BC52" s="312"/>
    </row>
    <row r="53" ht="15.75" customHeight="1">
      <c r="L53" s="311"/>
      <c r="AT53" s="312"/>
      <c r="BC53" s="312"/>
    </row>
    <row r="54" ht="15.75" customHeight="1">
      <c r="L54" s="311"/>
      <c r="AT54" s="312"/>
      <c r="BC54" s="312"/>
    </row>
    <row r="55" ht="15.75" customHeight="1">
      <c r="L55" s="311"/>
      <c r="AT55" s="312"/>
      <c r="BC55" s="312"/>
    </row>
    <row r="56" ht="15.75" customHeight="1">
      <c r="L56" s="311"/>
      <c r="AT56" s="312"/>
      <c r="BC56" s="312"/>
    </row>
    <row r="57" ht="15.75" customHeight="1">
      <c r="L57" s="311"/>
      <c r="AT57" s="312"/>
      <c r="BC57" s="312"/>
    </row>
    <row r="58" ht="15.75" customHeight="1">
      <c r="L58" s="311"/>
      <c r="AT58" s="312"/>
      <c r="BC58" s="312"/>
    </row>
    <row r="59" ht="15.75" customHeight="1">
      <c r="L59" s="311"/>
      <c r="AT59" s="312"/>
      <c r="BC59" s="312"/>
    </row>
    <row r="60" ht="15.75" customHeight="1">
      <c r="L60" s="311"/>
      <c r="AT60" s="312"/>
      <c r="BC60" s="312"/>
    </row>
    <row r="61" ht="15.75" customHeight="1">
      <c r="L61" s="311"/>
      <c r="AT61" s="312"/>
      <c r="BC61" s="312"/>
    </row>
    <row r="62" ht="15.75" customHeight="1">
      <c r="L62" s="311"/>
      <c r="AT62" s="312"/>
      <c r="BC62" s="312"/>
    </row>
    <row r="63" ht="15.75" customHeight="1">
      <c r="L63" s="311"/>
      <c r="AT63" s="312"/>
      <c r="BC63" s="312"/>
    </row>
    <row r="64" ht="15.75" customHeight="1">
      <c r="L64" s="311"/>
      <c r="AT64" s="312"/>
      <c r="BC64" s="312"/>
    </row>
    <row r="65" ht="15.75" customHeight="1">
      <c r="L65" s="311"/>
      <c r="AT65" s="312"/>
      <c r="BC65" s="312"/>
    </row>
    <row r="66" ht="15.75" customHeight="1">
      <c r="L66" s="311"/>
      <c r="AT66" s="312"/>
      <c r="BC66" s="312"/>
    </row>
    <row r="67" ht="15.75" customHeight="1">
      <c r="L67" s="311"/>
      <c r="AT67" s="312"/>
      <c r="BC67" s="312"/>
    </row>
    <row r="68" ht="15.75" customHeight="1">
      <c r="L68" s="311"/>
      <c r="AT68" s="312"/>
      <c r="BC68" s="312"/>
    </row>
    <row r="69" ht="15.75" customHeight="1">
      <c r="L69" s="311"/>
      <c r="AT69" s="312"/>
      <c r="BC69" s="312"/>
    </row>
    <row r="70" ht="15.75" customHeight="1">
      <c r="L70" s="311"/>
      <c r="AT70" s="312"/>
      <c r="BC70" s="312"/>
    </row>
    <row r="71" ht="15.75" customHeight="1">
      <c r="L71" s="311"/>
      <c r="AT71" s="312"/>
      <c r="BC71" s="312"/>
    </row>
    <row r="72" ht="15.75" customHeight="1">
      <c r="L72" s="311"/>
      <c r="AT72" s="312"/>
      <c r="BC72" s="312"/>
    </row>
    <row r="73" ht="15.75" customHeight="1">
      <c r="L73" s="311"/>
      <c r="AT73" s="312"/>
      <c r="BC73" s="312"/>
    </row>
    <row r="74" ht="15.75" customHeight="1">
      <c r="L74" s="311"/>
      <c r="AT74" s="312"/>
      <c r="BC74" s="312"/>
    </row>
    <row r="75" ht="15.75" customHeight="1">
      <c r="L75" s="311"/>
      <c r="AT75" s="312"/>
      <c r="BC75" s="312"/>
    </row>
    <row r="76" ht="15.75" customHeight="1">
      <c r="L76" s="311"/>
      <c r="AT76" s="312"/>
      <c r="BC76" s="312"/>
    </row>
    <row r="77" ht="15.75" customHeight="1">
      <c r="L77" s="311"/>
      <c r="AT77" s="312"/>
      <c r="BC77" s="312"/>
    </row>
    <row r="78" ht="15.75" customHeight="1">
      <c r="L78" s="311"/>
      <c r="AT78" s="312"/>
      <c r="BC78" s="312"/>
    </row>
    <row r="79" ht="15.75" customHeight="1">
      <c r="L79" s="311"/>
      <c r="AT79" s="312"/>
      <c r="BC79" s="312"/>
    </row>
    <row r="80" ht="15.75" customHeight="1">
      <c r="L80" s="311"/>
      <c r="AT80" s="312"/>
      <c r="BC80" s="312"/>
    </row>
    <row r="81" ht="15.75" customHeight="1">
      <c r="L81" s="311"/>
      <c r="AT81" s="312"/>
      <c r="BC81" s="312"/>
    </row>
    <row r="82" ht="15.75" customHeight="1">
      <c r="L82" s="311"/>
      <c r="AT82" s="312"/>
      <c r="BC82" s="312"/>
    </row>
    <row r="83" ht="15.75" customHeight="1">
      <c r="L83" s="311"/>
      <c r="AT83" s="312"/>
      <c r="BC83" s="312"/>
    </row>
    <row r="84" ht="15.75" customHeight="1">
      <c r="L84" s="311"/>
      <c r="AT84" s="312"/>
      <c r="BC84" s="312"/>
    </row>
    <row r="85" ht="15.75" customHeight="1">
      <c r="L85" s="311"/>
      <c r="AT85" s="312"/>
      <c r="BC85" s="312"/>
    </row>
    <row r="86" ht="15.75" customHeight="1">
      <c r="L86" s="311"/>
      <c r="AT86" s="312"/>
      <c r="BC86" s="312"/>
    </row>
    <row r="87" ht="15.75" customHeight="1">
      <c r="L87" s="311"/>
      <c r="AT87" s="312"/>
      <c r="BC87" s="312"/>
    </row>
    <row r="88" ht="15.75" customHeight="1">
      <c r="L88" s="311"/>
      <c r="AT88" s="312"/>
      <c r="BC88" s="312"/>
    </row>
    <row r="89" ht="15.75" customHeight="1">
      <c r="L89" s="311"/>
      <c r="AT89" s="312"/>
      <c r="BC89" s="312"/>
    </row>
    <row r="90" ht="15.75" customHeight="1">
      <c r="L90" s="311"/>
      <c r="AT90" s="312"/>
      <c r="BC90" s="312"/>
    </row>
    <row r="91" ht="15.75" customHeight="1">
      <c r="L91" s="311"/>
      <c r="AT91" s="312"/>
      <c r="BC91" s="312"/>
    </row>
    <row r="92" ht="15.75" customHeight="1">
      <c r="L92" s="311"/>
      <c r="AT92" s="312"/>
      <c r="BC92" s="312"/>
    </row>
    <row r="93" ht="15.75" customHeight="1">
      <c r="L93" s="311"/>
      <c r="AT93" s="312"/>
      <c r="BC93" s="312"/>
    </row>
    <row r="94" ht="15.75" customHeight="1">
      <c r="L94" s="311"/>
      <c r="AT94" s="312"/>
      <c r="BC94" s="312"/>
    </row>
    <row r="95" ht="15.75" customHeight="1">
      <c r="L95" s="311"/>
      <c r="AT95" s="312"/>
      <c r="BC95" s="312"/>
    </row>
    <row r="96" ht="15.75" customHeight="1">
      <c r="L96" s="311"/>
      <c r="AT96" s="312"/>
      <c r="BC96" s="312"/>
    </row>
    <row r="97" ht="15.75" customHeight="1">
      <c r="L97" s="311"/>
      <c r="AT97" s="312"/>
      <c r="BC97" s="312"/>
    </row>
    <row r="98" ht="15.75" customHeight="1">
      <c r="L98" s="311"/>
      <c r="AT98" s="312"/>
      <c r="BC98" s="312"/>
    </row>
    <row r="99" ht="15.75" customHeight="1">
      <c r="L99" s="311"/>
      <c r="AT99" s="312"/>
      <c r="BC99" s="312"/>
    </row>
    <row r="100" ht="15.75" customHeight="1">
      <c r="L100" s="311"/>
      <c r="AT100" s="312"/>
      <c r="BC100" s="312"/>
    </row>
    <row r="101" ht="15.75" customHeight="1">
      <c r="L101" s="311"/>
      <c r="AT101" s="312"/>
      <c r="BC101" s="312"/>
    </row>
    <row r="102" ht="15.75" customHeight="1">
      <c r="L102" s="311"/>
      <c r="AT102" s="312"/>
      <c r="BC102" s="312"/>
    </row>
    <row r="103" ht="15.75" customHeight="1">
      <c r="L103" s="311"/>
      <c r="AT103" s="312"/>
      <c r="BC103" s="312"/>
    </row>
    <row r="104" ht="15.75" customHeight="1">
      <c r="L104" s="311"/>
      <c r="AT104" s="312"/>
      <c r="BC104" s="312"/>
    </row>
    <row r="105" ht="15.75" customHeight="1">
      <c r="L105" s="311"/>
      <c r="AT105" s="312"/>
      <c r="BC105" s="312"/>
    </row>
    <row r="106" ht="15.75" customHeight="1">
      <c r="L106" s="311"/>
      <c r="AT106" s="312"/>
      <c r="BC106" s="312"/>
    </row>
    <row r="107" ht="15.75" customHeight="1">
      <c r="L107" s="311"/>
      <c r="AT107" s="312"/>
      <c r="BC107" s="312"/>
    </row>
    <row r="108" ht="15.75" customHeight="1">
      <c r="L108" s="311"/>
      <c r="AT108" s="312"/>
      <c r="BC108" s="312"/>
    </row>
    <row r="109" ht="15.75" customHeight="1">
      <c r="L109" s="311"/>
      <c r="AT109" s="312"/>
      <c r="BC109" s="312"/>
    </row>
    <row r="110" ht="15.75" customHeight="1">
      <c r="L110" s="311"/>
      <c r="AT110" s="312"/>
      <c r="BC110" s="312"/>
    </row>
    <row r="111" ht="15.75" customHeight="1">
      <c r="L111" s="311"/>
      <c r="AT111" s="312"/>
      <c r="BC111" s="312"/>
    </row>
    <row r="112" ht="15.75" customHeight="1">
      <c r="L112" s="311"/>
      <c r="AT112" s="312"/>
      <c r="BC112" s="312"/>
    </row>
    <row r="113" ht="15.75" customHeight="1">
      <c r="L113" s="311"/>
      <c r="AT113" s="312"/>
      <c r="BC113" s="312"/>
    </row>
    <row r="114" ht="15.75" customHeight="1">
      <c r="L114" s="311"/>
      <c r="AT114" s="312"/>
      <c r="BC114" s="312"/>
    </row>
    <row r="115" ht="15.75" customHeight="1">
      <c r="L115" s="311"/>
      <c r="AT115" s="312"/>
      <c r="BC115" s="312"/>
    </row>
    <row r="116" ht="15.75" customHeight="1">
      <c r="L116" s="311"/>
      <c r="AT116" s="312"/>
      <c r="BC116" s="312"/>
    </row>
    <row r="117" ht="15.75" customHeight="1">
      <c r="L117" s="311"/>
      <c r="AT117" s="312"/>
      <c r="BC117" s="312"/>
    </row>
    <row r="118" ht="15.75" customHeight="1">
      <c r="L118" s="311"/>
      <c r="AT118" s="312"/>
      <c r="BC118" s="312"/>
    </row>
    <row r="119" ht="15.75" customHeight="1">
      <c r="L119" s="311"/>
      <c r="AT119" s="312"/>
      <c r="BC119" s="312"/>
    </row>
    <row r="120" ht="15.75" customHeight="1">
      <c r="L120" s="311"/>
      <c r="AT120" s="312"/>
      <c r="BC120" s="312"/>
    </row>
    <row r="121" ht="15.75" customHeight="1">
      <c r="L121" s="311"/>
      <c r="AT121" s="312"/>
      <c r="BC121" s="312"/>
    </row>
    <row r="122" ht="15.75" customHeight="1">
      <c r="L122" s="311"/>
      <c r="AT122" s="312"/>
      <c r="BC122" s="312"/>
    </row>
    <row r="123" ht="15.75" customHeight="1">
      <c r="L123" s="311"/>
      <c r="AT123" s="312"/>
      <c r="BC123" s="312"/>
    </row>
    <row r="124" ht="15.75" customHeight="1">
      <c r="L124" s="311"/>
      <c r="AT124" s="312"/>
      <c r="BC124" s="312"/>
    </row>
    <row r="125" ht="15.75" customHeight="1">
      <c r="L125" s="311"/>
      <c r="AT125" s="312"/>
      <c r="BC125" s="312"/>
    </row>
    <row r="126" ht="15.75" customHeight="1">
      <c r="L126" s="311"/>
      <c r="AT126" s="312"/>
      <c r="BC126" s="312"/>
    </row>
    <row r="127" ht="15.75" customHeight="1">
      <c r="L127" s="311"/>
      <c r="AT127" s="312"/>
      <c r="BC127" s="312"/>
    </row>
    <row r="128" ht="15.75" customHeight="1">
      <c r="L128" s="311"/>
      <c r="AT128" s="312"/>
      <c r="BC128" s="312"/>
    </row>
    <row r="129" ht="15.75" customHeight="1">
      <c r="L129" s="311"/>
      <c r="AT129" s="312"/>
      <c r="BC129" s="312"/>
    </row>
    <row r="130" ht="15.75" customHeight="1">
      <c r="L130" s="311"/>
      <c r="AT130" s="312"/>
      <c r="BC130" s="312"/>
    </row>
    <row r="131" ht="15.75" customHeight="1">
      <c r="L131" s="311"/>
      <c r="AT131" s="312"/>
      <c r="BC131" s="312"/>
    </row>
    <row r="132" ht="15.75" customHeight="1">
      <c r="L132" s="311"/>
      <c r="AT132" s="312"/>
      <c r="BC132" s="312"/>
    </row>
    <row r="133" ht="15.75" customHeight="1">
      <c r="L133" s="311"/>
      <c r="AT133" s="312"/>
      <c r="BC133" s="312"/>
    </row>
    <row r="134" ht="15.75" customHeight="1">
      <c r="L134" s="311"/>
      <c r="AT134" s="312"/>
      <c r="BC134" s="312"/>
    </row>
    <row r="135" ht="15.75" customHeight="1">
      <c r="L135" s="311"/>
      <c r="AT135" s="312"/>
      <c r="BC135" s="312"/>
    </row>
    <row r="136" ht="15.75" customHeight="1">
      <c r="L136" s="311"/>
      <c r="AT136" s="312"/>
      <c r="BC136" s="312"/>
    </row>
    <row r="137" ht="15.75" customHeight="1">
      <c r="L137" s="311"/>
      <c r="AT137" s="312"/>
      <c r="BC137" s="312"/>
    </row>
    <row r="138" ht="15.75" customHeight="1">
      <c r="L138" s="311"/>
      <c r="AT138" s="312"/>
      <c r="BC138" s="312"/>
    </row>
    <row r="139" ht="15.75" customHeight="1">
      <c r="L139" s="311"/>
      <c r="AT139" s="312"/>
      <c r="BC139" s="312"/>
    </row>
    <row r="140" ht="15.75" customHeight="1">
      <c r="L140" s="311"/>
      <c r="AT140" s="312"/>
      <c r="BC140" s="312"/>
    </row>
    <row r="141" ht="15.75" customHeight="1">
      <c r="L141" s="311"/>
      <c r="AT141" s="312"/>
      <c r="BC141" s="312"/>
    </row>
    <row r="142" ht="15.75" customHeight="1">
      <c r="L142" s="311"/>
      <c r="AT142" s="312"/>
      <c r="BC142" s="312"/>
    </row>
    <row r="143" ht="15.75" customHeight="1">
      <c r="L143" s="311"/>
      <c r="AT143" s="312"/>
      <c r="BC143" s="312"/>
    </row>
    <row r="144" ht="15.75" customHeight="1">
      <c r="L144" s="311"/>
      <c r="AT144" s="312"/>
      <c r="BC144" s="312"/>
    </row>
    <row r="145" ht="15.75" customHeight="1">
      <c r="L145" s="311"/>
      <c r="AT145" s="312"/>
      <c r="BC145" s="312"/>
    </row>
    <row r="146" ht="15.75" customHeight="1">
      <c r="L146" s="311"/>
      <c r="AT146" s="312"/>
      <c r="BC146" s="312"/>
    </row>
    <row r="147" ht="15.75" customHeight="1">
      <c r="L147" s="311"/>
      <c r="AT147" s="312"/>
      <c r="BC147" s="312"/>
    </row>
    <row r="148" ht="15.75" customHeight="1">
      <c r="L148" s="311"/>
      <c r="AT148" s="312"/>
      <c r="BC148" s="312"/>
    </row>
    <row r="149" ht="15.75" customHeight="1">
      <c r="L149" s="311"/>
      <c r="AT149" s="312"/>
      <c r="BC149" s="312"/>
    </row>
    <row r="150" ht="15.75" customHeight="1">
      <c r="L150" s="311"/>
      <c r="AT150" s="312"/>
      <c r="BC150" s="312"/>
    </row>
    <row r="151" ht="15.75" customHeight="1">
      <c r="L151" s="311"/>
      <c r="AT151" s="312"/>
      <c r="BC151" s="312"/>
    </row>
    <row r="152" ht="15.75" customHeight="1">
      <c r="L152" s="311"/>
      <c r="AT152" s="312"/>
      <c r="BC152" s="312"/>
    </row>
    <row r="153" ht="15.75" customHeight="1">
      <c r="L153" s="311"/>
      <c r="AT153" s="312"/>
      <c r="BC153" s="312"/>
    </row>
    <row r="154" ht="15.75" customHeight="1">
      <c r="L154" s="311"/>
      <c r="AT154" s="312"/>
      <c r="BC154" s="312"/>
    </row>
    <row r="155" ht="15.75" customHeight="1">
      <c r="L155" s="311"/>
      <c r="AT155" s="312"/>
      <c r="BC155" s="312"/>
    </row>
    <row r="156" ht="15.75" customHeight="1">
      <c r="L156" s="311"/>
      <c r="AT156" s="312"/>
      <c r="BC156" s="312"/>
    </row>
    <row r="157" ht="15.75" customHeight="1">
      <c r="L157" s="311"/>
      <c r="AT157" s="312"/>
      <c r="BC157" s="312"/>
    </row>
    <row r="158" ht="15.75" customHeight="1">
      <c r="L158" s="311"/>
      <c r="AT158" s="312"/>
      <c r="BC158" s="312"/>
    </row>
    <row r="159" ht="15.75" customHeight="1">
      <c r="L159" s="311"/>
      <c r="AT159" s="312"/>
      <c r="BC159" s="312"/>
    </row>
    <row r="160" ht="15.75" customHeight="1">
      <c r="L160" s="311"/>
      <c r="AT160" s="312"/>
      <c r="BC160" s="312"/>
    </row>
    <row r="161" ht="15.75" customHeight="1">
      <c r="L161" s="311"/>
      <c r="AT161" s="312"/>
      <c r="BC161" s="312"/>
    </row>
    <row r="162" ht="15.75" customHeight="1">
      <c r="L162" s="311"/>
      <c r="AT162" s="312"/>
      <c r="BC162" s="312"/>
    </row>
    <row r="163" ht="15.75" customHeight="1">
      <c r="L163" s="311"/>
      <c r="AT163" s="312"/>
      <c r="BC163" s="312"/>
    </row>
    <row r="164" ht="15.75" customHeight="1">
      <c r="L164" s="311"/>
      <c r="AT164" s="312"/>
      <c r="BC164" s="312"/>
    </row>
    <row r="165" ht="15.75" customHeight="1">
      <c r="L165" s="311"/>
      <c r="AT165" s="312"/>
      <c r="BC165" s="312"/>
    </row>
    <row r="166" ht="15.75" customHeight="1">
      <c r="L166" s="311"/>
      <c r="AT166" s="312"/>
      <c r="BC166" s="312"/>
    </row>
    <row r="167" ht="15.75" customHeight="1">
      <c r="L167" s="311"/>
      <c r="AT167" s="312"/>
      <c r="BC167" s="312"/>
    </row>
    <row r="168" ht="15.75" customHeight="1">
      <c r="L168" s="311"/>
      <c r="AT168" s="312"/>
      <c r="BC168" s="312"/>
    </row>
    <row r="169" ht="15.75" customHeight="1">
      <c r="L169" s="311"/>
      <c r="AT169" s="312"/>
      <c r="BC169" s="312"/>
    </row>
    <row r="170" ht="15.75" customHeight="1">
      <c r="L170" s="311"/>
      <c r="AT170" s="312"/>
      <c r="BC170" s="312"/>
    </row>
    <row r="171" ht="15.75" customHeight="1">
      <c r="L171" s="311"/>
      <c r="AT171" s="312"/>
      <c r="BC171" s="312"/>
    </row>
    <row r="172" ht="15.75" customHeight="1">
      <c r="L172" s="311"/>
      <c r="AT172" s="312"/>
      <c r="BC172" s="312"/>
    </row>
    <row r="173" ht="15.75" customHeight="1">
      <c r="L173" s="311"/>
      <c r="AT173" s="312"/>
      <c r="BC173" s="312"/>
    </row>
    <row r="174" ht="15.75" customHeight="1">
      <c r="L174" s="311"/>
      <c r="AT174" s="312"/>
      <c r="BC174" s="312"/>
    </row>
    <row r="175" ht="15.75" customHeight="1">
      <c r="L175" s="311"/>
      <c r="AT175" s="312"/>
      <c r="BC175" s="312"/>
    </row>
    <row r="176" ht="15.75" customHeight="1">
      <c r="L176" s="311"/>
      <c r="AT176" s="312"/>
      <c r="BC176" s="312"/>
    </row>
    <row r="177" ht="15.75" customHeight="1">
      <c r="L177" s="311"/>
      <c r="AT177" s="312"/>
      <c r="BC177" s="312"/>
    </row>
    <row r="178" ht="15.75" customHeight="1">
      <c r="L178" s="311"/>
      <c r="AT178" s="312"/>
      <c r="BC178" s="312"/>
    </row>
    <row r="179" ht="15.75" customHeight="1">
      <c r="L179" s="311"/>
      <c r="AT179" s="312"/>
      <c r="BC179" s="312"/>
    </row>
    <row r="180" ht="15.75" customHeight="1">
      <c r="L180" s="311"/>
      <c r="AT180" s="312"/>
      <c r="BC180" s="312"/>
    </row>
    <row r="181" ht="15.75" customHeight="1">
      <c r="L181" s="311"/>
      <c r="AT181" s="312"/>
      <c r="BC181" s="312"/>
    </row>
    <row r="182" ht="15.75" customHeight="1">
      <c r="L182" s="311"/>
      <c r="AT182" s="312"/>
      <c r="BC182" s="312"/>
    </row>
    <row r="183" ht="15.75" customHeight="1">
      <c r="L183" s="311"/>
      <c r="AT183" s="312"/>
      <c r="BC183" s="312"/>
    </row>
    <row r="184" ht="15.75" customHeight="1">
      <c r="L184" s="311"/>
      <c r="AT184" s="312"/>
      <c r="BC184" s="312"/>
    </row>
    <row r="185" ht="15.75" customHeight="1">
      <c r="L185" s="311"/>
      <c r="AT185" s="312"/>
      <c r="BC185" s="312"/>
    </row>
    <row r="186" ht="15.75" customHeight="1">
      <c r="L186" s="311"/>
      <c r="AT186" s="312"/>
      <c r="BC186" s="312"/>
    </row>
    <row r="187" ht="15.75" customHeight="1">
      <c r="L187" s="311"/>
      <c r="AT187" s="312"/>
      <c r="BC187" s="312"/>
    </row>
    <row r="188" ht="15.75" customHeight="1">
      <c r="L188" s="311"/>
      <c r="AT188" s="312"/>
      <c r="BC188" s="312"/>
    </row>
    <row r="189" ht="15.75" customHeight="1">
      <c r="L189" s="311"/>
      <c r="AT189" s="312"/>
      <c r="BC189" s="312"/>
    </row>
    <row r="190" ht="15.75" customHeight="1">
      <c r="L190" s="311"/>
      <c r="AT190" s="312"/>
      <c r="BC190" s="312"/>
    </row>
    <row r="191" ht="15.75" customHeight="1">
      <c r="L191" s="311"/>
      <c r="AT191" s="312"/>
      <c r="BC191" s="312"/>
    </row>
    <row r="192" ht="15.75" customHeight="1">
      <c r="L192" s="311"/>
      <c r="AT192" s="312"/>
      <c r="BC192" s="312"/>
    </row>
    <row r="193" ht="15.75" customHeight="1">
      <c r="L193" s="311"/>
      <c r="AT193" s="312"/>
      <c r="BC193" s="312"/>
    </row>
    <row r="194" ht="15.75" customHeight="1">
      <c r="L194" s="311"/>
      <c r="AT194" s="312"/>
      <c r="BC194" s="312"/>
    </row>
    <row r="195" ht="15.75" customHeight="1">
      <c r="L195" s="311"/>
      <c r="AT195" s="312"/>
      <c r="BC195" s="312"/>
    </row>
    <row r="196" ht="15.75" customHeight="1">
      <c r="L196" s="311"/>
      <c r="AT196" s="312"/>
      <c r="BC196" s="312"/>
    </row>
    <row r="197" ht="15.75" customHeight="1">
      <c r="L197" s="311"/>
      <c r="AT197" s="312"/>
      <c r="BC197" s="312"/>
    </row>
    <row r="198" ht="15.75" customHeight="1">
      <c r="L198" s="311"/>
      <c r="AT198" s="312"/>
      <c r="BC198" s="312"/>
    </row>
    <row r="199" ht="15.75" customHeight="1">
      <c r="L199" s="311"/>
      <c r="AT199" s="312"/>
      <c r="BC199" s="312"/>
    </row>
    <row r="200" ht="15.75" customHeight="1">
      <c r="L200" s="311"/>
      <c r="AT200" s="312"/>
      <c r="BC200" s="312"/>
    </row>
    <row r="201" ht="15.75" customHeight="1">
      <c r="L201" s="311"/>
      <c r="AT201" s="312"/>
      <c r="BC201" s="312"/>
    </row>
    <row r="202" ht="15.75" customHeight="1">
      <c r="L202" s="311"/>
      <c r="AT202" s="312"/>
      <c r="BC202" s="312"/>
    </row>
    <row r="203" ht="15.75" customHeight="1">
      <c r="L203" s="311"/>
      <c r="AT203" s="312"/>
      <c r="BC203" s="312"/>
    </row>
    <row r="204" ht="15.75" customHeight="1">
      <c r="L204" s="311"/>
      <c r="AT204" s="312"/>
      <c r="BC204" s="312"/>
    </row>
    <row r="205" ht="15.75" customHeight="1">
      <c r="L205" s="311"/>
      <c r="AT205" s="312"/>
      <c r="BC205" s="312"/>
    </row>
    <row r="206" ht="15.75" customHeight="1">
      <c r="L206" s="311"/>
      <c r="AT206" s="312"/>
      <c r="BC206" s="312"/>
    </row>
    <row r="207" ht="15.75" customHeight="1">
      <c r="L207" s="311"/>
      <c r="AT207" s="312"/>
      <c r="BC207" s="312"/>
    </row>
    <row r="208" ht="15.75" customHeight="1">
      <c r="L208" s="311"/>
      <c r="AT208" s="312"/>
      <c r="BC208" s="312"/>
    </row>
    <row r="209" ht="15.75" customHeight="1">
      <c r="L209" s="311"/>
      <c r="AT209" s="312"/>
      <c r="BC209" s="312"/>
    </row>
    <row r="210" ht="15.75" customHeight="1">
      <c r="L210" s="311"/>
      <c r="AT210" s="312"/>
      <c r="BC210" s="312"/>
    </row>
    <row r="211" ht="15.75" customHeight="1">
      <c r="L211" s="311"/>
      <c r="AT211" s="312"/>
      <c r="BC211" s="312"/>
    </row>
    <row r="212" ht="15.75" customHeight="1">
      <c r="L212" s="311"/>
      <c r="AT212" s="312"/>
      <c r="BC212" s="312"/>
    </row>
    <row r="213" ht="15.75" customHeight="1">
      <c r="L213" s="311"/>
      <c r="AT213" s="312"/>
      <c r="BC213" s="312"/>
    </row>
    <row r="214" ht="15.75" customHeight="1">
      <c r="L214" s="311"/>
      <c r="AT214" s="312"/>
      <c r="BC214" s="312"/>
    </row>
    <row r="215" ht="15.75" customHeight="1">
      <c r="L215" s="311"/>
      <c r="AT215" s="312"/>
      <c r="BC215" s="312"/>
    </row>
    <row r="216" ht="15.75" customHeight="1">
      <c r="L216" s="311"/>
      <c r="AT216" s="312"/>
      <c r="BC216" s="312"/>
    </row>
    <row r="217" ht="15.75" customHeight="1">
      <c r="L217" s="311"/>
      <c r="AT217" s="312"/>
      <c r="BC217" s="312"/>
    </row>
    <row r="218" ht="15.75" customHeight="1">
      <c r="L218" s="311"/>
      <c r="AT218" s="312"/>
      <c r="BC218" s="312"/>
    </row>
    <row r="219" ht="15.75" customHeight="1">
      <c r="L219" s="311"/>
      <c r="AT219" s="312"/>
      <c r="BC219" s="312"/>
    </row>
    <row r="220" ht="15.75" customHeight="1">
      <c r="L220" s="311"/>
      <c r="AT220" s="312"/>
      <c r="BC220" s="312"/>
    </row>
    <row r="221" ht="15.75" customHeight="1">
      <c r="L221" s="311"/>
      <c r="AT221" s="312"/>
      <c r="BC221" s="312"/>
    </row>
    <row r="222" ht="15.75" customHeight="1">
      <c r="L222" s="311"/>
      <c r="AT222" s="312"/>
      <c r="BC222" s="312"/>
    </row>
    <row r="223" ht="15.75" customHeight="1">
      <c r="L223" s="311"/>
      <c r="AT223" s="312"/>
      <c r="BC223" s="312"/>
    </row>
    <row r="224" ht="15.75" customHeight="1">
      <c r="L224" s="311"/>
      <c r="AT224" s="312"/>
      <c r="BC224" s="312"/>
    </row>
    <row r="225" ht="15.75" customHeight="1">
      <c r="L225" s="311"/>
      <c r="AT225" s="312"/>
      <c r="BC225" s="312"/>
    </row>
    <row r="226" ht="15.75" customHeight="1">
      <c r="L226" s="311"/>
      <c r="AT226" s="312"/>
      <c r="BC226" s="312"/>
    </row>
    <row r="227" ht="15.75" customHeight="1">
      <c r="L227" s="311"/>
      <c r="AT227" s="312"/>
      <c r="BC227" s="312"/>
    </row>
    <row r="228" ht="15.75" customHeight="1">
      <c r="L228" s="311"/>
      <c r="AT228" s="312"/>
      <c r="BC228" s="312"/>
    </row>
    <row r="229" ht="15.75" customHeight="1">
      <c r="L229" s="311"/>
      <c r="AT229" s="312"/>
      <c r="BC229" s="312"/>
    </row>
    <row r="230" ht="15.75" customHeight="1">
      <c r="L230" s="311"/>
      <c r="AT230" s="312"/>
      <c r="BC230" s="312"/>
    </row>
    <row r="231" ht="15.75" customHeight="1">
      <c r="L231" s="311"/>
      <c r="AT231" s="312"/>
      <c r="BC231" s="312"/>
    </row>
    <row r="232" ht="15.75" customHeight="1">
      <c r="L232" s="311"/>
      <c r="AT232" s="312"/>
      <c r="BC232" s="312"/>
    </row>
    <row r="233" ht="15.75" customHeight="1">
      <c r="L233" s="311"/>
      <c r="AT233" s="312"/>
      <c r="BC233" s="312"/>
    </row>
    <row r="234" ht="15.75" customHeight="1">
      <c r="L234" s="311"/>
      <c r="AT234" s="312"/>
      <c r="BC234" s="312"/>
    </row>
    <row r="235" ht="15.75" customHeight="1">
      <c r="L235" s="311"/>
      <c r="AT235" s="312"/>
      <c r="BC235" s="312"/>
    </row>
    <row r="236" ht="15.75" customHeight="1">
      <c r="L236" s="311"/>
      <c r="AT236" s="312"/>
      <c r="BC236" s="312"/>
    </row>
    <row r="237" ht="15.75" customHeight="1">
      <c r="L237" s="311"/>
      <c r="AT237" s="312"/>
      <c r="BC237" s="312"/>
    </row>
    <row r="238" ht="15.75" customHeight="1">
      <c r="L238" s="311"/>
      <c r="AT238" s="312"/>
      <c r="BC238" s="312"/>
    </row>
    <row r="239" ht="15.75" customHeight="1">
      <c r="L239" s="311"/>
      <c r="AT239" s="312"/>
      <c r="BC239" s="312"/>
    </row>
    <row r="240" ht="15.75" customHeight="1">
      <c r="L240" s="311"/>
      <c r="AT240" s="312"/>
      <c r="BC240" s="312"/>
    </row>
    <row r="241" ht="15.75" customHeight="1">
      <c r="L241" s="311"/>
      <c r="AT241" s="312"/>
      <c r="BC241" s="312"/>
    </row>
    <row r="242" ht="15.75" customHeight="1">
      <c r="L242" s="311"/>
      <c r="AT242" s="312"/>
      <c r="BC242" s="312"/>
    </row>
    <row r="243" ht="15.75" customHeight="1">
      <c r="L243" s="311"/>
      <c r="AT243" s="312"/>
      <c r="BC243" s="312"/>
    </row>
    <row r="244" ht="15.75" customHeight="1">
      <c r="L244" s="311"/>
      <c r="AT244" s="312"/>
      <c r="BC244" s="312"/>
    </row>
    <row r="245" ht="15.75" customHeight="1">
      <c r="L245" s="311"/>
      <c r="AT245" s="312"/>
      <c r="BC245" s="312"/>
    </row>
    <row r="246" ht="15.75" customHeight="1">
      <c r="L246" s="311"/>
      <c r="AT246" s="312"/>
      <c r="BC246" s="312"/>
    </row>
    <row r="247" ht="15.75" customHeight="1">
      <c r="L247" s="311"/>
      <c r="AT247" s="312"/>
      <c r="BC247" s="312"/>
    </row>
    <row r="248" ht="15.75" customHeight="1">
      <c r="L248" s="311"/>
      <c r="AT248" s="312"/>
      <c r="BC248" s="312"/>
    </row>
    <row r="249" ht="15.75" customHeight="1">
      <c r="L249" s="311"/>
      <c r="AT249" s="312"/>
      <c r="BC249" s="312"/>
    </row>
    <row r="250" ht="15.75" customHeight="1">
      <c r="L250" s="311"/>
      <c r="AT250" s="312"/>
      <c r="BC250" s="312"/>
    </row>
    <row r="251" ht="15.75" customHeight="1">
      <c r="L251" s="311"/>
      <c r="AT251" s="312"/>
      <c r="BC251" s="312"/>
    </row>
    <row r="252" ht="15.75" customHeight="1">
      <c r="L252" s="311"/>
      <c r="AT252" s="312"/>
      <c r="BC252" s="312"/>
    </row>
    <row r="253" ht="15.75" customHeight="1">
      <c r="L253" s="311"/>
      <c r="AT253" s="312"/>
      <c r="BC253" s="312"/>
    </row>
    <row r="254" ht="15.75" customHeight="1">
      <c r="L254" s="311"/>
      <c r="AT254" s="312"/>
      <c r="BC254" s="312"/>
    </row>
    <row r="255" ht="15.75" customHeight="1">
      <c r="L255" s="311"/>
      <c r="AT255" s="312"/>
      <c r="BC255" s="312"/>
    </row>
    <row r="256" ht="15.75" customHeight="1">
      <c r="L256" s="311"/>
      <c r="AT256" s="312"/>
      <c r="BC256" s="312"/>
    </row>
    <row r="257" ht="15.75" customHeight="1">
      <c r="L257" s="311"/>
      <c r="AT257" s="312"/>
      <c r="BC257" s="312"/>
    </row>
    <row r="258" ht="15.75" customHeight="1">
      <c r="L258" s="311"/>
      <c r="AT258" s="312"/>
      <c r="BC258" s="312"/>
    </row>
    <row r="259" ht="15.75" customHeight="1">
      <c r="L259" s="311"/>
      <c r="AT259" s="312"/>
      <c r="BC259" s="312"/>
    </row>
    <row r="260" ht="15.75" customHeight="1">
      <c r="L260" s="311"/>
      <c r="AT260" s="312"/>
      <c r="BC260" s="312"/>
    </row>
    <row r="261" ht="15.75" customHeight="1">
      <c r="L261" s="311"/>
      <c r="AT261" s="312"/>
      <c r="BC261" s="312"/>
    </row>
    <row r="262" ht="15.75" customHeight="1">
      <c r="L262" s="311"/>
      <c r="AT262" s="312"/>
      <c r="BC262" s="312"/>
    </row>
    <row r="263" ht="15.75" customHeight="1">
      <c r="L263" s="311"/>
      <c r="AT263" s="312"/>
      <c r="BC263" s="312"/>
    </row>
    <row r="264" ht="15.75" customHeight="1">
      <c r="L264" s="311"/>
      <c r="AT264" s="312"/>
      <c r="BC264" s="312"/>
    </row>
    <row r="265" ht="15.75" customHeight="1">
      <c r="L265" s="311"/>
      <c r="AT265" s="312"/>
      <c r="BC265" s="312"/>
    </row>
    <row r="266" ht="15.75" customHeight="1">
      <c r="L266" s="311"/>
      <c r="AT266" s="312"/>
      <c r="BC266" s="312"/>
    </row>
    <row r="267" ht="15.75" customHeight="1">
      <c r="L267" s="311"/>
      <c r="AT267" s="312"/>
      <c r="BC267" s="312"/>
    </row>
    <row r="268" ht="15.75" customHeight="1">
      <c r="L268" s="311"/>
      <c r="AT268" s="312"/>
      <c r="BC268" s="312"/>
    </row>
    <row r="269" ht="15.75" customHeight="1">
      <c r="L269" s="311"/>
      <c r="AT269" s="312"/>
      <c r="BC269" s="312"/>
    </row>
    <row r="270" ht="15.75" customHeight="1">
      <c r="L270" s="311"/>
      <c r="AT270" s="312"/>
      <c r="BC270" s="312"/>
    </row>
    <row r="271" ht="15.75" customHeight="1">
      <c r="L271" s="311"/>
      <c r="AT271" s="312"/>
      <c r="BC271" s="312"/>
    </row>
    <row r="272" ht="15.75" customHeight="1">
      <c r="L272" s="311"/>
      <c r="AT272" s="312"/>
      <c r="BC272" s="312"/>
    </row>
    <row r="273" ht="15.75" customHeight="1">
      <c r="L273" s="311"/>
      <c r="AT273" s="312"/>
      <c r="BC273" s="312"/>
    </row>
    <row r="274" ht="15.75" customHeight="1">
      <c r="L274" s="311"/>
      <c r="AT274" s="312"/>
      <c r="BC274" s="312"/>
    </row>
    <row r="275" ht="15.75" customHeight="1">
      <c r="L275" s="311"/>
      <c r="AT275" s="312"/>
      <c r="BC275" s="312"/>
    </row>
    <row r="276" ht="15.75" customHeight="1">
      <c r="L276" s="311"/>
      <c r="AT276" s="312"/>
      <c r="BC276" s="312"/>
    </row>
    <row r="277" ht="15.75" customHeight="1">
      <c r="L277" s="311"/>
      <c r="AT277" s="312"/>
      <c r="BC277" s="312"/>
    </row>
    <row r="278" ht="15.75" customHeight="1">
      <c r="L278" s="311"/>
      <c r="AT278" s="312"/>
      <c r="BC278" s="312"/>
    </row>
    <row r="279" ht="15.75" customHeight="1">
      <c r="L279" s="311"/>
      <c r="AT279" s="312"/>
      <c r="BC279" s="312"/>
    </row>
    <row r="280" ht="15.75" customHeight="1">
      <c r="L280" s="311"/>
      <c r="AT280" s="312"/>
      <c r="BC280" s="312"/>
    </row>
    <row r="281" ht="15.75" customHeight="1">
      <c r="L281" s="311"/>
      <c r="AT281" s="312"/>
      <c r="BC281" s="312"/>
    </row>
    <row r="282" ht="15.75" customHeight="1">
      <c r="L282" s="311"/>
      <c r="AT282" s="312"/>
      <c r="BC282" s="312"/>
    </row>
    <row r="283" ht="15.75" customHeight="1">
      <c r="L283" s="311"/>
      <c r="AT283" s="312"/>
      <c r="BC283" s="312"/>
    </row>
    <row r="284" ht="15.75" customHeight="1">
      <c r="L284" s="311"/>
      <c r="AT284" s="312"/>
      <c r="BC284" s="312"/>
    </row>
    <row r="285" ht="15.75" customHeight="1">
      <c r="L285" s="311"/>
      <c r="AT285" s="312"/>
      <c r="BC285" s="312"/>
    </row>
    <row r="286" ht="15.75" customHeight="1">
      <c r="L286" s="311"/>
      <c r="AT286" s="312"/>
      <c r="BC286" s="312"/>
    </row>
    <row r="287" ht="15.75" customHeight="1">
      <c r="L287" s="311"/>
      <c r="AT287" s="312"/>
      <c r="BC287" s="312"/>
    </row>
    <row r="288" ht="15.75" customHeight="1">
      <c r="L288" s="311"/>
      <c r="AT288" s="312"/>
      <c r="BC288" s="312"/>
    </row>
    <row r="289" ht="15.75" customHeight="1">
      <c r="L289" s="311"/>
      <c r="AT289" s="312"/>
      <c r="BC289" s="312"/>
    </row>
    <row r="290" ht="15.75" customHeight="1">
      <c r="L290" s="311"/>
      <c r="AT290" s="312"/>
      <c r="BC290" s="312"/>
    </row>
    <row r="291" ht="15.75" customHeight="1">
      <c r="L291" s="311"/>
      <c r="AT291" s="312"/>
      <c r="BC291" s="312"/>
    </row>
    <row r="292" ht="15.75" customHeight="1">
      <c r="L292" s="311"/>
      <c r="AT292" s="312"/>
      <c r="BC292" s="312"/>
    </row>
    <row r="293" ht="15.75" customHeight="1">
      <c r="L293" s="311"/>
      <c r="AT293" s="312"/>
      <c r="BC293" s="312"/>
    </row>
    <row r="294" ht="15.75" customHeight="1">
      <c r="L294" s="311"/>
      <c r="AT294" s="312"/>
      <c r="BC294" s="312"/>
    </row>
    <row r="295" ht="15.75" customHeight="1">
      <c r="L295" s="311"/>
      <c r="AT295" s="312"/>
      <c r="BC295" s="312"/>
    </row>
    <row r="296" ht="15.75" customHeight="1">
      <c r="L296" s="311"/>
      <c r="AT296" s="312"/>
      <c r="BC296" s="312"/>
    </row>
    <row r="297" ht="15.75" customHeight="1">
      <c r="L297" s="311"/>
      <c r="AT297" s="312"/>
      <c r="BC297" s="312"/>
    </row>
    <row r="298" ht="15.75" customHeight="1">
      <c r="L298" s="311"/>
      <c r="AT298" s="312"/>
      <c r="BC298" s="312"/>
    </row>
    <row r="299" ht="15.75" customHeight="1">
      <c r="L299" s="311"/>
      <c r="AT299" s="312"/>
      <c r="BC299" s="312"/>
    </row>
    <row r="300" ht="15.75" customHeight="1">
      <c r="L300" s="311"/>
      <c r="AT300" s="312"/>
      <c r="BC300" s="312"/>
    </row>
    <row r="301" ht="15.75" customHeight="1">
      <c r="L301" s="311"/>
      <c r="AT301" s="312"/>
      <c r="BC301" s="312"/>
    </row>
    <row r="302" ht="15.75" customHeight="1">
      <c r="L302" s="311"/>
      <c r="AT302" s="312"/>
      <c r="BC302" s="312"/>
    </row>
    <row r="303" ht="15.75" customHeight="1">
      <c r="L303" s="311"/>
      <c r="AT303" s="312"/>
      <c r="BC303" s="312"/>
    </row>
    <row r="304" ht="15.75" customHeight="1">
      <c r="L304" s="311"/>
      <c r="AT304" s="312"/>
      <c r="BC304" s="312"/>
    </row>
    <row r="305" ht="15.75" customHeight="1">
      <c r="L305" s="311"/>
      <c r="AT305" s="312"/>
      <c r="BC305" s="312"/>
    </row>
    <row r="306" ht="15.75" customHeight="1">
      <c r="L306" s="311"/>
      <c r="AT306" s="312"/>
      <c r="BC306" s="312"/>
    </row>
    <row r="307" ht="15.75" customHeight="1">
      <c r="L307" s="311"/>
      <c r="AT307" s="312"/>
      <c r="BC307" s="312"/>
    </row>
    <row r="308" ht="15.75" customHeight="1">
      <c r="L308" s="311"/>
      <c r="AT308" s="312"/>
      <c r="BC308" s="312"/>
    </row>
    <row r="309" ht="15.75" customHeight="1">
      <c r="L309" s="311"/>
      <c r="AT309" s="312"/>
      <c r="BC309" s="312"/>
    </row>
    <row r="310" ht="15.75" customHeight="1">
      <c r="L310" s="311"/>
      <c r="AT310" s="312"/>
      <c r="BC310" s="312"/>
    </row>
    <row r="311" ht="15.75" customHeight="1">
      <c r="L311" s="311"/>
      <c r="AT311" s="312"/>
      <c r="BC311" s="312"/>
    </row>
    <row r="312" ht="15.75" customHeight="1">
      <c r="L312" s="311"/>
      <c r="AT312" s="312"/>
      <c r="BC312" s="312"/>
    </row>
    <row r="313" ht="15.75" customHeight="1">
      <c r="L313" s="311"/>
      <c r="AT313" s="312"/>
      <c r="BC313" s="312"/>
    </row>
    <row r="314" ht="15.75" customHeight="1">
      <c r="L314" s="311"/>
      <c r="AT314" s="312"/>
      <c r="BC314" s="312"/>
    </row>
    <row r="315" ht="15.75" customHeight="1">
      <c r="L315" s="311"/>
      <c r="AT315" s="312"/>
      <c r="BC315" s="312"/>
    </row>
    <row r="316" ht="15.75" customHeight="1">
      <c r="L316" s="311"/>
      <c r="AT316" s="312"/>
      <c r="BC316" s="312"/>
    </row>
    <row r="317" ht="15.75" customHeight="1">
      <c r="L317" s="311"/>
      <c r="AT317" s="312"/>
      <c r="BC317" s="312"/>
    </row>
    <row r="318" ht="15.75" customHeight="1">
      <c r="L318" s="311"/>
      <c r="AT318" s="312"/>
      <c r="BC318" s="312"/>
    </row>
    <row r="319" ht="15.75" customHeight="1">
      <c r="L319" s="311"/>
      <c r="AT319" s="312"/>
      <c r="BC319" s="312"/>
    </row>
    <row r="320" ht="15.75" customHeight="1">
      <c r="L320" s="311"/>
      <c r="AT320" s="312"/>
      <c r="BC320" s="312"/>
    </row>
    <row r="321" ht="15.75" customHeight="1">
      <c r="L321" s="311"/>
      <c r="AT321" s="312"/>
      <c r="BC321" s="312"/>
    </row>
    <row r="322" ht="15.75" customHeight="1">
      <c r="L322" s="311"/>
      <c r="AT322" s="312"/>
      <c r="BC322" s="312"/>
    </row>
    <row r="323" ht="15.75" customHeight="1">
      <c r="L323" s="311"/>
      <c r="AT323" s="312"/>
      <c r="BC323" s="312"/>
    </row>
    <row r="324" ht="15.75" customHeight="1">
      <c r="L324" s="311"/>
      <c r="AT324" s="312"/>
      <c r="BC324" s="312"/>
    </row>
    <row r="325" ht="15.75" customHeight="1">
      <c r="L325" s="311"/>
      <c r="AT325" s="312"/>
      <c r="BC325" s="312"/>
    </row>
    <row r="326" ht="15.75" customHeight="1">
      <c r="L326" s="311"/>
      <c r="AT326" s="312"/>
      <c r="BC326" s="312"/>
    </row>
    <row r="327" ht="15.75" customHeight="1">
      <c r="L327" s="311"/>
      <c r="AT327" s="312"/>
      <c r="BC327" s="312"/>
    </row>
    <row r="328" ht="15.75" customHeight="1">
      <c r="L328" s="311"/>
      <c r="AT328" s="312"/>
      <c r="BC328" s="312"/>
    </row>
    <row r="329" ht="15.75" customHeight="1">
      <c r="L329" s="311"/>
      <c r="AT329" s="312"/>
      <c r="BC329" s="312"/>
    </row>
    <row r="330" ht="15.75" customHeight="1">
      <c r="L330" s="311"/>
      <c r="AT330" s="312"/>
      <c r="BC330" s="312"/>
    </row>
    <row r="331" ht="15.75" customHeight="1">
      <c r="L331" s="311"/>
      <c r="AT331" s="312"/>
      <c r="BC331" s="312"/>
    </row>
    <row r="332" ht="15.75" customHeight="1">
      <c r="L332" s="311"/>
      <c r="AT332" s="312"/>
      <c r="BC332" s="312"/>
    </row>
    <row r="333" ht="15.75" customHeight="1">
      <c r="L333" s="311"/>
      <c r="AT333" s="312"/>
      <c r="BC333" s="312"/>
    </row>
    <row r="334" ht="15.75" customHeight="1">
      <c r="L334" s="311"/>
      <c r="AT334" s="312"/>
      <c r="BC334" s="312"/>
    </row>
    <row r="335" ht="15.75" customHeight="1">
      <c r="L335" s="311"/>
      <c r="AT335" s="312"/>
      <c r="BC335" s="312"/>
    </row>
    <row r="336" ht="15.75" customHeight="1">
      <c r="L336" s="311"/>
      <c r="AT336" s="312"/>
      <c r="BC336" s="312"/>
    </row>
    <row r="337" ht="15.75" customHeight="1">
      <c r="L337" s="311"/>
      <c r="AT337" s="312"/>
      <c r="BC337" s="312"/>
    </row>
    <row r="338" ht="15.75" customHeight="1">
      <c r="L338" s="311"/>
      <c r="AT338" s="312"/>
      <c r="BC338" s="312"/>
    </row>
    <row r="339" ht="15.75" customHeight="1">
      <c r="L339" s="311"/>
      <c r="AT339" s="312"/>
      <c r="BC339" s="312"/>
    </row>
    <row r="340" ht="15.75" customHeight="1">
      <c r="L340" s="311"/>
      <c r="AT340" s="312"/>
      <c r="BC340" s="312"/>
    </row>
    <row r="341" ht="15.75" customHeight="1">
      <c r="L341" s="311"/>
      <c r="AT341" s="312"/>
      <c r="BC341" s="312"/>
    </row>
    <row r="342" ht="15.75" customHeight="1">
      <c r="L342" s="311"/>
      <c r="AT342" s="312"/>
      <c r="BC342" s="312"/>
    </row>
    <row r="343" ht="15.75" customHeight="1">
      <c r="L343" s="311"/>
      <c r="AT343" s="312"/>
      <c r="BC343" s="312"/>
    </row>
    <row r="344" ht="15.75" customHeight="1">
      <c r="L344" s="311"/>
      <c r="AT344" s="312"/>
      <c r="BC344" s="312"/>
    </row>
    <row r="345" ht="15.75" customHeight="1">
      <c r="L345" s="311"/>
      <c r="AT345" s="312"/>
      <c r="BC345" s="312"/>
    </row>
    <row r="346" ht="15.75" customHeight="1">
      <c r="L346" s="311"/>
      <c r="AT346" s="312"/>
      <c r="BC346" s="312"/>
    </row>
    <row r="347" ht="15.75" customHeight="1">
      <c r="L347" s="311"/>
      <c r="AT347" s="312"/>
      <c r="BC347" s="312"/>
    </row>
    <row r="348" ht="15.75" customHeight="1">
      <c r="L348" s="311"/>
      <c r="AT348" s="312"/>
      <c r="BC348" s="312"/>
    </row>
    <row r="349" ht="15.75" customHeight="1">
      <c r="L349" s="311"/>
      <c r="AT349" s="312"/>
      <c r="BC349" s="312"/>
    </row>
    <row r="350" ht="15.75" customHeight="1">
      <c r="L350" s="311"/>
      <c r="AT350" s="312"/>
      <c r="BC350" s="312"/>
    </row>
    <row r="351" ht="15.75" customHeight="1">
      <c r="L351" s="311"/>
      <c r="AT351" s="312"/>
      <c r="BC351" s="312"/>
    </row>
    <row r="352" ht="15.75" customHeight="1">
      <c r="L352" s="311"/>
      <c r="AT352" s="312"/>
      <c r="BC352" s="312"/>
    </row>
    <row r="353" ht="15.75" customHeight="1">
      <c r="L353" s="311"/>
      <c r="AT353" s="312"/>
      <c r="BC353" s="312"/>
    </row>
    <row r="354" ht="15.75" customHeight="1">
      <c r="L354" s="311"/>
      <c r="AT354" s="312"/>
      <c r="BC354" s="312"/>
    </row>
    <row r="355" ht="15.75" customHeight="1">
      <c r="L355" s="311"/>
      <c r="AT355" s="312"/>
      <c r="BC355" s="312"/>
    </row>
    <row r="356" ht="15.75" customHeight="1">
      <c r="L356" s="311"/>
      <c r="AT356" s="312"/>
      <c r="BC356" s="312"/>
    </row>
    <row r="357" ht="15.75" customHeight="1">
      <c r="L357" s="311"/>
      <c r="AT357" s="312"/>
      <c r="BC357" s="312"/>
    </row>
    <row r="358" ht="15.75" customHeight="1">
      <c r="L358" s="311"/>
      <c r="AT358" s="312"/>
      <c r="BC358" s="312"/>
    </row>
    <row r="359" ht="15.75" customHeight="1">
      <c r="L359" s="311"/>
      <c r="AT359" s="312"/>
      <c r="BC359" s="312"/>
    </row>
    <row r="360" ht="15.75" customHeight="1">
      <c r="L360" s="311"/>
      <c r="AT360" s="312"/>
      <c r="BC360" s="312"/>
    </row>
    <row r="361" ht="15.75" customHeight="1">
      <c r="L361" s="311"/>
      <c r="AT361" s="312"/>
      <c r="BC361" s="312"/>
    </row>
    <row r="362" ht="15.75" customHeight="1">
      <c r="L362" s="311"/>
      <c r="AT362" s="312"/>
      <c r="BC362" s="312"/>
    </row>
    <row r="363" ht="15.75" customHeight="1">
      <c r="L363" s="311"/>
      <c r="AT363" s="312"/>
      <c r="BC363" s="312"/>
    </row>
    <row r="364" ht="15.75" customHeight="1">
      <c r="L364" s="311"/>
      <c r="AT364" s="312"/>
      <c r="BC364" s="312"/>
    </row>
    <row r="365" ht="15.75" customHeight="1">
      <c r="L365" s="311"/>
      <c r="AT365" s="312"/>
      <c r="BC365" s="312"/>
    </row>
    <row r="366" ht="15.75" customHeight="1">
      <c r="L366" s="311"/>
      <c r="AT366" s="312"/>
      <c r="BC366" s="312"/>
    </row>
    <row r="367" ht="15.75" customHeight="1">
      <c r="L367" s="311"/>
      <c r="AT367" s="312"/>
      <c r="BC367" s="312"/>
    </row>
    <row r="368" ht="15.75" customHeight="1">
      <c r="L368" s="311"/>
      <c r="AT368" s="312"/>
      <c r="BC368" s="312"/>
    </row>
    <row r="369" ht="15.75" customHeight="1">
      <c r="L369" s="311"/>
      <c r="AT369" s="312"/>
      <c r="BC369" s="312"/>
    </row>
    <row r="370" ht="15.75" customHeight="1">
      <c r="L370" s="311"/>
      <c r="AT370" s="312"/>
      <c r="BC370" s="312"/>
    </row>
    <row r="371" ht="15.75" customHeight="1">
      <c r="L371" s="311"/>
      <c r="AT371" s="312"/>
      <c r="BC371" s="312"/>
    </row>
    <row r="372" ht="15.75" customHeight="1">
      <c r="L372" s="311"/>
      <c r="AT372" s="312"/>
      <c r="BC372" s="312"/>
    </row>
    <row r="373" ht="15.75" customHeight="1">
      <c r="L373" s="311"/>
      <c r="AT373" s="312"/>
      <c r="BC373" s="312"/>
    </row>
    <row r="374" ht="15.75" customHeight="1">
      <c r="L374" s="311"/>
      <c r="AT374" s="312"/>
      <c r="BC374" s="312"/>
    </row>
    <row r="375" ht="15.75" customHeight="1">
      <c r="L375" s="311"/>
      <c r="AT375" s="312"/>
      <c r="BC375" s="312"/>
    </row>
    <row r="376" ht="15.75" customHeight="1">
      <c r="L376" s="311"/>
      <c r="AT376" s="312"/>
      <c r="BC376" s="312"/>
    </row>
    <row r="377" ht="15.75" customHeight="1">
      <c r="L377" s="311"/>
      <c r="AT377" s="312"/>
      <c r="BC377" s="312"/>
    </row>
    <row r="378" ht="15.75" customHeight="1">
      <c r="L378" s="311"/>
      <c r="AT378" s="312"/>
      <c r="BC378" s="312"/>
    </row>
    <row r="379" ht="15.75" customHeight="1">
      <c r="L379" s="311"/>
      <c r="AT379" s="312"/>
      <c r="BC379" s="312"/>
    </row>
    <row r="380" ht="15.75" customHeight="1">
      <c r="L380" s="311"/>
      <c r="AT380" s="312"/>
      <c r="BC380" s="312"/>
    </row>
    <row r="381" ht="15.75" customHeight="1">
      <c r="L381" s="311"/>
      <c r="AT381" s="312"/>
      <c r="BC381" s="312"/>
    </row>
    <row r="382" ht="15.75" customHeight="1">
      <c r="L382" s="311"/>
      <c r="AT382" s="312"/>
      <c r="BC382" s="312"/>
    </row>
    <row r="383" ht="15.75" customHeight="1">
      <c r="L383" s="311"/>
      <c r="AT383" s="312"/>
      <c r="BC383" s="312"/>
    </row>
    <row r="384" ht="15.75" customHeight="1">
      <c r="L384" s="311"/>
      <c r="AT384" s="312"/>
      <c r="BC384" s="312"/>
    </row>
    <row r="385" ht="15.75" customHeight="1">
      <c r="L385" s="311"/>
      <c r="AT385" s="312"/>
      <c r="BC385" s="312"/>
    </row>
    <row r="386" ht="15.75" customHeight="1">
      <c r="L386" s="311"/>
      <c r="AT386" s="312"/>
      <c r="BC386" s="312"/>
    </row>
    <row r="387" ht="15.75" customHeight="1">
      <c r="L387" s="311"/>
      <c r="AT387" s="312"/>
      <c r="BC387" s="312"/>
    </row>
    <row r="388" ht="15.75" customHeight="1">
      <c r="L388" s="311"/>
      <c r="AT388" s="312"/>
      <c r="BC388" s="312"/>
    </row>
    <row r="389" ht="15.75" customHeight="1">
      <c r="L389" s="311"/>
      <c r="AT389" s="312"/>
      <c r="BC389" s="312"/>
    </row>
    <row r="390" ht="15.75" customHeight="1">
      <c r="L390" s="311"/>
      <c r="AT390" s="312"/>
      <c r="BC390" s="312"/>
    </row>
    <row r="391" ht="15.75" customHeight="1">
      <c r="L391" s="311"/>
      <c r="AT391" s="312"/>
      <c r="BC391" s="312"/>
    </row>
    <row r="392" ht="15.75" customHeight="1">
      <c r="L392" s="311"/>
      <c r="AT392" s="312"/>
      <c r="BC392" s="312"/>
    </row>
    <row r="393" ht="15.75" customHeight="1">
      <c r="L393" s="311"/>
      <c r="AT393" s="312"/>
      <c r="BC393" s="312"/>
    </row>
    <row r="394" ht="15.75" customHeight="1">
      <c r="L394" s="311"/>
      <c r="AT394" s="312"/>
      <c r="BC394" s="312"/>
    </row>
    <row r="395" ht="15.75" customHeight="1">
      <c r="L395" s="311"/>
      <c r="AT395" s="312"/>
      <c r="BC395" s="312"/>
    </row>
    <row r="396" ht="15.75" customHeight="1">
      <c r="L396" s="311"/>
      <c r="AT396" s="312"/>
      <c r="BC396" s="312"/>
    </row>
    <row r="397" ht="15.75" customHeight="1">
      <c r="L397" s="311"/>
      <c r="AT397" s="312"/>
      <c r="BC397" s="312"/>
    </row>
    <row r="398" ht="15.75" customHeight="1">
      <c r="L398" s="311"/>
      <c r="AT398" s="312"/>
      <c r="BC398" s="312"/>
    </row>
    <row r="399" ht="15.75" customHeight="1">
      <c r="L399" s="311"/>
      <c r="AT399" s="312"/>
      <c r="BC399" s="312"/>
    </row>
    <row r="400" ht="15.75" customHeight="1">
      <c r="L400" s="311"/>
      <c r="AT400" s="312"/>
      <c r="BC400" s="312"/>
    </row>
    <row r="401" ht="15.75" customHeight="1">
      <c r="L401" s="311"/>
      <c r="AT401" s="312"/>
      <c r="BC401" s="312"/>
    </row>
    <row r="402" ht="15.75" customHeight="1">
      <c r="L402" s="311"/>
      <c r="AT402" s="312"/>
      <c r="BC402" s="312"/>
    </row>
    <row r="403" ht="15.75" customHeight="1">
      <c r="L403" s="311"/>
      <c r="AT403" s="312"/>
      <c r="BC403" s="312"/>
    </row>
    <row r="404" ht="15.75" customHeight="1">
      <c r="L404" s="311"/>
      <c r="AT404" s="312"/>
      <c r="BC404" s="312"/>
    </row>
    <row r="405" ht="15.75" customHeight="1">
      <c r="L405" s="311"/>
      <c r="AT405" s="312"/>
      <c r="BC405" s="312"/>
    </row>
    <row r="406" ht="15.75" customHeight="1">
      <c r="L406" s="311"/>
      <c r="AT406" s="312"/>
      <c r="BC406" s="312"/>
    </row>
    <row r="407" ht="15.75" customHeight="1">
      <c r="L407" s="311"/>
      <c r="AT407" s="312"/>
      <c r="BC407" s="312"/>
    </row>
    <row r="408" ht="15.75" customHeight="1">
      <c r="L408" s="311"/>
      <c r="AT408" s="312"/>
      <c r="BC408" s="312"/>
    </row>
    <row r="409" ht="15.75" customHeight="1">
      <c r="L409" s="311"/>
      <c r="AT409" s="312"/>
      <c r="BC409" s="312"/>
    </row>
    <row r="410" ht="15.75" customHeight="1">
      <c r="L410" s="311"/>
      <c r="AT410" s="312"/>
      <c r="BC410" s="312"/>
    </row>
    <row r="411" ht="15.75" customHeight="1">
      <c r="L411" s="311"/>
      <c r="AT411" s="312"/>
      <c r="BC411" s="312"/>
    </row>
    <row r="412" ht="15.75" customHeight="1">
      <c r="L412" s="311"/>
      <c r="AT412" s="312"/>
      <c r="BC412" s="312"/>
    </row>
    <row r="413" ht="15.75" customHeight="1">
      <c r="L413" s="311"/>
      <c r="AT413" s="312"/>
      <c r="BC413" s="312"/>
    </row>
    <row r="414" ht="15.75" customHeight="1">
      <c r="L414" s="311"/>
      <c r="AT414" s="312"/>
      <c r="BC414" s="312"/>
    </row>
    <row r="415" ht="15.75" customHeight="1">
      <c r="L415" s="311"/>
      <c r="AT415" s="312"/>
      <c r="BC415" s="312"/>
    </row>
    <row r="416" ht="15.75" customHeight="1">
      <c r="L416" s="311"/>
      <c r="AT416" s="312"/>
      <c r="BC416" s="312"/>
    </row>
    <row r="417" ht="15.75" customHeight="1">
      <c r="L417" s="311"/>
      <c r="AT417" s="312"/>
      <c r="BC417" s="312"/>
    </row>
    <row r="418" ht="15.75" customHeight="1">
      <c r="L418" s="311"/>
      <c r="AT418" s="312"/>
      <c r="BC418" s="312"/>
    </row>
    <row r="419" ht="15.75" customHeight="1">
      <c r="L419" s="311"/>
      <c r="AT419" s="312"/>
      <c r="BC419" s="312"/>
    </row>
    <row r="420" ht="15.75" customHeight="1">
      <c r="L420" s="311"/>
      <c r="AT420" s="312"/>
      <c r="BC420" s="312"/>
    </row>
    <row r="421" ht="15.75" customHeight="1">
      <c r="L421" s="311"/>
      <c r="AT421" s="312"/>
      <c r="BC421" s="312"/>
    </row>
    <row r="422" ht="15.75" customHeight="1">
      <c r="L422" s="311"/>
      <c r="AT422" s="312"/>
      <c r="BC422" s="312"/>
    </row>
    <row r="423" ht="15.75" customHeight="1">
      <c r="L423" s="311"/>
      <c r="AT423" s="312"/>
      <c r="BC423" s="312"/>
    </row>
    <row r="424" ht="15.75" customHeight="1">
      <c r="L424" s="311"/>
      <c r="AT424" s="312"/>
      <c r="BC424" s="312"/>
    </row>
    <row r="425" ht="15.75" customHeight="1">
      <c r="L425" s="311"/>
      <c r="AT425" s="312"/>
      <c r="BC425" s="312"/>
    </row>
    <row r="426" ht="15.75" customHeight="1">
      <c r="L426" s="311"/>
      <c r="AT426" s="312"/>
      <c r="BC426" s="312"/>
    </row>
    <row r="427" ht="15.75" customHeight="1">
      <c r="L427" s="311"/>
      <c r="AT427" s="312"/>
      <c r="BC427" s="312"/>
    </row>
    <row r="428" ht="15.75" customHeight="1">
      <c r="L428" s="311"/>
      <c r="AT428" s="312"/>
      <c r="BC428" s="312"/>
    </row>
    <row r="429" ht="15.75" customHeight="1">
      <c r="L429" s="311"/>
      <c r="AT429" s="312"/>
      <c r="BC429" s="312"/>
    </row>
    <row r="430" ht="15.75" customHeight="1">
      <c r="L430" s="311"/>
      <c r="AT430" s="312"/>
      <c r="BC430" s="312"/>
    </row>
    <row r="431" ht="15.75" customHeight="1">
      <c r="L431" s="311"/>
      <c r="AT431" s="312"/>
      <c r="BC431" s="312"/>
    </row>
    <row r="432" ht="15.75" customHeight="1">
      <c r="L432" s="311"/>
      <c r="AT432" s="312"/>
      <c r="BC432" s="312"/>
    </row>
    <row r="433" ht="15.75" customHeight="1">
      <c r="L433" s="311"/>
      <c r="AT433" s="312"/>
      <c r="BC433" s="312"/>
    </row>
    <row r="434" ht="15.75" customHeight="1">
      <c r="L434" s="311"/>
      <c r="AT434" s="312"/>
      <c r="BC434" s="312"/>
    </row>
    <row r="435" ht="15.75" customHeight="1">
      <c r="L435" s="311"/>
      <c r="AT435" s="312"/>
      <c r="BC435" s="312"/>
    </row>
    <row r="436" ht="15.75" customHeight="1">
      <c r="L436" s="311"/>
      <c r="AT436" s="312"/>
      <c r="BC436" s="312"/>
    </row>
    <row r="437" ht="15.75" customHeight="1">
      <c r="L437" s="311"/>
      <c r="AT437" s="312"/>
      <c r="BC437" s="312"/>
    </row>
    <row r="438" ht="15.75" customHeight="1">
      <c r="L438" s="311"/>
      <c r="AT438" s="312"/>
      <c r="BC438" s="312"/>
    </row>
    <row r="439" ht="15.75" customHeight="1">
      <c r="L439" s="311"/>
      <c r="AT439" s="312"/>
      <c r="BC439" s="312"/>
    </row>
    <row r="440" ht="15.75" customHeight="1">
      <c r="L440" s="311"/>
      <c r="AT440" s="312"/>
      <c r="BC440" s="312"/>
    </row>
    <row r="441" ht="15.75" customHeight="1">
      <c r="L441" s="311"/>
      <c r="AT441" s="312"/>
      <c r="BC441" s="312"/>
    </row>
    <row r="442" ht="15.75" customHeight="1">
      <c r="L442" s="311"/>
      <c r="AT442" s="312"/>
      <c r="BC442" s="312"/>
    </row>
    <row r="443" ht="15.75" customHeight="1">
      <c r="L443" s="311"/>
      <c r="AT443" s="312"/>
      <c r="BC443" s="312"/>
    </row>
    <row r="444" ht="15.75" customHeight="1">
      <c r="L444" s="311"/>
      <c r="AT444" s="312"/>
      <c r="BC444" s="312"/>
    </row>
    <row r="445" ht="15.75" customHeight="1">
      <c r="L445" s="311"/>
      <c r="AT445" s="312"/>
      <c r="BC445" s="312"/>
    </row>
    <row r="446" ht="15.75" customHeight="1">
      <c r="L446" s="311"/>
      <c r="AT446" s="312"/>
      <c r="BC446" s="312"/>
    </row>
    <row r="447" ht="15.75" customHeight="1">
      <c r="L447" s="311"/>
      <c r="AT447" s="312"/>
      <c r="BC447" s="312"/>
    </row>
    <row r="448" ht="15.75" customHeight="1">
      <c r="L448" s="311"/>
      <c r="AT448" s="312"/>
      <c r="BC448" s="312"/>
    </row>
    <row r="449" ht="15.75" customHeight="1">
      <c r="L449" s="311"/>
      <c r="AT449" s="312"/>
      <c r="BC449" s="312"/>
    </row>
    <row r="450" ht="15.75" customHeight="1">
      <c r="L450" s="311"/>
      <c r="AT450" s="312"/>
      <c r="BC450" s="312"/>
    </row>
    <row r="451" ht="15.75" customHeight="1">
      <c r="L451" s="311"/>
      <c r="AT451" s="312"/>
      <c r="BC451" s="312"/>
    </row>
    <row r="452" ht="15.75" customHeight="1">
      <c r="L452" s="311"/>
      <c r="AT452" s="312"/>
      <c r="BC452" s="312"/>
    </row>
    <row r="453" ht="15.75" customHeight="1">
      <c r="L453" s="311"/>
      <c r="AT453" s="312"/>
      <c r="BC453" s="312"/>
    </row>
    <row r="454" ht="15.75" customHeight="1">
      <c r="L454" s="311"/>
      <c r="AT454" s="312"/>
      <c r="BC454" s="312"/>
    </row>
    <row r="455" ht="15.75" customHeight="1">
      <c r="L455" s="311"/>
      <c r="AT455" s="312"/>
      <c r="BC455" s="312"/>
    </row>
    <row r="456" ht="15.75" customHeight="1">
      <c r="L456" s="311"/>
      <c r="AT456" s="312"/>
      <c r="BC456" s="312"/>
    </row>
    <row r="457" ht="15.75" customHeight="1">
      <c r="L457" s="311"/>
      <c r="AT457" s="312"/>
      <c r="BC457" s="312"/>
    </row>
    <row r="458" ht="15.75" customHeight="1">
      <c r="L458" s="311"/>
      <c r="AT458" s="312"/>
      <c r="BC458" s="312"/>
    </row>
    <row r="459" ht="15.75" customHeight="1">
      <c r="L459" s="311"/>
      <c r="AT459" s="312"/>
      <c r="BC459" s="312"/>
    </row>
    <row r="460" ht="15.75" customHeight="1">
      <c r="L460" s="311"/>
      <c r="AT460" s="312"/>
      <c r="BC460" s="312"/>
    </row>
    <row r="461" ht="15.75" customHeight="1">
      <c r="L461" s="311"/>
      <c r="AT461" s="312"/>
      <c r="BC461" s="312"/>
    </row>
    <row r="462" ht="15.75" customHeight="1">
      <c r="L462" s="311"/>
      <c r="AT462" s="312"/>
      <c r="BC462" s="312"/>
    </row>
    <row r="463" ht="15.75" customHeight="1">
      <c r="L463" s="311"/>
      <c r="AT463" s="312"/>
      <c r="BC463" s="312"/>
    </row>
    <row r="464" ht="15.75" customHeight="1">
      <c r="L464" s="311"/>
      <c r="AT464" s="312"/>
      <c r="BC464" s="312"/>
    </row>
    <row r="465" ht="15.75" customHeight="1">
      <c r="L465" s="311"/>
      <c r="AT465" s="312"/>
      <c r="BC465" s="312"/>
    </row>
    <row r="466" ht="15.75" customHeight="1">
      <c r="L466" s="311"/>
      <c r="AT466" s="312"/>
      <c r="BC466" s="312"/>
    </row>
    <row r="467" ht="15.75" customHeight="1">
      <c r="L467" s="311"/>
      <c r="AT467" s="312"/>
      <c r="BC467" s="312"/>
    </row>
    <row r="468" ht="15.75" customHeight="1">
      <c r="L468" s="311"/>
      <c r="AT468" s="312"/>
      <c r="BC468" s="312"/>
    </row>
    <row r="469" ht="15.75" customHeight="1">
      <c r="L469" s="311"/>
      <c r="AT469" s="312"/>
      <c r="BC469" s="312"/>
    </row>
    <row r="470" ht="15.75" customHeight="1">
      <c r="L470" s="311"/>
      <c r="AT470" s="312"/>
      <c r="BC470" s="312"/>
    </row>
    <row r="471" ht="15.75" customHeight="1">
      <c r="L471" s="311"/>
      <c r="AT471" s="312"/>
      <c r="BC471" s="312"/>
    </row>
    <row r="472" ht="15.75" customHeight="1">
      <c r="L472" s="311"/>
      <c r="AT472" s="312"/>
      <c r="BC472" s="312"/>
    </row>
    <row r="473" ht="15.75" customHeight="1">
      <c r="L473" s="311"/>
      <c r="AT473" s="312"/>
      <c r="BC473" s="312"/>
    </row>
    <row r="474" ht="15.75" customHeight="1">
      <c r="L474" s="311"/>
      <c r="AT474" s="312"/>
      <c r="BC474" s="312"/>
    </row>
    <row r="475" ht="15.75" customHeight="1">
      <c r="L475" s="311"/>
      <c r="AT475" s="312"/>
      <c r="BC475" s="312"/>
    </row>
    <row r="476" ht="15.75" customHeight="1">
      <c r="L476" s="311"/>
      <c r="AT476" s="312"/>
      <c r="BC476" s="312"/>
    </row>
    <row r="477" ht="15.75" customHeight="1">
      <c r="L477" s="311"/>
      <c r="AT477" s="312"/>
      <c r="BC477" s="312"/>
    </row>
    <row r="478" ht="15.75" customHeight="1">
      <c r="L478" s="311"/>
      <c r="AT478" s="312"/>
      <c r="BC478" s="312"/>
    </row>
    <row r="479" ht="15.75" customHeight="1">
      <c r="L479" s="311"/>
      <c r="AT479" s="312"/>
      <c r="BC479" s="312"/>
    </row>
    <row r="480" ht="15.75" customHeight="1">
      <c r="L480" s="311"/>
      <c r="AT480" s="312"/>
      <c r="BC480" s="312"/>
    </row>
    <row r="481" ht="15.75" customHeight="1">
      <c r="L481" s="311"/>
      <c r="AT481" s="312"/>
      <c r="BC481" s="312"/>
    </row>
    <row r="482" ht="15.75" customHeight="1">
      <c r="L482" s="311"/>
      <c r="AT482" s="312"/>
      <c r="BC482" s="312"/>
    </row>
    <row r="483" ht="15.75" customHeight="1">
      <c r="L483" s="311"/>
      <c r="AT483" s="312"/>
      <c r="BC483" s="312"/>
    </row>
    <row r="484" ht="15.75" customHeight="1">
      <c r="L484" s="311"/>
      <c r="AT484" s="312"/>
      <c r="BC484" s="312"/>
    </row>
    <row r="485" ht="15.75" customHeight="1">
      <c r="L485" s="311"/>
      <c r="AT485" s="312"/>
      <c r="BC485" s="312"/>
    </row>
    <row r="486" ht="15.75" customHeight="1">
      <c r="L486" s="311"/>
      <c r="AT486" s="312"/>
      <c r="BC486" s="312"/>
    </row>
    <row r="487" ht="15.75" customHeight="1">
      <c r="L487" s="311"/>
      <c r="AT487" s="312"/>
      <c r="BC487" s="312"/>
    </row>
    <row r="488" ht="15.75" customHeight="1">
      <c r="L488" s="311"/>
      <c r="AT488" s="312"/>
      <c r="BC488" s="312"/>
    </row>
    <row r="489" ht="15.75" customHeight="1">
      <c r="L489" s="311"/>
      <c r="AT489" s="312"/>
      <c r="BC489" s="312"/>
    </row>
    <row r="490" ht="15.75" customHeight="1">
      <c r="L490" s="311"/>
      <c r="AT490" s="312"/>
      <c r="BC490" s="312"/>
    </row>
    <row r="491" ht="15.75" customHeight="1">
      <c r="L491" s="311"/>
      <c r="AT491" s="312"/>
      <c r="BC491" s="312"/>
    </row>
    <row r="492" ht="15.75" customHeight="1">
      <c r="L492" s="311"/>
      <c r="AT492" s="312"/>
      <c r="BC492" s="312"/>
    </row>
    <row r="493" ht="15.75" customHeight="1">
      <c r="L493" s="311"/>
      <c r="AT493" s="312"/>
      <c r="BC493" s="312"/>
    </row>
    <row r="494" ht="15.75" customHeight="1">
      <c r="L494" s="311"/>
      <c r="AT494" s="312"/>
      <c r="BC494" s="312"/>
    </row>
    <row r="495" ht="15.75" customHeight="1">
      <c r="L495" s="311"/>
      <c r="AT495" s="312"/>
      <c r="BC495" s="312"/>
    </row>
    <row r="496" ht="15.75" customHeight="1">
      <c r="L496" s="311"/>
      <c r="AT496" s="312"/>
      <c r="BC496" s="312"/>
    </row>
    <row r="497" ht="15.75" customHeight="1">
      <c r="L497" s="311"/>
      <c r="AT497" s="312"/>
      <c r="BC497" s="312"/>
    </row>
    <row r="498" ht="15.75" customHeight="1">
      <c r="L498" s="311"/>
      <c r="AT498" s="312"/>
      <c r="BC498" s="312"/>
    </row>
    <row r="499" ht="15.75" customHeight="1">
      <c r="L499" s="311"/>
      <c r="AT499" s="312"/>
      <c r="BC499" s="312"/>
    </row>
    <row r="500" ht="15.75" customHeight="1">
      <c r="L500" s="311"/>
      <c r="AT500" s="312"/>
      <c r="BC500" s="312"/>
    </row>
    <row r="501" ht="15.75" customHeight="1">
      <c r="L501" s="311"/>
      <c r="AT501" s="312"/>
      <c r="BC501" s="312"/>
    </row>
    <row r="502" ht="15.75" customHeight="1">
      <c r="L502" s="311"/>
      <c r="AT502" s="312"/>
      <c r="BC502" s="312"/>
    </row>
    <row r="503" ht="15.75" customHeight="1">
      <c r="L503" s="311"/>
      <c r="AT503" s="312"/>
      <c r="BC503" s="312"/>
    </row>
    <row r="504" ht="15.75" customHeight="1">
      <c r="L504" s="311"/>
      <c r="AT504" s="312"/>
      <c r="BC504" s="312"/>
    </row>
    <row r="505" ht="15.75" customHeight="1">
      <c r="L505" s="311"/>
      <c r="AT505" s="312"/>
      <c r="BC505" s="312"/>
    </row>
    <row r="506" ht="15.75" customHeight="1">
      <c r="L506" s="311"/>
      <c r="AT506" s="312"/>
      <c r="BC506" s="312"/>
    </row>
    <row r="507" ht="15.75" customHeight="1">
      <c r="L507" s="311"/>
      <c r="AT507" s="312"/>
      <c r="BC507" s="312"/>
    </row>
    <row r="508" ht="15.75" customHeight="1">
      <c r="L508" s="311"/>
      <c r="AT508" s="312"/>
      <c r="BC508" s="312"/>
    </row>
    <row r="509" ht="15.75" customHeight="1">
      <c r="L509" s="311"/>
      <c r="AT509" s="312"/>
      <c r="BC509" s="312"/>
    </row>
    <row r="510" ht="15.75" customHeight="1">
      <c r="L510" s="311"/>
      <c r="AT510" s="312"/>
      <c r="BC510" s="312"/>
    </row>
    <row r="511" ht="15.75" customHeight="1">
      <c r="L511" s="311"/>
      <c r="AT511" s="312"/>
      <c r="BC511" s="312"/>
    </row>
    <row r="512" ht="15.75" customHeight="1">
      <c r="L512" s="311"/>
      <c r="AT512" s="312"/>
      <c r="BC512" s="312"/>
    </row>
    <row r="513" ht="15.75" customHeight="1">
      <c r="L513" s="311"/>
      <c r="AT513" s="312"/>
      <c r="BC513" s="312"/>
    </row>
    <row r="514" ht="15.75" customHeight="1">
      <c r="L514" s="311"/>
      <c r="AT514" s="312"/>
      <c r="BC514" s="312"/>
    </row>
    <row r="515" ht="15.75" customHeight="1">
      <c r="L515" s="311"/>
      <c r="AT515" s="312"/>
      <c r="BC515" s="312"/>
    </row>
    <row r="516" ht="15.75" customHeight="1">
      <c r="L516" s="311"/>
      <c r="AT516" s="312"/>
      <c r="BC516" s="312"/>
    </row>
    <row r="517" ht="15.75" customHeight="1">
      <c r="L517" s="311"/>
      <c r="AT517" s="312"/>
      <c r="BC517" s="312"/>
    </row>
    <row r="518" ht="15.75" customHeight="1">
      <c r="L518" s="311"/>
      <c r="AT518" s="312"/>
      <c r="BC518" s="312"/>
    </row>
    <row r="519" ht="15.75" customHeight="1">
      <c r="L519" s="311"/>
      <c r="AT519" s="312"/>
      <c r="BC519" s="312"/>
    </row>
    <row r="520" ht="15.75" customHeight="1">
      <c r="L520" s="311"/>
      <c r="AT520" s="312"/>
      <c r="BC520" s="312"/>
    </row>
    <row r="521" ht="15.75" customHeight="1">
      <c r="L521" s="311"/>
      <c r="AT521" s="312"/>
      <c r="BC521" s="312"/>
    </row>
    <row r="522" ht="15.75" customHeight="1">
      <c r="L522" s="311"/>
      <c r="AT522" s="312"/>
      <c r="BC522" s="312"/>
    </row>
    <row r="523" ht="15.75" customHeight="1">
      <c r="L523" s="311"/>
      <c r="AT523" s="312"/>
      <c r="BC523" s="312"/>
    </row>
    <row r="524" ht="15.75" customHeight="1">
      <c r="L524" s="311"/>
      <c r="AT524" s="312"/>
      <c r="BC524" s="312"/>
    </row>
    <row r="525" ht="15.75" customHeight="1">
      <c r="L525" s="311"/>
      <c r="AT525" s="312"/>
      <c r="BC525" s="312"/>
    </row>
    <row r="526" ht="15.75" customHeight="1">
      <c r="L526" s="311"/>
      <c r="AT526" s="312"/>
      <c r="BC526" s="312"/>
    </row>
    <row r="527" ht="15.75" customHeight="1">
      <c r="L527" s="311"/>
      <c r="AT527" s="312"/>
      <c r="BC527" s="312"/>
    </row>
    <row r="528" ht="15.75" customHeight="1">
      <c r="L528" s="311"/>
      <c r="AT528" s="312"/>
      <c r="BC528" s="312"/>
    </row>
    <row r="529" ht="15.75" customHeight="1">
      <c r="L529" s="311"/>
      <c r="AT529" s="312"/>
      <c r="BC529" s="312"/>
    </row>
    <row r="530" ht="15.75" customHeight="1">
      <c r="L530" s="311"/>
      <c r="AT530" s="312"/>
      <c r="BC530" s="312"/>
    </row>
    <row r="531" ht="15.75" customHeight="1">
      <c r="L531" s="311"/>
      <c r="AT531" s="312"/>
      <c r="BC531" s="312"/>
    </row>
    <row r="532" ht="15.75" customHeight="1">
      <c r="L532" s="311"/>
      <c r="AT532" s="312"/>
      <c r="BC532" s="312"/>
    </row>
    <row r="533" ht="15.75" customHeight="1">
      <c r="L533" s="311"/>
      <c r="AT533" s="312"/>
      <c r="BC533" s="312"/>
    </row>
    <row r="534" ht="15.75" customHeight="1">
      <c r="L534" s="311"/>
      <c r="AT534" s="312"/>
      <c r="BC534" s="312"/>
    </row>
    <row r="535" ht="15.75" customHeight="1">
      <c r="L535" s="311"/>
      <c r="AT535" s="312"/>
      <c r="BC535" s="312"/>
    </row>
    <row r="536" ht="15.75" customHeight="1">
      <c r="L536" s="311"/>
      <c r="AT536" s="312"/>
      <c r="BC536" s="312"/>
    </row>
    <row r="537" ht="15.75" customHeight="1">
      <c r="L537" s="311"/>
      <c r="AT537" s="312"/>
      <c r="BC537" s="312"/>
    </row>
    <row r="538" ht="15.75" customHeight="1">
      <c r="L538" s="311"/>
      <c r="AT538" s="312"/>
      <c r="BC538" s="312"/>
    </row>
    <row r="539" ht="15.75" customHeight="1">
      <c r="L539" s="311"/>
      <c r="AT539" s="312"/>
      <c r="BC539" s="312"/>
    </row>
    <row r="540" ht="15.75" customHeight="1">
      <c r="L540" s="311"/>
      <c r="AT540" s="312"/>
      <c r="BC540" s="312"/>
    </row>
    <row r="541" ht="15.75" customHeight="1">
      <c r="L541" s="311"/>
      <c r="AT541" s="312"/>
      <c r="BC541" s="312"/>
    </row>
    <row r="542" ht="15.75" customHeight="1">
      <c r="L542" s="311"/>
      <c r="AT542" s="312"/>
      <c r="BC542" s="312"/>
    </row>
    <row r="543" ht="15.75" customHeight="1">
      <c r="L543" s="311"/>
      <c r="AT543" s="312"/>
      <c r="BC543" s="312"/>
    </row>
    <row r="544" ht="15.75" customHeight="1">
      <c r="L544" s="311"/>
      <c r="AT544" s="312"/>
      <c r="BC544" s="312"/>
    </row>
    <row r="545" ht="15.75" customHeight="1">
      <c r="L545" s="311"/>
      <c r="AT545" s="312"/>
      <c r="BC545" s="312"/>
    </row>
    <row r="546" ht="15.75" customHeight="1">
      <c r="L546" s="311"/>
      <c r="AT546" s="312"/>
      <c r="BC546" s="312"/>
    </row>
    <row r="547" ht="15.75" customHeight="1">
      <c r="L547" s="311"/>
      <c r="AT547" s="312"/>
      <c r="BC547" s="312"/>
    </row>
    <row r="548" ht="15.75" customHeight="1">
      <c r="L548" s="311"/>
      <c r="AT548" s="312"/>
      <c r="BC548" s="312"/>
    </row>
    <row r="549" ht="15.75" customHeight="1">
      <c r="L549" s="311"/>
      <c r="AT549" s="312"/>
      <c r="BC549" s="312"/>
    </row>
    <row r="550" ht="15.75" customHeight="1">
      <c r="L550" s="311"/>
      <c r="AT550" s="312"/>
      <c r="BC550" s="312"/>
    </row>
    <row r="551" ht="15.75" customHeight="1">
      <c r="L551" s="311"/>
      <c r="AT551" s="312"/>
      <c r="BC551" s="312"/>
    </row>
    <row r="552" ht="15.75" customHeight="1">
      <c r="L552" s="311"/>
      <c r="AT552" s="312"/>
      <c r="BC552" s="312"/>
    </row>
    <row r="553" ht="15.75" customHeight="1">
      <c r="L553" s="311"/>
      <c r="AT553" s="312"/>
      <c r="BC553" s="312"/>
    </row>
    <row r="554" ht="15.75" customHeight="1">
      <c r="L554" s="311"/>
      <c r="AT554" s="312"/>
      <c r="BC554" s="312"/>
    </row>
    <row r="555" ht="15.75" customHeight="1">
      <c r="L555" s="311"/>
      <c r="AT555" s="312"/>
      <c r="BC555" s="312"/>
    </row>
    <row r="556" ht="15.75" customHeight="1">
      <c r="L556" s="311"/>
      <c r="AT556" s="312"/>
      <c r="BC556" s="312"/>
    </row>
    <row r="557" ht="15.75" customHeight="1">
      <c r="L557" s="311"/>
      <c r="AT557" s="312"/>
      <c r="BC557" s="312"/>
    </row>
    <row r="558" ht="15.75" customHeight="1">
      <c r="L558" s="311"/>
      <c r="AT558" s="312"/>
      <c r="BC558" s="312"/>
    </row>
    <row r="559" ht="15.75" customHeight="1">
      <c r="L559" s="311"/>
      <c r="AT559" s="312"/>
      <c r="BC559" s="312"/>
    </row>
    <row r="560" ht="15.75" customHeight="1">
      <c r="L560" s="311"/>
      <c r="AT560" s="312"/>
      <c r="BC560" s="312"/>
    </row>
    <row r="561" ht="15.75" customHeight="1">
      <c r="L561" s="311"/>
      <c r="AT561" s="312"/>
      <c r="BC561" s="312"/>
    </row>
    <row r="562" ht="15.75" customHeight="1">
      <c r="L562" s="311"/>
      <c r="AT562" s="312"/>
      <c r="BC562" s="312"/>
    </row>
    <row r="563" ht="15.75" customHeight="1">
      <c r="L563" s="311"/>
      <c r="AT563" s="312"/>
      <c r="BC563" s="312"/>
    </row>
    <row r="564" ht="15.75" customHeight="1">
      <c r="L564" s="311"/>
      <c r="AT564" s="312"/>
      <c r="BC564" s="312"/>
    </row>
    <row r="565" ht="15.75" customHeight="1">
      <c r="L565" s="311"/>
      <c r="AT565" s="312"/>
      <c r="BC565" s="312"/>
    </row>
    <row r="566" ht="15.75" customHeight="1">
      <c r="L566" s="311"/>
      <c r="AT566" s="312"/>
      <c r="BC566" s="312"/>
    </row>
    <row r="567" ht="15.75" customHeight="1">
      <c r="L567" s="311"/>
      <c r="AT567" s="312"/>
      <c r="BC567" s="312"/>
    </row>
    <row r="568" ht="15.75" customHeight="1">
      <c r="L568" s="311"/>
      <c r="AT568" s="312"/>
      <c r="BC568" s="312"/>
    </row>
    <row r="569" ht="15.75" customHeight="1">
      <c r="L569" s="311"/>
      <c r="AT569" s="312"/>
      <c r="BC569" s="312"/>
    </row>
    <row r="570" ht="15.75" customHeight="1">
      <c r="L570" s="311"/>
      <c r="AT570" s="312"/>
      <c r="BC570" s="312"/>
    </row>
    <row r="571" ht="15.75" customHeight="1">
      <c r="L571" s="311"/>
      <c r="AT571" s="312"/>
      <c r="BC571" s="312"/>
    </row>
    <row r="572" ht="15.75" customHeight="1">
      <c r="L572" s="311"/>
      <c r="AT572" s="312"/>
      <c r="BC572" s="312"/>
    </row>
    <row r="573" ht="15.75" customHeight="1">
      <c r="L573" s="311"/>
      <c r="AT573" s="312"/>
      <c r="BC573" s="312"/>
    </row>
    <row r="574" ht="15.75" customHeight="1">
      <c r="L574" s="311"/>
      <c r="AT574" s="312"/>
      <c r="BC574" s="312"/>
    </row>
    <row r="575" ht="15.75" customHeight="1">
      <c r="L575" s="311"/>
      <c r="AT575" s="312"/>
      <c r="BC575" s="312"/>
    </row>
    <row r="576" ht="15.75" customHeight="1">
      <c r="L576" s="311"/>
      <c r="AT576" s="312"/>
      <c r="BC576" s="312"/>
    </row>
    <row r="577" ht="15.75" customHeight="1">
      <c r="L577" s="311"/>
      <c r="AT577" s="312"/>
      <c r="BC577" s="312"/>
    </row>
    <row r="578" ht="15.75" customHeight="1">
      <c r="L578" s="311"/>
      <c r="AT578" s="312"/>
      <c r="BC578" s="312"/>
    </row>
    <row r="579" ht="15.75" customHeight="1">
      <c r="L579" s="311"/>
      <c r="AT579" s="312"/>
      <c r="BC579" s="312"/>
    </row>
    <row r="580" ht="15.75" customHeight="1">
      <c r="L580" s="311"/>
      <c r="AT580" s="312"/>
      <c r="BC580" s="312"/>
    </row>
    <row r="581" ht="15.75" customHeight="1">
      <c r="L581" s="311"/>
      <c r="AT581" s="312"/>
      <c r="BC581" s="312"/>
    </row>
    <row r="582" ht="15.75" customHeight="1">
      <c r="L582" s="311"/>
      <c r="AT582" s="312"/>
      <c r="BC582" s="312"/>
    </row>
    <row r="583" ht="15.75" customHeight="1">
      <c r="L583" s="311"/>
      <c r="AT583" s="312"/>
      <c r="BC583" s="312"/>
    </row>
    <row r="584" ht="15.75" customHeight="1">
      <c r="L584" s="311"/>
      <c r="AT584" s="312"/>
      <c r="BC584" s="312"/>
    </row>
    <row r="585" ht="15.75" customHeight="1">
      <c r="L585" s="311"/>
      <c r="AT585" s="312"/>
      <c r="BC585" s="312"/>
    </row>
    <row r="586" ht="15.75" customHeight="1">
      <c r="L586" s="311"/>
      <c r="AT586" s="312"/>
      <c r="BC586" s="312"/>
    </row>
    <row r="587" ht="15.75" customHeight="1">
      <c r="L587" s="311"/>
      <c r="AT587" s="312"/>
      <c r="BC587" s="312"/>
    </row>
    <row r="588" ht="15.75" customHeight="1">
      <c r="L588" s="311"/>
      <c r="AT588" s="312"/>
      <c r="BC588" s="312"/>
    </row>
    <row r="589" ht="15.75" customHeight="1">
      <c r="L589" s="311"/>
      <c r="AT589" s="312"/>
      <c r="BC589" s="312"/>
    </row>
    <row r="590" ht="15.75" customHeight="1">
      <c r="L590" s="311"/>
      <c r="AT590" s="312"/>
      <c r="BC590" s="312"/>
    </row>
    <row r="591" ht="15.75" customHeight="1">
      <c r="L591" s="311"/>
      <c r="AT591" s="312"/>
      <c r="BC591" s="312"/>
    </row>
    <row r="592" ht="15.75" customHeight="1">
      <c r="L592" s="311"/>
      <c r="AT592" s="312"/>
      <c r="BC592" s="312"/>
    </row>
    <row r="593" ht="15.75" customHeight="1">
      <c r="L593" s="311"/>
      <c r="AT593" s="312"/>
      <c r="BC593" s="312"/>
    </row>
    <row r="594" ht="15.75" customHeight="1">
      <c r="L594" s="311"/>
      <c r="AT594" s="312"/>
      <c r="BC594" s="312"/>
    </row>
    <row r="595" ht="15.75" customHeight="1">
      <c r="L595" s="311"/>
      <c r="AT595" s="312"/>
      <c r="BC595" s="312"/>
    </row>
    <row r="596" ht="15.75" customHeight="1">
      <c r="L596" s="311"/>
      <c r="AT596" s="312"/>
      <c r="BC596" s="312"/>
    </row>
    <row r="597" ht="15.75" customHeight="1">
      <c r="L597" s="311"/>
      <c r="AT597" s="312"/>
      <c r="BC597" s="312"/>
    </row>
    <row r="598" ht="15.75" customHeight="1">
      <c r="L598" s="311"/>
      <c r="AT598" s="312"/>
      <c r="BC598" s="312"/>
    </row>
    <row r="599" ht="15.75" customHeight="1">
      <c r="L599" s="311"/>
      <c r="AT599" s="312"/>
      <c r="BC599" s="312"/>
    </row>
    <row r="600" ht="15.75" customHeight="1">
      <c r="L600" s="311"/>
      <c r="AT600" s="312"/>
      <c r="BC600" s="312"/>
    </row>
    <row r="601" ht="15.75" customHeight="1">
      <c r="L601" s="311"/>
      <c r="AT601" s="312"/>
      <c r="BC601" s="312"/>
    </row>
    <row r="602" ht="15.75" customHeight="1">
      <c r="L602" s="311"/>
      <c r="AT602" s="312"/>
      <c r="BC602" s="312"/>
    </row>
    <row r="603" ht="15.75" customHeight="1">
      <c r="L603" s="311"/>
      <c r="AT603" s="312"/>
      <c r="BC603" s="312"/>
    </row>
    <row r="604" ht="15.75" customHeight="1">
      <c r="L604" s="311"/>
      <c r="AT604" s="312"/>
      <c r="BC604" s="312"/>
    </row>
    <row r="605" ht="15.75" customHeight="1">
      <c r="L605" s="311"/>
      <c r="AT605" s="312"/>
      <c r="BC605" s="312"/>
    </row>
    <row r="606" ht="15.75" customHeight="1">
      <c r="L606" s="311"/>
      <c r="AT606" s="312"/>
      <c r="BC606" s="312"/>
    </row>
    <row r="607" ht="15.75" customHeight="1">
      <c r="L607" s="311"/>
      <c r="AT607" s="312"/>
      <c r="BC607" s="312"/>
    </row>
    <row r="608" ht="15.75" customHeight="1">
      <c r="L608" s="311"/>
      <c r="AT608" s="312"/>
      <c r="BC608" s="312"/>
    </row>
    <row r="609" ht="15.75" customHeight="1">
      <c r="L609" s="311"/>
      <c r="AT609" s="312"/>
      <c r="BC609" s="312"/>
    </row>
    <row r="610" ht="15.75" customHeight="1">
      <c r="L610" s="311"/>
      <c r="AT610" s="312"/>
      <c r="BC610" s="312"/>
    </row>
    <row r="611" ht="15.75" customHeight="1">
      <c r="L611" s="311"/>
      <c r="AT611" s="312"/>
      <c r="BC611" s="312"/>
    </row>
    <row r="612" ht="15.75" customHeight="1">
      <c r="L612" s="311"/>
      <c r="AT612" s="312"/>
      <c r="BC612" s="312"/>
    </row>
    <row r="613" ht="15.75" customHeight="1">
      <c r="L613" s="311"/>
      <c r="AT613" s="312"/>
      <c r="BC613" s="312"/>
    </row>
    <row r="614" ht="15.75" customHeight="1">
      <c r="L614" s="311"/>
      <c r="AT614" s="312"/>
      <c r="BC614" s="312"/>
    </row>
    <row r="615" ht="15.75" customHeight="1">
      <c r="L615" s="311"/>
      <c r="AT615" s="312"/>
      <c r="BC615" s="312"/>
    </row>
    <row r="616" ht="15.75" customHeight="1">
      <c r="L616" s="311"/>
      <c r="AT616" s="312"/>
      <c r="BC616" s="312"/>
    </row>
    <row r="617" ht="15.75" customHeight="1">
      <c r="L617" s="311"/>
      <c r="AT617" s="312"/>
      <c r="BC617" s="312"/>
    </row>
    <row r="618" ht="15.75" customHeight="1">
      <c r="L618" s="311"/>
      <c r="AT618" s="312"/>
      <c r="BC618" s="312"/>
    </row>
    <row r="619" ht="15.75" customHeight="1">
      <c r="L619" s="311"/>
      <c r="AT619" s="312"/>
      <c r="BC619" s="312"/>
    </row>
    <row r="620" ht="15.75" customHeight="1">
      <c r="L620" s="311"/>
      <c r="AT620" s="312"/>
      <c r="BC620" s="312"/>
    </row>
    <row r="621" ht="15.75" customHeight="1">
      <c r="L621" s="311"/>
      <c r="AT621" s="312"/>
      <c r="BC621" s="312"/>
    </row>
    <row r="622" ht="15.75" customHeight="1">
      <c r="L622" s="311"/>
      <c r="AT622" s="312"/>
      <c r="BC622" s="312"/>
    </row>
    <row r="623" ht="15.75" customHeight="1">
      <c r="L623" s="311"/>
      <c r="AT623" s="312"/>
      <c r="BC623" s="312"/>
    </row>
    <row r="624" ht="15.75" customHeight="1">
      <c r="L624" s="311"/>
      <c r="AT624" s="312"/>
      <c r="BC624" s="312"/>
    </row>
    <row r="625" ht="15.75" customHeight="1">
      <c r="L625" s="311"/>
      <c r="AT625" s="312"/>
      <c r="BC625" s="312"/>
    </row>
    <row r="626" ht="15.75" customHeight="1">
      <c r="L626" s="311"/>
      <c r="AT626" s="312"/>
      <c r="BC626" s="312"/>
    </row>
    <row r="627" ht="15.75" customHeight="1">
      <c r="L627" s="311"/>
      <c r="AT627" s="312"/>
      <c r="BC627" s="312"/>
    </row>
    <row r="628" ht="15.75" customHeight="1">
      <c r="L628" s="311"/>
      <c r="AT628" s="312"/>
      <c r="BC628" s="312"/>
    </row>
    <row r="629" ht="15.75" customHeight="1">
      <c r="L629" s="311"/>
      <c r="AT629" s="312"/>
      <c r="BC629" s="312"/>
    </row>
    <row r="630" ht="15.75" customHeight="1">
      <c r="L630" s="311"/>
      <c r="AT630" s="312"/>
      <c r="BC630" s="312"/>
    </row>
    <row r="631" ht="15.75" customHeight="1">
      <c r="L631" s="311"/>
      <c r="AT631" s="312"/>
      <c r="BC631" s="312"/>
    </row>
    <row r="632" ht="15.75" customHeight="1">
      <c r="L632" s="311"/>
      <c r="AT632" s="312"/>
      <c r="BC632" s="312"/>
    </row>
    <row r="633" ht="15.75" customHeight="1">
      <c r="L633" s="311"/>
      <c r="AT633" s="312"/>
      <c r="BC633" s="312"/>
    </row>
    <row r="634" ht="15.75" customHeight="1">
      <c r="L634" s="311"/>
      <c r="AT634" s="312"/>
      <c r="BC634" s="312"/>
    </row>
    <row r="635" ht="15.75" customHeight="1">
      <c r="L635" s="311"/>
      <c r="AT635" s="312"/>
      <c r="BC635" s="312"/>
    </row>
    <row r="636" ht="15.75" customHeight="1">
      <c r="L636" s="311"/>
      <c r="AT636" s="312"/>
      <c r="BC636" s="312"/>
    </row>
    <row r="637" ht="15.75" customHeight="1">
      <c r="L637" s="311"/>
      <c r="AT637" s="312"/>
      <c r="BC637" s="312"/>
    </row>
    <row r="638" ht="15.75" customHeight="1">
      <c r="L638" s="311"/>
      <c r="AT638" s="312"/>
      <c r="BC638" s="312"/>
    </row>
    <row r="639" ht="15.75" customHeight="1">
      <c r="L639" s="311"/>
      <c r="AT639" s="312"/>
      <c r="BC639" s="312"/>
    </row>
    <row r="640" ht="15.75" customHeight="1">
      <c r="L640" s="311"/>
      <c r="AT640" s="312"/>
      <c r="BC640" s="312"/>
    </row>
    <row r="641" ht="15.75" customHeight="1">
      <c r="L641" s="311"/>
      <c r="AT641" s="312"/>
      <c r="BC641" s="312"/>
    </row>
    <row r="642" ht="15.75" customHeight="1">
      <c r="L642" s="311"/>
      <c r="AT642" s="312"/>
      <c r="BC642" s="312"/>
    </row>
    <row r="643" ht="15.75" customHeight="1">
      <c r="L643" s="311"/>
      <c r="AT643" s="312"/>
      <c r="BC643" s="312"/>
    </row>
    <row r="644" ht="15.75" customHeight="1">
      <c r="L644" s="311"/>
      <c r="AT644" s="312"/>
      <c r="BC644" s="312"/>
    </row>
    <row r="645" ht="15.75" customHeight="1">
      <c r="L645" s="311"/>
      <c r="AT645" s="312"/>
      <c r="BC645" s="312"/>
    </row>
    <row r="646" ht="15.75" customHeight="1">
      <c r="L646" s="311"/>
      <c r="AT646" s="312"/>
      <c r="BC646" s="312"/>
    </row>
    <row r="647" ht="15.75" customHeight="1">
      <c r="L647" s="311"/>
      <c r="AT647" s="312"/>
      <c r="BC647" s="312"/>
    </row>
    <row r="648" ht="15.75" customHeight="1">
      <c r="L648" s="311"/>
      <c r="AT648" s="312"/>
      <c r="BC648" s="312"/>
    </row>
    <row r="649" ht="15.75" customHeight="1">
      <c r="L649" s="311"/>
      <c r="AT649" s="312"/>
      <c r="BC649" s="312"/>
    </row>
    <row r="650" ht="15.75" customHeight="1">
      <c r="L650" s="311"/>
      <c r="AT650" s="312"/>
      <c r="BC650" s="312"/>
    </row>
    <row r="651" ht="15.75" customHeight="1">
      <c r="L651" s="311"/>
      <c r="AT651" s="312"/>
      <c r="BC651" s="312"/>
    </row>
    <row r="652" ht="15.75" customHeight="1">
      <c r="L652" s="311"/>
      <c r="AT652" s="312"/>
      <c r="BC652" s="312"/>
    </row>
    <row r="653" ht="15.75" customHeight="1">
      <c r="L653" s="311"/>
      <c r="AT653" s="312"/>
      <c r="BC653" s="312"/>
    </row>
    <row r="654" ht="15.75" customHeight="1">
      <c r="L654" s="311"/>
      <c r="AT654" s="312"/>
      <c r="BC654" s="312"/>
    </row>
    <row r="655" ht="15.75" customHeight="1">
      <c r="L655" s="311"/>
      <c r="AT655" s="312"/>
      <c r="BC655" s="312"/>
    </row>
    <row r="656" ht="15.75" customHeight="1">
      <c r="L656" s="311"/>
      <c r="AT656" s="312"/>
      <c r="BC656" s="312"/>
    </row>
    <row r="657" ht="15.75" customHeight="1">
      <c r="L657" s="311"/>
      <c r="AT657" s="312"/>
      <c r="BC657" s="312"/>
    </row>
    <row r="658" ht="15.75" customHeight="1">
      <c r="L658" s="311"/>
      <c r="AT658" s="312"/>
      <c r="BC658" s="312"/>
    </row>
    <row r="659" ht="15.75" customHeight="1">
      <c r="L659" s="311"/>
      <c r="AT659" s="312"/>
      <c r="BC659" s="312"/>
    </row>
    <row r="660" ht="15.75" customHeight="1">
      <c r="L660" s="311"/>
      <c r="AT660" s="312"/>
      <c r="BC660" s="312"/>
    </row>
    <row r="661" ht="15.75" customHeight="1">
      <c r="L661" s="311"/>
      <c r="AT661" s="312"/>
      <c r="BC661" s="312"/>
    </row>
    <row r="662" ht="15.75" customHeight="1">
      <c r="L662" s="311"/>
      <c r="AT662" s="312"/>
      <c r="BC662" s="312"/>
    </row>
    <row r="663" ht="15.75" customHeight="1">
      <c r="L663" s="311"/>
      <c r="AT663" s="312"/>
      <c r="BC663" s="312"/>
    </row>
    <row r="664" ht="15.75" customHeight="1">
      <c r="L664" s="311"/>
      <c r="AT664" s="312"/>
      <c r="BC664" s="312"/>
    </row>
    <row r="665" ht="15.75" customHeight="1">
      <c r="L665" s="311"/>
      <c r="AT665" s="312"/>
      <c r="BC665" s="312"/>
    </row>
    <row r="666" ht="15.75" customHeight="1">
      <c r="L666" s="311"/>
      <c r="AT666" s="312"/>
      <c r="BC666" s="312"/>
    </row>
    <row r="667" ht="15.75" customHeight="1">
      <c r="L667" s="311"/>
      <c r="AT667" s="312"/>
      <c r="BC667" s="312"/>
    </row>
    <row r="668" ht="15.75" customHeight="1">
      <c r="L668" s="311"/>
      <c r="AT668" s="312"/>
      <c r="BC668" s="312"/>
    </row>
    <row r="669" ht="15.75" customHeight="1">
      <c r="L669" s="311"/>
      <c r="AT669" s="312"/>
      <c r="BC669" s="312"/>
    </row>
    <row r="670" ht="15.75" customHeight="1">
      <c r="L670" s="311"/>
      <c r="AT670" s="312"/>
      <c r="BC670" s="312"/>
    </row>
    <row r="671" ht="15.75" customHeight="1">
      <c r="L671" s="311"/>
      <c r="AT671" s="312"/>
      <c r="BC671" s="312"/>
    </row>
    <row r="672" ht="15.75" customHeight="1">
      <c r="L672" s="311"/>
      <c r="AT672" s="312"/>
      <c r="BC672" s="312"/>
    </row>
    <row r="673" ht="15.75" customHeight="1">
      <c r="L673" s="311"/>
      <c r="AT673" s="312"/>
      <c r="BC673" s="312"/>
    </row>
    <row r="674" ht="15.75" customHeight="1">
      <c r="L674" s="311"/>
      <c r="AT674" s="312"/>
      <c r="BC674" s="312"/>
    </row>
    <row r="675" ht="15.75" customHeight="1">
      <c r="L675" s="311"/>
      <c r="AT675" s="312"/>
      <c r="BC675" s="312"/>
    </row>
    <row r="676" ht="15.75" customHeight="1">
      <c r="L676" s="311"/>
      <c r="AT676" s="312"/>
      <c r="BC676" s="312"/>
    </row>
    <row r="677" ht="15.75" customHeight="1">
      <c r="L677" s="311"/>
      <c r="AT677" s="312"/>
      <c r="BC677" s="312"/>
    </row>
    <row r="678" ht="15.75" customHeight="1">
      <c r="L678" s="311"/>
      <c r="AT678" s="312"/>
      <c r="BC678" s="312"/>
    </row>
    <row r="679" ht="15.75" customHeight="1">
      <c r="L679" s="311"/>
      <c r="AT679" s="312"/>
      <c r="BC679" s="312"/>
    </row>
    <row r="680" ht="15.75" customHeight="1">
      <c r="L680" s="311"/>
      <c r="AT680" s="312"/>
      <c r="BC680" s="312"/>
    </row>
    <row r="681" ht="15.75" customHeight="1">
      <c r="L681" s="311"/>
      <c r="AT681" s="312"/>
      <c r="BC681" s="312"/>
    </row>
    <row r="682" ht="15.75" customHeight="1">
      <c r="L682" s="311"/>
      <c r="AT682" s="312"/>
      <c r="BC682" s="312"/>
    </row>
    <row r="683" ht="15.75" customHeight="1">
      <c r="L683" s="311"/>
      <c r="AT683" s="312"/>
      <c r="BC683" s="312"/>
    </row>
    <row r="684" ht="15.75" customHeight="1">
      <c r="L684" s="311"/>
      <c r="AT684" s="312"/>
      <c r="BC684" s="312"/>
    </row>
    <row r="685" ht="15.75" customHeight="1">
      <c r="L685" s="311"/>
      <c r="AT685" s="312"/>
      <c r="BC685" s="312"/>
    </row>
    <row r="686" ht="15.75" customHeight="1">
      <c r="L686" s="311"/>
      <c r="AT686" s="312"/>
      <c r="BC686" s="312"/>
    </row>
    <row r="687" ht="15.75" customHeight="1">
      <c r="L687" s="311"/>
      <c r="AT687" s="312"/>
      <c r="BC687" s="312"/>
    </row>
    <row r="688" ht="15.75" customHeight="1">
      <c r="L688" s="311"/>
      <c r="AT688" s="312"/>
      <c r="BC688" s="312"/>
    </row>
    <row r="689" ht="15.75" customHeight="1">
      <c r="L689" s="311"/>
      <c r="AT689" s="312"/>
      <c r="BC689" s="312"/>
    </row>
    <row r="690" ht="15.75" customHeight="1">
      <c r="L690" s="311"/>
      <c r="AT690" s="312"/>
      <c r="BC690" s="312"/>
    </row>
    <row r="691" ht="15.75" customHeight="1">
      <c r="L691" s="311"/>
      <c r="AT691" s="312"/>
      <c r="BC691" s="312"/>
    </row>
    <row r="692" ht="15.75" customHeight="1">
      <c r="L692" s="311"/>
      <c r="AT692" s="312"/>
      <c r="BC692" s="312"/>
    </row>
    <row r="693" ht="15.75" customHeight="1">
      <c r="L693" s="311"/>
      <c r="AT693" s="312"/>
      <c r="BC693" s="312"/>
    </row>
    <row r="694" ht="15.75" customHeight="1">
      <c r="L694" s="311"/>
      <c r="AT694" s="312"/>
      <c r="BC694" s="312"/>
    </row>
    <row r="695" ht="15.75" customHeight="1">
      <c r="L695" s="311"/>
      <c r="AT695" s="312"/>
      <c r="BC695" s="312"/>
    </row>
    <row r="696" ht="15.75" customHeight="1">
      <c r="L696" s="311"/>
      <c r="AT696" s="312"/>
      <c r="BC696" s="312"/>
    </row>
    <row r="697" ht="15.75" customHeight="1">
      <c r="L697" s="311"/>
      <c r="AT697" s="312"/>
      <c r="BC697" s="312"/>
    </row>
    <row r="698" ht="15.75" customHeight="1">
      <c r="L698" s="311"/>
      <c r="AT698" s="312"/>
      <c r="BC698" s="312"/>
    </row>
    <row r="699" ht="15.75" customHeight="1">
      <c r="L699" s="311"/>
      <c r="AT699" s="312"/>
      <c r="BC699" s="312"/>
    </row>
    <row r="700" ht="15.75" customHeight="1">
      <c r="L700" s="311"/>
      <c r="AT700" s="312"/>
      <c r="BC700" s="312"/>
    </row>
    <row r="701" ht="15.75" customHeight="1">
      <c r="L701" s="311"/>
      <c r="AT701" s="312"/>
      <c r="BC701" s="312"/>
    </row>
    <row r="702" ht="15.75" customHeight="1">
      <c r="L702" s="311"/>
      <c r="AT702" s="312"/>
      <c r="BC702" s="312"/>
    </row>
    <row r="703" ht="15.75" customHeight="1">
      <c r="L703" s="311"/>
      <c r="AT703" s="312"/>
      <c r="BC703" s="312"/>
    </row>
    <row r="704" ht="15.75" customHeight="1">
      <c r="L704" s="311"/>
      <c r="AT704" s="312"/>
      <c r="BC704" s="312"/>
    </row>
    <row r="705" ht="15.75" customHeight="1">
      <c r="L705" s="311"/>
      <c r="AT705" s="312"/>
      <c r="BC705" s="312"/>
    </row>
    <row r="706" ht="15.75" customHeight="1">
      <c r="L706" s="311"/>
      <c r="AT706" s="312"/>
      <c r="BC706" s="312"/>
    </row>
    <row r="707" ht="15.75" customHeight="1">
      <c r="L707" s="311"/>
      <c r="AT707" s="312"/>
      <c r="BC707" s="312"/>
    </row>
    <row r="708" ht="15.75" customHeight="1">
      <c r="L708" s="311"/>
      <c r="AT708" s="312"/>
      <c r="BC708" s="312"/>
    </row>
    <row r="709" ht="15.75" customHeight="1">
      <c r="L709" s="311"/>
      <c r="AT709" s="312"/>
      <c r="BC709" s="312"/>
    </row>
    <row r="710" ht="15.75" customHeight="1">
      <c r="L710" s="311"/>
      <c r="AT710" s="312"/>
      <c r="BC710" s="312"/>
    </row>
    <row r="711" ht="15.75" customHeight="1">
      <c r="L711" s="311"/>
      <c r="AT711" s="312"/>
      <c r="BC711" s="312"/>
    </row>
    <row r="712" ht="15.75" customHeight="1">
      <c r="L712" s="311"/>
      <c r="AT712" s="312"/>
      <c r="BC712" s="312"/>
    </row>
    <row r="713" ht="15.75" customHeight="1">
      <c r="L713" s="311"/>
      <c r="AT713" s="312"/>
      <c r="BC713" s="312"/>
    </row>
    <row r="714" ht="15.75" customHeight="1">
      <c r="L714" s="311"/>
      <c r="AT714" s="312"/>
      <c r="BC714" s="312"/>
    </row>
    <row r="715" ht="15.75" customHeight="1">
      <c r="L715" s="311"/>
      <c r="AT715" s="312"/>
      <c r="BC715" s="312"/>
    </row>
    <row r="716" ht="15.75" customHeight="1">
      <c r="L716" s="311"/>
      <c r="AT716" s="312"/>
      <c r="BC716" s="312"/>
    </row>
    <row r="717" ht="15.75" customHeight="1">
      <c r="L717" s="311"/>
      <c r="AT717" s="312"/>
      <c r="BC717" s="312"/>
    </row>
    <row r="718" ht="15.75" customHeight="1">
      <c r="L718" s="311"/>
      <c r="AT718" s="312"/>
      <c r="BC718" s="312"/>
    </row>
    <row r="719" ht="15.75" customHeight="1">
      <c r="L719" s="311"/>
      <c r="AT719" s="312"/>
      <c r="BC719" s="312"/>
    </row>
    <row r="720" ht="15.75" customHeight="1">
      <c r="L720" s="311"/>
      <c r="AT720" s="312"/>
      <c r="BC720" s="312"/>
    </row>
    <row r="721" ht="15.75" customHeight="1">
      <c r="L721" s="311"/>
      <c r="AT721" s="312"/>
      <c r="BC721" s="312"/>
    </row>
    <row r="722" ht="15.75" customHeight="1">
      <c r="L722" s="311"/>
      <c r="AT722" s="312"/>
      <c r="BC722" s="312"/>
    </row>
    <row r="723" ht="15.75" customHeight="1">
      <c r="L723" s="311"/>
      <c r="AT723" s="312"/>
      <c r="BC723" s="312"/>
    </row>
    <row r="724" ht="15.75" customHeight="1">
      <c r="L724" s="311"/>
      <c r="AT724" s="312"/>
      <c r="BC724" s="312"/>
    </row>
    <row r="725" ht="15.75" customHeight="1">
      <c r="L725" s="311"/>
      <c r="AT725" s="312"/>
      <c r="BC725" s="312"/>
    </row>
    <row r="726" ht="15.75" customHeight="1">
      <c r="L726" s="311"/>
      <c r="AT726" s="312"/>
      <c r="BC726" s="312"/>
    </row>
    <row r="727" ht="15.75" customHeight="1">
      <c r="L727" s="311"/>
      <c r="AT727" s="312"/>
      <c r="BC727" s="312"/>
    </row>
    <row r="728" ht="15.75" customHeight="1">
      <c r="L728" s="311"/>
      <c r="AT728" s="312"/>
      <c r="BC728" s="312"/>
    </row>
    <row r="729" ht="15.75" customHeight="1">
      <c r="L729" s="311"/>
      <c r="AT729" s="312"/>
      <c r="BC729" s="312"/>
    </row>
    <row r="730" ht="15.75" customHeight="1">
      <c r="L730" s="311"/>
      <c r="AT730" s="312"/>
      <c r="BC730" s="312"/>
    </row>
    <row r="731" ht="15.75" customHeight="1">
      <c r="L731" s="311"/>
      <c r="AT731" s="312"/>
      <c r="BC731" s="312"/>
    </row>
    <row r="732" ht="15.75" customHeight="1">
      <c r="L732" s="311"/>
      <c r="AT732" s="312"/>
      <c r="BC732" s="312"/>
    </row>
    <row r="733" ht="15.75" customHeight="1">
      <c r="L733" s="311"/>
      <c r="AT733" s="312"/>
      <c r="BC733" s="312"/>
    </row>
    <row r="734" ht="15.75" customHeight="1">
      <c r="L734" s="311"/>
      <c r="AT734" s="312"/>
      <c r="BC734" s="312"/>
    </row>
    <row r="735" ht="15.75" customHeight="1">
      <c r="L735" s="311"/>
      <c r="AT735" s="312"/>
      <c r="BC735" s="312"/>
    </row>
    <row r="736" ht="15.75" customHeight="1">
      <c r="L736" s="311"/>
      <c r="AT736" s="312"/>
      <c r="BC736" s="312"/>
    </row>
    <row r="737" ht="15.75" customHeight="1">
      <c r="L737" s="311"/>
      <c r="AT737" s="312"/>
      <c r="BC737" s="312"/>
    </row>
    <row r="738" ht="15.75" customHeight="1">
      <c r="L738" s="311"/>
      <c r="AT738" s="312"/>
      <c r="BC738" s="312"/>
    </row>
    <row r="739" ht="15.75" customHeight="1">
      <c r="L739" s="311"/>
      <c r="AT739" s="312"/>
      <c r="BC739" s="312"/>
    </row>
    <row r="740" ht="15.75" customHeight="1">
      <c r="L740" s="311"/>
      <c r="AT740" s="312"/>
      <c r="BC740" s="312"/>
    </row>
    <row r="741" ht="15.75" customHeight="1">
      <c r="L741" s="311"/>
      <c r="AT741" s="312"/>
      <c r="BC741" s="312"/>
    </row>
    <row r="742" ht="15.75" customHeight="1">
      <c r="L742" s="311"/>
      <c r="AT742" s="312"/>
      <c r="BC742" s="312"/>
    </row>
    <row r="743" ht="15.75" customHeight="1">
      <c r="L743" s="311"/>
      <c r="AT743" s="312"/>
      <c r="BC743" s="312"/>
    </row>
    <row r="744" ht="15.75" customHeight="1">
      <c r="L744" s="311"/>
      <c r="AT744" s="312"/>
      <c r="BC744" s="312"/>
    </row>
    <row r="745" ht="15.75" customHeight="1">
      <c r="L745" s="311"/>
      <c r="AT745" s="312"/>
      <c r="BC745" s="312"/>
    </row>
    <row r="746" ht="15.75" customHeight="1">
      <c r="L746" s="311"/>
      <c r="AT746" s="312"/>
      <c r="BC746" s="312"/>
    </row>
    <row r="747" ht="15.75" customHeight="1">
      <c r="L747" s="311"/>
      <c r="AT747" s="312"/>
      <c r="BC747" s="312"/>
    </row>
    <row r="748" ht="15.75" customHeight="1">
      <c r="L748" s="311"/>
      <c r="AT748" s="312"/>
      <c r="BC748" s="312"/>
    </row>
    <row r="749" ht="15.75" customHeight="1">
      <c r="L749" s="311"/>
      <c r="AT749" s="312"/>
      <c r="BC749" s="312"/>
    </row>
    <row r="750" ht="15.75" customHeight="1">
      <c r="L750" s="311"/>
      <c r="AT750" s="312"/>
      <c r="BC750" s="312"/>
    </row>
    <row r="751" ht="15.75" customHeight="1">
      <c r="L751" s="311"/>
      <c r="AT751" s="312"/>
      <c r="BC751" s="312"/>
    </row>
    <row r="752" ht="15.75" customHeight="1">
      <c r="L752" s="311"/>
      <c r="AT752" s="312"/>
      <c r="BC752" s="312"/>
    </row>
    <row r="753" ht="15.75" customHeight="1">
      <c r="L753" s="311"/>
      <c r="AT753" s="312"/>
      <c r="BC753" s="312"/>
    </row>
    <row r="754" ht="15.75" customHeight="1">
      <c r="L754" s="311"/>
      <c r="AT754" s="312"/>
      <c r="BC754" s="312"/>
    </row>
    <row r="755" ht="15.75" customHeight="1">
      <c r="L755" s="311"/>
      <c r="AT755" s="312"/>
      <c r="BC755" s="312"/>
    </row>
    <row r="756" ht="15.75" customHeight="1">
      <c r="L756" s="311"/>
      <c r="AT756" s="312"/>
      <c r="BC756" s="312"/>
    </row>
    <row r="757" ht="15.75" customHeight="1">
      <c r="L757" s="311"/>
      <c r="AT757" s="312"/>
      <c r="BC757" s="312"/>
    </row>
    <row r="758" ht="15.75" customHeight="1">
      <c r="L758" s="311"/>
      <c r="AT758" s="312"/>
      <c r="BC758" s="312"/>
    </row>
    <row r="759" ht="15.75" customHeight="1">
      <c r="L759" s="311"/>
      <c r="AT759" s="312"/>
      <c r="BC759" s="312"/>
    </row>
    <row r="760" ht="15.75" customHeight="1">
      <c r="L760" s="311"/>
      <c r="AT760" s="312"/>
      <c r="BC760" s="312"/>
    </row>
    <row r="761" ht="15.75" customHeight="1">
      <c r="L761" s="311"/>
      <c r="AT761" s="312"/>
      <c r="BC761" s="312"/>
    </row>
    <row r="762" ht="15.75" customHeight="1">
      <c r="L762" s="311"/>
      <c r="AT762" s="312"/>
      <c r="BC762" s="312"/>
    </row>
    <row r="763" ht="15.75" customHeight="1">
      <c r="L763" s="311"/>
      <c r="AT763" s="312"/>
      <c r="BC763" s="312"/>
    </row>
    <row r="764" ht="15.75" customHeight="1">
      <c r="L764" s="311"/>
      <c r="AT764" s="312"/>
      <c r="BC764" s="312"/>
    </row>
    <row r="765" ht="15.75" customHeight="1">
      <c r="L765" s="311"/>
      <c r="AT765" s="312"/>
      <c r="BC765" s="312"/>
    </row>
    <row r="766" ht="15.75" customHeight="1">
      <c r="L766" s="311"/>
      <c r="AT766" s="312"/>
      <c r="BC766" s="312"/>
    </row>
    <row r="767" ht="15.75" customHeight="1">
      <c r="L767" s="311"/>
      <c r="AT767" s="312"/>
      <c r="BC767" s="312"/>
    </row>
    <row r="768" ht="15.75" customHeight="1">
      <c r="L768" s="311"/>
      <c r="AT768" s="312"/>
      <c r="BC768" s="312"/>
    </row>
    <row r="769" ht="15.75" customHeight="1">
      <c r="L769" s="311"/>
      <c r="AT769" s="312"/>
      <c r="BC769" s="312"/>
    </row>
    <row r="770" ht="15.75" customHeight="1">
      <c r="L770" s="311"/>
      <c r="AT770" s="312"/>
      <c r="BC770" s="312"/>
    </row>
    <row r="771" ht="15.75" customHeight="1">
      <c r="L771" s="311"/>
      <c r="AT771" s="312"/>
      <c r="BC771" s="312"/>
    </row>
    <row r="772" ht="15.75" customHeight="1">
      <c r="L772" s="311"/>
      <c r="AT772" s="312"/>
      <c r="BC772" s="312"/>
    </row>
    <row r="773" ht="15.75" customHeight="1">
      <c r="L773" s="311"/>
      <c r="AT773" s="312"/>
      <c r="BC773" s="312"/>
    </row>
    <row r="774" ht="15.75" customHeight="1">
      <c r="L774" s="311"/>
      <c r="AT774" s="312"/>
      <c r="BC774" s="312"/>
    </row>
    <row r="775" ht="15.75" customHeight="1">
      <c r="L775" s="311"/>
      <c r="AT775" s="312"/>
      <c r="BC775" s="312"/>
    </row>
    <row r="776" ht="15.75" customHeight="1">
      <c r="L776" s="311"/>
      <c r="AT776" s="312"/>
      <c r="BC776" s="312"/>
    </row>
    <row r="777" ht="15.75" customHeight="1">
      <c r="L777" s="311"/>
      <c r="AT777" s="312"/>
      <c r="BC777" s="312"/>
    </row>
    <row r="778" ht="15.75" customHeight="1">
      <c r="L778" s="311"/>
      <c r="AT778" s="312"/>
      <c r="BC778" s="312"/>
    </row>
    <row r="779" ht="15.75" customHeight="1">
      <c r="L779" s="311"/>
      <c r="AT779" s="312"/>
      <c r="BC779" s="312"/>
    </row>
    <row r="780" ht="15.75" customHeight="1">
      <c r="L780" s="311"/>
      <c r="AT780" s="312"/>
      <c r="BC780" s="312"/>
    </row>
    <row r="781" ht="15.75" customHeight="1">
      <c r="L781" s="311"/>
      <c r="AT781" s="312"/>
      <c r="BC781" s="312"/>
    </row>
    <row r="782" ht="15.75" customHeight="1">
      <c r="L782" s="311"/>
      <c r="AT782" s="312"/>
      <c r="BC782" s="312"/>
    </row>
    <row r="783" ht="15.75" customHeight="1">
      <c r="L783" s="311"/>
      <c r="AT783" s="312"/>
      <c r="BC783" s="312"/>
    </row>
    <row r="784" ht="15.75" customHeight="1">
      <c r="L784" s="311"/>
      <c r="AT784" s="312"/>
      <c r="BC784" s="312"/>
    </row>
    <row r="785" ht="15.75" customHeight="1">
      <c r="L785" s="311"/>
      <c r="AT785" s="312"/>
      <c r="BC785" s="312"/>
    </row>
    <row r="786" ht="15.75" customHeight="1">
      <c r="L786" s="311"/>
      <c r="AT786" s="312"/>
      <c r="BC786" s="312"/>
    </row>
    <row r="787" ht="15.75" customHeight="1">
      <c r="L787" s="311"/>
      <c r="AT787" s="312"/>
      <c r="BC787" s="312"/>
    </row>
    <row r="788" ht="15.75" customHeight="1">
      <c r="L788" s="311"/>
      <c r="AT788" s="312"/>
      <c r="BC788" s="312"/>
    </row>
    <row r="789" ht="15.75" customHeight="1">
      <c r="L789" s="311"/>
      <c r="AT789" s="312"/>
      <c r="BC789" s="312"/>
    </row>
    <row r="790" ht="15.75" customHeight="1">
      <c r="L790" s="311"/>
      <c r="AT790" s="312"/>
      <c r="BC790" s="312"/>
    </row>
    <row r="791" ht="15.75" customHeight="1">
      <c r="L791" s="311"/>
      <c r="AT791" s="312"/>
      <c r="BC791" s="312"/>
    </row>
    <row r="792" ht="15.75" customHeight="1">
      <c r="L792" s="311"/>
      <c r="AT792" s="312"/>
      <c r="BC792" s="312"/>
    </row>
    <row r="793" ht="15.75" customHeight="1">
      <c r="L793" s="311"/>
      <c r="AT793" s="312"/>
      <c r="BC793" s="312"/>
    </row>
    <row r="794" ht="15.75" customHeight="1">
      <c r="L794" s="311"/>
      <c r="AT794" s="312"/>
      <c r="BC794" s="312"/>
    </row>
    <row r="795" ht="15.75" customHeight="1">
      <c r="L795" s="311"/>
      <c r="AT795" s="312"/>
      <c r="BC795" s="312"/>
    </row>
    <row r="796" ht="15.75" customHeight="1">
      <c r="L796" s="311"/>
      <c r="AT796" s="312"/>
      <c r="BC796" s="312"/>
    </row>
    <row r="797" ht="15.75" customHeight="1">
      <c r="L797" s="311"/>
      <c r="AT797" s="312"/>
      <c r="BC797" s="312"/>
    </row>
    <row r="798" ht="15.75" customHeight="1">
      <c r="L798" s="311"/>
      <c r="AT798" s="312"/>
      <c r="BC798" s="312"/>
    </row>
    <row r="799" ht="15.75" customHeight="1">
      <c r="L799" s="311"/>
      <c r="AT799" s="312"/>
      <c r="BC799" s="312"/>
    </row>
    <row r="800" ht="15.75" customHeight="1">
      <c r="L800" s="311"/>
      <c r="AT800" s="312"/>
      <c r="BC800" s="312"/>
    </row>
    <row r="801" ht="15.75" customHeight="1">
      <c r="L801" s="311"/>
      <c r="AT801" s="312"/>
      <c r="BC801" s="312"/>
    </row>
    <row r="802" ht="15.75" customHeight="1">
      <c r="L802" s="311"/>
      <c r="AT802" s="312"/>
      <c r="BC802" s="312"/>
    </row>
    <row r="803" ht="15.75" customHeight="1">
      <c r="L803" s="311"/>
      <c r="AT803" s="312"/>
      <c r="BC803" s="312"/>
    </row>
    <row r="804" ht="15.75" customHeight="1">
      <c r="L804" s="311"/>
      <c r="AT804" s="312"/>
      <c r="BC804" s="312"/>
    </row>
    <row r="805" ht="15.75" customHeight="1">
      <c r="L805" s="311"/>
      <c r="AT805" s="312"/>
      <c r="BC805" s="312"/>
    </row>
    <row r="806" ht="15.75" customHeight="1">
      <c r="L806" s="311"/>
      <c r="AT806" s="312"/>
      <c r="BC806" s="312"/>
    </row>
    <row r="807" ht="15.75" customHeight="1">
      <c r="L807" s="311"/>
      <c r="AT807" s="312"/>
      <c r="BC807" s="312"/>
    </row>
    <row r="808" ht="15.75" customHeight="1">
      <c r="L808" s="311"/>
      <c r="AT808" s="312"/>
      <c r="BC808" s="312"/>
    </row>
    <row r="809" ht="15.75" customHeight="1">
      <c r="L809" s="311"/>
      <c r="AT809" s="312"/>
      <c r="BC809" s="312"/>
    </row>
    <row r="810" ht="15.75" customHeight="1">
      <c r="L810" s="311"/>
      <c r="AT810" s="312"/>
      <c r="BC810" s="312"/>
    </row>
    <row r="811" ht="15.75" customHeight="1">
      <c r="L811" s="311"/>
      <c r="AT811" s="312"/>
      <c r="BC811" s="312"/>
    </row>
    <row r="812" ht="15.75" customHeight="1">
      <c r="L812" s="311"/>
      <c r="AT812" s="312"/>
      <c r="BC812" s="312"/>
    </row>
    <row r="813" ht="15.75" customHeight="1">
      <c r="L813" s="311"/>
      <c r="AT813" s="312"/>
      <c r="BC813" s="312"/>
    </row>
    <row r="814" ht="15.75" customHeight="1">
      <c r="L814" s="311"/>
      <c r="AT814" s="312"/>
      <c r="BC814" s="312"/>
    </row>
    <row r="815" ht="15.75" customHeight="1">
      <c r="L815" s="311"/>
      <c r="AT815" s="312"/>
      <c r="BC815" s="312"/>
    </row>
    <row r="816" ht="15.75" customHeight="1">
      <c r="L816" s="311"/>
      <c r="AT816" s="312"/>
      <c r="BC816" s="312"/>
    </row>
    <row r="817" ht="15.75" customHeight="1">
      <c r="L817" s="311"/>
      <c r="AT817" s="312"/>
      <c r="BC817" s="312"/>
    </row>
    <row r="818" ht="15.75" customHeight="1">
      <c r="L818" s="311"/>
      <c r="AT818" s="312"/>
      <c r="BC818" s="312"/>
    </row>
    <row r="819" ht="15.75" customHeight="1">
      <c r="L819" s="311"/>
      <c r="AT819" s="312"/>
      <c r="BC819" s="312"/>
    </row>
    <row r="820" ht="15.75" customHeight="1">
      <c r="L820" s="311"/>
      <c r="AT820" s="312"/>
      <c r="BC820" s="312"/>
    </row>
    <row r="821" ht="15.75" customHeight="1">
      <c r="L821" s="311"/>
      <c r="AT821" s="312"/>
      <c r="BC821" s="312"/>
    </row>
    <row r="822" ht="15.75" customHeight="1">
      <c r="L822" s="311"/>
      <c r="AT822" s="312"/>
      <c r="BC822" s="312"/>
    </row>
    <row r="823" ht="15.75" customHeight="1">
      <c r="L823" s="311"/>
      <c r="AT823" s="312"/>
      <c r="BC823" s="312"/>
    </row>
    <row r="824" ht="15.75" customHeight="1">
      <c r="L824" s="311"/>
      <c r="AT824" s="312"/>
      <c r="BC824" s="312"/>
    </row>
    <row r="825" ht="15.75" customHeight="1">
      <c r="L825" s="311"/>
      <c r="AT825" s="312"/>
      <c r="BC825" s="312"/>
    </row>
    <row r="826" ht="15.75" customHeight="1">
      <c r="L826" s="311"/>
      <c r="AT826" s="312"/>
      <c r="BC826" s="312"/>
    </row>
    <row r="827" ht="15.75" customHeight="1">
      <c r="L827" s="311"/>
      <c r="AT827" s="312"/>
      <c r="BC827" s="312"/>
    </row>
    <row r="828" ht="15.75" customHeight="1">
      <c r="L828" s="311"/>
      <c r="AT828" s="312"/>
      <c r="BC828" s="312"/>
    </row>
    <row r="829" ht="15.75" customHeight="1">
      <c r="L829" s="311"/>
      <c r="AT829" s="312"/>
      <c r="BC829" s="312"/>
    </row>
    <row r="830" ht="15.75" customHeight="1">
      <c r="L830" s="311"/>
      <c r="AT830" s="312"/>
      <c r="BC830" s="312"/>
    </row>
    <row r="831" ht="15.75" customHeight="1">
      <c r="L831" s="311"/>
      <c r="AT831" s="312"/>
      <c r="BC831" s="312"/>
    </row>
    <row r="832" ht="15.75" customHeight="1">
      <c r="L832" s="311"/>
      <c r="AT832" s="312"/>
      <c r="BC832" s="312"/>
    </row>
    <row r="833" ht="15.75" customHeight="1">
      <c r="L833" s="311"/>
      <c r="AT833" s="312"/>
      <c r="BC833" s="312"/>
    </row>
    <row r="834" ht="15.75" customHeight="1">
      <c r="L834" s="311"/>
      <c r="AT834" s="312"/>
      <c r="BC834" s="312"/>
    </row>
    <row r="835" ht="15.75" customHeight="1">
      <c r="L835" s="311"/>
      <c r="AT835" s="312"/>
      <c r="BC835" s="312"/>
    </row>
    <row r="836" ht="15.75" customHeight="1">
      <c r="L836" s="311"/>
      <c r="AT836" s="312"/>
      <c r="BC836" s="312"/>
    </row>
    <row r="837" ht="15.75" customHeight="1">
      <c r="L837" s="311"/>
      <c r="AT837" s="312"/>
      <c r="BC837" s="312"/>
    </row>
    <row r="838" ht="15.75" customHeight="1">
      <c r="L838" s="311"/>
      <c r="AT838" s="312"/>
      <c r="BC838" s="312"/>
    </row>
    <row r="839" ht="15.75" customHeight="1">
      <c r="L839" s="311"/>
      <c r="AT839" s="312"/>
      <c r="BC839" s="312"/>
    </row>
    <row r="840" ht="15.75" customHeight="1">
      <c r="L840" s="311"/>
      <c r="AT840" s="312"/>
      <c r="BC840" s="312"/>
    </row>
    <row r="841" ht="15.75" customHeight="1">
      <c r="L841" s="311"/>
      <c r="AT841" s="312"/>
      <c r="BC841" s="312"/>
    </row>
    <row r="842" ht="15.75" customHeight="1">
      <c r="L842" s="311"/>
      <c r="AT842" s="312"/>
      <c r="BC842" s="312"/>
    </row>
    <row r="843" ht="15.75" customHeight="1">
      <c r="L843" s="311"/>
      <c r="AT843" s="312"/>
      <c r="BC843" s="312"/>
    </row>
    <row r="844" ht="15.75" customHeight="1">
      <c r="L844" s="311"/>
      <c r="AT844" s="312"/>
      <c r="BC844" s="312"/>
    </row>
    <row r="845" ht="15.75" customHeight="1">
      <c r="L845" s="311"/>
      <c r="AT845" s="312"/>
      <c r="BC845" s="312"/>
    </row>
    <row r="846" ht="15.75" customHeight="1">
      <c r="L846" s="311"/>
      <c r="AT846" s="312"/>
      <c r="BC846" s="312"/>
    </row>
    <row r="847" ht="15.75" customHeight="1">
      <c r="L847" s="311"/>
      <c r="AT847" s="312"/>
      <c r="BC847" s="312"/>
    </row>
    <row r="848" ht="15.75" customHeight="1">
      <c r="L848" s="311"/>
      <c r="AT848" s="312"/>
      <c r="BC848" s="312"/>
    </row>
    <row r="849" ht="15.75" customHeight="1">
      <c r="L849" s="311"/>
      <c r="AT849" s="312"/>
      <c r="BC849" s="312"/>
    </row>
    <row r="850" ht="15.75" customHeight="1">
      <c r="L850" s="311"/>
      <c r="AT850" s="312"/>
      <c r="BC850" s="312"/>
    </row>
    <row r="851" ht="15.75" customHeight="1">
      <c r="L851" s="311"/>
      <c r="AT851" s="312"/>
      <c r="BC851" s="312"/>
    </row>
    <row r="852" ht="15.75" customHeight="1">
      <c r="L852" s="311"/>
      <c r="AT852" s="312"/>
      <c r="BC852" s="312"/>
    </row>
    <row r="853" ht="15.75" customHeight="1">
      <c r="L853" s="311"/>
      <c r="AT853" s="312"/>
      <c r="BC853" s="312"/>
    </row>
    <row r="854" ht="15.75" customHeight="1">
      <c r="L854" s="311"/>
      <c r="AT854" s="312"/>
      <c r="BC854" s="312"/>
    </row>
    <row r="855" ht="15.75" customHeight="1">
      <c r="L855" s="311"/>
      <c r="AT855" s="312"/>
      <c r="BC855" s="312"/>
    </row>
    <row r="856" ht="15.75" customHeight="1">
      <c r="L856" s="311"/>
      <c r="AT856" s="312"/>
      <c r="BC856" s="312"/>
    </row>
    <row r="857" ht="15.75" customHeight="1">
      <c r="L857" s="311"/>
      <c r="AT857" s="312"/>
      <c r="BC857" s="312"/>
    </row>
    <row r="858" ht="15.75" customHeight="1">
      <c r="L858" s="311"/>
      <c r="AT858" s="312"/>
      <c r="BC858" s="312"/>
    </row>
    <row r="859" ht="15.75" customHeight="1">
      <c r="L859" s="311"/>
      <c r="AT859" s="312"/>
      <c r="BC859" s="312"/>
    </row>
    <row r="860" ht="15.75" customHeight="1">
      <c r="L860" s="311"/>
      <c r="AT860" s="312"/>
      <c r="BC860" s="312"/>
    </row>
    <row r="861" ht="15.75" customHeight="1">
      <c r="L861" s="311"/>
      <c r="AT861" s="312"/>
      <c r="BC861" s="312"/>
    </row>
    <row r="862" ht="15.75" customHeight="1">
      <c r="L862" s="311"/>
      <c r="AT862" s="312"/>
      <c r="BC862" s="312"/>
    </row>
    <row r="863" ht="15.75" customHeight="1">
      <c r="L863" s="311"/>
      <c r="AT863" s="312"/>
      <c r="BC863" s="312"/>
    </row>
    <row r="864" ht="15.75" customHeight="1">
      <c r="L864" s="311"/>
      <c r="AT864" s="312"/>
      <c r="BC864" s="312"/>
    </row>
    <row r="865" ht="15.75" customHeight="1">
      <c r="L865" s="311"/>
      <c r="AT865" s="312"/>
      <c r="BC865" s="312"/>
    </row>
    <row r="866" ht="15.75" customHeight="1">
      <c r="L866" s="311"/>
      <c r="AT866" s="312"/>
      <c r="BC866" s="312"/>
    </row>
    <row r="867" ht="15.75" customHeight="1">
      <c r="L867" s="311"/>
      <c r="AT867" s="312"/>
      <c r="BC867" s="312"/>
    </row>
    <row r="868" ht="15.75" customHeight="1">
      <c r="L868" s="311"/>
      <c r="AT868" s="312"/>
      <c r="BC868" s="312"/>
    </row>
    <row r="869" ht="15.75" customHeight="1">
      <c r="L869" s="311"/>
      <c r="AT869" s="312"/>
      <c r="BC869" s="312"/>
    </row>
    <row r="870" ht="15.75" customHeight="1">
      <c r="L870" s="311"/>
      <c r="AT870" s="312"/>
      <c r="BC870" s="312"/>
    </row>
    <row r="871" ht="15.75" customHeight="1">
      <c r="L871" s="311"/>
      <c r="AT871" s="312"/>
      <c r="BC871" s="312"/>
    </row>
    <row r="872" ht="15.75" customHeight="1">
      <c r="L872" s="311"/>
      <c r="AT872" s="312"/>
      <c r="BC872" s="312"/>
    </row>
    <row r="873" ht="15.75" customHeight="1">
      <c r="L873" s="311"/>
      <c r="AT873" s="312"/>
      <c r="BC873" s="312"/>
    </row>
    <row r="874" ht="15.75" customHeight="1">
      <c r="L874" s="311"/>
      <c r="AT874" s="312"/>
      <c r="BC874" s="312"/>
    </row>
    <row r="875" ht="15.75" customHeight="1">
      <c r="L875" s="311"/>
      <c r="AT875" s="312"/>
      <c r="BC875" s="312"/>
    </row>
    <row r="876" ht="15.75" customHeight="1">
      <c r="L876" s="311"/>
      <c r="AT876" s="312"/>
      <c r="BC876" s="312"/>
    </row>
    <row r="877" ht="15.75" customHeight="1">
      <c r="L877" s="311"/>
      <c r="AT877" s="312"/>
      <c r="BC877" s="312"/>
    </row>
    <row r="878" ht="15.75" customHeight="1">
      <c r="L878" s="311"/>
      <c r="AT878" s="312"/>
      <c r="BC878" s="312"/>
    </row>
    <row r="879" ht="15.75" customHeight="1">
      <c r="L879" s="311"/>
      <c r="AT879" s="312"/>
      <c r="BC879" s="312"/>
    </row>
    <row r="880" ht="15.75" customHeight="1">
      <c r="L880" s="311"/>
      <c r="AT880" s="312"/>
      <c r="BC880" s="312"/>
    </row>
    <row r="881" ht="15.75" customHeight="1">
      <c r="L881" s="311"/>
      <c r="AT881" s="312"/>
      <c r="BC881" s="312"/>
    </row>
    <row r="882" ht="15.75" customHeight="1">
      <c r="L882" s="311"/>
      <c r="AT882" s="312"/>
      <c r="BC882" s="312"/>
    </row>
    <row r="883" ht="15.75" customHeight="1">
      <c r="L883" s="311"/>
      <c r="AT883" s="312"/>
      <c r="BC883" s="312"/>
    </row>
    <row r="884" ht="15.75" customHeight="1">
      <c r="L884" s="311"/>
      <c r="AT884" s="312"/>
      <c r="BC884" s="312"/>
    </row>
    <row r="885" ht="15.75" customHeight="1">
      <c r="L885" s="311"/>
      <c r="AT885" s="312"/>
      <c r="BC885" s="312"/>
    </row>
    <row r="886" ht="15.75" customHeight="1">
      <c r="L886" s="311"/>
      <c r="AT886" s="312"/>
      <c r="BC886" s="312"/>
    </row>
    <row r="887" ht="15.75" customHeight="1">
      <c r="L887" s="311"/>
      <c r="AT887" s="312"/>
      <c r="BC887" s="312"/>
    </row>
    <row r="888" ht="15.75" customHeight="1">
      <c r="L888" s="311"/>
      <c r="AT888" s="312"/>
      <c r="BC888" s="312"/>
    </row>
    <row r="889" ht="15.75" customHeight="1">
      <c r="L889" s="311"/>
      <c r="AT889" s="312"/>
      <c r="BC889" s="312"/>
    </row>
    <row r="890" ht="15.75" customHeight="1">
      <c r="L890" s="311"/>
      <c r="AT890" s="312"/>
      <c r="BC890" s="312"/>
    </row>
    <row r="891" ht="15.75" customHeight="1">
      <c r="L891" s="311"/>
      <c r="AT891" s="312"/>
      <c r="BC891" s="312"/>
    </row>
    <row r="892" ht="15.75" customHeight="1">
      <c r="L892" s="311"/>
      <c r="AT892" s="312"/>
      <c r="BC892" s="312"/>
    </row>
    <row r="893" ht="15.75" customHeight="1">
      <c r="L893" s="311"/>
      <c r="AT893" s="312"/>
      <c r="BC893" s="312"/>
    </row>
    <row r="894" ht="15.75" customHeight="1">
      <c r="L894" s="311"/>
      <c r="AT894" s="312"/>
      <c r="BC894" s="312"/>
    </row>
    <row r="895" ht="15.75" customHeight="1">
      <c r="L895" s="311"/>
      <c r="AT895" s="312"/>
      <c r="BC895" s="312"/>
    </row>
    <row r="896" ht="15.75" customHeight="1">
      <c r="L896" s="311"/>
      <c r="AT896" s="312"/>
      <c r="BC896" s="312"/>
    </row>
    <row r="897" ht="15.75" customHeight="1">
      <c r="L897" s="311"/>
      <c r="AT897" s="312"/>
      <c r="BC897" s="312"/>
    </row>
    <row r="898" ht="15.75" customHeight="1">
      <c r="L898" s="311"/>
      <c r="AT898" s="312"/>
      <c r="BC898" s="312"/>
    </row>
    <row r="899" ht="15.75" customHeight="1">
      <c r="L899" s="311"/>
      <c r="AT899" s="312"/>
      <c r="BC899" s="312"/>
    </row>
    <row r="900" ht="15.75" customHeight="1">
      <c r="L900" s="311"/>
      <c r="AT900" s="312"/>
      <c r="BC900" s="312"/>
    </row>
    <row r="901" ht="15.75" customHeight="1">
      <c r="L901" s="311"/>
      <c r="AT901" s="312"/>
      <c r="BC901" s="312"/>
    </row>
    <row r="902" ht="15.75" customHeight="1">
      <c r="L902" s="311"/>
      <c r="AT902" s="312"/>
      <c r="BC902" s="312"/>
    </row>
    <row r="903" ht="15.75" customHeight="1">
      <c r="L903" s="311"/>
      <c r="AT903" s="312"/>
      <c r="BC903" s="312"/>
    </row>
    <row r="904" ht="15.75" customHeight="1">
      <c r="L904" s="311"/>
      <c r="AT904" s="312"/>
      <c r="BC904" s="312"/>
    </row>
    <row r="905" ht="15.75" customHeight="1">
      <c r="L905" s="311"/>
      <c r="AT905" s="312"/>
      <c r="BC905" s="312"/>
    </row>
    <row r="906" ht="15.75" customHeight="1">
      <c r="L906" s="311"/>
      <c r="AT906" s="312"/>
      <c r="BC906" s="312"/>
    </row>
    <row r="907" ht="15.75" customHeight="1">
      <c r="L907" s="311"/>
      <c r="AT907" s="312"/>
      <c r="BC907" s="312"/>
    </row>
    <row r="908" ht="15.75" customHeight="1">
      <c r="L908" s="311"/>
      <c r="AT908" s="312"/>
      <c r="BC908" s="312"/>
    </row>
    <row r="909" ht="15.75" customHeight="1">
      <c r="L909" s="311"/>
      <c r="AT909" s="312"/>
      <c r="BC909" s="312"/>
    </row>
    <row r="910" ht="15.75" customHeight="1">
      <c r="L910" s="311"/>
      <c r="AT910" s="312"/>
      <c r="BC910" s="312"/>
    </row>
    <row r="911" ht="15.75" customHeight="1">
      <c r="L911" s="311"/>
      <c r="AT911" s="312"/>
      <c r="BC911" s="312"/>
    </row>
    <row r="912" ht="15.75" customHeight="1">
      <c r="L912" s="311"/>
      <c r="AT912" s="312"/>
      <c r="BC912" s="312"/>
    </row>
    <row r="913" ht="15.75" customHeight="1">
      <c r="L913" s="311"/>
      <c r="AT913" s="312"/>
      <c r="BC913" s="312"/>
    </row>
    <row r="914" ht="15.75" customHeight="1">
      <c r="L914" s="311"/>
      <c r="AT914" s="312"/>
      <c r="BC914" s="312"/>
    </row>
    <row r="915" ht="15.75" customHeight="1">
      <c r="L915" s="311"/>
      <c r="AT915" s="312"/>
      <c r="BC915" s="312"/>
    </row>
    <row r="916" ht="15.75" customHeight="1">
      <c r="L916" s="311"/>
      <c r="AT916" s="312"/>
      <c r="BC916" s="312"/>
    </row>
    <row r="917" ht="15.75" customHeight="1">
      <c r="L917" s="311"/>
      <c r="AT917" s="312"/>
      <c r="BC917" s="312"/>
    </row>
    <row r="918" ht="15.75" customHeight="1">
      <c r="L918" s="311"/>
      <c r="AT918" s="312"/>
      <c r="BC918" s="312"/>
    </row>
    <row r="919" ht="15.75" customHeight="1">
      <c r="L919" s="311"/>
      <c r="AT919" s="312"/>
      <c r="BC919" s="312"/>
    </row>
    <row r="920" ht="15.75" customHeight="1">
      <c r="L920" s="311"/>
      <c r="AT920" s="312"/>
      <c r="BC920" s="312"/>
    </row>
    <row r="921" ht="15.75" customHeight="1">
      <c r="L921" s="311"/>
      <c r="AT921" s="312"/>
      <c r="BC921" s="312"/>
    </row>
    <row r="922" ht="15.75" customHeight="1">
      <c r="L922" s="311"/>
      <c r="AT922" s="312"/>
      <c r="BC922" s="312"/>
    </row>
    <row r="923" ht="15.75" customHeight="1">
      <c r="L923" s="311"/>
      <c r="AT923" s="312"/>
      <c r="BC923" s="312"/>
    </row>
    <row r="924" ht="15.75" customHeight="1">
      <c r="L924" s="311"/>
      <c r="AT924" s="312"/>
      <c r="BC924" s="312"/>
    </row>
    <row r="925" ht="15.75" customHeight="1">
      <c r="L925" s="311"/>
      <c r="AT925" s="312"/>
      <c r="BC925" s="312"/>
    </row>
    <row r="926" ht="15.75" customHeight="1">
      <c r="L926" s="311"/>
      <c r="AT926" s="312"/>
      <c r="BC926" s="312"/>
    </row>
    <row r="927" ht="15.75" customHeight="1">
      <c r="L927" s="311"/>
      <c r="AT927" s="312"/>
      <c r="BC927" s="312"/>
    </row>
    <row r="928" ht="15.75" customHeight="1">
      <c r="L928" s="311"/>
      <c r="AT928" s="312"/>
      <c r="BC928" s="312"/>
    </row>
    <row r="929" ht="15.75" customHeight="1">
      <c r="L929" s="311"/>
      <c r="AT929" s="312"/>
      <c r="BC929" s="312"/>
    </row>
    <row r="930" ht="15.75" customHeight="1">
      <c r="L930" s="311"/>
      <c r="AT930" s="312"/>
      <c r="BC930" s="312"/>
    </row>
    <row r="931" ht="15.75" customHeight="1">
      <c r="L931" s="311"/>
      <c r="AT931" s="312"/>
      <c r="BC931" s="312"/>
    </row>
    <row r="932" ht="15.75" customHeight="1">
      <c r="L932" s="311"/>
      <c r="AT932" s="312"/>
      <c r="BC932" s="312"/>
    </row>
    <row r="933" ht="15.75" customHeight="1">
      <c r="L933" s="311"/>
      <c r="AT933" s="312"/>
      <c r="BC933" s="312"/>
    </row>
    <row r="934" ht="15.75" customHeight="1">
      <c r="L934" s="311"/>
      <c r="AT934" s="312"/>
      <c r="BC934" s="312"/>
    </row>
    <row r="935" ht="15.75" customHeight="1">
      <c r="L935" s="311"/>
      <c r="AT935" s="312"/>
      <c r="BC935" s="312"/>
    </row>
    <row r="936" ht="15.75" customHeight="1">
      <c r="L936" s="311"/>
      <c r="AT936" s="312"/>
      <c r="BC936" s="312"/>
    </row>
    <row r="937" ht="15.75" customHeight="1">
      <c r="L937" s="311"/>
      <c r="AT937" s="312"/>
      <c r="BC937" s="312"/>
    </row>
    <row r="938" ht="15.75" customHeight="1">
      <c r="L938" s="311"/>
      <c r="AT938" s="312"/>
      <c r="BC938" s="312"/>
    </row>
    <row r="939" ht="15.75" customHeight="1">
      <c r="L939" s="311"/>
      <c r="AT939" s="312"/>
      <c r="BC939" s="312"/>
    </row>
    <row r="940" ht="15.75" customHeight="1">
      <c r="L940" s="311"/>
      <c r="AT940" s="312"/>
      <c r="BC940" s="312"/>
    </row>
    <row r="941" ht="15.75" customHeight="1">
      <c r="L941" s="311"/>
      <c r="AT941" s="312"/>
      <c r="BC941" s="312"/>
    </row>
    <row r="942" ht="15.75" customHeight="1">
      <c r="L942" s="311"/>
      <c r="AT942" s="312"/>
      <c r="BC942" s="312"/>
    </row>
    <row r="943" ht="15.75" customHeight="1">
      <c r="L943" s="311"/>
      <c r="AT943" s="312"/>
      <c r="BC943" s="312"/>
    </row>
    <row r="944" ht="15.75" customHeight="1">
      <c r="L944" s="311"/>
      <c r="AT944" s="312"/>
      <c r="BC944" s="312"/>
    </row>
    <row r="945" ht="15.75" customHeight="1">
      <c r="L945" s="311"/>
      <c r="AT945" s="312"/>
      <c r="BC945" s="312"/>
    </row>
    <row r="946" ht="15.75" customHeight="1">
      <c r="L946" s="311"/>
      <c r="AT946" s="312"/>
      <c r="BC946" s="312"/>
    </row>
    <row r="947" ht="15.75" customHeight="1">
      <c r="L947" s="311"/>
      <c r="AT947" s="312"/>
      <c r="BC947" s="312"/>
    </row>
    <row r="948" ht="15.75" customHeight="1">
      <c r="L948" s="311"/>
      <c r="AT948" s="312"/>
      <c r="BC948" s="312"/>
    </row>
    <row r="949" ht="15.75" customHeight="1">
      <c r="L949" s="311"/>
      <c r="AT949" s="312"/>
      <c r="BC949" s="312"/>
    </row>
    <row r="950" ht="15.75" customHeight="1">
      <c r="L950" s="311"/>
      <c r="AT950" s="312"/>
      <c r="BC950" s="312"/>
    </row>
    <row r="951" ht="15.75" customHeight="1">
      <c r="L951" s="311"/>
      <c r="AT951" s="312"/>
      <c r="BC951" s="312"/>
    </row>
    <row r="952" ht="15.75" customHeight="1">
      <c r="L952" s="311"/>
      <c r="AT952" s="312"/>
      <c r="BC952" s="312"/>
    </row>
    <row r="953" ht="15.75" customHeight="1">
      <c r="L953" s="311"/>
      <c r="AT953" s="312"/>
      <c r="BC953" s="312"/>
    </row>
    <row r="954" ht="15.75" customHeight="1">
      <c r="L954" s="311"/>
      <c r="AT954" s="312"/>
      <c r="BC954" s="312"/>
    </row>
    <row r="955" ht="15.75" customHeight="1">
      <c r="L955" s="311"/>
      <c r="AT955" s="312"/>
      <c r="BC955" s="312"/>
    </row>
    <row r="956" ht="15.75" customHeight="1">
      <c r="L956" s="311"/>
      <c r="AT956" s="312"/>
      <c r="BC956" s="312"/>
    </row>
    <row r="957" ht="15.75" customHeight="1">
      <c r="L957" s="311"/>
      <c r="AT957" s="312"/>
      <c r="BC957" s="312"/>
    </row>
    <row r="958" ht="15.75" customHeight="1">
      <c r="L958" s="311"/>
      <c r="AT958" s="312"/>
      <c r="BC958" s="312"/>
    </row>
    <row r="959" ht="15.75" customHeight="1">
      <c r="L959" s="311"/>
      <c r="AT959" s="312"/>
      <c r="BC959" s="312"/>
    </row>
    <row r="960" ht="15.75" customHeight="1">
      <c r="L960" s="311"/>
      <c r="AT960" s="312"/>
      <c r="BC960" s="312"/>
    </row>
    <row r="961" ht="15.75" customHeight="1">
      <c r="L961" s="311"/>
      <c r="AT961" s="312"/>
      <c r="BC961" s="312"/>
    </row>
    <row r="962" ht="15.75" customHeight="1">
      <c r="L962" s="311"/>
      <c r="AT962" s="312"/>
      <c r="BC962" s="312"/>
    </row>
    <row r="963" ht="15.75" customHeight="1">
      <c r="L963" s="311"/>
      <c r="AT963" s="312"/>
      <c r="BC963" s="312"/>
    </row>
    <row r="964" ht="15.75" customHeight="1">
      <c r="L964" s="311"/>
      <c r="AT964" s="312"/>
      <c r="BC964" s="312"/>
    </row>
    <row r="965" ht="15.75" customHeight="1">
      <c r="L965" s="311"/>
      <c r="AT965" s="312"/>
      <c r="BC965" s="312"/>
    </row>
    <row r="966" ht="15.75" customHeight="1">
      <c r="L966" s="311"/>
      <c r="AT966" s="312"/>
      <c r="BC966" s="312"/>
    </row>
    <row r="967" ht="15.75" customHeight="1">
      <c r="L967" s="311"/>
      <c r="AT967" s="312"/>
      <c r="BC967" s="312"/>
    </row>
    <row r="968" ht="15.75" customHeight="1">
      <c r="L968" s="311"/>
      <c r="AT968" s="312"/>
      <c r="BC968" s="312"/>
    </row>
    <row r="969" ht="15.75" customHeight="1">
      <c r="L969" s="311"/>
      <c r="AT969" s="312"/>
      <c r="BC969" s="312"/>
    </row>
    <row r="970" ht="15.75" customHeight="1">
      <c r="L970" s="311"/>
      <c r="AT970" s="312"/>
      <c r="BC970" s="312"/>
    </row>
    <row r="971" ht="15.75" customHeight="1">
      <c r="L971" s="311"/>
      <c r="AT971" s="312"/>
      <c r="BC971" s="312"/>
    </row>
    <row r="972" ht="15.75" customHeight="1">
      <c r="L972" s="311"/>
      <c r="AT972" s="312"/>
      <c r="BC972" s="312"/>
    </row>
    <row r="973" ht="15.75" customHeight="1">
      <c r="L973" s="311"/>
      <c r="AT973" s="312"/>
      <c r="BC973" s="312"/>
    </row>
    <row r="974" ht="15.75" customHeight="1">
      <c r="L974" s="311"/>
      <c r="AT974" s="312"/>
      <c r="BC974" s="312"/>
    </row>
    <row r="975" ht="15.75" customHeight="1">
      <c r="L975" s="311"/>
      <c r="AT975" s="312"/>
      <c r="BC975" s="312"/>
    </row>
    <row r="976" ht="15.75" customHeight="1">
      <c r="L976" s="311"/>
      <c r="AT976" s="312"/>
      <c r="BC976" s="312"/>
    </row>
    <row r="977" ht="15.75" customHeight="1">
      <c r="L977" s="311"/>
      <c r="AT977" s="312"/>
      <c r="BC977" s="312"/>
    </row>
    <row r="978" ht="15.75" customHeight="1">
      <c r="L978" s="311"/>
      <c r="AT978" s="312"/>
      <c r="BC978" s="312"/>
    </row>
    <row r="979" ht="15.75" customHeight="1">
      <c r="L979" s="311"/>
      <c r="AT979" s="312"/>
      <c r="BC979" s="312"/>
    </row>
    <row r="980" ht="15.75" customHeight="1">
      <c r="L980" s="311"/>
      <c r="AT980" s="312"/>
      <c r="BC980" s="312"/>
    </row>
    <row r="981" ht="15.75" customHeight="1">
      <c r="L981" s="311"/>
      <c r="AT981" s="312"/>
      <c r="BC981" s="312"/>
    </row>
    <row r="982" ht="15.75" customHeight="1">
      <c r="L982" s="311"/>
      <c r="AT982" s="312"/>
      <c r="BC982" s="312"/>
    </row>
    <row r="983" ht="15.75" customHeight="1">
      <c r="L983" s="311"/>
      <c r="AT983" s="312"/>
      <c r="BC983" s="312"/>
    </row>
    <row r="984" ht="15.75" customHeight="1">
      <c r="L984" s="311"/>
      <c r="AT984" s="312"/>
      <c r="BC984" s="312"/>
    </row>
    <row r="985" ht="15.75" customHeight="1">
      <c r="L985" s="311"/>
      <c r="AT985" s="312"/>
      <c r="BC985" s="312"/>
    </row>
    <row r="986" ht="15.75" customHeight="1">
      <c r="L986" s="311"/>
      <c r="AT986" s="312"/>
      <c r="BC986" s="312"/>
    </row>
    <row r="987" ht="15.75" customHeight="1">
      <c r="L987" s="311"/>
      <c r="AT987" s="312"/>
      <c r="BC987" s="312"/>
    </row>
    <row r="988" ht="15.75" customHeight="1">
      <c r="L988" s="311"/>
      <c r="AT988" s="312"/>
      <c r="BC988" s="312"/>
    </row>
    <row r="989" ht="15.75" customHeight="1">
      <c r="L989" s="311"/>
      <c r="AT989" s="312"/>
      <c r="BC989" s="312"/>
    </row>
    <row r="990" ht="15.75" customHeight="1">
      <c r="L990" s="311"/>
      <c r="AT990" s="312"/>
      <c r="BC990" s="312"/>
    </row>
    <row r="991" ht="15.75" customHeight="1">
      <c r="L991" s="311"/>
      <c r="AT991" s="312"/>
      <c r="BC991" s="312"/>
    </row>
    <row r="992" ht="15.75" customHeight="1">
      <c r="L992" s="311"/>
      <c r="AT992" s="312"/>
      <c r="BC992" s="312"/>
    </row>
    <row r="993" ht="15.75" customHeight="1">
      <c r="L993" s="311"/>
      <c r="AT993" s="312"/>
      <c r="BC993" s="312"/>
    </row>
    <row r="994" ht="15.75" customHeight="1">
      <c r="L994" s="311"/>
      <c r="AT994" s="312"/>
      <c r="BC994" s="312"/>
    </row>
    <row r="995" ht="15.75" customHeight="1">
      <c r="L995" s="311"/>
      <c r="AT995" s="312"/>
      <c r="BC995" s="312"/>
    </row>
    <row r="996" ht="15.75" customHeight="1">
      <c r="L996" s="311"/>
      <c r="AT996" s="312"/>
      <c r="BC996" s="312"/>
    </row>
    <row r="997" ht="15.75" customHeight="1">
      <c r="L997" s="311"/>
      <c r="AT997" s="312"/>
      <c r="BC997" s="312"/>
    </row>
    <row r="998" ht="15.75" customHeight="1">
      <c r="L998" s="311"/>
      <c r="AT998" s="312"/>
      <c r="BC998" s="312"/>
    </row>
    <row r="999" ht="15.75" customHeight="1">
      <c r="L999" s="311"/>
      <c r="AT999" s="312"/>
      <c r="BC999" s="312"/>
    </row>
    <row r="1000" ht="15.75" customHeight="1">
      <c r="L1000" s="311"/>
      <c r="AT1000" s="312"/>
      <c r="BC1000" s="312"/>
    </row>
    <row r="1001" ht="15.75" customHeight="1">
      <c r="L1001" s="311"/>
      <c r="AT1001" s="312"/>
      <c r="BC1001" s="312"/>
    </row>
    <row r="1002" ht="15.75" customHeight="1">
      <c r="L1002" s="311"/>
      <c r="AT1002" s="312"/>
      <c r="BC1002" s="312"/>
    </row>
    <row r="1003" ht="15.75" customHeight="1">
      <c r="L1003" s="311"/>
      <c r="AT1003" s="312"/>
      <c r="BC1003" s="312"/>
    </row>
    <row r="1004" ht="15.75" customHeight="1">
      <c r="L1004" s="311"/>
      <c r="AT1004" s="312"/>
      <c r="BC1004" s="312"/>
    </row>
  </sheetData>
  <mergeCells count="3">
    <mergeCell ref="A3:C3"/>
    <mergeCell ref="A27:D27"/>
    <mergeCell ref="BD30:BE30"/>
  </mergeCells>
  <conditionalFormatting sqref="E28">
    <cfRule type="cellIs" dxfId="6" priority="1" operator="equal">
      <formula>"n"</formula>
    </cfRule>
  </conditionalFormatting>
  <conditionalFormatting sqref="E28">
    <cfRule type="cellIs" dxfId="7" priority="2" operator="equal">
      <formula>$E$4</formula>
    </cfRule>
  </conditionalFormatting>
  <conditionalFormatting sqref="N28">
    <cfRule type="cellIs" dxfId="6" priority="3" operator="equal">
      <formula>"n"</formula>
    </cfRule>
  </conditionalFormatting>
  <conditionalFormatting sqref="N28">
    <cfRule type="cellIs" dxfId="7" priority="4" operator="equal">
      <formula>$E$4</formula>
    </cfRule>
  </conditionalFormatting>
  <conditionalFormatting sqref="V28">
    <cfRule type="cellIs" dxfId="6" priority="5" operator="equal">
      <formula>"n"</formula>
    </cfRule>
  </conditionalFormatting>
  <conditionalFormatting sqref="V28">
    <cfRule type="cellIs" dxfId="7" priority="6" operator="equal">
      <formula>$E$4</formula>
    </cfRule>
  </conditionalFormatting>
  <conditionalFormatting sqref="AD28">
    <cfRule type="cellIs" dxfId="6" priority="7" operator="equal">
      <formula>"n"</formula>
    </cfRule>
  </conditionalFormatting>
  <conditionalFormatting sqref="AD28">
    <cfRule type="cellIs" dxfId="7" priority="8" operator="equal">
      <formula>$E$4</formula>
    </cfRule>
  </conditionalFormatting>
  <conditionalFormatting sqref="AL28">
    <cfRule type="cellIs" dxfId="6" priority="9" operator="equal">
      <formula>"n"</formula>
    </cfRule>
  </conditionalFormatting>
  <conditionalFormatting sqref="AL28">
    <cfRule type="cellIs" dxfId="7" priority="10" operator="equal">
      <formula>$E$4</formula>
    </cfRule>
  </conditionalFormatting>
  <conditionalFormatting sqref="AU28">
    <cfRule type="cellIs" dxfId="6" priority="11" operator="equal">
      <formula>"n"</formula>
    </cfRule>
  </conditionalFormatting>
  <conditionalFormatting sqref="AU28">
    <cfRule type="cellIs" dxfId="7" priority="12" operator="equal">
      <formula>$E$4</formula>
    </cfRule>
  </conditionalFormatting>
  <conditionalFormatting sqref="BD28">
    <cfRule type="cellIs" dxfId="6" priority="13" operator="equal">
      <formula>"n"</formula>
    </cfRule>
  </conditionalFormatting>
  <conditionalFormatting sqref="BD28">
    <cfRule type="cellIs" dxfId="7" priority="14" operator="equal">
      <formula>$E$4</formula>
    </cfRule>
  </conditionalFormatting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8.7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6" width="8.75"/>
    <col customWidth="1" min="47" max="47" width="7.63"/>
    <col customWidth="1" min="48" max="48" width="9.38"/>
    <col customWidth="1" min="49" max="49" width="7.5"/>
    <col customWidth="1" min="50" max="50" width="9.0"/>
    <col customWidth="1" min="51" max="51" width="7.5"/>
    <col customWidth="1" min="52" max="52" width="9.0"/>
    <col customWidth="1" min="53" max="53" width="8.0"/>
    <col customWidth="1" min="54" max="55" width="8.75"/>
    <col customWidth="1" min="56" max="56" width="7.63"/>
    <col customWidth="1" min="57" max="57" width="9.38"/>
    <col customWidth="1" min="58" max="58" width="7.5"/>
    <col customWidth="1" min="59" max="59" width="9.0"/>
    <col customWidth="1" min="60" max="60" width="7.5"/>
    <col customWidth="1" min="61" max="61" width="9.0"/>
    <col customWidth="1" min="62" max="62" width="8.0"/>
    <col customWidth="1" min="63" max="95" width="8.75"/>
  </cols>
  <sheetData>
    <row r="1">
      <c r="E1" s="187"/>
      <c r="F1" s="188" t="s">
        <v>1</v>
      </c>
      <c r="G1" s="190"/>
      <c r="H1" s="190"/>
      <c r="I1" s="388">
        <v>43983.0</v>
      </c>
      <c r="J1" s="190"/>
      <c r="K1" s="190"/>
      <c r="L1" s="191"/>
      <c r="M1" s="192"/>
      <c r="N1" s="193" t="s">
        <v>3</v>
      </c>
      <c r="O1" s="389">
        <v>43990.0</v>
      </c>
      <c r="P1" s="195"/>
      <c r="Q1" s="195"/>
      <c r="R1" s="195"/>
      <c r="S1" s="195"/>
      <c r="T1" s="195"/>
      <c r="U1" s="195"/>
      <c r="V1" s="196" t="s">
        <v>5</v>
      </c>
      <c r="W1" s="388">
        <v>43997.0</v>
      </c>
      <c r="X1" s="190"/>
      <c r="Y1" s="190"/>
      <c r="Z1" s="190"/>
      <c r="AA1" s="190"/>
      <c r="AB1" s="190"/>
      <c r="AC1" s="192"/>
      <c r="AD1" s="193" t="s">
        <v>7</v>
      </c>
      <c r="AE1" s="389">
        <v>44004.0</v>
      </c>
      <c r="AF1" s="195"/>
      <c r="AG1" s="195"/>
      <c r="AH1" s="195"/>
      <c r="AI1" s="195"/>
      <c r="AJ1" s="195"/>
      <c r="AK1" s="195"/>
      <c r="AL1" s="196" t="s">
        <v>9</v>
      </c>
      <c r="AM1" s="190"/>
      <c r="AN1" s="190"/>
      <c r="AO1" s="190"/>
      <c r="AP1" s="190"/>
      <c r="AQ1" s="190"/>
      <c r="AR1" s="190"/>
      <c r="AS1" s="190"/>
      <c r="AT1" s="199"/>
      <c r="AU1" s="193" t="s">
        <v>11</v>
      </c>
      <c r="AV1" s="195"/>
      <c r="AW1" s="195"/>
      <c r="AX1" s="195"/>
      <c r="AY1" s="195"/>
      <c r="AZ1" s="195"/>
      <c r="BA1" s="195"/>
      <c r="BB1" s="195"/>
      <c r="BC1" s="201"/>
      <c r="BD1" s="193" t="s">
        <v>13</v>
      </c>
      <c r="BE1" s="195"/>
      <c r="BF1" s="195"/>
      <c r="BG1" s="195"/>
      <c r="BH1" s="195"/>
      <c r="BI1" s="195"/>
      <c r="BJ1" s="195"/>
      <c r="BK1" s="195"/>
      <c r="BL1" s="196" t="s">
        <v>15</v>
      </c>
      <c r="BM1" s="190"/>
      <c r="BN1" s="190"/>
      <c r="BO1" s="190"/>
      <c r="BP1" s="190"/>
      <c r="BQ1" s="190"/>
      <c r="BR1" s="190"/>
      <c r="BS1" s="192"/>
      <c r="BT1" s="193" t="s">
        <v>17</v>
      </c>
      <c r="BU1" s="195"/>
      <c r="BV1" s="195"/>
      <c r="BW1" s="195"/>
      <c r="BX1" s="195"/>
      <c r="BY1" s="195"/>
      <c r="BZ1" s="195"/>
      <c r="CA1" s="195"/>
      <c r="CB1" s="196" t="s">
        <v>130</v>
      </c>
      <c r="CC1" s="190"/>
      <c r="CD1" s="190"/>
      <c r="CE1" s="190"/>
      <c r="CF1" s="190"/>
      <c r="CG1" s="190"/>
      <c r="CH1" s="190"/>
      <c r="CI1" s="192"/>
      <c r="CJ1" s="193" t="s">
        <v>540</v>
      </c>
      <c r="CK1" s="195"/>
      <c r="CL1" s="195"/>
      <c r="CM1" s="195"/>
      <c r="CN1" s="195"/>
      <c r="CO1" s="195"/>
      <c r="CP1" s="195"/>
      <c r="CQ1" s="195"/>
    </row>
    <row r="2">
      <c r="A2" s="204" t="s">
        <v>19</v>
      </c>
      <c r="B2" s="204"/>
      <c r="C2" s="204"/>
      <c r="D2" s="204"/>
      <c r="E2" s="205"/>
      <c r="F2" s="204"/>
      <c r="G2" s="204"/>
      <c r="H2" s="204"/>
      <c r="I2" s="204"/>
      <c r="J2" s="204"/>
      <c r="K2" s="204"/>
      <c r="L2" s="204"/>
      <c r="M2" s="206"/>
      <c r="N2" s="204"/>
      <c r="O2" s="204"/>
      <c r="P2" s="204"/>
      <c r="Q2" s="204"/>
      <c r="R2" s="204"/>
      <c r="S2" s="204"/>
      <c r="T2" s="204"/>
      <c r="U2" s="204"/>
      <c r="V2" s="205"/>
      <c r="W2" s="204"/>
      <c r="X2" s="204"/>
      <c r="Y2" s="204"/>
      <c r="Z2" s="204"/>
      <c r="AA2" s="207"/>
      <c r="AB2" s="207"/>
      <c r="AC2" s="208"/>
      <c r="AD2" s="207" t="s">
        <v>472</v>
      </c>
      <c r="AE2" s="207"/>
      <c r="AF2" s="207" t="s">
        <v>541</v>
      </c>
      <c r="AG2" s="207"/>
      <c r="AH2" s="207" t="s">
        <v>160</v>
      </c>
      <c r="AI2" s="207"/>
      <c r="AJ2" s="207"/>
      <c r="AK2" s="207"/>
      <c r="AL2" s="209" t="s">
        <v>472</v>
      </c>
      <c r="AM2" s="207"/>
      <c r="AN2" s="207" t="s">
        <v>541</v>
      </c>
      <c r="AO2" s="207"/>
      <c r="AP2" s="207" t="s">
        <v>160</v>
      </c>
      <c r="AQ2" s="207"/>
      <c r="AR2" s="207"/>
      <c r="AS2" s="207"/>
      <c r="AT2" s="210"/>
      <c r="AU2" s="207" t="s">
        <v>472</v>
      </c>
      <c r="AV2" s="207"/>
      <c r="AW2" s="207" t="s">
        <v>541</v>
      </c>
      <c r="AX2" s="207"/>
      <c r="AY2" s="207" t="s">
        <v>160</v>
      </c>
      <c r="AZ2" s="207"/>
      <c r="BA2" s="207"/>
      <c r="BB2" s="207"/>
      <c r="BC2" s="201"/>
      <c r="BD2" s="204"/>
      <c r="BE2" s="204"/>
      <c r="BF2" s="204"/>
      <c r="BG2" s="204"/>
      <c r="BH2" s="204"/>
      <c r="BI2" s="204"/>
      <c r="BJ2" s="204"/>
      <c r="BK2" s="204"/>
      <c r="BL2" s="205"/>
      <c r="BM2" s="204"/>
      <c r="BN2" s="204"/>
      <c r="BO2" s="204"/>
      <c r="BP2" s="204"/>
      <c r="BQ2" s="207"/>
      <c r="BR2" s="207"/>
      <c r="BS2" s="208"/>
      <c r="BT2" s="204"/>
      <c r="BU2" s="204"/>
      <c r="BV2" s="204"/>
      <c r="BW2" s="204"/>
      <c r="BX2" s="204"/>
      <c r="BY2" s="204"/>
      <c r="BZ2" s="204"/>
      <c r="CA2" s="204"/>
      <c r="CB2" s="205"/>
      <c r="CC2" s="204"/>
      <c r="CD2" s="204"/>
      <c r="CE2" s="204"/>
      <c r="CF2" s="204"/>
      <c r="CG2" s="207"/>
      <c r="CH2" s="207"/>
      <c r="CI2" s="208"/>
      <c r="CJ2" s="207" t="s">
        <v>472</v>
      </c>
      <c r="CK2" s="207"/>
      <c r="CL2" s="207" t="s">
        <v>541</v>
      </c>
      <c r="CM2" s="207"/>
      <c r="CN2" s="207" t="s">
        <v>160</v>
      </c>
      <c r="CO2" s="207"/>
      <c r="CP2" s="207"/>
      <c r="CQ2" s="207"/>
    </row>
    <row r="3" ht="30.75" customHeight="1">
      <c r="A3" s="211" t="s">
        <v>20</v>
      </c>
      <c r="B3" s="212"/>
      <c r="C3" s="213"/>
      <c r="D3" s="214"/>
      <c r="E3" s="215" t="s">
        <v>542</v>
      </c>
      <c r="F3" s="216" t="s">
        <v>543</v>
      </c>
      <c r="G3" s="217" t="s">
        <v>163</v>
      </c>
      <c r="H3" s="216" t="s">
        <v>543</v>
      </c>
      <c r="I3" s="217" t="s">
        <v>163</v>
      </c>
      <c r="J3" s="216" t="s">
        <v>543</v>
      </c>
      <c r="K3" s="219" t="s">
        <v>545</v>
      </c>
      <c r="L3" s="219" t="s">
        <v>545</v>
      </c>
      <c r="M3" s="220" t="s">
        <v>162</v>
      </c>
      <c r="N3" s="216" t="s">
        <v>543</v>
      </c>
      <c r="O3" s="217" t="s">
        <v>163</v>
      </c>
      <c r="P3" s="216" t="s">
        <v>543</v>
      </c>
      <c r="Q3" s="217" t="s">
        <v>163</v>
      </c>
      <c r="R3" s="216" t="s">
        <v>543</v>
      </c>
      <c r="S3" s="222" t="s">
        <v>545</v>
      </c>
      <c r="T3" s="222" t="s">
        <v>545</v>
      </c>
      <c r="U3" s="223" t="s">
        <v>162</v>
      </c>
      <c r="V3" s="224" t="s">
        <v>543</v>
      </c>
      <c r="W3" s="217" t="s">
        <v>163</v>
      </c>
      <c r="X3" s="216" t="s">
        <v>543</v>
      </c>
      <c r="Y3" s="217" t="s">
        <v>163</v>
      </c>
      <c r="Z3" s="216" t="s">
        <v>543</v>
      </c>
      <c r="AA3" s="217" t="s">
        <v>163</v>
      </c>
      <c r="AB3" s="222" t="s">
        <v>545</v>
      </c>
      <c r="AC3" s="220" t="s">
        <v>162</v>
      </c>
      <c r="AD3" s="216" t="s">
        <v>543</v>
      </c>
      <c r="AE3" s="217" t="s">
        <v>163</v>
      </c>
      <c r="AF3" s="216" t="s">
        <v>543</v>
      </c>
      <c r="AG3" s="217" t="s">
        <v>163</v>
      </c>
      <c r="AH3" s="216" t="s">
        <v>543</v>
      </c>
      <c r="AI3" s="217" t="s">
        <v>163</v>
      </c>
      <c r="AJ3" s="222" t="s">
        <v>545</v>
      </c>
      <c r="AK3" s="223" t="s">
        <v>162</v>
      </c>
      <c r="AL3" s="224" t="s">
        <v>543</v>
      </c>
      <c r="AM3" s="217" t="s">
        <v>163</v>
      </c>
      <c r="AN3" s="216" t="s">
        <v>543</v>
      </c>
      <c r="AO3" s="217" t="s">
        <v>163</v>
      </c>
      <c r="AP3" s="216" t="s">
        <v>543</v>
      </c>
      <c r="AQ3" s="217" t="s">
        <v>163</v>
      </c>
      <c r="AR3" s="222" t="s">
        <v>545</v>
      </c>
      <c r="AS3" s="223" t="s">
        <v>162</v>
      </c>
      <c r="AT3" s="225" t="s">
        <v>437</v>
      </c>
      <c r="AU3" s="216" t="s">
        <v>543</v>
      </c>
      <c r="AV3" s="217" t="s">
        <v>163</v>
      </c>
      <c r="AW3" s="216" t="s">
        <v>543</v>
      </c>
      <c r="AX3" s="217" t="s">
        <v>163</v>
      </c>
      <c r="AY3" s="216" t="s">
        <v>543</v>
      </c>
      <c r="AZ3" s="217" t="s">
        <v>163</v>
      </c>
      <c r="BA3" s="222" t="s">
        <v>545</v>
      </c>
      <c r="BB3" s="223" t="s">
        <v>162</v>
      </c>
      <c r="BC3" s="226" t="s">
        <v>437</v>
      </c>
      <c r="BD3" s="216" t="s">
        <v>543</v>
      </c>
      <c r="BE3" s="217" t="s">
        <v>163</v>
      </c>
      <c r="BF3" s="216" t="s">
        <v>543</v>
      </c>
      <c r="BG3" s="217" t="s">
        <v>163</v>
      </c>
      <c r="BH3" s="216" t="s">
        <v>543</v>
      </c>
      <c r="BI3" s="217" t="s">
        <v>163</v>
      </c>
      <c r="BJ3" s="222" t="s">
        <v>545</v>
      </c>
      <c r="BK3" s="223" t="s">
        <v>162</v>
      </c>
      <c r="BL3" s="224" t="s">
        <v>543</v>
      </c>
      <c r="BM3" s="217" t="s">
        <v>163</v>
      </c>
      <c r="BN3" s="216" t="s">
        <v>543</v>
      </c>
      <c r="BO3" s="217" t="s">
        <v>163</v>
      </c>
      <c r="BP3" s="216" t="s">
        <v>543</v>
      </c>
      <c r="BQ3" s="217" t="s">
        <v>163</v>
      </c>
      <c r="BR3" s="222" t="s">
        <v>545</v>
      </c>
      <c r="BS3" s="220" t="s">
        <v>162</v>
      </c>
      <c r="BT3" s="216" t="s">
        <v>543</v>
      </c>
      <c r="BU3" s="217" t="s">
        <v>163</v>
      </c>
      <c r="BV3" s="216" t="s">
        <v>543</v>
      </c>
      <c r="BW3" s="217" t="s">
        <v>163</v>
      </c>
      <c r="BX3" s="216" t="s">
        <v>543</v>
      </c>
      <c r="BY3" s="217" t="s">
        <v>163</v>
      </c>
      <c r="BZ3" s="222" t="s">
        <v>545</v>
      </c>
      <c r="CA3" s="223" t="s">
        <v>162</v>
      </c>
      <c r="CB3" s="224" t="s">
        <v>543</v>
      </c>
      <c r="CC3" s="217" t="s">
        <v>163</v>
      </c>
      <c r="CD3" s="216" t="s">
        <v>543</v>
      </c>
      <c r="CE3" s="217" t="s">
        <v>163</v>
      </c>
      <c r="CF3" s="216" t="s">
        <v>543</v>
      </c>
      <c r="CG3" s="217" t="s">
        <v>163</v>
      </c>
      <c r="CH3" s="222" t="s">
        <v>545</v>
      </c>
      <c r="CI3" s="220" t="s">
        <v>162</v>
      </c>
      <c r="CJ3" s="216" t="s">
        <v>543</v>
      </c>
      <c r="CK3" s="217" t="s">
        <v>163</v>
      </c>
      <c r="CL3" s="216" t="s">
        <v>543</v>
      </c>
      <c r="CM3" s="217" t="s">
        <v>163</v>
      </c>
      <c r="CN3" s="216" t="s">
        <v>543</v>
      </c>
      <c r="CO3" s="217" t="s">
        <v>163</v>
      </c>
      <c r="CP3" s="222" t="s">
        <v>545</v>
      </c>
      <c r="CQ3" s="223" t="s">
        <v>162</v>
      </c>
    </row>
    <row r="4">
      <c r="A4" s="227" t="s">
        <v>32</v>
      </c>
      <c r="B4" s="228" t="s">
        <v>33</v>
      </c>
      <c r="C4" s="228" t="s">
        <v>34</v>
      </c>
      <c r="D4" s="229" t="s">
        <v>171</v>
      </c>
      <c r="E4" s="230"/>
      <c r="F4" s="231"/>
      <c r="G4" s="232"/>
      <c r="H4" s="231"/>
      <c r="I4" s="232"/>
      <c r="J4" s="231"/>
      <c r="K4" s="232"/>
      <c r="L4" s="233"/>
      <c r="M4" s="234"/>
      <c r="N4" s="231"/>
      <c r="O4" s="232"/>
      <c r="P4" s="231"/>
      <c r="Q4" s="232"/>
      <c r="R4" s="237"/>
      <c r="S4" s="232"/>
      <c r="T4" s="240"/>
      <c r="U4" s="241"/>
      <c r="V4" s="242"/>
      <c r="W4" s="232"/>
      <c r="X4" s="231"/>
      <c r="Y4" s="232"/>
      <c r="Z4" s="231"/>
      <c r="AA4" s="232"/>
      <c r="AB4" s="240"/>
      <c r="AC4" s="234"/>
      <c r="AD4" s="237"/>
      <c r="AE4" s="232"/>
      <c r="AF4" s="231"/>
      <c r="AG4" s="232"/>
      <c r="AH4" s="231"/>
      <c r="AI4" s="232"/>
      <c r="AJ4" s="240"/>
      <c r="AK4" s="241"/>
      <c r="AL4" s="242"/>
      <c r="AM4" s="232"/>
      <c r="AN4" s="231"/>
      <c r="AO4" s="232"/>
      <c r="AP4" s="231"/>
      <c r="AQ4" s="232"/>
      <c r="AR4" s="240"/>
      <c r="AS4" s="241"/>
      <c r="AT4" s="225"/>
      <c r="AU4" s="237"/>
      <c r="AV4" s="232"/>
      <c r="AW4" s="231"/>
      <c r="AX4" s="232"/>
      <c r="AY4" s="231"/>
      <c r="AZ4" s="232"/>
      <c r="BA4" s="240"/>
      <c r="BB4" s="241"/>
      <c r="BC4" s="226"/>
      <c r="BD4" s="231"/>
      <c r="BE4" s="232"/>
      <c r="BF4" s="231"/>
      <c r="BG4" s="232"/>
      <c r="BH4" s="237"/>
      <c r="BI4" s="232"/>
      <c r="BJ4" s="240"/>
      <c r="BK4" s="241"/>
      <c r="BL4" s="242"/>
      <c r="BM4" s="232"/>
      <c r="BN4" s="231"/>
      <c r="BO4" s="232"/>
      <c r="BP4" s="231"/>
      <c r="BQ4" s="232"/>
      <c r="BR4" s="240"/>
      <c r="BS4" s="234"/>
      <c r="BT4" s="231"/>
      <c r="BU4" s="232"/>
      <c r="BV4" s="231"/>
      <c r="BW4" s="232"/>
      <c r="BX4" s="237"/>
      <c r="BY4" s="232"/>
      <c r="BZ4" s="240"/>
      <c r="CA4" s="241"/>
      <c r="CB4" s="242"/>
      <c r="CC4" s="232"/>
      <c r="CD4" s="231"/>
      <c r="CE4" s="232"/>
      <c r="CF4" s="231"/>
      <c r="CG4" s="232"/>
      <c r="CH4" s="240"/>
      <c r="CI4" s="234"/>
      <c r="CJ4" s="237"/>
      <c r="CK4" s="232"/>
      <c r="CL4" s="231"/>
      <c r="CM4" s="232"/>
      <c r="CN4" s="231"/>
      <c r="CO4" s="232"/>
      <c r="CP4" s="240"/>
      <c r="CQ4" s="241"/>
    </row>
    <row r="5" ht="24.75" customHeight="1">
      <c r="A5" s="367" t="s">
        <v>267</v>
      </c>
      <c r="B5" s="390" t="s">
        <v>732</v>
      </c>
      <c r="C5" s="391">
        <v>2061805.0</v>
      </c>
      <c r="D5" s="392">
        <v>2558599.0</v>
      </c>
      <c r="E5" s="247"/>
      <c r="F5" s="231"/>
      <c r="G5" s="232"/>
      <c r="H5" s="231"/>
      <c r="I5" s="232"/>
      <c r="J5" s="231"/>
      <c r="K5" s="250" t="s">
        <v>693</v>
      </c>
      <c r="L5" s="251" t="s">
        <v>693</v>
      </c>
      <c r="M5" s="234"/>
      <c r="N5" s="231"/>
      <c r="O5" s="232"/>
      <c r="P5" s="231"/>
      <c r="Q5" s="232"/>
      <c r="R5" s="231"/>
      <c r="S5" s="250" t="s">
        <v>693</v>
      </c>
      <c r="T5" s="238" t="s">
        <v>693</v>
      </c>
      <c r="U5" s="241"/>
      <c r="V5" s="259"/>
      <c r="W5" s="232"/>
      <c r="X5" s="231"/>
      <c r="Y5" s="232"/>
      <c r="Z5" s="231"/>
      <c r="AA5" s="250" t="s">
        <v>693</v>
      </c>
      <c r="AB5" s="353" t="s">
        <v>693</v>
      </c>
      <c r="AC5" s="234"/>
      <c r="AD5" s="231"/>
      <c r="AE5" s="232"/>
      <c r="AF5" s="231"/>
      <c r="AG5" s="232"/>
      <c r="AH5" s="231"/>
      <c r="AI5" s="232"/>
      <c r="AJ5" s="240"/>
      <c r="AK5" s="241"/>
      <c r="AL5" s="259"/>
      <c r="AM5" s="232"/>
      <c r="AN5" s="231"/>
      <c r="AO5" s="232"/>
      <c r="AP5" s="231"/>
      <c r="AQ5" s="232"/>
      <c r="AR5" s="240"/>
      <c r="AS5" s="241"/>
      <c r="AT5" s="225"/>
      <c r="AU5" s="231"/>
      <c r="AV5" s="232"/>
      <c r="AW5" s="231"/>
      <c r="AX5" s="232"/>
      <c r="AY5" s="231"/>
      <c r="AZ5" s="232"/>
      <c r="BA5" s="240"/>
      <c r="BB5" s="241"/>
      <c r="BC5" s="226"/>
      <c r="BD5" s="231"/>
      <c r="BE5" s="232"/>
      <c r="BF5" s="231"/>
      <c r="BG5" s="232"/>
      <c r="BH5" s="231"/>
      <c r="BI5" s="232"/>
      <c r="BJ5" s="240"/>
      <c r="BK5" s="241"/>
      <c r="BL5" s="259"/>
      <c r="BM5" s="232"/>
      <c r="BN5" s="231"/>
      <c r="BO5" s="232"/>
      <c r="BP5" s="231"/>
      <c r="BQ5" s="232"/>
      <c r="BR5" s="240"/>
      <c r="BS5" s="234"/>
      <c r="BT5" s="231"/>
      <c r="BU5" s="232"/>
      <c r="BV5" s="231"/>
      <c r="BW5" s="232"/>
      <c r="BX5" s="231"/>
      <c r="BY5" s="232"/>
      <c r="BZ5" s="240"/>
      <c r="CA5" s="241"/>
      <c r="CB5" s="259"/>
      <c r="CC5" s="232"/>
      <c r="CD5" s="231"/>
      <c r="CE5" s="232"/>
      <c r="CF5" s="231"/>
      <c r="CG5" s="232"/>
      <c r="CH5" s="240"/>
      <c r="CI5" s="234"/>
      <c r="CJ5" s="231"/>
      <c r="CK5" s="232"/>
      <c r="CL5" s="231"/>
      <c r="CM5" s="232"/>
      <c r="CN5" s="231"/>
      <c r="CO5" s="232"/>
      <c r="CP5" s="240"/>
      <c r="CQ5" s="241"/>
    </row>
    <row r="6" ht="24.75" customHeight="1">
      <c r="A6" s="371" t="s">
        <v>215</v>
      </c>
      <c r="B6" s="393" t="s">
        <v>733</v>
      </c>
      <c r="C6" s="394">
        <v>2061364.0</v>
      </c>
      <c r="D6" s="395">
        <v>2061364.0</v>
      </c>
      <c r="E6" s="261"/>
      <c r="F6" s="231"/>
      <c r="G6" s="232"/>
      <c r="H6" s="231"/>
      <c r="I6" s="232"/>
      <c r="J6" s="231"/>
      <c r="K6" s="250" t="s">
        <v>693</v>
      </c>
      <c r="L6" s="251" t="s">
        <v>693</v>
      </c>
      <c r="M6" s="234"/>
      <c r="N6" s="231"/>
      <c r="O6" s="232"/>
      <c r="P6" s="231"/>
      <c r="Q6" s="232"/>
      <c r="R6" s="231"/>
      <c r="S6" s="250" t="s">
        <v>693</v>
      </c>
      <c r="T6" s="238" t="s">
        <v>693</v>
      </c>
      <c r="U6" s="241"/>
      <c r="V6" s="259"/>
      <c r="W6" s="232"/>
      <c r="X6" s="231"/>
      <c r="Y6" s="232"/>
      <c r="Z6" s="231"/>
      <c r="AA6" s="250" t="s">
        <v>693</v>
      </c>
      <c r="AB6" s="353" t="s">
        <v>693</v>
      </c>
      <c r="AC6" s="234"/>
      <c r="AD6" s="231"/>
      <c r="AE6" s="232"/>
      <c r="AF6" s="231"/>
      <c r="AG6" s="232"/>
      <c r="AH6" s="231"/>
      <c r="AI6" s="232"/>
      <c r="AJ6" s="240"/>
      <c r="AK6" s="241"/>
      <c r="AL6" s="259"/>
      <c r="AM6" s="232"/>
      <c r="AN6" s="231"/>
      <c r="AO6" s="232"/>
      <c r="AP6" s="231"/>
      <c r="AQ6" s="232"/>
      <c r="AR6" s="240"/>
      <c r="AS6" s="241"/>
      <c r="AT6" s="225"/>
      <c r="AU6" s="231"/>
      <c r="AV6" s="232"/>
      <c r="AW6" s="231"/>
      <c r="AX6" s="232"/>
      <c r="AY6" s="231"/>
      <c r="AZ6" s="232"/>
      <c r="BA6" s="240"/>
      <c r="BB6" s="241"/>
      <c r="BC6" s="226"/>
      <c r="BD6" s="231"/>
      <c r="BE6" s="232"/>
      <c r="BF6" s="231"/>
      <c r="BG6" s="232"/>
      <c r="BH6" s="231"/>
      <c r="BI6" s="232"/>
      <c r="BJ6" s="240"/>
      <c r="BK6" s="241"/>
      <c r="BL6" s="259"/>
      <c r="BM6" s="232"/>
      <c r="BN6" s="231"/>
      <c r="BO6" s="232"/>
      <c r="BP6" s="231"/>
      <c r="BQ6" s="232"/>
      <c r="BR6" s="240"/>
      <c r="BS6" s="234"/>
      <c r="BT6" s="231"/>
      <c r="BU6" s="232"/>
      <c r="BV6" s="231"/>
      <c r="BW6" s="232"/>
      <c r="BX6" s="231"/>
      <c r="BY6" s="232"/>
      <c r="BZ6" s="240"/>
      <c r="CA6" s="241"/>
      <c r="CB6" s="259"/>
      <c r="CC6" s="232"/>
      <c r="CD6" s="231"/>
      <c r="CE6" s="232"/>
      <c r="CF6" s="231"/>
      <c r="CG6" s="232"/>
      <c r="CH6" s="240"/>
      <c r="CI6" s="234"/>
      <c r="CJ6" s="231"/>
      <c r="CK6" s="232"/>
      <c r="CL6" s="231"/>
      <c r="CM6" s="232"/>
      <c r="CN6" s="231"/>
      <c r="CO6" s="232"/>
      <c r="CP6" s="240"/>
      <c r="CQ6" s="241"/>
    </row>
    <row r="7" ht="24.75" customHeight="1">
      <c r="A7" s="371" t="s">
        <v>215</v>
      </c>
      <c r="B7" s="393" t="s">
        <v>734</v>
      </c>
      <c r="C7" s="394">
        <v>1976852.0</v>
      </c>
      <c r="D7" s="395">
        <v>2542235.0</v>
      </c>
      <c r="E7" s="261"/>
      <c r="F7" s="231"/>
      <c r="G7" s="232"/>
      <c r="H7" s="231"/>
      <c r="I7" s="232"/>
      <c r="J7" s="231"/>
      <c r="K7" s="250" t="s">
        <v>697</v>
      </c>
      <c r="L7" s="251" t="s">
        <v>693</v>
      </c>
      <c r="M7" s="359" t="s">
        <v>735</v>
      </c>
      <c r="N7" s="231"/>
      <c r="O7" s="232"/>
      <c r="P7" s="231"/>
      <c r="Q7" s="232"/>
      <c r="R7" s="262"/>
      <c r="S7" s="250" t="s">
        <v>697</v>
      </c>
      <c r="T7" s="238" t="s">
        <v>693</v>
      </c>
      <c r="U7" s="360" t="s">
        <v>736</v>
      </c>
      <c r="V7" s="259"/>
      <c r="W7" s="232"/>
      <c r="X7" s="231"/>
      <c r="Y7" s="232"/>
      <c r="Z7" s="231"/>
      <c r="AA7" s="250" t="s">
        <v>697</v>
      </c>
      <c r="AB7" s="353" t="s">
        <v>693</v>
      </c>
      <c r="AC7" s="234"/>
      <c r="AD7" s="231"/>
      <c r="AE7" s="232"/>
      <c r="AF7" s="231"/>
      <c r="AG7" s="232"/>
      <c r="AH7" s="231"/>
      <c r="AI7" s="232"/>
      <c r="AJ7" s="240"/>
      <c r="AK7" s="241"/>
      <c r="AL7" s="259"/>
      <c r="AM7" s="232"/>
      <c r="AN7" s="231"/>
      <c r="AO7" s="232"/>
      <c r="AP7" s="231"/>
      <c r="AQ7" s="232"/>
      <c r="AR7" s="240"/>
      <c r="AS7" s="241"/>
      <c r="AT7" s="225"/>
      <c r="AU7" s="231"/>
      <c r="AV7" s="232"/>
      <c r="AW7" s="231"/>
      <c r="AX7" s="232"/>
      <c r="AY7" s="231"/>
      <c r="AZ7" s="232"/>
      <c r="BA7" s="240"/>
      <c r="BB7" s="241"/>
      <c r="BC7" s="226"/>
      <c r="BD7" s="231"/>
      <c r="BE7" s="232"/>
      <c r="BF7" s="231"/>
      <c r="BG7" s="232"/>
      <c r="BH7" s="231"/>
      <c r="BI7" s="232"/>
      <c r="BJ7" s="240"/>
      <c r="BK7" s="241"/>
      <c r="BL7" s="259"/>
      <c r="BM7" s="232"/>
      <c r="BN7" s="231"/>
      <c r="BO7" s="232"/>
      <c r="BP7" s="231"/>
      <c r="BQ7" s="232"/>
      <c r="BR7" s="240"/>
      <c r="BS7" s="234"/>
      <c r="BT7" s="231"/>
      <c r="BU7" s="232"/>
      <c r="BV7" s="231"/>
      <c r="BW7" s="232"/>
      <c r="BX7" s="231"/>
      <c r="BY7" s="232"/>
      <c r="BZ7" s="240"/>
      <c r="CA7" s="241"/>
      <c r="CB7" s="259"/>
      <c r="CC7" s="232"/>
      <c r="CD7" s="231"/>
      <c r="CE7" s="232"/>
      <c r="CF7" s="231"/>
      <c r="CG7" s="232"/>
      <c r="CH7" s="240"/>
      <c r="CI7" s="234"/>
      <c r="CJ7" s="231"/>
      <c r="CK7" s="232"/>
      <c r="CL7" s="231"/>
      <c r="CM7" s="232"/>
      <c r="CN7" s="231"/>
      <c r="CO7" s="232"/>
      <c r="CP7" s="240"/>
      <c r="CQ7" s="241"/>
    </row>
    <row r="8" ht="24.75" customHeight="1">
      <c r="A8" s="371" t="s">
        <v>282</v>
      </c>
      <c r="B8" s="393" t="s">
        <v>281</v>
      </c>
      <c r="C8" s="394">
        <v>1977064.0</v>
      </c>
      <c r="D8" s="395">
        <v>2555428.0</v>
      </c>
      <c r="E8" s="261"/>
      <c r="F8" s="231"/>
      <c r="G8" s="232"/>
      <c r="H8" s="231"/>
      <c r="I8" s="232"/>
      <c r="J8" s="231"/>
      <c r="K8" s="250" t="s">
        <v>693</v>
      </c>
      <c r="L8" s="251" t="s">
        <v>693</v>
      </c>
      <c r="M8" s="234"/>
      <c r="N8" s="231"/>
      <c r="O8" s="232"/>
      <c r="P8" s="231"/>
      <c r="Q8" s="232"/>
      <c r="R8" s="231"/>
      <c r="S8" s="250" t="s">
        <v>697</v>
      </c>
      <c r="T8" s="238" t="s">
        <v>697</v>
      </c>
      <c r="U8" s="241"/>
      <c r="V8" s="259"/>
      <c r="W8" s="232"/>
      <c r="X8" s="231"/>
      <c r="Y8" s="232"/>
      <c r="Z8" s="231"/>
      <c r="AA8" s="250" t="s">
        <v>697</v>
      </c>
      <c r="AB8" s="353" t="s">
        <v>693</v>
      </c>
      <c r="AC8" s="234"/>
      <c r="AD8" s="231"/>
      <c r="AE8" s="232"/>
      <c r="AF8" s="231"/>
      <c r="AG8" s="232"/>
      <c r="AH8" s="231"/>
      <c r="AI8" s="232"/>
      <c r="AJ8" s="240"/>
      <c r="AK8" s="241"/>
      <c r="AL8" s="259"/>
      <c r="AM8" s="232"/>
      <c r="AN8" s="231"/>
      <c r="AO8" s="232"/>
      <c r="AP8" s="231"/>
      <c r="AQ8" s="232"/>
      <c r="AR8" s="240"/>
      <c r="AS8" s="241"/>
      <c r="AT8" s="225"/>
      <c r="AU8" s="231"/>
      <c r="AV8" s="232"/>
      <c r="AW8" s="231"/>
      <c r="AX8" s="232"/>
      <c r="AY8" s="231"/>
      <c r="AZ8" s="232"/>
      <c r="BA8" s="240"/>
      <c r="BB8" s="241"/>
      <c r="BC8" s="226"/>
      <c r="BD8" s="231"/>
      <c r="BE8" s="232"/>
      <c r="BF8" s="231"/>
      <c r="BG8" s="232"/>
      <c r="BH8" s="231"/>
      <c r="BI8" s="232"/>
      <c r="BJ8" s="240"/>
      <c r="BK8" s="241"/>
      <c r="BL8" s="259"/>
      <c r="BM8" s="232"/>
      <c r="BN8" s="231"/>
      <c r="BO8" s="232"/>
      <c r="BP8" s="231"/>
      <c r="BQ8" s="232"/>
      <c r="BR8" s="240"/>
      <c r="BS8" s="234"/>
      <c r="BT8" s="231"/>
      <c r="BU8" s="232"/>
      <c r="BV8" s="231"/>
      <c r="BW8" s="232"/>
      <c r="BX8" s="231"/>
      <c r="BY8" s="232"/>
      <c r="BZ8" s="240"/>
      <c r="CA8" s="241"/>
      <c r="CB8" s="259"/>
      <c r="CC8" s="232"/>
      <c r="CD8" s="231"/>
      <c r="CE8" s="232"/>
      <c r="CF8" s="231"/>
      <c r="CG8" s="232"/>
      <c r="CH8" s="240"/>
      <c r="CI8" s="234"/>
      <c r="CJ8" s="231"/>
      <c r="CK8" s="232"/>
      <c r="CL8" s="231"/>
      <c r="CM8" s="232"/>
      <c r="CN8" s="231"/>
      <c r="CO8" s="232"/>
      <c r="CP8" s="240"/>
      <c r="CQ8" s="241"/>
    </row>
    <row r="9" ht="24.75" customHeight="1">
      <c r="A9" s="376" t="s">
        <v>737</v>
      </c>
      <c r="B9" s="396" t="s">
        <v>263</v>
      </c>
      <c r="C9" s="397">
        <v>2061806.0</v>
      </c>
      <c r="D9" s="398">
        <v>2562205.0</v>
      </c>
      <c r="E9" s="261"/>
      <c r="F9" s="231"/>
      <c r="G9" s="232"/>
      <c r="H9" s="231"/>
      <c r="I9" s="232"/>
      <c r="J9" s="231"/>
      <c r="K9" s="250" t="s">
        <v>697</v>
      </c>
      <c r="L9" s="251" t="s">
        <v>697</v>
      </c>
      <c r="M9" s="234"/>
      <c r="N9" s="231"/>
      <c r="O9" s="232"/>
      <c r="P9" s="231"/>
      <c r="Q9" s="232"/>
      <c r="R9" s="231"/>
      <c r="S9" s="250" t="s">
        <v>697</v>
      </c>
      <c r="T9" s="238" t="s">
        <v>697</v>
      </c>
      <c r="U9" s="241"/>
      <c r="V9" s="259"/>
      <c r="W9" s="232"/>
      <c r="X9" s="231"/>
      <c r="Y9" s="232"/>
      <c r="Z9" s="231"/>
      <c r="AA9" s="250" t="s">
        <v>697</v>
      </c>
      <c r="AB9" s="353" t="s">
        <v>697</v>
      </c>
      <c r="AC9" s="234"/>
      <c r="AD9" s="231"/>
      <c r="AE9" s="232"/>
      <c r="AF9" s="231"/>
      <c r="AG9" s="232"/>
      <c r="AH9" s="231"/>
      <c r="AI9" s="232"/>
      <c r="AJ9" s="240"/>
      <c r="AK9" s="241"/>
      <c r="AL9" s="259"/>
      <c r="AM9" s="232"/>
      <c r="AN9" s="231"/>
      <c r="AO9" s="232"/>
      <c r="AP9" s="231"/>
      <c r="AQ9" s="232"/>
      <c r="AR9" s="240"/>
      <c r="AS9" s="241"/>
      <c r="AT9" s="225"/>
      <c r="AU9" s="231"/>
      <c r="AV9" s="232"/>
      <c r="AW9" s="231"/>
      <c r="AX9" s="232"/>
      <c r="AY9" s="231"/>
      <c r="AZ9" s="232"/>
      <c r="BA9" s="240"/>
      <c r="BB9" s="241"/>
      <c r="BC9" s="226"/>
      <c r="BD9" s="231"/>
      <c r="BE9" s="232"/>
      <c r="BF9" s="231"/>
      <c r="BG9" s="232"/>
      <c r="BH9" s="231"/>
      <c r="BI9" s="232"/>
      <c r="BJ9" s="240"/>
      <c r="BK9" s="241"/>
      <c r="BL9" s="259"/>
      <c r="BM9" s="232"/>
      <c r="BN9" s="231"/>
      <c r="BO9" s="232"/>
      <c r="BP9" s="231"/>
      <c r="BQ9" s="232"/>
      <c r="BR9" s="240"/>
      <c r="BS9" s="234"/>
      <c r="BT9" s="231"/>
      <c r="BU9" s="232"/>
      <c r="BV9" s="231"/>
      <c r="BW9" s="232"/>
      <c r="BX9" s="231"/>
      <c r="BY9" s="232"/>
      <c r="BZ9" s="240"/>
      <c r="CA9" s="241"/>
      <c r="CB9" s="259"/>
      <c r="CC9" s="232"/>
      <c r="CD9" s="231"/>
      <c r="CE9" s="232"/>
      <c r="CF9" s="231"/>
      <c r="CG9" s="232"/>
      <c r="CH9" s="240"/>
      <c r="CI9" s="234"/>
      <c r="CJ9" s="231"/>
      <c r="CK9" s="232"/>
      <c r="CL9" s="231"/>
      <c r="CM9" s="232"/>
      <c r="CN9" s="231"/>
      <c r="CO9" s="232"/>
      <c r="CP9" s="240"/>
      <c r="CQ9" s="241"/>
    </row>
    <row r="10" ht="24.75" customHeight="1">
      <c r="A10" s="376" t="s">
        <v>215</v>
      </c>
      <c r="B10" s="396" t="s">
        <v>738</v>
      </c>
      <c r="C10" s="397">
        <v>2061620.0</v>
      </c>
      <c r="D10" s="398">
        <v>2556590.0</v>
      </c>
      <c r="E10" s="261"/>
      <c r="F10" s="231"/>
      <c r="G10" s="232"/>
      <c r="H10" s="231"/>
      <c r="I10" s="232"/>
      <c r="J10" s="231"/>
      <c r="K10" s="250" t="s">
        <v>693</v>
      </c>
      <c r="L10" s="251" t="s">
        <v>693</v>
      </c>
      <c r="M10" s="234"/>
      <c r="N10" s="231"/>
      <c r="O10" s="232"/>
      <c r="P10" s="231"/>
      <c r="Q10" s="232"/>
      <c r="R10" s="231"/>
      <c r="S10" s="250" t="s">
        <v>693</v>
      </c>
      <c r="T10" s="238" t="s">
        <v>693</v>
      </c>
      <c r="U10" s="241"/>
      <c r="V10" s="259"/>
      <c r="W10" s="232"/>
      <c r="X10" s="231"/>
      <c r="Y10" s="232"/>
      <c r="Z10" s="231"/>
      <c r="AA10" s="250" t="s">
        <v>693</v>
      </c>
      <c r="AB10" s="353" t="s">
        <v>693</v>
      </c>
      <c r="AC10" s="234"/>
      <c r="AD10" s="231"/>
      <c r="AE10" s="232"/>
      <c r="AF10" s="231"/>
      <c r="AG10" s="232"/>
      <c r="AH10" s="231"/>
      <c r="AI10" s="232"/>
      <c r="AJ10" s="240"/>
      <c r="AK10" s="241"/>
      <c r="AL10" s="259"/>
      <c r="AM10" s="232"/>
      <c r="AN10" s="231"/>
      <c r="AO10" s="232"/>
      <c r="AP10" s="231"/>
      <c r="AQ10" s="232"/>
      <c r="AR10" s="240"/>
      <c r="AS10" s="241"/>
      <c r="AT10" s="225"/>
      <c r="AU10" s="231"/>
      <c r="AV10" s="232"/>
      <c r="AW10" s="231"/>
      <c r="AX10" s="232"/>
      <c r="AY10" s="231"/>
      <c r="AZ10" s="232"/>
      <c r="BA10" s="240"/>
      <c r="BB10" s="241"/>
      <c r="BC10" s="226"/>
      <c r="BD10" s="231"/>
      <c r="BE10" s="232"/>
      <c r="BF10" s="231"/>
      <c r="BG10" s="232"/>
      <c r="BH10" s="231"/>
      <c r="BI10" s="232"/>
      <c r="BJ10" s="240"/>
      <c r="BK10" s="241"/>
      <c r="BL10" s="259"/>
      <c r="BM10" s="232"/>
      <c r="BN10" s="231"/>
      <c r="BO10" s="232"/>
      <c r="BP10" s="231"/>
      <c r="BQ10" s="232"/>
      <c r="BR10" s="240"/>
      <c r="BS10" s="234"/>
      <c r="BT10" s="231"/>
      <c r="BU10" s="232"/>
      <c r="BV10" s="231"/>
      <c r="BW10" s="232"/>
      <c r="BX10" s="231"/>
      <c r="BY10" s="232"/>
      <c r="BZ10" s="240"/>
      <c r="CA10" s="241"/>
      <c r="CB10" s="259"/>
      <c r="CC10" s="232"/>
      <c r="CD10" s="231"/>
      <c r="CE10" s="232"/>
      <c r="CF10" s="231"/>
      <c r="CG10" s="232"/>
      <c r="CH10" s="240"/>
      <c r="CI10" s="234"/>
      <c r="CJ10" s="231"/>
      <c r="CK10" s="232"/>
      <c r="CL10" s="231"/>
      <c r="CM10" s="232"/>
      <c r="CN10" s="231"/>
      <c r="CO10" s="232"/>
      <c r="CP10" s="240"/>
      <c r="CQ10" s="241"/>
    </row>
    <row r="11" ht="24.75" customHeight="1">
      <c r="A11" s="371" t="s">
        <v>215</v>
      </c>
      <c r="B11" s="399" t="s">
        <v>739</v>
      </c>
      <c r="C11" s="394">
        <v>2061366.0</v>
      </c>
      <c r="D11" s="395">
        <v>2553631.0</v>
      </c>
      <c r="E11" s="261"/>
      <c r="F11" s="231"/>
      <c r="G11" s="232"/>
      <c r="H11" s="231"/>
      <c r="I11" s="232"/>
      <c r="J11" s="231"/>
      <c r="K11" s="250" t="s">
        <v>693</v>
      </c>
      <c r="L11" s="251" t="s">
        <v>693</v>
      </c>
      <c r="M11" s="234"/>
      <c r="N11" s="231"/>
      <c r="O11" s="232"/>
      <c r="P11" s="231"/>
      <c r="Q11" s="232"/>
      <c r="R11" s="231"/>
      <c r="S11" s="250" t="s">
        <v>693</v>
      </c>
      <c r="T11" s="238" t="s">
        <v>693</v>
      </c>
      <c r="U11" s="241"/>
      <c r="V11" s="259"/>
      <c r="W11" s="232"/>
      <c r="X11" s="231"/>
      <c r="Y11" s="232"/>
      <c r="Z11" s="231"/>
      <c r="AA11" s="250" t="s">
        <v>693</v>
      </c>
      <c r="AB11" s="353" t="s">
        <v>693</v>
      </c>
      <c r="AC11" s="234"/>
      <c r="AD11" s="231"/>
      <c r="AE11" s="232"/>
      <c r="AF11" s="231"/>
      <c r="AG11" s="232"/>
      <c r="AH11" s="231"/>
      <c r="AI11" s="232"/>
      <c r="AJ11" s="240"/>
      <c r="AK11" s="241"/>
      <c r="AL11" s="259"/>
      <c r="AM11" s="232"/>
      <c r="AN11" s="231"/>
      <c r="AO11" s="232"/>
      <c r="AP11" s="231"/>
      <c r="AQ11" s="232"/>
      <c r="AR11" s="240"/>
      <c r="AS11" s="241"/>
      <c r="AT11" s="225"/>
      <c r="AU11" s="231"/>
      <c r="AV11" s="232"/>
      <c r="AW11" s="231"/>
      <c r="AX11" s="232"/>
      <c r="AY11" s="231"/>
      <c r="AZ11" s="232"/>
      <c r="BA11" s="240"/>
      <c r="BB11" s="241"/>
      <c r="BC11" s="226"/>
      <c r="BD11" s="231"/>
      <c r="BE11" s="232"/>
      <c r="BF11" s="231"/>
      <c r="BG11" s="232"/>
      <c r="BH11" s="231"/>
      <c r="BI11" s="232"/>
      <c r="BJ11" s="240"/>
      <c r="BK11" s="241"/>
      <c r="BL11" s="259"/>
      <c r="BM11" s="232"/>
      <c r="BN11" s="231"/>
      <c r="BO11" s="232"/>
      <c r="BP11" s="231"/>
      <c r="BQ11" s="232"/>
      <c r="BR11" s="240"/>
      <c r="BS11" s="234"/>
      <c r="BT11" s="231"/>
      <c r="BU11" s="232"/>
      <c r="BV11" s="231"/>
      <c r="BW11" s="232"/>
      <c r="BX11" s="231"/>
      <c r="BY11" s="232"/>
      <c r="BZ11" s="240"/>
      <c r="CA11" s="241"/>
      <c r="CB11" s="259"/>
      <c r="CC11" s="232"/>
      <c r="CD11" s="231"/>
      <c r="CE11" s="232"/>
      <c r="CF11" s="231"/>
      <c r="CG11" s="232"/>
      <c r="CH11" s="240"/>
      <c r="CI11" s="234"/>
      <c r="CJ11" s="231"/>
      <c r="CK11" s="232"/>
      <c r="CL11" s="231"/>
      <c r="CM11" s="232"/>
      <c r="CN11" s="231"/>
      <c r="CO11" s="232"/>
      <c r="CP11" s="240"/>
      <c r="CQ11" s="241"/>
    </row>
    <row r="12" ht="24.75" customHeight="1">
      <c r="A12" s="371" t="s">
        <v>740</v>
      </c>
      <c r="B12" s="393" t="s">
        <v>741</v>
      </c>
      <c r="C12" s="394">
        <v>2061804.0</v>
      </c>
      <c r="D12" s="395">
        <v>2560768.0</v>
      </c>
      <c r="E12" s="261"/>
      <c r="F12" s="231"/>
      <c r="G12" s="232"/>
      <c r="H12" s="231"/>
      <c r="I12" s="232"/>
      <c r="J12" s="231"/>
      <c r="K12" s="250" t="s">
        <v>697</v>
      </c>
      <c r="L12" s="251" t="s">
        <v>697</v>
      </c>
      <c r="M12" s="234"/>
      <c r="N12" s="231"/>
      <c r="O12" s="232"/>
      <c r="P12" s="231"/>
      <c r="Q12" s="232"/>
      <c r="R12" s="231"/>
      <c r="S12" s="250" t="s">
        <v>697</v>
      </c>
      <c r="T12" s="238" t="s">
        <v>697</v>
      </c>
      <c r="U12" s="241"/>
      <c r="V12" s="259"/>
      <c r="W12" s="232"/>
      <c r="X12" s="231"/>
      <c r="Y12" s="232"/>
      <c r="Z12" s="231"/>
      <c r="AA12" s="250" t="s">
        <v>697</v>
      </c>
      <c r="AB12" s="353" t="s">
        <v>697</v>
      </c>
      <c r="AC12" s="234"/>
      <c r="AD12" s="231"/>
      <c r="AE12" s="232"/>
      <c r="AF12" s="231"/>
      <c r="AG12" s="232"/>
      <c r="AH12" s="231"/>
      <c r="AI12" s="232"/>
      <c r="AJ12" s="240"/>
      <c r="AK12" s="241"/>
      <c r="AL12" s="259"/>
      <c r="AM12" s="232"/>
      <c r="AN12" s="231"/>
      <c r="AO12" s="232"/>
      <c r="AP12" s="231"/>
      <c r="AQ12" s="232"/>
      <c r="AR12" s="240"/>
      <c r="AS12" s="241"/>
      <c r="AT12" s="225"/>
      <c r="AU12" s="231"/>
      <c r="AV12" s="232"/>
      <c r="AW12" s="231"/>
      <c r="AX12" s="232"/>
      <c r="AY12" s="231"/>
      <c r="AZ12" s="232"/>
      <c r="BA12" s="240"/>
      <c r="BB12" s="241"/>
      <c r="BC12" s="226"/>
      <c r="BD12" s="231"/>
      <c r="BE12" s="232"/>
      <c r="BF12" s="231"/>
      <c r="BG12" s="232"/>
      <c r="BH12" s="231"/>
      <c r="BI12" s="232"/>
      <c r="BJ12" s="240"/>
      <c r="BK12" s="241"/>
      <c r="BL12" s="259"/>
      <c r="BM12" s="232"/>
      <c r="BN12" s="231"/>
      <c r="BO12" s="232"/>
      <c r="BP12" s="231"/>
      <c r="BQ12" s="232"/>
      <c r="BR12" s="240"/>
      <c r="BS12" s="234"/>
      <c r="BT12" s="231"/>
      <c r="BU12" s="232"/>
      <c r="BV12" s="231"/>
      <c r="BW12" s="232"/>
      <c r="BX12" s="231"/>
      <c r="BY12" s="232"/>
      <c r="BZ12" s="240"/>
      <c r="CA12" s="241"/>
      <c r="CB12" s="259"/>
      <c r="CC12" s="232"/>
      <c r="CD12" s="231"/>
      <c r="CE12" s="232"/>
      <c r="CF12" s="231"/>
      <c r="CG12" s="232"/>
      <c r="CH12" s="240"/>
      <c r="CI12" s="234"/>
      <c r="CJ12" s="231"/>
      <c r="CK12" s="232"/>
      <c r="CL12" s="231"/>
      <c r="CM12" s="232"/>
      <c r="CN12" s="231"/>
      <c r="CO12" s="232"/>
      <c r="CP12" s="240"/>
      <c r="CQ12" s="241"/>
    </row>
    <row r="13" ht="24.75" customHeight="1">
      <c r="A13" s="371" t="s">
        <v>742</v>
      </c>
      <c r="B13" s="400" t="s">
        <v>743</v>
      </c>
      <c r="C13" s="394">
        <v>2061627.0</v>
      </c>
      <c r="D13" s="395">
        <v>2554191.0</v>
      </c>
      <c r="E13" s="261"/>
      <c r="F13" s="231"/>
      <c r="G13" s="232"/>
      <c r="H13" s="231"/>
      <c r="I13" s="232"/>
      <c r="J13" s="231"/>
      <c r="K13" s="250" t="s">
        <v>697</v>
      </c>
      <c r="L13" s="251" t="s">
        <v>693</v>
      </c>
      <c r="M13" s="359" t="s">
        <v>735</v>
      </c>
      <c r="N13" s="231"/>
      <c r="O13" s="232"/>
      <c r="P13" s="231"/>
      <c r="Q13" s="232"/>
      <c r="R13" s="231"/>
      <c r="S13" s="250" t="s">
        <v>697</v>
      </c>
      <c r="T13" s="238" t="s">
        <v>693</v>
      </c>
      <c r="U13" s="360" t="s">
        <v>744</v>
      </c>
      <c r="V13" s="259"/>
      <c r="W13" s="232"/>
      <c r="X13" s="231"/>
      <c r="Y13" s="232"/>
      <c r="Z13" s="231"/>
      <c r="AA13" s="250" t="s">
        <v>697</v>
      </c>
      <c r="AB13" s="353" t="s">
        <v>697</v>
      </c>
      <c r="AC13" s="234"/>
      <c r="AD13" s="231"/>
      <c r="AE13" s="232"/>
      <c r="AF13" s="231"/>
      <c r="AG13" s="232"/>
      <c r="AH13" s="231"/>
      <c r="AI13" s="232"/>
      <c r="AJ13" s="240"/>
      <c r="AK13" s="241"/>
      <c r="AL13" s="259"/>
      <c r="AM13" s="232"/>
      <c r="AN13" s="231"/>
      <c r="AO13" s="232"/>
      <c r="AP13" s="231"/>
      <c r="AQ13" s="232"/>
      <c r="AR13" s="240"/>
      <c r="AS13" s="241"/>
      <c r="AT13" s="225"/>
      <c r="AU13" s="231"/>
      <c r="AV13" s="232"/>
      <c r="AW13" s="231"/>
      <c r="AX13" s="232"/>
      <c r="AY13" s="231"/>
      <c r="AZ13" s="232"/>
      <c r="BA13" s="240"/>
      <c r="BB13" s="241"/>
      <c r="BC13" s="226"/>
      <c r="BD13" s="231"/>
      <c r="BE13" s="232"/>
      <c r="BF13" s="231"/>
      <c r="BG13" s="232"/>
      <c r="BH13" s="231"/>
      <c r="BI13" s="232"/>
      <c r="BJ13" s="240"/>
      <c r="BK13" s="241"/>
      <c r="BL13" s="259"/>
      <c r="BM13" s="232"/>
      <c r="BN13" s="231"/>
      <c r="BO13" s="232"/>
      <c r="BP13" s="231"/>
      <c r="BQ13" s="232"/>
      <c r="BR13" s="240"/>
      <c r="BS13" s="234"/>
      <c r="BT13" s="231"/>
      <c r="BU13" s="232"/>
      <c r="BV13" s="231"/>
      <c r="BW13" s="232"/>
      <c r="BX13" s="231"/>
      <c r="BY13" s="232"/>
      <c r="BZ13" s="240"/>
      <c r="CA13" s="241"/>
      <c r="CB13" s="259"/>
      <c r="CC13" s="232"/>
      <c r="CD13" s="231"/>
      <c r="CE13" s="232"/>
      <c r="CF13" s="231"/>
      <c r="CG13" s="232"/>
      <c r="CH13" s="240"/>
      <c r="CI13" s="234"/>
      <c r="CJ13" s="231"/>
      <c r="CK13" s="232"/>
      <c r="CL13" s="231"/>
      <c r="CM13" s="232"/>
      <c r="CN13" s="231"/>
      <c r="CO13" s="232"/>
      <c r="CP13" s="240"/>
      <c r="CQ13" s="241"/>
    </row>
    <row r="14" ht="24.75" customHeight="1">
      <c r="A14" s="371" t="s">
        <v>215</v>
      </c>
      <c r="B14" s="393" t="s">
        <v>59</v>
      </c>
      <c r="C14" s="394">
        <v>1977090.0</v>
      </c>
      <c r="D14" s="395">
        <v>2556338.0</v>
      </c>
      <c r="E14" s="261"/>
      <c r="F14" s="231"/>
      <c r="G14" s="232"/>
      <c r="H14" s="231"/>
      <c r="I14" s="232"/>
      <c r="J14" s="231"/>
      <c r="K14" s="250" t="s">
        <v>697</v>
      </c>
      <c r="L14" s="251" t="s">
        <v>693</v>
      </c>
      <c r="M14" s="234"/>
      <c r="N14" s="231"/>
      <c r="O14" s="232"/>
      <c r="P14" s="231"/>
      <c r="Q14" s="232"/>
      <c r="R14" s="231"/>
      <c r="S14" s="250" t="s">
        <v>693</v>
      </c>
      <c r="T14" s="238" t="s">
        <v>693</v>
      </c>
      <c r="U14" s="241"/>
      <c r="V14" s="259"/>
      <c r="W14" s="232"/>
      <c r="X14" s="231"/>
      <c r="Y14" s="232"/>
      <c r="Z14" s="231"/>
      <c r="AA14" s="250" t="s">
        <v>693</v>
      </c>
      <c r="AB14" s="353" t="s">
        <v>693</v>
      </c>
      <c r="AC14" s="234"/>
      <c r="AD14" s="231"/>
      <c r="AE14" s="232"/>
      <c r="AF14" s="231"/>
      <c r="AG14" s="232"/>
      <c r="AH14" s="231"/>
      <c r="AI14" s="232"/>
      <c r="AJ14" s="240"/>
      <c r="AK14" s="241"/>
      <c r="AL14" s="259"/>
      <c r="AM14" s="232"/>
      <c r="AN14" s="231"/>
      <c r="AO14" s="232"/>
      <c r="AP14" s="231"/>
      <c r="AQ14" s="232"/>
      <c r="AR14" s="240"/>
      <c r="AS14" s="241"/>
      <c r="AT14" s="225"/>
      <c r="AU14" s="231"/>
      <c r="AV14" s="232"/>
      <c r="AW14" s="231"/>
      <c r="AX14" s="232"/>
      <c r="AY14" s="231"/>
      <c r="AZ14" s="232"/>
      <c r="BA14" s="240"/>
      <c r="BB14" s="241"/>
      <c r="BC14" s="226"/>
      <c r="BD14" s="231"/>
      <c r="BE14" s="232"/>
      <c r="BF14" s="231"/>
      <c r="BG14" s="232"/>
      <c r="BH14" s="231"/>
      <c r="BI14" s="232"/>
      <c r="BJ14" s="240"/>
      <c r="BK14" s="241"/>
      <c r="BL14" s="259"/>
      <c r="BM14" s="232"/>
      <c r="BN14" s="231"/>
      <c r="BO14" s="232"/>
      <c r="BP14" s="231"/>
      <c r="BQ14" s="232"/>
      <c r="BR14" s="240"/>
      <c r="BS14" s="234"/>
      <c r="BT14" s="231"/>
      <c r="BU14" s="232"/>
      <c r="BV14" s="231"/>
      <c r="BW14" s="232"/>
      <c r="BX14" s="231"/>
      <c r="BY14" s="232"/>
      <c r="BZ14" s="240"/>
      <c r="CA14" s="241"/>
      <c r="CB14" s="259"/>
      <c r="CC14" s="232"/>
      <c r="CD14" s="231"/>
      <c r="CE14" s="232"/>
      <c r="CF14" s="231"/>
      <c r="CG14" s="232"/>
      <c r="CH14" s="240"/>
      <c r="CI14" s="234"/>
      <c r="CJ14" s="231"/>
      <c r="CK14" s="232"/>
      <c r="CL14" s="231"/>
      <c r="CM14" s="232"/>
      <c r="CN14" s="231"/>
      <c r="CO14" s="232"/>
      <c r="CP14" s="240"/>
      <c r="CQ14" s="241"/>
    </row>
    <row r="15" ht="24.75" customHeight="1">
      <c r="A15" s="376" t="s">
        <v>285</v>
      </c>
      <c r="B15" s="396" t="s">
        <v>745</v>
      </c>
      <c r="C15" s="397">
        <v>2061122.0</v>
      </c>
      <c r="D15" s="398">
        <v>2530590.0</v>
      </c>
      <c r="E15" s="261"/>
      <c r="F15" s="231"/>
      <c r="G15" s="232"/>
      <c r="H15" s="231"/>
      <c r="I15" s="232"/>
      <c r="J15" s="231"/>
      <c r="K15" s="250" t="s">
        <v>697</v>
      </c>
      <c r="L15" s="251" t="s">
        <v>693</v>
      </c>
      <c r="M15" s="359" t="s">
        <v>735</v>
      </c>
      <c r="N15" s="231"/>
      <c r="O15" s="232"/>
      <c r="P15" s="231"/>
      <c r="Q15" s="232"/>
      <c r="R15" s="231"/>
      <c r="S15" s="250" t="s">
        <v>697</v>
      </c>
      <c r="T15" s="238" t="s">
        <v>697</v>
      </c>
      <c r="U15" s="241"/>
      <c r="V15" s="259"/>
      <c r="W15" s="232"/>
      <c r="X15" s="231"/>
      <c r="Y15" s="232"/>
      <c r="Z15" s="231"/>
      <c r="AA15" s="250" t="s">
        <v>697</v>
      </c>
      <c r="AB15" s="353" t="s">
        <v>693</v>
      </c>
      <c r="AC15" s="234"/>
      <c r="AD15" s="231"/>
      <c r="AE15" s="232"/>
      <c r="AF15" s="231"/>
      <c r="AG15" s="232"/>
      <c r="AH15" s="231"/>
      <c r="AI15" s="232"/>
      <c r="AJ15" s="240"/>
      <c r="AK15" s="241"/>
      <c r="AL15" s="259"/>
      <c r="AM15" s="232"/>
      <c r="AN15" s="231"/>
      <c r="AO15" s="232"/>
      <c r="AP15" s="231"/>
      <c r="AQ15" s="232"/>
      <c r="AR15" s="240"/>
      <c r="AS15" s="241"/>
      <c r="AT15" s="225"/>
      <c r="AU15" s="231"/>
      <c r="AV15" s="232"/>
      <c r="AW15" s="231"/>
      <c r="AX15" s="232"/>
      <c r="AY15" s="231"/>
      <c r="AZ15" s="232"/>
      <c r="BA15" s="240"/>
      <c r="BB15" s="241"/>
      <c r="BC15" s="226"/>
      <c r="BD15" s="231"/>
      <c r="BE15" s="232"/>
      <c r="BF15" s="231"/>
      <c r="BG15" s="232"/>
      <c r="BH15" s="231"/>
      <c r="BI15" s="232"/>
      <c r="BJ15" s="240"/>
      <c r="BK15" s="241"/>
      <c r="BL15" s="259"/>
      <c r="BM15" s="232"/>
      <c r="BN15" s="231"/>
      <c r="BO15" s="232"/>
      <c r="BP15" s="231"/>
      <c r="BQ15" s="232"/>
      <c r="BR15" s="240"/>
      <c r="BS15" s="234"/>
      <c r="BT15" s="231"/>
      <c r="BU15" s="232"/>
      <c r="BV15" s="231"/>
      <c r="BW15" s="232"/>
      <c r="BX15" s="231"/>
      <c r="BY15" s="232"/>
      <c r="BZ15" s="240"/>
      <c r="CA15" s="241"/>
      <c r="CB15" s="259"/>
      <c r="CC15" s="232"/>
      <c r="CD15" s="231"/>
      <c r="CE15" s="232"/>
      <c r="CF15" s="231"/>
      <c r="CG15" s="232"/>
      <c r="CH15" s="240"/>
      <c r="CI15" s="234"/>
      <c r="CJ15" s="231"/>
      <c r="CK15" s="232"/>
      <c r="CL15" s="231"/>
      <c r="CM15" s="232"/>
      <c r="CN15" s="231"/>
      <c r="CO15" s="232"/>
      <c r="CP15" s="240"/>
      <c r="CQ15" s="241"/>
    </row>
    <row r="16" ht="24.75" customHeight="1">
      <c r="A16" s="382" t="s">
        <v>279</v>
      </c>
      <c r="B16" s="401" t="s">
        <v>278</v>
      </c>
      <c r="C16" s="402">
        <v>2057829.0</v>
      </c>
      <c r="D16" s="403">
        <v>2552866.0</v>
      </c>
      <c r="E16" s="261"/>
      <c r="F16" s="231"/>
      <c r="G16" s="232"/>
      <c r="H16" s="231"/>
      <c r="I16" s="232"/>
      <c r="J16" s="231"/>
      <c r="K16" s="250" t="s">
        <v>697</v>
      </c>
      <c r="L16" s="251" t="s">
        <v>697</v>
      </c>
      <c r="M16" s="234"/>
      <c r="N16" s="231"/>
      <c r="O16" s="232"/>
      <c r="P16" s="231"/>
      <c r="Q16" s="232"/>
      <c r="R16" s="231"/>
      <c r="S16" s="250" t="s">
        <v>697</v>
      </c>
      <c r="T16" s="238" t="s">
        <v>697</v>
      </c>
      <c r="U16" s="241"/>
      <c r="V16" s="259"/>
      <c r="W16" s="232"/>
      <c r="X16" s="231"/>
      <c r="Y16" s="232"/>
      <c r="Z16" s="231"/>
      <c r="AA16" s="250" t="s">
        <v>697</v>
      </c>
      <c r="AB16" s="353" t="s">
        <v>697</v>
      </c>
      <c r="AC16" s="234"/>
      <c r="AD16" s="231"/>
      <c r="AE16" s="232"/>
      <c r="AF16" s="231"/>
      <c r="AG16" s="232"/>
      <c r="AH16" s="231"/>
      <c r="AI16" s="232"/>
      <c r="AJ16" s="240"/>
      <c r="AK16" s="241"/>
      <c r="AL16" s="259"/>
      <c r="AM16" s="232"/>
      <c r="AN16" s="231"/>
      <c r="AO16" s="232"/>
      <c r="AP16" s="231"/>
      <c r="AQ16" s="232"/>
      <c r="AR16" s="240"/>
      <c r="AS16" s="241"/>
      <c r="AT16" s="225"/>
      <c r="AU16" s="231"/>
      <c r="AV16" s="232"/>
      <c r="AW16" s="231"/>
      <c r="AX16" s="232"/>
      <c r="AY16" s="231"/>
      <c r="AZ16" s="232"/>
      <c r="BA16" s="240"/>
      <c r="BB16" s="241"/>
      <c r="BC16" s="226"/>
      <c r="BD16" s="231"/>
      <c r="BE16" s="232"/>
      <c r="BF16" s="231"/>
      <c r="BG16" s="232"/>
      <c r="BH16" s="231"/>
      <c r="BI16" s="232"/>
      <c r="BJ16" s="240"/>
      <c r="BK16" s="241"/>
      <c r="BL16" s="259"/>
      <c r="BM16" s="232"/>
      <c r="BN16" s="231"/>
      <c r="BO16" s="232"/>
      <c r="BP16" s="231"/>
      <c r="BQ16" s="232"/>
      <c r="BR16" s="240"/>
      <c r="BS16" s="234"/>
      <c r="BT16" s="231"/>
      <c r="BU16" s="232"/>
      <c r="BV16" s="231"/>
      <c r="BW16" s="232"/>
      <c r="BX16" s="231"/>
      <c r="BY16" s="232"/>
      <c r="BZ16" s="240"/>
      <c r="CA16" s="241"/>
      <c r="CB16" s="259"/>
      <c r="CC16" s="232"/>
      <c r="CD16" s="231"/>
      <c r="CE16" s="232"/>
      <c r="CF16" s="231"/>
      <c r="CG16" s="232"/>
      <c r="CH16" s="240"/>
      <c r="CI16" s="234"/>
      <c r="CJ16" s="231"/>
      <c r="CK16" s="232"/>
      <c r="CL16" s="231"/>
      <c r="CM16" s="232"/>
      <c r="CN16" s="231"/>
      <c r="CO16" s="232"/>
      <c r="CP16" s="240"/>
      <c r="CQ16" s="241"/>
    </row>
    <row r="17" ht="24.75" customHeight="1">
      <c r="A17" s="382" t="s">
        <v>746</v>
      </c>
      <c r="B17" s="401" t="s">
        <v>747</v>
      </c>
      <c r="C17" s="402">
        <v>2062857.0</v>
      </c>
      <c r="D17" s="403">
        <v>2560650.0</v>
      </c>
      <c r="E17" s="261"/>
      <c r="F17" s="231"/>
      <c r="G17" s="232"/>
      <c r="H17" s="231"/>
      <c r="I17" s="232"/>
      <c r="J17" s="231"/>
      <c r="K17" s="250" t="s">
        <v>697</v>
      </c>
      <c r="L17" s="251" t="s">
        <v>693</v>
      </c>
      <c r="M17" s="359" t="s">
        <v>748</v>
      </c>
      <c r="N17" s="231"/>
      <c r="O17" s="232"/>
      <c r="P17" s="231"/>
      <c r="Q17" s="232"/>
      <c r="R17" s="231"/>
      <c r="S17" s="250" t="s">
        <v>697</v>
      </c>
      <c r="T17" s="238" t="s">
        <v>693</v>
      </c>
      <c r="U17" s="360" t="s">
        <v>749</v>
      </c>
      <c r="V17" s="259"/>
      <c r="W17" s="232"/>
      <c r="X17" s="231"/>
      <c r="Y17" s="232"/>
      <c r="Z17" s="231"/>
      <c r="AA17" s="250" t="s">
        <v>697</v>
      </c>
      <c r="AB17" s="353" t="s">
        <v>697</v>
      </c>
      <c r="AC17" s="234"/>
      <c r="AD17" s="231"/>
      <c r="AE17" s="232"/>
      <c r="AF17" s="231"/>
      <c r="AG17" s="232"/>
      <c r="AH17" s="231"/>
      <c r="AI17" s="232"/>
      <c r="AJ17" s="240"/>
      <c r="AK17" s="241"/>
      <c r="AL17" s="259"/>
      <c r="AM17" s="232"/>
      <c r="AN17" s="231"/>
      <c r="AO17" s="232"/>
      <c r="AP17" s="231"/>
      <c r="AQ17" s="232"/>
      <c r="AR17" s="240"/>
      <c r="AS17" s="241"/>
      <c r="AT17" s="225"/>
      <c r="AU17" s="231"/>
      <c r="AV17" s="232"/>
      <c r="AW17" s="231"/>
      <c r="AX17" s="232"/>
      <c r="AY17" s="231"/>
      <c r="AZ17" s="232"/>
      <c r="BA17" s="240"/>
      <c r="BB17" s="241"/>
      <c r="BC17" s="226"/>
      <c r="BD17" s="231"/>
      <c r="BE17" s="232"/>
      <c r="BF17" s="231"/>
      <c r="BG17" s="232"/>
      <c r="BH17" s="231"/>
      <c r="BI17" s="232"/>
      <c r="BJ17" s="240"/>
      <c r="BK17" s="241"/>
      <c r="BL17" s="259"/>
      <c r="BM17" s="232"/>
      <c r="BN17" s="231"/>
      <c r="BO17" s="232"/>
      <c r="BP17" s="231"/>
      <c r="BQ17" s="232"/>
      <c r="BR17" s="240"/>
      <c r="BS17" s="234"/>
      <c r="BT17" s="231"/>
      <c r="BU17" s="232"/>
      <c r="BV17" s="231"/>
      <c r="BW17" s="232"/>
      <c r="BX17" s="231"/>
      <c r="BY17" s="232"/>
      <c r="BZ17" s="240"/>
      <c r="CA17" s="241"/>
      <c r="CB17" s="259"/>
      <c r="CC17" s="232"/>
      <c r="CD17" s="231"/>
      <c r="CE17" s="232"/>
      <c r="CF17" s="231"/>
      <c r="CG17" s="232"/>
      <c r="CH17" s="240"/>
      <c r="CI17" s="234"/>
      <c r="CJ17" s="231"/>
      <c r="CK17" s="232"/>
      <c r="CL17" s="231"/>
      <c r="CM17" s="232"/>
      <c r="CN17" s="231"/>
      <c r="CO17" s="232"/>
      <c r="CP17" s="240"/>
      <c r="CQ17" s="241"/>
    </row>
    <row r="18" ht="24.75" customHeight="1">
      <c r="A18" s="382" t="s">
        <v>750</v>
      </c>
      <c r="B18" s="401" t="s">
        <v>751</v>
      </c>
      <c r="C18" s="402">
        <v>2062851.0</v>
      </c>
      <c r="D18" s="403">
        <v>2560370.0</v>
      </c>
      <c r="E18" s="261"/>
      <c r="F18" s="231"/>
      <c r="G18" s="232"/>
      <c r="H18" s="231"/>
      <c r="I18" s="232"/>
      <c r="J18" s="231"/>
      <c r="K18" s="250" t="s">
        <v>697</v>
      </c>
      <c r="L18" s="251" t="s">
        <v>693</v>
      </c>
      <c r="M18" s="359" t="s">
        <v>748</v>
      </c>
      <c r="N18" s="231"/>
      <c r="O18" s="232"/>
      <c r="P18" s="231"/>
      <c r="Q18" s="232"/>
      <c r="R18" s="231"/>
      <c r="S18" s="250" t="s">
        <v>693</v>
      </c>
      <c r="T18" s="238" t="s">
        <v>693</v>
      </c>
      <c r="U18" s="360" t="s">
        <v>748</v>
      </c>
      <c r="V18" s="259"/>
      <c r="W18" s="232"/>
      <c r="X18" s="231"/>
      <c r="Y18" s="232"/>
      <c r="Z18" s="231"/>
      <c r="AA18" s="250" t="s">
        <v>697</v>
      </c>
      <c r="AB18" s="353" t="s">
        <v>697</v>
      </c>
      <c r="AC18" s="234"/>
      <c r="AD18" s="231"/>
      <c r="AE18" s="232"/>
      <c r="AF18" s="231"/>
      <c r="AG18" s="232"/>
      <c r="AH18" s="231"/>
      <c r="AI18" s="232"/>
      <c r="AJ18" s="240"/>
      <c r="AK18" s="241"/>
      <c r="AL18" s="259"/>
      <c r="AM18" s="232"/>
      <c r="AN18" s="231"/>
      <c r="AO18" s="232"/>
      <c r="AP18" s="231"/>
      <c r="AQ18" s="232"/>
      <c r="AR18" s="240"/>
      <c r="AS18" s="241"/>
      <c r="AT18" s="225"/>
      <c r="AU18" s="231"/>
      <c r="AV18" s="232"/>
      <c r="AW18" s="231"/>
      <c r="AX18" s="232"/>
      <c r="AY18" s="231"/>
      <c r="AZ18" s="232"/>
      <c r="BA18" s="240"/>
      <c r="BB18" s="241"/>
      <c r="BC18" s="226"/>
      <c r="BD18" s="231"/>
      <c r="BE18" s="232"/>
      <c r="BF18" s="231"/>
      <c r="BG18" s="232"/>
      <c r="BH18" s="231"/>
      <c r="BI18" s="232"/>
      <c r="BJ18" s="240"/>
      <c r="BK18" s="241"/>
      <c r="BL18" s="259"/>
      <c r="BM18" s="232"/>
      <c r="BN18" s="231"/>
      <c r="BO18" s="232"/>
      <c r="BP18" s="231"/>
      <c r="BQ18" s="232"/>
      <c r="BR18" s="240"/>
      <c r="BS18" s="234"/>
      <c r="BT18" s="231"/>
      <c r="BU18" s="232"/>
      <c r="BV18" s="231"/>
      <c r="BW18" s="232"/>
      <c r="BX18" s="231"/>
      <c r="BY18" s="232"/>
      <c r="BZ18" s="240"/>
      <c r="CA18" s="241"/>
      <c r="CB18" s="259"/>
      <c r="CC18" s="232"/>
      <c r="CD18" s="231"/>
      <c r="CE18" s="232"/>
      <c r="CF18" s="231"/>
      <c r="CG18" s="232"/>
      <c r="CH18" s="240"/>
      <c r="CI18" s="234"/>
      <c r="CJ18" s="231"/>
      <c r="CK18" s="232"/>
      <c r="CL18" s="231"/>
      <c r="CM18" s="232"/>
      <c r="CN18" s="231"/>
      <c r="CO18" s="232"/>
      <c r="CP18" s="240"/>
      <c r="CQ18" s="241"/>
    </row>
    <row r="19" ht="24.75" customHeight="1">
      <c r="A19" s="382" t="s">
        <v>252</v>
      </c>
      <c r="B19" s="401" t="s">
        <v>752</v>
      </c>
      <c r="C19" s="402">
        <v>2062964.0</v>
      </c>
      <c r="D19" s="403">
        <v>2561188.0</v>
      </c>
      <c r="E19" s="261"/>
      <c r="F19" s="231"/>
      <c r="G19" s="232"/>
      <c r="H19" s="231"/>
      <c r="I19" s="232"/>
      <c r="J19" s="231"/>
      <c r="K19" s="250" t="s">
        <v>693</v>
      </c>
      <c r="L19" s="251" t="s">
        <v>693</v>
      </c>
      <c r="M19" s="234"/>
      <c r="N19" s="231"/>
      <c r="O19" s="232"/>
      <c r="P19" s="231"/>
      <c r="Q19" s="232"/>
      <c r="R19" s="231"/>
      <c r="S19" s="250" t="s">
        <v>693</v>
      </c>
      <c r="T19" s="238" t="s">
        <v>693</v>
      </c>
      <c r="U19" s="241"/>
      <c r="V19" s="259"/>
      <c r="W19" s="232"/>
      <c r="X19" s="231"/>
      <c r="Y19" s="232"/>
      <c r="Z19" s="231"/>
      <c r="AA19" s="250" t="s">
        <v>693</v>
      </c>
      <c r="AB19" s="353" t="s">
        <v>693</v>
      </c>
      <c r="AC19" s="234"/>
      <c r="AD19" s="231"/>
      <c r="AE19" s="232"/>
      <c r="AF19" s="231"/>
      <c r="AG19" s="232"/>
      <c r="AH19" s="231"/>
      <c r="AI19" s="232"/>
      <c r="AJ19" s="240"/>
      <c r="AK19" s="241"/>
      <c r="AL19" s="259"/>
      <c r="AM19" s="232"/>
      <c r="AN19" s="231"/>
      <c r="AO19" s="232"/>
      <c r="AP19" s="231"/>
      <c r="AQ19" s="232"/>
      <c r="AR19" s="240"/>
      <c r="AS19" s="241"/>
      <c r="AT19" s="225"/>
      <c r="AU19" s="231"/>
      <c r="AV19" s="232"/>
      <c r="AW19" s="231"/>
      <c r="AX19" s="232"/>
      <c r="AY19" s="231"/>
      <c r="AZ19" s="232"/>
      <c r="BA19" s="240"/>
      <c r="BB19" s="241"/>
      <c r="BC19" s="226"/>
      <c r="BD19" s="231"/>
      <c r="BE19" s="232"/>
      <c r="BF19" s="231"/>
      <c r="BG19" s="232"/>
      <c r="BH19" s="231"/>
      <c r="BI19" s="232"/>
      <c r="BJ19" s="240"/>
      <c r="BK19" s="241"/>
      <c r="BL19" s="259"/>
      <c r="BM19" s="232"/>
      <c r="BN19" s="231"/>
      <c r="BO19" s="232"/>
      <c r="BP19" s="231"/>
      <c r="BQ19" s="232"/>
      <c r="BR19" s="240"/>
      <c r="BS19" s="234"/>
      <c r="BT19" s="231"/>
      <c r="BU19" s="232"/>
      <c r="BV19" s="231"/>
      <c r="BW19" s="232"/>
      <c r="BX19" s="231"/>
      <c r="BY19" s="232"/>
      <c r="BZ19" s="240"/>
      <c r="CA19" s="241"/>
      <c r="CB19" s="259"/>
      <c r="CC19" s="232"/>
      <c r="CD19" s="231"/>
      <c r="CE19" s="232"/>
      <c r="CF19" s="231"/>
      <c r="CG19" s="232"/>
      <c r="CH19" s="240"/>
      <c r="CI19" s="234"/>
      <c r="CJ19" s="231"/>
      <c r="CK19" s="232"/>
      <c r="CL19" s="231"/>
      <c r="CM19" s="232"/>
      <c r="CN19" s="231"/>
      <c r="CO19" s="232"/>
      <c r="CP19" s="240"/>
      <c r="CQ19" s="241"/>
    </row>
    <row r="20" ht="24.75" customHeight="1">
      <c r="A20" s="382" t="s">
        <v>753</v>
      </c>
      <c r="B20" s="401" t="s">
        <v>754</v>
      </c>
      <c r="C20" s="402">
        <v>2063180.0</v>
      </c>
      <c r="D20" s="403">
        <v>2531048.0</v>
      </c>
      <c r="E20" s="261"/>
      <c r="F20" s="231"/>
      <c r="G20" s="232"/>
      <c r="H20" s="231"/>
      <c r="I20" s="232"/>
      <c r="J20" s="231"/>
      <c r="K20" s="250" t="s">
        <v>697</v>
      </c>
      <c r="L20" s="251" t="s">
        <v>693</v>
      </c>
      <c r="M20" s="359" t="s">
        <v>755</v>
      </c>
      <c r="N20" s="231"/>
      <c r="O20" s="232"/>
      <c r="P20" s="231"/>
      <c r="Q20" s="232"/>
      <c r="R20" s="231"/>
      <c r="S20" s="250" t="s">
        <v>697</v>
      </c>
      <c r="T20" s="238" t="s">
        <v>697</v>
      </c>
      <c r="U20" s="241"/>
      <c r="V20" s="259"/>
      <c r="W20" s="232"/>
      <c r="X20" s="231"/>
      <c r="Y20" s="232"/>
      <c r="Z20" s="231"/>
      <c r="AA20" s="250" t="s">
        <v>697</v>
      </c>
      <c r="AB20" s="353" t="s">
        <v>697</v>
      </c>
      <c r="AC20" s="234"/>
      <c r="AD20" s="231"/>
      <c r="AE20" s="232"/>
      <c r="AF20" s="231"/>
      <c r="AG20" s="232"/>
      <c r="AH20" s="231"/>
      <c r="AI20" s="232"/>
      <c r="AJ20" s="240"/>
      <c r="AK20" s="241"/>
      <c r="AL20" s="259"/>
      <c r="AM20" s="232"/>
      <c r="AN20" s="231"/>
      <c r="AO20" s="232"/>
      <c r="AP20" s="231"/>
      <c r="AQ20" s="232"/>
      <c r="AR20" s="240"/>
      <c r="AS20" s="241"/>
      <c r="AT20" s="225"/>
      <c r="AU20" s="231"/>
      <c r="AV20" s="232"/>
      <c r="AW20" s="231"/>
      <c r="AX20" s="232"/>
      <c r="AY20" s="231"/>
      <c r="AZ20" s="232"/>
      <c r="BA20" s="240"/>
      <c r="BB20" s="241"/>
      <c r="BC20" s="226"/>
      <c r="BD20" s="231"/>
      <c r="BE20" s="232"/>
      <c r="BF20" s="231"/>
      <c r="BG20" s="232"/>
      <c r="BH20" s="231"/>
      <c r="BI20" s="232"/>
      <c r="BJ20" s="240"/>
      <c r="BK20" s="241"/>
      <c r="BL20" s="259"/>
      <c r="BM20" s="232"/>
      <c r="BN20" s="231"/>
      <c r="BO20" s="232"/>
      <c r="BP20" s="231"/>
      <c r="BQ20" s="232"/>
      <c r="BR20" s="240"/>
      <c r="BS20" s="234"/>
      <c r="BT20" s="231"/>
      <c r="BU20" s="232"/>
      <c r="BV20" s="231"/>
      <c r="BW20" s="232"/>
      <c r="BX20" s="231"/>
      <c r="BY20" s="232"/>
      <c r="BZ20" s="240"/>
      <c r="CA20" s="241"/>
      <c r="CB20" s="259"/>
      <c r="CC20" s="232"/>
      <c r="CD20" s="231"/>
      <c r="CE20" s="232"/>
      <c r="CF20" s="231"/>
      <c r="CG20" s="232"/>
      <c r="CH20" s="240"/>
      <c r="CI20" s="234"/>
      <c r="CJ20" s="231"/>
      <c r="CK20" s="232"/>
      <c r="CL20" s="231"/>
      <c r="CM20" s="232"/>
      <c r="CN20" s="231"/>
      <c r="CO20" s="232"/>
      <c r="CP20" s="240"/>
      <c r="CQ20" s="241"/>
    </row>
    <row r="21" ht="24.75" customHeight="1">
      <c r="A21" s="382" t="s">
        <v>270</v>
      </c>
      <c r="B21" s="401" t="s">
        <v>269</v>
      </c>
      <c r="C21" s="402">
        <v>2062550.0</v>
      </c>
      <c r="D21" s="403">
        <v>2557868.0</v>
      </c>
      <c r="E21" s="261"/>
      <c r="F21" s="231"/>
      <c r="G21" s="232"/>
      <c r="H21" s="231"/>
      <c r="I21" s="232"/>
      <c r="J21" s="231"/>
      <c r="K21" s="250" t="s">
        <v>693</v>
      </c>
      <c r="L21" s="251" t="s">
        <v>693</v>
      </c>
      <c r="M21" s="359" t="s">
        <v>735</v>
      </c>
      <c r="N21" s="231"/>
      <c r="O21" s="232"/>
      <c r="P21" s="231"/>
      <c r="Q21" s="232"/>
      <c r="R21" s="231"/>
      <c r="S21" s="250" t="s">
        <v>697</v>
      </c>
      <c r="T21" s="238" t="s">
        <v>697</v>
      </c>
      <c r="U21" s="241"/>
      <c r="V21" s="259"/>
      <c r="W21" s="232"/>
      <c r="X21" s="231"/>
      <c r="Y21" s="232"/>
      <c r="Z21" s="231"/>
      <c r="AA21" s="250" t="s">
        <v>697</v>
      </c>
      <c r="AB21" s="353" t="s">
        <v>697</v>
      </c>
      <c r="AC21" s="234"/>
      <c r="AD21" s="231"/>
      <c r="AE21" s="232"/>
      <c r="AF21" s="231"/>
      <c r="AG21" s="232"/>
      <c r="AH21" s="231"/>
      <c r="AI21" s="232"/>
      <c r="AJ21" s="240"/>
      <c r="AK21" s="241"/>
      <c r="AL21" s="259"/>
      <c r="AM21" s="232"/>
      <c r="AN21" s="231"/>
      <c r="AO21" s="232"/>
      <c r="AP21" s="231"/>
      <c r="AQ21" s="232"/>
      <c r="AR21" s="240"/>
      <c r="AS21" s="241"/>
      <c r="AT21" s="225"/>
      <c r="AU21" s="231"/>
      <c r="AV21" s="232"/>
      <c r="AW21" s="231"/>
      <c r="AX21" s="232"/>
      <c r="AY21" s="231"/>
      <c r="AZ21" s="232"/>
      <c r="BA21" s="240"/>
      <c r="BB21" s="241"/>
      <c r="BC21" s="226"/>
      <c r="BD21" s="231"/>
      <c r="BE21" s="232"/>
      <c r="BF21" s="231"/>
      <c r="BG21" s="232"/>
      <c r="BH21" s="231"/>
      <c r="BI21" s="232"/>
      <c r="BJ21" s="240"/>
      <c r="BK21" s="241"/>
      <c r="BL21" s="259"/>
      <c r="BM21" s="232"/>
      <c r="BN21" s="231"/>
      <c r="BO21" s="232"/>
      <c r="BP21" s="231"/>
      <c r="BQ21" s="232"/>
      <c r="BR21" s="240"/>
      <c r="BS21" s="234"/>
      <c r="BT21" s="231"/>
      <c r="BU21" s="232"/>
      <c r="BV21" s="231"/>
      <c r="BW21" s="232"/>
      <c r="BX21" s="231"/>
      <c r="BY21" s="232"/>
      <c r="BZ21" s="240"/>
      <c r="CA21" s="241"/>
      <c r="CB21" s="259"/>
      <c r="CC21" s="232"/>
      <c r="CD21" s="231"/>
      <c r="CE21" s="232"/>
      <c r="CF21" s="231"/>
      <c r="CG21" s="232"/>
      <c r="CH21" s="240"/>
      <c r="CI21" s="234"/>
      <c r="CJ21" s="231"/>
      <c r="CK21" s="232"/>
      <c r="CL21" s="231"/>
      <c r="CM21" s="232"/>
      <c r="CN21" s="231"/>
      <c r="CO21" s="232"/>
      <c r="CP21" s="240"/>
      <c r="CQ21" s="241"/>
    </row>
    <row r="22" ht="24.75" customHeight="1">
      <c r="A22" s="382" t="s">
        <v>258</v>
      </c>
      <c r="B22" s="401" t="s">
        <v>756</v>
      </c>
      <c r="C22" s="402">
        <v>2062960.0</v>
      </c>
      <c r="D22" s="403">
        <v>2557686.0</v>
      </c>
      <c r="E22" s="261"/>
      <c r="F22" s="231"/>
      <c r="G22" s="232"/>
      <c r="H22" s="231"/>
      <c r="I22" s="232"/>
      <c r="J22" s="231"/>
      <c r="K22" s="250" t="s">
        <v>697</v>
      </c>
      <c r="L22" s="251" t="s">
        <v>697</v>
      </c>
      <c r="M22" s="234"/>
      <c r="N22" s="231"/>
      <c r="O22" s="232"/>
      <c r="P22" s="231"/>
      <c r="Q22" s="232"/>
      <c r="R22" s="231"/>
      <c r="S22" s="250" t="s">
        <v>693</v>
      </c>
      <c r="T22" s="238" t="s">
        <v>697</v>
      </c>
      <c r="U22" s="360" t="s">
        <v>744</v>
      </c>
      <c r="V22" s="259"/>
      <c r="W22" s="232"/>
      <c r="X22" s="231"/>
      <c r="Y22" s="232"/>
      <c r="Z22" s="231"/>
      <c r="AA22" s="250" t="s">
        <v>697</v>
      </c>
      <c r="AB22" s="353" t="s">
        <v>697</v>
      </c>
      <c r="AC22" s="234"/>
      <c r="AD22" s="231"/>
      <c r="AE22" s="232"/>
      <c r="AF22" s="231"/>
      <c r="AG22" s="232"/>
      <c r="AH22" s="231"/>
      <c r="AI22" s="232"/>
      <c r="AJ22" s="240"/>
      <c r="AK22" s="241"/>
      <c r="AL22" s="259"/>
      <c r="AM22" s="232"/>
      <c r="AN22" s="231"/>
      <c r="AO22" s="232"/>
      <c r="AP22" s="231"/>
      <c r="AQ22" s="232"/>
      <c r="AR22" s="240"/>
      <c r="AS22" s="241"/>
      <c r="AT22" s="225"/>
      <c r="AU22" s="231"/>
      <c r="AV22" s="232"/>
      <c r="AW22" s="231"/>
      <c r="AX22" s="232"/>
      <c r="AY22" s="231"/>
      <c r="AZ22" s="232"/>
      <c r="BA22" s="240"/>
      <c r="BB22" s="241"/>
      <c r="BC22" s="226"/>
      <c r="BD22" s="231"/>
      <c r="BE22" s="232"/>
      <c r="BF22" s="231"/>
      <c r="BG22" s="232"/>
      <c r="BH22" s="231"/>
      <c r="BI22" s="232"/>
      <c r="BJ22" s="240"/>
      <c r="BK22" s="241"/>
      <c r="BL22" s="259"/>
      <c r="BM22" s="232"/>
      <c r="BN22" s="231"/>
      <c r="BO22" s="232"/>
      <c r="BP22" s="231"/>
      <c r="BQ22" s="232"/>
      <c r="BR22" s="240"/>
      <c r="BS22" s="234"/>
      <c r="BT22" s="231"/>
      <c r="BU22" s="232"/>
      <c r="BV22" s="231"/>
      <c r="BW22" s="232"/>
      <c r="BX22" s="231"/>
      <c r="BY22" s="232"/>
      <c r="BZ22" s="240"/>
      <c r="CA22" s="241"/>
      <c r="CB22" s="259"/>
      <c r="CC22" s="232"/>
      <c r="CD22" s="231"/>
      <c r="CE22" s="232"/>
      <c r="CF22" s="231"/>
      <c r="CG22" s="232"/>
      <c r="CH22" s="240"/>
      <c r="CI22" s="234"/>
      <c r="CJ22" s="231"/>
      <c r="CK22" s="232"/>
      <c r="CL22" s="231"/>
      <c r="CM22" s="232"/>
      <c r="CN22" s="231"/>
      <c r="CO22" s="232"/>
      <c r="CP22" s="240"/>
      <c r="CQ22" s="241"/>
    </row>
    <row r="23" ht="24.75" customHeight="1">
      <c r="A23" s="382" t="s">
        <v>215</v>
      </c>
      <c r="B23" s="401" t="s">
        <v>757</v>
      </c>
      <c r="C23" s="402">
        <v>2062094.0</v>
      </c>
      <c r="D23" s="403">
        <v>2551559.0</v>
      </c>
      <c r="E23" s="261"/>
      <c r="F23" s="231"/>
      <c r="G23" s="232"/>
      <c r="H23" s="231"/>
      <c r="I23" s="232"/>
      <c r="J23" s="231"/>
      <c r="K23" s="250" t="s">
        <v>693</v>
      </c>
      <c r="L23" s="251" t="s">
        <v>693</v>
      </c>
      <c r="M23" s="234"/>
      <c r="N23" s="231"/>
      <c r="O23" s="232"/>
      <c r="P23" s="231"/>
      <c r="Q23" s="232"/>
      <c r="R23" s="231"/>
      <c r="S23" s="250" t="s">
        <v>693</v>
      </c>
      <c r="T23" s="238" t="s">
        <v>693</v>
      </c>
      <c r="U23" s="241"/>
      <c r="V23" s="259"/>
      <c r="W23" s="232"/>
      <c r="X23" s="231"/>
      <c r="Y23" s="232"/>
      <c r="Z23" s="231"/>
      <c r="AA23" s="250" t="s">
        <v>693</v>
      </c>
      <c r="AB23" s="353" t="s">
        <v>693</v>
      </c>
      <c r="AC23" s="234"/>
      <c r="AD23" s="231"/>
      <c r="AE23" s="232"/>
      <c r="AF23" s="231"/>
      <c r="AG23" s="232"/>
      <c r="AH23" s="231"/>
      <c r="AI23" s="232"/>
      <c r="AJ23" s="240"/>
      <c r="AK23" s="241"/>
      <c r="AL23" s="259"/>
      <c r="AM23" s="232"/>
      <c r="AN23" s="231"/>
      <c r="AO23" s="232"/>
      <c r="AP23" s="231"/>
      <c r="AQ23" s="232"/>
      <c r="AR23" s="240"/>
      <c r="AS23" s="241"/>
      <c r="AT23" s="225"/>
      <c r="AU23" s="231"/>
      <c r="AV23" s="232"/>
      <c r="AW23" s="231"/>
      <c r="AX23" s="232"/>
      <c r="AY23" s="231"/>
      <c r="AZ23" s="232"/>
      <c r="BA23" s="240"/>
      <c r="BB23" s="241"/>
      <c r="BC23" s="226"/>
      <c r="BD23" s="231"/>
      <c r="BE23" s="232"/>
      <c r="BF23" s="231"/>
      <c r="BG23" s="232"/>
      <c r="BH23" s="231"/>
      <c r="BI23" s="232"/>
      <c r="BJ23" s="240"/>
      <c r="BK23" s="241"/>
      <c r="BL23" s="259"/>
      <c r="BM23" s="232"/>
      <c r="BN23" s="231"/>
      <c r="BO23" s="232"/>
      <c r="BP23" s="231"/>
      <c r="BQ23" s="232"/>
      <c r="BR23" s="240"/>
      <c r="BS23" s="234"/>
      <c r="BT23" s="231"/>
      <c r="BU23" s="232"/>
      <c r="BV23" s="231"/>
      <c r="BW23" s="232"/>
      <c r="BX23" s="231"/>
      <c r="BY23" s="232"/>
      <c r="BZ23" s="240"/>
      <c r="CA23" s="241"/>
      <c r="CB23" s="259"/>
      <c r="CC23" s="232"/>
      <c r="CD23" s="231"/>
      <c r="CE23" s="232"/>
      <c r="CF23" s="231"/>
      <c r="CG23" s="232"/>
      <c r="CH23" s="240"/>
      <c r="CI23" s="234"/>
      <c r="CJ23" s="231"/>
      <c r="CK23" s="232"/>
      <c r="CL23" s="231"/>
      <c r="CM23" s="232"/>
      <c r="CN23" s="231"/>
      <c r="CO23" s="232"/>
      <c r="CP23" s="240"/>
      <c r="CQ23" s="241"/>
    </row>
    <row r="24" ht="24.75" customHeight="1">
      <c r="A24" s="404" t="s">
        <v>215</v>
      </c>
      <c r="B24" s="405" t="s">
        <v>758</v>
      </c>
      <c r="C24" s="406">
        <v>2064900.0</v>
      </c>
      <c r="D24" s="407">
        <v>2559116.0</v>
      </c>
      <c r="E24" s="261"/>
      <c r="F24" s="276"/>
      <c r="G24" s="275"/>
      <c r="H24" s="276"/>
      <c r="I24" s="275"/>
      <c r="J24" s="276"/>
      <c r="K24" s="283" t="s">
        <v>697</v>
      </c>
      <c r="L24" s="408" t="s">
        <v>697</v>
      </c>
      <c r="M24" s="278"/>
      <c r="N24" s="276"/>
      <c r="O24" s="275"/>
      <c r="P24" s="276"/>
      <c r="Q24" s="275"/>
      <c r="R24" s="231"/>
      <c r="S24" s="283" t="s">
        <v>697</v>
      </c>
      <c r="T24" s="409" t="s">
        <v>697</v>
      </c>
      <c r="U24" s="281"/>
      <c r="V24" s="284"/>
      <c r="W24" s="275"/>
      <c r="X24" s="276"/>
      <c r="Y24" s="275"/>
      <c r="Z24" s="276"/>
      <c r="AA24" s="283" t="s">
        <v>697</v>
      </c>
      <c r="AB24" s="410" t="s">
        <v>693</v>
      </c>
      <c r="AC24" s="278"/>
      <c r="AD24" s="276"/>
      <c r="AE24" s="275"/>
      <c r="AF24" s="276"/>
      <c r="AG24" s="275"/>
      <c r="AH24" s="276"/>
      <c r="AI24" s="275"/>
      <c r="AJ24" s="280"/>
      <c r="AK24" s="281"/>
      <c r="AL24" s="284"/>
      <c r="AM24" s="275"/>
      <c r="AN24" s="276"/>
      <c r="AO24" s="275"/>
      <c r="AP24" s="276"/>
      <c r="AQ24" s="275"/>
      <c r="AR24" s="280"/>
      <c r="AS24" s="281"/>
      <c r="AT24" s="285"/>
      <c r="AU24" s="276"/>
      <c r="AV24" s="275"/>
      <c r="AW24" s="276"/>
      <c r="AX24" s="275"/>
      <c r="AY24" s="276"/>
      <c r="AZ24" s="275"/>
      <c r="BA24" s="280"/>
      <c r="BB24" s="281"/>
      <c r="BC24" s="286"/>
      <c r="BD24" s="276"/>
      <c r="BE24" s="275"/>
      <c r="BF24" s="276"/>
      <c r="BG24" s="275"/>
      <c r="BH24" s="231"/>
      <c r="BI24" s="275"/>
      <c r="BJ24" s="280"/>
      <c r="BK24" s="281"/>
      <c r="BL24" s="284"/>
      <c r="BM24" s="275"/>
      <c r="BN24" s="276"/>
      <c r="BO24" s="275"/>
      <c r="BP24" s="276"/>
      <c r="BQ24" s="275"/>
      <c r="BR24" s="280"/>
      <c r="BS24" s="278"/>
      <c r="BT24" s="276"/>
      <c r="BU24" s="275"/>
      <c r="BV24" s="276"/>
      <c r="BW24" s="275"/>
      <c r="BX24" s="231"/>
      <c r="BY24" s="275"/>
      <c r="BZ24" s="280"/>
      <c r="CA24" s="281"/>
      <c r="CB24" s="284"/>
      <c r="CC24" s="275"/>
      <c r="CD24" s="276"/>
      <c r="CE24" s="275"/>
      <c r="CF24" s="276"/>
      <c r="CG24" s="275"/>
      <c r="CH24" s="280"/>
      <c r="CI24" s="278"/>
      <c r="CJ24" s="276"/>
      <c r="CK24" s="275"/>
      <c r="CL24" s="276"/>
      <c r="CM24" s="275"/>
      <c r="CN24" s="276"/>
      <c r="CO24" s="275"/>
      <c r="CP24" s="280"/>
      <c r="CQ24" s="281"/>
    </row>
    <row r="25" ht="24.75" customHeight="1">
      <c r="A25" s="299"/>
      <c r="B25" s="300"/>
      <c r="C25" s="301"/>
      <c r="D25" s="274"/>
      <c r="E25" s="302"/>
      <c r="F25" s="303"/>
      <c r="G25" s="304"/>
      <c r="H25" s="303"/>
      <c r="I25" s="304"/>
      <c r="J25" s="303"/>
      <c r="K25" s="304"/>
      <c r="L25" s="305"/>
      <c r="M25" s="306"/>
      <c r="N25" s="276"/>
      <c r="O25" s="275"/>
      <c r="P25" s="276"/>
      <c r="Q25" s="275"/>
      <c r="R25" s="231"/>
      <c r="S25" s="275"/>
      <c r="T25" s="280"/>
      <c r="U25" s="281"/>
      <c r="V25" s="307"/>
      <c r="W25" s="304"/>
      <c r="X25" s="303"/>
      <c r="Y25" s="304"/>
      <c r="Z25" s="303"/>
      <c r="AA25" s="304"/>
      <c r="AB25" s="308"/>
      <c r="AC25" s="306"/>
      <c r="AD25" s="276"/>
      <c r="AE25" s="275"/>
      <c r="AF25" s="276"/>
      <c r="AG25" s="275"/>
      <c r="AH25" s="276"/>
      <c r="AI25" s="275"/>
      <c r="AJ25" s="280"/>
      <c r="AK25" s="281"/>
      <c r="AL25" s="307"/>
      <c r="AM25" s="304"/>
      <c r="AN25" s="303"/>
      <c r="AO25" s="304"/>
      <c r="AP25" s="303"/>
      <c r="AQ25" s="304"/>
      <c r="AR25" s="308"/>
      <c r="AS25" s="309"/>
      <c r="AT25" s="310"/>
      <c r="AU25" s="276"/>
      <c r="AV25" s="275"/>
      <c r="AW25" s="276"/>
      <c r="AX25" s="275"/>
      <c r="AY25" s="276"/>
      <c r="AZ25" s="275"/>
      <c r="BA25" s="280"/>
      <c r="BB25" s="281"/>
      <c r="BC25" s="286"/>
      <c r="BD25" s="276"/>
      <c r="BE25" s="275"/>
      <c r="BF25" s="276"/>
      <c r="BG25" s="275"/>
      <c r="BH25" s="231"/>
      <c r="BI25" s="275"/>
      <c r="BJ25" s="280"/>
      <c r="BK25" s="281"/>
      <c r="BL25" s="307"/>
      <c r="BM25" s="304"/>
      <c r="BN25" s="303"/>
      <c r="BO25" s="304"/>
      <c r="BP25" s="303"/>
      <c r="BQ25" s="304"/>
      <c r="BR25" s="308"/>
      <c r="BS25" s="306"/>
      <c r="BT25" s="276"/>
      <c r="BU25" s="275"/>
      <c r="BV25" s="276"/>
      <c r="BW25" s="275"/>
      <c r="BX25" s="231"/>
      <c r="BY25" s="275"/>
      <c r="BZ25" s="280"/>
      <c r="CA25" s="281"/>
      <c r="CB25" s="307"/>
      <c r="CC25" s="304"/>
      <c r="CD25" s="303"/>
      <c r="CE25" s="304"/>
      <c r="CF25" s="303"/>
      <c r="CG25" s="304"/>
      <c r="CH25" s="308"/>
      <c r="CI25" s="306"/>
      <c r="CJ25" s="276"/>
      <c r="CK25" s="275"/>
      <c r="CL25" s="276"/>
      <c r="CM25" s="275"/>
      <c r="CN25" s="276"/>
      <c r="CO25" s="275"/>
      <c r="CP25" s="280"/>
      <c r="CQ25" s="281"/>
    </row>
    <row r="26" ht="15.75" customHeight="1">
      <c r="L26" s="311"/>
      <c r="AT26" s="312"/>
      <c r="BC26" s="312"/>
    </row>
    <row r="27" ht="15.75" customHeight="1">
      <c r="A27" s="313" t="s">
        <v>67</v>
      </c>
      <c r="B27" s="314"/>
      <c r="C27" s="314"/>
      <c r="D27" s="314"/>
      <c r="E27" s="315"/>
      <c r="F27" s="315"/>
      <c r="G27" s="315"/>
      <c r="H27" s="315"/>
      <c r="I27" s="315"/>
      <c r="J27" s="315"/>
      <c r="K27" s="315"/>
      <c r="L27" s="316">
        <f t="shared" ref="L27:M27" si="1">COUNTIF(L5:L25, "present")</f>
        <v>5</v>
      </c>
      <c r="M27" s="316">
        <f t="shared" si="1"/>
        <v>0</v>
      </c>
      <c r="N27" s="315"/>
      <c r="O27" s="315"/>
      <c r="P27" s="315"/>
      <c r="Q27" s="315"/>
      <c r="R27" s="315"/>
      <c r="S27" s="316">
        <f>COUNTIF(S5:S25, "yes")</f>
        <v>0</v>
      </c>
      <c r="T27" s="316">
        <f t="shared" ref="T27:U27" si="2">COUNTIF(T5:T25, "present")</f>
        <v>9</v>
      </c>
      <c r="U27" s="316">
        <f t="shared" si="2"/>
        <v>0</v>
      </c>
      <c r="V27" s="315"/>
      <c r="W27" s="315"/>
      <c r="X27" s="315"/>
      <c r="Y27" s="315"/>
      <c r="Z27" s="315"/>
      <c r="AA27" s="315"/>
      <c r="AB27" s="316">
        <f t="shared" ref="AB27:AC27" si="3">COUNTIF(AB5:AB25, "present")</f>
        <v>9</v>
      </c>
      <c r="AC27" s="316">
        <f t="shared" si="3"/>
        <v>0</v>
      </c>
      <c r="AD27" s="315"/>
      <c r="AE27" s="315"/>
      <c r="AF27" s="315"/>
      <c r="AG27" s="315"/>
      <c r="AH27" s="315"/>
      <c r="AI27" s="315"/>
      <c r="AJ27" s="316">
        <f t="shared" ref="AJ27:AK27" si="4">COUNTIF(AJ5:AJ25, "present")</f>
        <v>0</v>
      </c>
      <c r="AK27" s="316">
        <f t="shared" si="4"/>
        <v>0</v>
      </c>
      <c r="AL27" s="315"/>
      <c r="AM27" s="315"/>
      <c r="AN27" s="315"/>
      <c r="AO27" s="315"/>
      <c r="AP27" s="315"/>
      <c r="AQ27" s="315"/>
      <c r="AR27" s="316">
        <f t="shared" ref="AR27:AT27" si="5">COUNTIF(AR5:AR25, "present")</f>
        <v>0</v>
      </c>
      <c r="AS27" s="316">
        <f t="shared" si="5"/>
        <v>0</v>
      </c>
      <c r="AT27" s="316">
        <f t="shared" si="5"/>
        <v>0</v>
      </c>
      <c r="AU27" s="315"/>
      <c r="AV27" s="315"/>
      <c r="AW27" s="315"/>
      <c r="AX27" s="315"/>
      <c r="AY27" s="315"/>
      <c r="AZ27" s="315"/>
      <c r="BA27" s="316">
        <f t="shared" ref="BA27:BC27" si="6">COUNTIF(BA5:BA25, "present")</f>
        <v>0</v>
      </c>
      <c r="BB27" s="316">
        <f t="shared" si="6"/>
        <v>0</v>
      </c>
      <c r="BC27" s="317">
        <f t="shared" si="6"/>
        <v>0</v>
      </c>
      <c r="BD27" s="315"/>
      <c r="BE27" s="315"/>
      <c r="BF27" s="315"/>
      <c r="BG27" s="315"/>
      <c r="BH27" s="315"/>
      <c r="BI27" s="315"/>
      <c r="BJ27" s="315">
        <f>COUNTIF(BJ5:BJ25, "present")</f>
        <v>0</v>
      </c>
      <c r="BK27" s="318"/>
      <c r="BL27" s="319"/>
      <c r="BM27" s="319"/>
      <c r="BN27" s="319"/>
      <c r="BO27" s="319"/>
      <c r="BP27" s="319"/>
      <c r="BQ27" s="319"/>
      <c r="BR27" s="319"/>
      <c r="BS27" s="319"/>
      <c r="BT27" s="319"/>
      <c r="BU27" s="319"/>
      <c r="BV27" s="319"/>
      <c r="BW27" s="319"/>
      <c r="BX27" s="319"/>
      <c r="BY27" s="319"/>
      <c r="BZ27" s="319"/>
      <c r="CA27" s="319"/>
      <c r="CB27" s="319"/>
      <c r="CC27" s="319"/>
      <c r="CD27" s="319"/>
      <c r="CE27" s="319"/>
      <c r="CF27" s="319"/>
      <c r="CG27" s="319"/>
      <c r="CH27" s="319"/>
      <c r="CI27" s="319"/>
      <c r="CJ27" s="319"/>
      <c r="CK27" s="319"/>
      <c r="CL27" s="319"/>
      <c r="CM27" s="319"/>
      <c r="CN27" s="319"/>
      <c r="CO27" s="319"/>
      <c r="CP27" s="319"/>
      <c r="CQ27" s="319"/>
    </row>
    <row r="28" ht="15.75" customHeight="1">
      <c r="E28" s="320" t="s">
        <v>68</v>
      </c>
      <c r="F28" s="321">
        <f>MAX(E27:M27)</f>
        <v>5</v>
      </c>
      <c r="L28" s="311"/>
      <c r="N28" s="320" t="s">
        <v>68</v>
      </c>
      <c r="O28" s="321">
        <f>MAX(N27:U27)</f>
        <v>9</v>
      </c>
      <c r="V28" s="320" t="s">
        <v>68</v>
      </c>
      <c r="W28" s="321">
        <f>MAX(V27:AC27)</f>
        <v>9</v>
      </c>
      <c r="AD28" s="320" t="s">
        <v>68</v>
      </c>
      <c r="AE28" s="321">
        <f>MAX(AD27:AK27)</f>
        <v>0</v>
      </c>
      <c r="AL28" s="320" t="s">
        <v>68</v>
      </c>
      <c r="AM28" s="321">
        <f>MAX(AL27:AT27)</f>
        <v>0</v>
      </c>
      <c r="AT28" s="312"/>
      <c r="AU28" s="320" t="s">
        <v>68</v>
      </c>
      <c r="AV28" s="321">
        <f>MAX(AU27:BC27)</f>
        <v>0</v>
      </c>
      <c r="BC28" s="312"/>
      <c r="BD28" s="320" t="s">
        <v>68</v>
      </c>
      <c r="BE28" s="321">
        <f>MAX(BD27:BK27)</f>
        <v>0</v>
      </c>
    </row>
    <row r="29" ht="15.75" customHeight="1">
      <c r="L29" s="311"/>
      <c r="AT29" s="312"/>
      <c r="BC29" s="312"/>
    </row>
    <row r="30" ht="117.0" customHeight="1">
      <c r="G30" s="411"/>
      <c r="L30" s="311"/>
      <c r="M30" s="412"/>
      <c r="N30" s="411"/>
      <c r="R30" s="411"/>
      <c r="V30" s="411"/>
      <c r="AJ30" s="322" t="s">
        <v>645</v>
      </c>
      <c r="AT30" s="312"/>
      <c r="BC30" s="312"/>
      <c r="BD30" s="324"/>
    </row>
    <row r="31" ht="15.75" customHeight="1">
      <c r="L31" s="311"/>
      <c r="AT31" s="312"/>
      <c r="BC31" s="312"/>
    </row>
    <row r="32" ht="15.75" customHeight="1">
      <c r="L32" s="311"/>
      <c r="AT32" s="312"/>
      <c r="AZ32" s="311"/>
      <c r="BC32" s="312"/>
    </row>
    <row r="33" ht="15.75" customHeight="1">
      <c r="L33" s="311"/>
      <c r="AT33" s="312"/>
      <c r="BC33" s="312"/>
    </row>
    <row r="34" ht="15.75" customHeight="1">
      <c r="L34" s="311"/>
      <c r="AT34" s="312"/>
      <c r="BC34" s="312"/>
    </row>
    <row r="35" ht="15.75" customHeight="1">
      <c r="L35" s="311"/>
      <c r="AT35" s="312"/>
      <c r="BC35" s="312"/>
    </row>
    <row r="36" ht="15.75" customHeight="1">
      <c r="L36" s="311"/>
      <c r="AT36" s="312"/>
      <c r="BC36" s="312"/>
    </row>
    <row r="37" ht="15.75" customHeight="1">
      <c r="L37" s="311"/>
      <c r="AT37" s="312"/>
      <c r="BC37" s="312"/>
    </row>
    <row r="38" ht="15.75" customHeight="1">
      <c r="L38" s="311"/>
      <c r="AT38" s="312"/>
      <c r="BC38" s="312"/>
    </row>
    <row r="39" ht="15.75" customHeight="1">
      <c r="L39" s="311"/>
      <c r="AT39" s="312"/>
      <c r="BC39" s="312"/>
    </row>
    <row r="40" ht="15.75" customHeight="1">
      <c r="L40" s="311"/>
      <c r="AT40" s="312"/>
      <c r="BC40" s="312"/>
    </row>
    <row r="41" ht="15.75" customHeight="1">
      <c r="L41" s="311"/>
      <c r="AT41" s="312"/>
      <c r="BC41" s="312"/>
    </row>
    <row r="42" ht="15.75" customHeight="1">
      <c r="L42" s="311"/>
      <c r="AT42" s="312"/>
      <c r="BC42" s="312"/>
    </row>
    <row r="43" ht="15.75" customHeight="1">
      <c r="L43" s="311"/>
      <c r="AT43" s="312"/>
      <c r="BC43" s="312"/>
    </row>
    <row r="44" ht="15.75" customHeight="1">
      <c r="L44" s="311"/>
      <c r="AT44" s="312"/>
      <c r="BC44" s="312"/>
    </row>
    <row r="45" ht="15.75" customHeight="1">
      <c r="L45" s="311"/>
      <c r="AT45" s="312"/>
      <c r="BC45" s="312"/>
    </row>
    <row r="46" ht="15.75" customHeight="1">
      <c r="L46" s="311"/>
      <c r="AT46" s="312"/>
      <c r="BC46" s="312"/>
    </row>
    <row r="47" ht="15.75" customHeight="1">
      <c r="L47" s="311"/>
      <c r="AT47" s="312"/>
      <c r="BC47" s="312"/>
    </row>
    <row r="48" ht="15.75" customHeight="1">
      <c r="L48" s="311"/>
      <c r="AT48" s="312"/>
      <c r="BC48" s="312"/>
    </row>
    <row r="49" ht="15.75" customHeight="1">
      <c r="L49" s="311"/>
      <c r="AT49" s="312"/>
      <c r="BC49" s="312"/>
    </row>
    <row r="50" ht="15.75" customHeight="1">
      <c r="L50" s="311"/>
      <c r="AT50" s="312"/>
      <c r="BC50" s="312"/>
    </row>
    <row r="51" ht="15.75" customHeight="1">
      <c r="L51" s="311"/>
      <c r="AT51" s="312"/>
      <c r="BC51" s="312"/>
    </row>
    <row r="52" ht="15.75" customHeight="1">
      <c r="L52" s="311"/>
      <c r="AT52" s="312"/>
      <c r="BC52" s="312"/>
    </row>
    <row r="53" ht="15.75" customHeight="1">
      <c r="L53" s="311"/>
      <c r="AT53" s="312"/>
      <c r="BC53" s="312"/>
    </row>
    <row r="54" ht="15.75" customHeight="1">
      <c r="L54" s="311"/>
      <c r="AT54" s="312"/>
      <c r="BC54" s="312"/>
    </row>
    <row r="55" ht="15.75" customHeight="1">
      <c r="L55" s="311"/>
      <c r="AT55" s="312"/>
      <c r="BC55" s="312"/>
    </row>
    <row r="56" ht="15.75" customHeight="1">
      <c r="L56" s="311"/>
      <c r="AT56" s="312"/>
      <c r="BC56" s="312"/>
    </row>
    <row r="57" ht="15.75" customHeight="1">
      <c r="L57" s="311"/>
      <c r="AT57" s="312"/>
      <c r="BC57" s="312"/>
    </row>
    <row r="58" ht="15.75" customHeight="1">
      <c r="L58" s="311"/>
      <c r="AT58" s="312"/>
      <c r="BC58" s="312"/>
    </row>
    <row r="59" ht="15.75" customHeight="1">
      <c r="L59" s="311"/>
      <c r="AT59" s="312"/>
      <c r="BC59" s="312"/>
    </row>
    <row r="60" ht="15.75" customHeight="1">
      <c r="L60" s="311"/>
      <c r="AT60" s="312"/>
      <c r="BC60" s="312"/>
    </row>
    <row r="61" ht="15.75" customHeight="1">
      <c r="L61" s="311"/>
      <c r="AT61" s="312"/>
      <c r="BC61" s="312"/>
    </row>
    <row r="62" ht="15.75" customHeight="1">
      <c r="L62" s="311"/>
      <c r="AT62" s="312"/>
      <c r="BC62" s="312"/>
    </row>
    <row r="63" ht="15.75" customHeight="1">
      <c r="L63" s="311"/>
      <c r="AT63" s="312"/>
      <c r="BC63" s="312"/>
    </row>
    <row r="64" ht="15.75" customHeight="1">
      <c r="L64" s="311"/>
      <c r="AT64" s="312"/>
      <c r="BC64" s="312"/>
    </row>
    <row r="65" ht="15.75" customHeight="1">
      <c r="L65" s="311"/>
      <c r="AT65" s="312"/>
      <c r="BC65" s="312"/>
    </row>
    <row r="66" ht="15.75" customHeight="1">
      <c r="L66" s="311"/>
      <c r="AT66" s="312"/>
      <c r="BC66" s="312"/>
    </row>
    <row r="67" ht="15.75" customHeight="1">
      <c r="L67" s="311"/>
      <c r="AT67" s="312"/>
      <c r="BC67" s="312"/>
    </row>
    <row r="68" ht="15.75" customHeight="1">
      <c r="L68" s="311"/>
      <c r="AT68" s="312"/>
      <c r="BC68" s="312"/>
    </row>
    <row r="69" ht="15.75" customHeight="1">
      <c r="L69" s="311"/>
      <c r="AT69" s="312"/>
      <c r="BC69" s="312"/>
    </row>
    <row r="70" ht="15.75" customHeight="1">
      <c r="L70" s="311"/>
      <c r="AT70" s="312"/>
      <c r="BC70" s="312"/>
    </row>
    <row r="71" ht="15.75" customHeight="1">
      <c r="L71" s="311"/>
      <c r="AT71" s="312"/>
      <c r="BC71" s="312"/>
    </row>
    <row r="72" ht="15.75" customHeight="1">
      <c r="L72" s="311"/>
      <c r="AT72" s="312"/>
      <c r="BC72" s="312"/>
    </row>
    <row r="73" ht="15.75" customHeight="1">
      <c r="L73" s="311"/>
      <c r="AT73" s="312"/>
      <c r="BC73" s="312"/>
    </row>
    <row r="74" ht="15.75" customHeight="1">
      <c r="L74" s="311"/>
      <c r="AT74" s="312"/>
      <c r="BC74" s="312"/>
    </row>
    <row r="75" ht="15.75" customHeight="1">
      <c r="L75" s="311"/>
      <c r="AT75" s="312"/>
      <c r="BC75" s="312"/>
    </row>
    <row r="76" ht="15.75" customHeight="1">
      <c r="L76" s="311"/>
      <c r="AT76" s="312"/>
      <c r="BC76" s="312"/>
    </row>
    <row r="77" ht="15.75" customHeight="1">
      <c r="L77" s="311"/>
      <c r="AT77" s="312"/>
      <c r="BC77" s="312"/>
    </row>
    <row r="78" ht="15.75" customHeight="1">
      <c r="L78" s="311"/>
      <c r="AT78" s="312"/>
      <c r="BC78" s="312"/>
    </row>
    <row r="79" ht="15.75" customHeight="1">
      <c r="L79" s="311"/>
      <c r="AT79" s="312"/>
      <c r="BC79" s="312"/>
    </row>
    <row r="80" ht="15.75" customHeight="1">
      <c r="L80" s="311"/>
      <c r="AT80" s="312"/>
      <c r="BC80" s="312"/>
    </row>
    <row r="81" ht="15.75" customHeight="1">
      <c r="L81" s="311"/>
      <c r="AT81" s="312"/>
      <c r="BC81" s="312"/>
    </row>
    <row r="82" ht="15.75" customHeight="1">
      <c r="L82" s="311"/>
      <c r="AT82" s="312"/>
      <c r="BC82" s="312"/>
    </row>
    <row r="83" ht="15.75" customHeight="1">
      <c r="L83" s="311"/>
      <c r="AT83" s="312"/>
      <c r="BC83" s="312"/>
    </row>
    <row r="84" ht="15.75" customHeight="1">
      <c r="L84" s="311"/>
      <c r="AT84" s="312"/>
      <c r="BC84" s="312"/>
    </row>
    <row r="85" ht="15.75" customHeight="1">
      <c r="L85" s="311"/>
      <c r="AT85" s="312"/>
      <c r="BC85" s="312"/>
    </row>
    <row r="86" ht="15.75" customHeight="1">
      <c r="L86" s="311"/>
      <c r="AT86" s="312"/>
      <c r="BC86" s="312"/>
    </row>
    <row r="87" ht="15.75" customHeight="1">
      <c r="L87" s="311"/>
      <c r="AT87" s="312"/>
      <c r="BC87" s="312"/>
    </row>
    <row r="88" ht="15.75" customHeight="1">
      <c r="L88" s="311"/>
      <c r="AT88" s="312"/>
      <c r="BC88" s="312"/>
    </row>
    <row r="89" ht="15.75" customHeight="1">
      <c r="L89" s="311"/>
      <c r="AT89" s="312"/>
      <c r="BC89" s="312"/>
    </row>
    <row r="90" ht="15.75" customHeight="1">
      <c r="L90" s="311"/>
      <c r="AT90" s="312"/>
      <c r="BC90" s="312"/>
    </row>
    <row r="91" ht="15.75" customHeight="1">
      <c r="L91" s="311"/>
      <c r="AT91" s="312"/>
      <c r="BC91" s="312"/>
    </row>
    <row r="92" ht="15.75" customHeight="1">
      <c r="L92" s="311"/>
      <c r="AT92" s="312"/>
      <c r="BC92" s="312"/>
    </row>
    <row r="93" ht="15.75" customHeight="1">
      <c r="L93" s="311"/>
      <c r="AT93" s="312"/>
      <c r="BC93" s="312"/>
    </row>
    <row r="94" ht="15.75" customHeight="1">
      <c r="L94" s="311"/>
      <c r="AT94" s="312"/>
      <c r="BC94" s="312"/>
    </row>
    <row r="95" ht="15.75" customHeight="1">
      <c r="L95" s="311"/>
      <c r="AT95" s="312"/>
      <c r="BC95" s="312"/>
    </row>
    <row r="96" ht="15.75" customHeight="1">
      <c r="L96" s="311"/>
      <c r="AT96" s="312"/>
      <c r="BC96" s="312"/>
    </row>
    <row r="97" ht="15.75" customHeight="1">
      <c r="L97" s="311"/>
      <c r="AT97" s="312"/>
      <c r="BC97" s="312"/>
    </row>
    <row r="98" ht="15.75" customHeight="1">
      <c r="L98" s="311"/>
      <c r="AT98" s="312"/>
      <c r="BC98" s="312"/>
    </row>
    <row r="99" ht="15.75" customHeight="1">
      <c r="L99" s="311"/>
      <c r="AT99" s="312"/>
      <c r="BC99" s="312"/>
    </row>
    <row r="100" ht="15.75" customHeight="1">
      <c r="L100" s="311"/>
      <c r="AT100" s="312"/>
      <c r="BC100" s="312"/>
    </row>
    <row r="101" ht="15.75" customHeight="1">
      <c r="L101" s="311"/>
      <c r="AT101" s="312"/>
      <c r="BC101" s="312"/>
    </row>
    <row r="102" ht="15.75" customHeight="1">
      <c r="L102" s="311"/>
      <c r="AT102" s="312"/>
      <c r="BC102" s="312"/>
    </row>
    <row r="103" ht="15.75" customHeight="1">
      <c r="L103" s="311"/>
      <c r="AT103" s="312"/>
      <c r="BC103" s="312"/>
    </row>
    <row r="104" ht="15.75" customHeight="1">
      <c r="L104" s="311"/>
      <c r="AT104" s="312"/>
      <c r="BC104" s="312"/>
    </row>
    <row r="105" ht="15.75" customHeight="1">
      <c r="L105" s="311"/>
      <c r="AT105" s="312"/>
      <c r="BC105" s="312"/>
    </row>
    <row r="106" ht="15.75" customHeight="1">
      <c r="L106" s="311"/>
      <c r="AT106" s="312"/>
      <c r="BC106" s="312"/>
    </row>
    <row r="107" ht="15.75" customHeight="1">
      <c r="L107" s="311"/>
      <c r="AT107" s="312"/>
      <c r="BC107" s="312"/>
    </row>
    <row r="108" ht="15.75" customHeight="1">
      <c r="L108" s="311"/>
      <c r="AT108" s="312"/>
      <c r="BC108" s="312"/>
    </row>
    <row r="109" ht="15.75" customHeight="1">
      <c r="L109" s="311"/>
      <c r="AT109" s="312"/>
      <c r="BC109" s="312"/>
    </row>
    <row r="110" ht="15.75" customHeight="1">
      <c r="L110" s="311"/>
      <c r="AT110" s="312"/>
      <c r="BC110" s="312"/>
    </row>
    <row r="111" ht="15.75" customHeight="1">
      <c r="L111" s="311"/>
      <c r="AT111" s="312"/>
      <c r="BC111" s="312"/>
    </row>
    <row r="112" ht="15.75" customHeight="1">
      <c r="L112" s="311"/>
      <c r="AT112" s="312"/>
      <c r="BC112" s="312"/>
    </row>
    <row r="113" ht="15.75" customHeight="1">
      <c r="L113" s="311"/>
      <c r="AT113" s="312"/>
      <c r="BC113" s="312"/>
    </row>
    <row r="114" ht="15.75" customHeight="1">
      <c r="L114" s="311"/>
      <c r="AT114" s="312"/>
      <c r="BC114" s="312"/>
    </row>
    <row r="115" ht="15.75" customHeight="1">
      <c r="L115" s="311"/>
      <c r="AT115" s="312"/>
      <c r="BC115" s="312"/>
    </row>
    <row r="116" ht="15.75" customHeight="1">
      <c r="L116" s="311"/>
      <c r="AT116" s="312"/>
      <c r="BC116" s="312"/>
    </row>
    <row r="117" ht="15.75" customHeight="1">
      <c r="L117" s="311"/>
      <c r="AT117" s="312"/>
      <c r="BC117" s="312"/>
    </row>
    <row r="118" ht="15.75" customHeight="1">
      <c r="L118" s="311"/>
      <c r="AT118" s="312"/>
      <c r="BC118" s="312"/>
    </row>
    <row r="119" ht="15.75" customHeight="1">
      <c r="L119" s="311"/>
      <c r="AT119" s="312"/>
      <c r="BC119" s="312"/>
    </row>
    <row r="120" ht="15.75" customHeight="1">
      <c r="L120" s="311"/>
      <c r="AT120" s="312"/>
      <c r="BC120" s="312"/>
    </row>
    <row r="121" ht="15.75" customHeight="1">
      <c r="L121" s="311"/>
      <c r="AT121" s="312"/>
      <c r="BC121" s="312"/>
    </row>
    <row r="122" ht="15.75" customHeight="1">
      <c r="L122" s="311"/>
      <c r="AT122" s="312"/>
      <c r="BC122" s="312"/>
    </row>
    <row r="123" ht="15.75" customHeight="1">
      <c r="L123" s="311"/>
      <c r="AT123" s="312"/>
      <c r="BC123" s="312"/>
    </row>
    <row r="124" ht="15.75" customHeight="1">
      <c r="L124" s="311"/>
      <c r="AT124" s="312"/>
      <c r="BC124" s="312"/>
    </row>
    <row r="125" ht="15.75" customHeight="1">
      <c r="L125" s="311"/>
      <c r="AT125" s="312"/>
      <c r="BC125" s="312"/>
    </row>
    <row r="126" ht="15.75" customHeight="1">
      <c r="L126" s="311"/>
      <c r="AT126" s="312"/>
      <c r="BC126" s="312"/>
    </row>
    <row r="127" ht="15.75" customHeight="1">
      <c r="L127" s="311"/>
      <c r="AT127" s="312"/>
      <c r="BC127" s="312"/>
    </row>
    <row r="128" ht="15.75" customHeight="1">
      <c r="L128" s="311"/>
      <c r="AT128" s="312"/>
      <c r="BC128" s="312"/>
    </row>
    <row r="129" ht="15.75" customHeight="1">
      <c r="L129" s="311"/>
      <c r="AT129" s="312"/>
      <c r="BC129" s="312"/>
    </row>
    <row r="130" ht="15.75" customHeight="1">
      <c r="L130" s="311"/>
      <c r="AT130" s="312"/>
      <c r="BC130" s="312"/>
    </row>
    <row r="131" ht="15.75" customHeight="1">
      <c r="L131" s="311"/>
      <c r="AT131" s="312"/>
      <c r="BC131" s="312"/>
    </row>
    <row r="132" ht="15.75" customHeight="1">
      <c r="L132" s="311"/>
      <c r="AT132" s="312"/>
      <c r="BC132" s="312"/>
    </row>
    <row r="133" ht="15.75" customHeight="1">
      <c r="L133" s="311"/>
      <c r="AT133" s="312"/>
      <c r="BC133" s="312"/>
    </row>
    <row r="134" ht="15.75" customHeight="1">
      <c r="L134" s="311"/>
      <c r="AT134" s="312"/>
      <c r="BC134" s="312"/>
    </row>
    <row r="135" ht="15.75" customHeight="1">
      <c r="L135" s="311"/>
      <c r="AT135" s="312"/>
      <c r="BC135" s="312"/>
    </row>
    <row r="136" ht="15.75" customHeight="1">
      <c r="L136" s="311"/>
      <c r="AT136" s="312"/>
      <c r="BC136" s="312"/>
    </row>
    <row r="137" ht="15.75" customHeight="1">
      <c r="L137" s="311"/>
      <c r="AT137" s="312"/>
      <c r="BC137" s="312"/>
    </row>
    <row r="138" ht="15.75" customHeight="1">
      <c r="L138" s="311"/>
      <c r="AT138" s="312"/>
      <c r="BC138" s="312"/>
    </row>
    <row r="139" ht="15.75" customHeight="1">
      <c r="L139" s="311"/>
      <c r="AT139" s="312"/>
      <c r="BC139" s="312"/>
    </row>
    <row r="140" ht="15.75" customHeight="1">
      <c r="L140" s="311"/>
      <c r="AT140" s="312"/>
      <c r="BC140" s="312"/>
    </row>
    <row r="141" ht="15.75" customHeight="1">
      <c r="L141" s="311"/>
      <c r="AT141" s="312"/>
      <c r="BC141" s="312"/>
    </row>
    <row r="142" ht="15.75" customHeight="1">
      <c r="L142" s="311"/>
      <c r="AT142" s="312"/>
      <c r="BC142" s="312"/>
    </row>
    <row r="143" ht="15.75" customHeight="1">
      <c r="L143" s="311"/>
      <c r="AT143" s="312"/>
      <c r="BC143" s="312"/>
    </row>
    <row r="144" ht="15.75" customHeight="1">
      <c r="L144" s="311"/>
      <c r="AT144" s="312"/>
      <c r="BC144" s="312"/>
    </row>
    <row r="145" ht="15.75" customHeight="1">
      <c r="L145" s="311"/>
      <c r="AT145" s="312"/>
      <c r="BC145" s="312"/>
    </row>
    <row r="146" ht="15.75" customHeight="1">
      <c r="L146" s="311"/>
      <c r="AT146" s="312"/>
      <c r="BC146" s="312"/>
    </row>
    <row r="147" ht="15.75" customHeight="1">
      <c r="L147" s="311"/>
      <c r="AT147" s="312"/>
      <c r="BC147" s="312"/>
    </row>
    <row r="148" ht="15.75" customHeight="1">
      <c r="L148" s="311"/>
      <c r="AT148" s="312"/>
      <c r="BC148" s="312"/>
    </row>
    <row r="149" ht="15.75" customHeight="1">
      <c r="L149" s="311"/>
      <c r="AT149" s="312"/>
      <c r="BC149" s="312"/>
    </row>
    <row r="150" ht="15.75" customHeight="1">
      <c r="L150" s="311"/>
      <c r="AT150" s="312"/>
      <c r="BC150" s="312"/>
    </row>
    <row r="151" ht="15.75" customHeight="1">
      <c r="L151" s="311"/>
      <c r="AT151" s="312"/>
      <c r="BC151" s="312"/>
    </row>
    <row r="152" ht="15.75" customHeight="1">
      <c r="L152" s="311"/>
      <c r="AT152" s="312"/>
      <c r="BC152" s="312"/>
    </row>
    <row r="153" ht="15.75" customHeight="1">
      <c r="L153" s="311"/>
      <c r="AT153" s="312"/>
      <c r="BC153" s="312"/>
    </row>
    <row r="154" ht="15.75" customHeight="1">
      <c r="L154" s="311"/>
      <c r="AT154" s="312"/>
      <c r="BC154" s="312"/>
    </row>
    <row r="155" ht="15.75" customHeight="1">
      <c r="L155" s="311"/>
      <c r="AT155" s="312"/>
      <c r="BC155" s="312"/>
    </row>
    <row r="156" ht="15.75" customHeight="1">
      <c r="L156" s="311"/>
      <c r="AT156" s="312"/>
      <c r="BC156" s="312"/>
    </row>
    <row r="157" ht="15.75" customHeight="1">
      <c r="L157" s="311"/>
      <c r="AT157" s="312"/>
      <c r="BC157" s="312"/>
    </row>
    <row r="158" ht="15.75" customHeight="1">
      <c r="L158" s="311"/>
      <c r="AT158" s="312"/>
      <c r="BC158" s="312"/>
    </row>
    <row r="159" ht="15.75" customHeight="1">
      <c r="L159" s="311"/>
      <c r="AT159" s="312"/>
      <c r="BC159" s="312"/>
    </row>
    <row r="160" ht="15.75" customHeight="1">
      <c r="L160" s="311"/>
      <c r="AT160" s="312"/>
      <c r="BC160" s="312"/>
    </row>
    <row r="161" ht="15.75" customHeight="1">
      <c r="L161" s="311"/>
      <c r="AT161" s="312"/>
      <c r="BC161" s="312"/>
    </row>
    <row r="162" ht="15.75" customHeight="1">
      <c r="L162" s="311"/>
      <c r="AT162" s="312"/>
      <c r="BC162" s="312"/>
    </row>
    <row r="163" ht="15.75" customHeight="1">
      <c r="L163" s="311"/>
      <c r="AT163" s="312"/>
      <c r="BC163" s="312"/>
    </row>
    <row r="164" ht="15.75" customHeight="1">
      <c r="L164" s="311"/>
      <c r="AT164" s="312"/>
      <c r="BC164" s="312"/>
    </row>
    <row r="165" ht="15.75" customHeight="1">
      <c r="L165" s="311"/>
      <c r="AT165" s="312"/>
      <c r="BC165" s="312"/>
    </row>
    <row r="166" ht="15.75" customHeight="1">
      <c r="L166" s="311"/>
      <c r="AT166" s="312"/>
      <c r="BC166" s="312"/>
    </row>
    <row r="167" ht="15.75" customHeight="1">
      <c r="L167" s="311"/>
      <c r="AT167" s="312"/>
      <c r="BC167" s="312"/>
    </row>
    <row r="168" ht="15.75" customHeight="1">
      <c r="L168" s="311"/>
      <c r="AT168" s="312"/>
      <c r="BC168" s="312"/>
    </row>
    <row r="169" ht="15.75" customHeight="1">
      <c r="L169" s="311"/>
      <c r="AT169" s="312"/>
      <c r="BC169" s="312"/>
    </row>
    <row r="170" ht="15.75" customHeight="1">
      <c r="L170" s="311"/>
      <c r="AT170" s="312"/>
      <c r="BC170" s="312"/>
    </row>
    <row r="171" ht="15.75" customHeight="1">
      <c r="L171" s="311"/>
      <c r="AT171" s="312"/>
      <c r="BC171" s="312"/>
    </row>
    <row r="172" ht="15.75" customHeight="1">
      <c r="L172" s="311"/>
      <c r="AT172" s="312"/>
      <c r="BC172" s="312"/>
    </row>
    <row r="173" ht="15.75" customHeight="1">
      <c r="L173" s="311"/>
      <c r="AT173" s="312"/>
      <c r="BC173" s="312"/>
    </row>
    <row r="174" ht="15.75" customHeight="1">
      <c r="L174" s="311"/>
      <c r="AT174" s="312"/>
      <c r="BC174" s="312"/>
    </row>
    <row r="175" ht="15.75" customHeight="1">
      <c r="L175" s="311"/>
      <c r="AT175" s="312"/>
      <c r="BC175" s="312"/>
    </row>
    <row r="176" ht="15.75" customHeight="1">
      <c r="L176" s="311"/>
      <c r="AT176" s="312"/>
      <c r="BC176" s="312"/>
    </row>
    <row r="177" ht="15.75" customHeight="1">
      <c r="L177" s="311"/>
      <c r="AT177" s="312"/>
      <c r="BC177" s="312"/>
    </row>
    <row r="178" ht="15.75" customHeight="1">
      <c r="L178" s="311"/>
      <c r="AT178" s="312"/>
      <c r="BC178" s="312"/>
    </row>
    <row r="179" ht="15.75" customHeight="1">
      <c r="L179" s="311"/>
      <c r="AT179" s="312"/>
      <c r="BC179" s="312"/>
    </row>
    <row r="180" ht="15.75" customHeight="1">
      <c r="L180" s="311"/>
      <c r="AT180" s="312"/>
      <c r="BC180" s="312"/>
    </row>
    <row r="181" ht="15.75" customHeight="1">
      <c r="L181" s="311"/>
      <c r="AT181" s="312"/>
      <c r="BC181" s="312"/>
    </row>
    <row r="182" ht="15.75" customHeight="1">
      <c r="L182" s="311"/>
      <c r="AT182" s="312"/>
      <c r="BC182" s="312"/>
    </row>
    <row r="183" ht="15.75" customHeight="1">
      <c r="L183" s="311"/>
      <c r="AT183" s="312"/>
      <c r="BC183" s="312"/>
    </row>
    <row r="184" ht="15.75" customHeight="1">
      <c r="L184" s="311"/>
      <c r="AT184" s="312"/>
      <c r="BC184" s="312"/>
    </row>
    <row r="185" ht="15.75" customHeight="1">
      <c r="L185" s="311"/>
      <c r="AT185" s="312"/>
      <c r="BC185" s="312"/>
    </row>
    <row r="186" ht="15.75" customHeight="1">
      <c r="L186" s="311"/>
      <c r="AT186" s="312"/>
      <c r="BC186" s="312"/>
    </row>
    <row r="187" ht="15.75" customHeight="1">
      <c r="L187" s="311"/>
      <c r="AT187" s="312"/>
      <c r="BC187" s="312"/>
    </row>
    <row r="188" ht="15.75" customHeight="1">
      <c r="L188" s="311"/>
      <c r="AT188" s="312"/>
      <c r="BC188" s="312"/>
    </row>
    <row r="189" ht="15.75" customHeight="1">
      <c r="L189" s="311"/>
      <c r="AT189" s="312"/>
      <c r="BC189" s="312"/>
    </row>
    <row r="190" ht="15.75" customHeight="1">
      <c r="L190" s="311"/>
      <c r="AT190" s="312"/>
      <c r="BC190" s="312"/>
    </row>
    <row r="191" ht="15.75" customHeight="1">
      <c r="L191" s="311"/>
      <c r="AT191" s="312"/>
      <c r="BC191" s="312"/>
    </row>
    <row r="192" ht="15.75" customHeight="1">
      <c r="L192" s="311"/>
      <c r="AT192" s="312"/>
      <c r="BC192" s="312"/>
    </row>
    <row r="193" ht="15.75" customHeight="1">
      <c r="L193" s="311"/>
      <c r="AT193" s="312"/>
      <c r="BC193" s="312"/>
    </row>
    <row r="194" ht="15.75" customHeight="1">
      <c r="L194" s="311"/>
      <c r="AT194" s="312"/>
      <c r="BC194" s="312"/>
    </row>
    <row r="195" ht="15.75" customHeight="1">
      <c r="L195" s="311"/>
      <c r="AT195" s="312"/>
      <c r="BC195" s="312"/>
    </row>
    <row r="196" ht="15.75" customHeight="1">
      <c r="L196" s="311"/>
      <c r="AT196" s="312"/>
      <c r="BC196" s="312"/>
    </row>
    <row r="197" ht="15.75" customHeight="1">
      <c r="L197" s="311"/>
      <c r="AT197" s="312"/>
      <c r="BC197" s="312"/>
    </row>
    <row r="198" ht="15.75" customHeight="1">
      <c r="L198" s="311"/>
      <c r="AT198" s="312"/>
      <c r="BC198" s="312"/>
    </row>
    <row r="199" ht="15.75" customHeight="1">
      <c r="L199" s="311"/>
      <c r="AT199" s="312"/>
      <c r="BC199" s="312"/>
    </row>
    <row r="200" ht="15.75" customHeight="1">
      <c r="L200" s="311"/>
      <c r="AT200" s="312"/>
      <c r="BC200" s="312"/>
    </row>
    <row r="201" ht="15.75" customHeight="1">
      <c r="L201" s="311"/>
      <c r="AT201" s="312"/>
      <c r="BC201" s="312"/>
    </row>
    <row r="202" ht="15.75" customHeight="1">
      <c r="L202" s="311"/>
      <c r="AT202" s="312"/>
      <c r="BC202" s="312"/>
    </row>
    <row r="203" ht="15.75" customHeight="1">
      <c r="L203" s="311"/>
      <c r="AT203" s="312"/>
      <c r="BC203" s="312"/>
    </row>
    <row r="204" ht="15.75" customHeight="1">
      <c r="L204" s="311"/>
      <c r="AT204" s="312"/>
      <c r="BC204" s="312"/>
    </row>
    <row r="205" ht="15.75" customHeight="1">
      <c r="L205" s="311"/>
      <c r="AT205" s="312"/>
      <c r="BC205" s="312"/>
    </row>
    <row r="206" ht="15.75" customHeight="1">
      <c r="L206" s="311"/>
      <c r="AT206" s="312"/>
      <c r="BC206" s="312"/>
    </row>
    <row r="207" ht="15.75" customHeight="1">
      <c r="L207" s="311"/>
      <c r="AT207" s="312"/>
      <c r="BC207" s="312"/>
    </row>
    <row r="208" ht="15.75" customHeight="1">
      <c r="L208" s="311"/>
      <c r="AT208" s="312"/>
      <c r="BC208" s="312"/>
    </row>
    <row r="209" ht="15.75" customHeight="1">
      <c r="L209" s="311"/>
      <c r="AT209" s="312"/>
      <c r="BC209" s="312"/>
    </row>
    <row r="210" ht="15.75" customHeight="1">
      <c r="L210" s="311"/>
      <c r="AT210" s="312"/>
      <c r="BC210" s="312"/>
    </row>
    <row r="211" ht="15.75" customHeight="1">
      <c r="L211" s="311"/>
      <c r="AT211" s="312"/>
      <c r="BC211" s="312"/>
    </row>
    <row r="212" ht="15.75" customHeight="1">
      <c r="L212" s="311"/>
      <c r="AT212" s="312"/>
      <c r="BC212" s="312"/>
    </row>
    <row r="213" ht="15.75" customHeight="1">
      <c r="L213" s="311"/>
      <c r="AT213" s="312"/>
      <c r="BC213" s="312"/>
    </row>
    <row r="214" ht="15.75" customHeight="1">
      <c r="L214" s="311"/>
      <c r="AT214" s="312"/>
      <c r="BC214" s="312"/>
    </row>
    <row r="215" ht="15.75" customHeight="1">
      <c r="L215" s="311"/>
      <c r="AT215" s="312"/>
      <c r="BC215" s="312"/>
    </row>
    <row r="216" ht="15.75" customHeight="1">
      <c r="L216" s="311"/>
      <c r="AT216" s="312"/>
      <c r="BC216" s="312"/>
    </row>
    <row r="217" ht="15.75" customHeight="1">
      <c r="L217" s="311"/>
      <c r="AT217" s="312"/>
      <c r="BC217" s="312"/>
    </row>
    <row r="218" ht="15.75" customHeight="1">
      <c r="L218" s="311"/>
      <c r="AT218" s="312"/>
      <c r="BC218" s="312"/>
    </row>
    <row r="219" ht="15.75" customHeight="1">
      <c r="L219" s="311"/>
      <c r="AT219" s="312"/>
      <c r="BC219" s="312"/>
    </row>
    <row r="220" ht="15.75" customHeight="1">
      <c r="L220" s="311"/>
      <c r="AT220" s="312"/>
      <c r="BC220" s="312"/>
    </row>
    <row r="221" ht="15.75" customHeight="1">
      <c r="L221" s="311"/>
      <c r="AT221" s="312"/>
      <c r="BC221" s="312"/>
    </row>
    <row r="222" ht="15.75" customHeight="1">
      <c r="L222" s="311"/>
      <c r="AT222" s="312"/>
      <c r="BC222" s="312"/>
    </row>
    <row r="223" ht="15.75" customHeight="1">
      <c r="L223" s="311"/>
      <c r="AT223" s="312"/>
      <c r="BC223" s="312"/>
    </row>
    <row r="224" ht="15.75" customHeight="1">
      <c r="L224" s="311"/>
      <c r="AT224" s="312"/>
      <c r="BC224" s="312"/>
    </row>
    <row r="225" ht="15.75" customHeight="1">
      <c r="L225" s="311"/>
      <c r="AT225" s="312"/>
      <c r="BC225" s="312"/>
    </row>
    <row r="226" ht="15.75" customHeight="1">
      <c r="L226" s="311"/>
      <c r="AT226" s="312"/>
      <c r="BC226" s="312"/>
    </row>
    <row r="227" ht="15.75" customHeight="1">
      <c r="L227" s="311"/>
      <c r="AT227" s="312"/>
      <c r="BC227" s="312"/>
    </row>
    <row r="228" ht="15.75" customHeight="1">
      <c r="L228" s="311"/>
      <c r="AT228" s="312"/>
      <c r="BC228" s="312"/>
    </row>
    <row r="229" ht="15.75" customHeight="1">
      <c r="L229" s="311"/>
      <c r="AT229" s="312"/>
      <c r="BC229" s="312"/>
    </row>
    <row r="230" ht="15.75" customHeight="1">
      <c r="L230" s="311"/>
      <c r="AT230" s="312"/>
      <c r="BC230" s="312"/>
    </row>
    <row r="231" ht="15.75" customHeight="1">
      <c r="L231" s="311"/>
      <c r="AT231" s="312"/>
      <c r="BC231" s="312"/>
    </row>
    <row r="232" ht="15.75" customHeight="1">
      <c r="L232" s="311"/>
      <c r="AT232" s="312"/>
      <c r="BC232" s="312"/>
    </row>
    <row r="233" ht="15.75" customHeight="1">
      <c r="L233" s="311"/>
      <c r="AT233" s="312"/>
      <c r="BC233" s="312"/>
    </row>
    <row r="234" ht="15.75" customHeight="1">
      <c r="L234" s="311"/>
      <c r="AT234" s="312"/>
      <c r="BC234" s="312"/>
    </row>
    <row r="235" ht="15.75" customHeight="1">
      <c r="L235" s="311"/>
      <c r="AT235" s="312"/>
      <c r="BC235" s="312"/>
    </row>
    <row r="236" ht="15.75" customHeight="1">
      <c r="L236" s="311"/>
      <c r="AT236" s="312"/>
      <c r="BC236" s="312"/>
    </row>
    <row r="237" ht="15.75" customHeight="1">
      <c r="L237" s="311"/>
      <c r="AT237" s="312"/>
      <c r="BC237" s="312"/>
    </row>
    <row r="238" ht="15.75" customHeight="1">
      <c r="L238" s="311"/>
      <c r="AT238" s="312"/>
      <c r="BC238" s="312"/>
    </row>
    <row r="239" ht="15.75" customHeight="1">
      <c r="L239" s="311"/>
      <c r="AT239" s="312"/>
      <c r="BC239" s="312"/>
    </row>
    <row r="240" ht="15.75" customHeight="1">
      <c r="L240" s="311"/>
      <c r="AT240" s="312"/>
      <c r="BC240" s="312"/>
    </row>
    <row r="241" ht="15.75" customHeight="1">
      <c r="L241" s="311"/>
      <c r="AT241" s="312"/>
      <c r="BC241" s="312"/>
    </row>
    <row r="242" ht="15.75" customHeight="1">
      <c r="L242" s="311"/>
      <c r="AT242" s="312"/>
      <c r="BC242" s="312"/>
    </row>
    <row r="243" ht="15.75" customHeight="1">
      <c r="L243" s="311"/>
      <c r="AT243" s="312"/>
      <c r="BC243" s="312"/>
    </row>
    <row r="244" ht="15.75" customHeight="1">
      <c r="L244" s="311"/>
      <c r="AT244" s="312"/>
      <c r="BC244" s="312"/>
    </row>
    <row r="245" ht="15.75" customHeight="1">
      <c r="L245" s="311"/>
      <c r="AT245" s="312"/>
      <c r="BC245" s="312"/>
    </row>
    <row r="246" ht="15.75" customHeight="1">
      <c r="L246" s="311"/>
      <c r="AT246" s="312"/>
      <c r="BC246" s="312"/>
    </row>
    <row r="247" ht="15.75" customHeight="1">
      <c r="L247" s="311"/>
      <c r="AT247" s="312"/>
      <c r="BC247" s="312"/>
    </row>
    <row r="248" ht="15.75" customHeight="1">
      <c r="L248" s="311"/>
      <c r="AT248" s="312"/>
      <c r="BC248" s="312"/>
    </row>
    <row r="249" ht="15.75" customHeight="1">
      <c r="L249" s="311"/>
      <c r="AT249" s="312"/>
      <c r="BC249" s="312"/>
    </row>
    <row r="250" ht="15.75" customHeight="1">
      <c r="L250" s="311"/>
      <c r="AT250" s="312"/>
      <c r="BC250" s="312"/>
    </row>
    <row r="251" ht="15.75" customHeight="1">
      <c r="L251" s="311"/>
      <c r="AT251" s="312"/>
      <c r="BC251" s="312"/>
    </row>
    <row r="252" ht="15.75" customHeight="1">
      <c r="L252" s="311"/>
      <c r="AT252" s="312"/>
      <c r="BC252" s="312"/>
    </row>
    <row r="253" ht="15.75" customHeight="1">
      <c r="L253" s="311"/>
      <c r="AT253" s="312"/>
      <c r="BC253" s="312"/>
    </row>
    <row r="254" ht="15.75" customHeight="1">
      <c r="L254" s="311"/>
      <c r="AT254" s="312"/>
      <c r="BC254" s="312"/>
    </row>
    <row r="255" ht="15.75" customHeight="1">
      <c r="L255" s="311"/>
      <c r="AT255" s="312"/>
      <c r="BC255" s="312"/>
    </row>
    <row r="256" ht="15.75" customHeight="1">
      <c r="L256" s="311"/>
      <c r="AT256" s="312"/>
      <c r="BC256" s="312"/>
    </row>
    <row r="257" ht="15.75" customHeight="1">
      <c r="L257" s="311"/>
      <c r="AT257" s="312"/>
      <c r="BC257" s="312"/>
    </row>
    <row r="258" ht="15.75" customHeight="1">
      <c r="L258" s="311"/>
      <c r="AT258" s="312"/>
      <c r="BC258" s="312"/>
    </row>
    <row r="259" ht="15.75" customHeight="1">
      <c r="L259" s="311"/>
      <c r="AT259" s="312"/>
      <c r="BC259" s="312"/>
    </row>
    <row r="260" ht="15.75" customHeight="1">
      <c r="L260" s="311"/>
      <c r="AT260" s="312"/>
      <c r="BC260" s="312"/>
    </row>
    <row r="261" ht="15.75" customHeight="1">
      <c r="L261" s="311"/>
      <c r="AT261" s="312"/>
      <c r="BC261" s="312"/>
    </row>
    <row r="262" ht="15.75" customHeight="1">
      <c r="L262" s="311"/>
      <c r="AT262" s="312"/>
      <c r="BC262" s="312"/>
    </row>
    <row r="263" ht="15.75" customHeight="1">
      <c r="L263" s="311"/>
      <c r="AT263" s="312"/>
      <c r="BC263" s="312"/>
    </row>
    <row r="264" ht="15.75" customHeight="1">
      <c r="L264" s="311"/>
      <c r="AT264" s="312"/>
      <c r="BC264" s="312"/>
    </row>
    <row r="265" ht="15.75" customHeight="1">
      <c r="L265" s="311"/>
      <c r="AT265" s="312"/>
      <c r="BC265" s="312"/>
    </row>
    <row r="266" ht="15.75" customHeight="1">
      <c r="L266" s="311"/>
      <c r="AT266" s="312"/>
      <c r="BC266" s="312"/>
    </row>
    <row r="267" ht="15.75" customHeight="1">
      <c r="L267" s="311"/>
      <c r="AT267" s="312"/>
      <c r="BC267" s="312"/>
    </row>
    <row r="268" ht="15.75" customHeight="1">
      <c r="L268" s="311"/>
      <c r="AT268" s="312"/>
      <c r="BC268" s="312"/>
    </row>
    <row r="269" ht="15.75" customHeight="1">
      <c r="L269" s="311"/>
      <c r="AT269" s="312"/>
      <c r="BC269" s="312"/>
    </row>
    <row r="270" ht="15.75" customHeight="1">
      <c r="L270" s="311"/>
      <c r="AT270" s="312"/>
      <c r="BC270" s="312"/>
    </row>
    <row r="271" ht="15.75" customHeight="1">
      <c r="L271" s="311"/>
      <c r="AT271" s="312"/>
      <c r="BC271" s="312"/>
    </row>
    <row r="272" ht="15.75" customHeight="1">
      <c r="L272" s="311"/>
      <c r="AT272" s="312"/>
      <c r="BC272" s="312"/>
    </row>
    <row r="273" ht="15.75" customHeight="1">
      <c r="L273" s="311"/>
      <c r="AT273" s="312"/>
      <c r="BC273" s="312"/>
    </row>
    <row r="274" ht="15.75" customHeight="1">
      <c r="L274" s="311"/>
      <c r="AT274" s="312"/>
      <c r="BC274" s="312"/>
    </row>
    <row r="275" ht="15.75" customHeight="1">
      <c r="L275" s="311"/>
      <c r="AT275" s="312"/>
      <c r="BC275" s="312"/>
    </row>
    <row r="276" ht="15.75" customHeight="1">
      <c r="L276" s="311"/>
      <c r="AT276" s="312"/>
      <c r="BC276" s="312"/>
    </row>
    <row r="277" ht="15.75" customHeight="1">
      <c r="L277" s="311"/>
      <c r="AT277" s="312"/>
      <c r="BC277" s="312"/>
    </row>
    <row r="278" ht="15.75" customHeight="1">
      <c r="L278" s="311"/>
      <c r="AT278" s="312"/>
      <c r="BC278" s="312"/>
    </row>
    <row r="279" ht="15.75" customHeight="1">
      <c r="L279" s="311"/>
      <c r="AT279" s="312"/>
      <c r="BC279" s="312"/>
    </row>
    <row r="280" ht="15.75" customHeight="1">
      <c r="L280" s="311"/>
      <c r="AT280" s="312"/>
      <c r="BC280" s="312"/>
    </row>
    <row r="281" ht="15.75" customHeight="1">
      <c r="L281" s="311"/>
      <c r="AT281" s="312"/>
      <c r="BC281" s="312"/>
    </row>
    <row r="282" ht="15.75" customHeight="1">
      <c r="L282" s="311"/>
      <c r="AT282" s="312"/>
      <c r="BC282" s="312"/>
    </row>
    <row r="283" ht="15.75" customHeight="1">
      <c r="L283" s="311"/>
      <c r="AT283" s="312"/>
      <c r="BC283" s="312"/>
    </row>
    <row r="284" ht="15.75" customHeight="1">
      <c r="L284" s="311"/>
      <c r="AT284" s="312"/>
      <c r="BC284" s="312"/>
    </row>
    <row r="285" ht="15.75" customHeight="1">
      <c r="L285" s="311"/>
      <c r="AT285" s="312"/>
      <c r="BC285" s="312"/>
    </row>
    <row r="286" ht="15.75" customHeight="1">
      <c r="L286" s="311"/>
      <c r="AT286" s="312"/>
      <c r="BC286" s="312"/>
    </row>
    <row r="287" ht="15.75" customHeight="1">
      <c r="L287" s="311"/>
      <c r="AT287" s="312"/>
      <c r="BC287" s="312"/>
    </row>
    <row r="288" ht="15.75" customHeight="1">
      <c r="L288" s="311"/>
      <c r="AT288" s="312"/>
      <c r="BC288" s="312"/>
    </row>
    <row r="289" ht="15.75" customHeight="1">
      <c r="L289" s="311"/>
      <c r="AT289" s="312"/>
      <c r="BC289" s="312"/>
    </row>
    <row r="290" ht="15.75" customHeight="1">
      <c r="L290" s="311"/>
      <c r="AT290" s="312"/>
      <c r="BC290" s="312"/>
    </row>
    <row r="291" ht="15.75" customHeight="1">
      <c r="L291" s="311"/>
      <c r="AT291" s="312"/>
      <c r="BC291" s="312"/>
    </row>
    <row r="292" ht="15.75" customHeight="1">
      <c r="L292" s="311"/>
      <c r="AT292" s="312"/>
      <c r="BC292" s="312"/>
    </row>
    <row r="293" ht="15.75" customHeight="1">
      <c r="L293" s="311"/>
      <c r="AT293" s="312"/>
      <c r="BC293" s="312"/>
    </row>
    <row r="294" ht="15.75" customHeight="1">
      <c r="L294" s="311"/>
      <c r="AT294" s="312"/>
      <c r="BC294" s="312"/>
    </row>
    <row r="295" ht="15.75" customHeight="1">
      <c r="L295" s="311"/>
      <c r="AT295" s="312"/>
      <c r="BC295" s="312"/>
    </row>
    <row r="296" ht="15.75" customHeight="1">
      <c r="L296" s="311"/>
      <c r="AT296" s="312"/>
      <c r="BC296" s="312"/>
    </row>
    <row r="297" ht="15.75" customHeight="1">
      <c r="L297" s="311"/>
      <c r="AT297" s="312"/>
      <c r="BC297" s="312"/>
    </row>
    <row r="298" ht="15.75" customHeight="1">
      <c r="L298" s="311"/>
      <c r="AT298" s="312"/>
      <c r="BC298" s="312"/>
    </row>
    <row r="299" ht="15.75" customHeight="1">
      <c r="L299" s="311"/>
      <c r="AT299" s="312"/>
      <c r="BC299" s="312"/>
    </row>
    <row r="300" ht="15.75" customHeight="1">
      <c r="L300" s="311"/>
      <c r="AT300" s="312"/>
      <c r="BC300" s="312"/>
    </row>
    <row r="301" ht="15.75" customHeight="1">
      <c r="L301" s="311"/>
      <c r="AT301" s="312"/>
      <c r="BC301" s="312"/>
    </row>
    <row r="302" ht="15.75" customHeight="1">
      <c r="L302" s="311"/>
      <c r="AT302" s="312"/>
      <c r="BC302" s="312"/>
    </row>
    <row r="303" ht="15.75" customHeight="1">
      <c r="L303" s="311"/>
      <c r="AT303" s="312"/>
      <c r="BC303" s="312"/>
    </row>
    <row r="304" ht="15.75" customHeight="1">
      <c r="L304" s="311"/>
      <c r="AT304" s="312"/>
      <c r="BC304" s="312"/>
    </row>
    <row r="305" ht="15.75" customHeight="1">
      <c r="L305" s="311"/>
      <c r="AT305" s="312"/>
      <c r="BC305" s="312"/>
    </row>
    <row r="306" ht="15.75" customHeight="1">
      <c r="L306" s="311"/>
      <c r="AT306" s="312"/>
      <c r="BC306" s="312"/>
    </row>
    <row r="307" ht="15.75" customHeight="1">
      <c r="L307" s="311"/>
      <c r="AT307" s="312"/>
      <c r="BC307" s="312"/>
    </row>
    <row r="308" ht="15.75" customHeight="1">
      <c r="L308" s="311"/>
      <c r="AT308" s="312"/>
      <c r="BC308" s="312"/>
    </row>
    <row r="309" ht="15.75" customHeight="1">
      <c r="L309" s="311"/>
      <c r="AT309" s="312"/>
      <c r="BC309" s="312"/>
    </row>
    <row r="310" ht="15.75" customHeight="1">
      <c r="L310" s="311"/>
      <c r="AT310" s="312"/>
      <c r="BC310" s="312"/>
    </row>
    <row r="311" ht="15.75" customHeight="1">
      <c r="L311" s="311"/>
      <c r="AT311" s="312"/>
      <c r="BC311" s="312"/>
    </row>
    <row r="312" ht="15.75" customHeight="1">
      <c r="L312" s="311"/>
      <c r="AT312" s="312"/>
      <c r="BC312" s="312"/>
    </row>
    <row r="313" ht="15.75" customHeight="1">
      <c r="L313" s="311"/>
      <c r="AT313" s="312"/>
      <c r="BC313" s="312"/>
    </row>
    <row r="314" ht="15.75" customHeight="1">
      <c r="L314" s="311"/>
      <c r="AT314" s="312"/>
      <c r="BC314" s="312"/>
    </row>
    <row r="315" ht="15.75" customHeight="1">
      <c r="L315" s="311"/>
      <c r="AT315" s="312"/>
      <c r="BC315" s="312"/>
    </row>
    <row r="316" ht="15.75" customHeight="1">
      <c r="L316" s="311"/>
      <c r="AT316" s="312"/>
      <c r="BC316" s="312"/>
    </row>
    <row r="317" ht="15.75" customHeight="1">
      <c r="L317" s="311"/>
      <c r="AT317" s="312"/>
      <c r="BC317" s="312"/>
    </row>
    <row r="318" ht="15.75" customHeight="1">
      <c r="L318" s="311"/>
      <c r="AT318" s="312"/>
      <c r="BC318" s="312"/>
    </row>
    <row r="319" ht="15.75" customHeight="1">
      <c r="L319" s="311"/>
      <c r="AT319" s="312"/>
      <c r="BC319" s="312"/>
    </row>
    <row r="320" ht="15.75" customHeight="1">
      <c r="L320" s="311"/>
      <c r="AT320" s="312"/>
      <c r="BC320" s="312"/>
    </row>
    <row r="321" ht="15.75" customHeight="1">
      <c r="L321" s="311"/>
      <c r="AT321" s="312"/>
      <c r="BC321" s="312"/>
    </row>
    <row r="322" ht="15.75" customHeight="1">
      <c r="L322" s="311"/>
      <c r="AT322" s="312"/>
      <c r="BC322" s="312"/>
    </row>
    <row r="323" ht="15.75" customHeight="1">
      <c r="L323" s="311"/>
      <c r="AT323" s="312"/>
      <c r="BC323" s="312"/>
    </row>
    <row r="324" ht="15.75" customHeight="1">
      <c r="L324" s="311"/>
      <c r="AT324" s="312"/>
      <c r="BC324" s="312"/>
    </row>
    <row r="325" ht="15.75" customHeight="1">
      <c r="L325" s="311"/>
      <c r="AT325" s="312"/>
      <c r="BC325" s="312"/>
    </row>
    <row r="326" ht="15.75" customHeight="1">
      <c r="L326" s="311"/>
      <c r="AT326" s="312"/>
      <c r="BC326" s="312"/>
    </row>
    <row r="327" ht="15.75" customHeight="1">
      <c r="L327" s="311"/>
      <c r="AT327" s="312"/>
      <c r="BC327" s="312"/>
    </row>
    <row r="328" ht="15.75" customHeight="1">
      <c r="L328" s="311"/>
      <c r="AT328" s="312"/>
      <c r="BC328" s="312"/>
    </row>
    <row r="329" ht="15.75" customHeight="1">
      <c r="L329" s="311"/>
      <c r="AT329" s="312"/>
      <c r="BC329" s="312"/>
    </row>
    <row r="330" ht="15.75" customHeight="1">
      <c r="L330" s="311"/>
      <c r="AT330" s="312"/>
      <c r="BC330" s="312"/>
    </row>
    <row r="331" ht="15.75" customHeight="1">
      <c r="L331" s="311"/>
      <c r="AT331" s="312"/>
      <c r="BC331" s="312"/>
    </row>
    <row r="332" ht="15.75" customHeight="1">
      <c r="L332" s="311"/>
      <c r="AT332" s="312"/>
      <c r="BC332" s="312"/>
    </row>
    <row r="333" ht="15.75" customHeight="1">
      <c r="L333" s="311"/>
      <c r="AT333" s="312"/>
      <c r="BC333" s="312"/>
    </row>
    <row r="334" ht="15.75" customHeight="1">
      <c r="L334" s="311"/>
      <c r="AT334" s="312"/>
      <c r="BC334" s="312"/>
    </row>
    <row r="335" ht="15.75" customHeight="1">
      <c r="L335" s="311"/>
      <c r="AT335" s="312"/>
      <c r="BC335" s="312"/>
    </row>
    <row r="336" ht="15.75" customHeight="1">
      <c r="L336" s="311"/>
      <c r="AT336" s="312"/>
      <c r="BC336" s="312"/>
    </row>
    <row r="337" ht="15.75" customHeight="1">
      <c r="L337" s="311"/>
      <c r="AT337" s="312"/>
      <c r="BC337" s="312"/>
    </row>
    <row r="338" ht="15.75" customHeight="1">
      <c r="L338" s="311"/>
      <c r="AT338" s="312"/>
      <c r="BC338" s="312"/>
    </row>
    <row r="339" ht="15.75" customHeight="1">
      <c r="L339" s="311"/>
      <c r="AT339" s="312"/>
      <c r="BC339" s="312"/>
    </row>
    <row r="340" ht="15.75" customHeight="1">
      <c r="L340" s="311"/>
      <c r="AT340" s="312"/>
      <c r="BC340" s="312"/>
    </row>
    <row r="341" ht="15.75" customHeight="1">
      <c r="L341" s="311"/>
      <c r="AT341" s="312"/>
      <c r="BC341" s="312"/>
    </row>
    <row r="342" ht="15.75" customHeight="1">
      <c r="L342" s="311"/>
      <c r="AT342" s="312"/>
      <c r="BC342" s="312"/>
    </row>
    <row r="343" ht="15.75" customHeight="1">
      <c r="L343" s="311"/>
      <c r="AT343" s="312"/>
      <c r="BC343" s="312"/>
    </row>
    <row r="344" ht="15.75" customHeight="1">
      <c r="L344" s="311"/>
      <c r="AT344" s="312"/>
      <c r="BC344" s="312"/>
    </row>
    <row r="345" ht="15.75" customHeight="1">
      <c r="L345" s="311"/>
      <c r="AT345" s="312"/>
      <c r="BC345" s="312"/>
    </row>
    <row r="346" ht="15.75" customHeight="1">
      <c r="L346" s="311"/>
      <c r="AT346" s="312"/>
      <c r="BC346" s="312"/>
    </row>
    <row r="347" ht="15.75" customHeight="1">
      <c r="L347" s="311"/>
      <c r="AT347" s="312"/>
      <c r="BC347" s="312"/>
    </row>
    <row r="348" ht="15.75" customHeight="1">
      <c r="L348" s="311"/>
      <c r="AT348" s="312"/>
      <c r="BC348" s="312"/>
    </row>
    <row r="349" ht="15.75" customHeight="1">
      <c r="L349" s="311"/>
      <c r="AT349" s="312"/>
      <c r="BC349" s="312"/>
    </row>
    <row r="350" ht="15.75" customHeight="1">
      <c r="L350" s="311"/>
      <c r="AT350" s="312"/>
      <c r="BC350" s="312"/>
    </row>
    <row r="351" ht="15.75" customHeight="1">
      <c r="L351" s="311"/>
      <c r="AT351" s="312"/>
      <c r="BC351" s="312"/>
    </row>
    <row r="352" ht="15.75" customHeight="1">
      <c r="L352" s="311"/>
      <c r="AT352" s="312"/>
      <c r="BC352" s="312"/>
    </row>
    <row r="353" ht="15.75" customHeight="1">
      <c r="L353" s="311"/>
      <c r="AT353" s="312"/>
      <c r="BC353" s="312"/>
    </row>
    <row r="354" ht="15.75" customHeight="1">
      <c r="L354" s="311"/>
      <c r="AT354" s="312"/>
      <c r="BC354" s="312"/>
    </row>
    <row r="355" ht="15.75" customHeight="1">
      <c r="L355" s="311"/>
      <c r="AT355" s="312"/>
      <c r="BC355" s="312"/>
    </row>
    <row r="356" ht="15.75" customHeight="1">
      <c r="L356" s="311"/>
      <c r="AT356" s="312"/>
      <c r="BC356" s="312"/>
    </row>
    <row r="357" ht="15.75" customHeight="1">
      <c r="L357" s="311"/>
      <c r="AT357" s="312"/>
      <c r="BC357" s="312"/>
    </row>
    <row r="358" ht="15.75" customHeight="1">
      <c r="L358" s="311"/>
      <c r="AT358" s="312"/>
      <c r="BC358" s="312"/>
    </row>
    <row r="359" ht="15.75" customHeight="1">
      <c r="L359" s="311"/>
      <c r="AT359" s="312"/>
      <c r="BC359" s="312"/>
    </row>
    <row r="360" ht="15.75" customHeight="1">
      <c r="L360" s="311"/>
      <c r="AT360" s="312"/>
      <c r="BC360" s="312"/>
    </row>
    <row r="361" ht="15.75" customHeight="1">
      <c r="L361" s="311"/>
      <c r="AT361" s="312"/>
      <c r="BC361" s="312"/>
    </row>
    <row r="362" ht="15.75" customHeight="1">
      <c r="L362" s="311"/>
      <c r="AT362" s="312"/>
      <c r="BC362" s="312"/>
    </row>
    <row r="363" ht="15.75" customHeight="1">
      <c r="L363" s="311"/>
      <c r="AT363" s="312"/>
      <c r="BC363" s="312"/>
    </row>
    <row r="364" ht="15.75" customHeight="1">
      <c r="L364" s="311"/>
      <c r="AT364" s="312"/>
      <c r="BC364" s="312"/>
    </row>
    <row r="365" ht="15.75" customHeight="1">
      <c r="L365" s="311"/>
      <c r="AT365" s="312"/>
      <c r="BC365" s="312"/>
    </row>
    <row r="366" ht="15.75" customHeight="1">
      <c r="L366" s="311"/>
      <c r="AT366" s="312"/>
      <c r="BC366" s="312"/>
    </row>
    <row r="367" ht="15.75" customHeight="1">
      <c r="L367" s="311"/>
      <c r="AT367" s="312"/>
      <c r="BC367" s="312"/>
    </row>
    <row r="368" ht="15.75" customHeight="1">
      <c r="L368" s="311"/>
      <c r="AT368" s="312"/>
      <c r="BC368" s="312"/>
    </row>
    <row r="369" ht="15.75" customHeight="1">
      <c r="L369" s="311"/>
      <c r="AT369" s="312"/>
      <c r="BC369" s="312"/>
    </row>
    <row r="370" ht="15.75" customHeight="1">
      <c r="L370" s="311"/>
      <c r="AT370" s="312"/>
      <c r="BC370" s="312"/>
    </row>
    <row r="371" ht="15.75" customHeight="1">
      <c r="L371" s="311"/>
      <c r="AT371" s="312"/>
      <c r="BC371" s="312"/>
    </row>
    <row r="372" ht="15.75" customHeight="1">
      <c r="L372" s="311"/>
      <c r="AT372" s="312"/>
      <c r="BC372" s="312"/>
    </row>
    <row r="373" ht="15.75" customHeight="1">
      <c r="L373" s="311"/>
      <c r="AT373" s="312"/>
      <c r="BC373" s="312"/>
    </row>
    <row r="374" ht="15.75" customHeight="1">
      <c r="L374" s="311"/>
      <c r="AT374" s="312"/>
      <c r="BC374" s="312"/>
    </row>
    <row r="375" ht="15.75" customHeight="1">
      <c r="L375" s="311"/>
      <c r="AT375" s="312"/>
      <c r="BC375" s="312"/>
    </row>
    <row r="376" ht="15.75" customHeight="1">
      <c r="L376" s="311"/>
      <c r="AT376" s="312"/>
      <c r="BC376" s="312"/>
    </row>
    <row r="377" ht="15.75" customHeight="1">
      <c r="L377" s="311"/>
      <c r="AT377" s="312"/>
      <c r="BC377" s="312"/>
    </row>
    <row r="378" ht="15.75" customHeight="1">
      <c r="L378" s="311"/>
      <c r="AT378" s="312"/>
      <c r="BC378" s="312"/>
    </row>
    <row r="379" ht="15.75" customHeight="1">
      <c r="L379" s="311"/>
      <c r="AT379" s="312"/>
      <c r="BC379" s="312"/>
    </row>
    <row r="380" ht="15.75" customHeight="1">
      <c r="L380" s="311"/>
      <c r="AT380" s="312"/>
      <c r="BC380" s="312"/>
    </row>
    <row r="381" ht="15.75" customHeight="1">
      <c r="L381" s="311"/>
      <c r="AT381" s="312"/>
      <c r="BC381" s="312"/>
    </row>
    <row r="382" ht="15.75" customHeight="1">
      <c r="L382" s="311"/>
      <c r="AT382" s="312"/>
      <c r="BC382" s="312"/>
    </row>
    <row r="383" ht="15.75" customHeight="1">
      <c r="L383" s="311"/>
      <c r="AT383" s="312"/>
      <c r="BC383" s="312"/>
    </row>
    <row r="384" ht="15.75" customHeight="1">
      <c r="L384" s="311"/>
      <c r="AT384" s="312"/>
      <c r="BC384" s="312"/>
    </row>
    <row r="385" ht="15.75" customHeight="1">
      <c r="L385" s="311"/>
      <c r="AT385" s="312"/>
      <c r="BC385" s="312"/>
    </row>
    <row r="386" ht="15.75" customHeight="1">
      <c r="L386" s="311"/>
      <c r="AT386" s="312"/>
      <c r="BC386" s="312"/>
    </row>
    <row r="387" ht="15.75" customHeight="1">
      <c r="L387" s="311"/>
      <c r="AT387" s="312"/>
      <c r="BC387" s="312"/>
    </row>
    <row r="388" ht="15.75" customHeight="1">
      <c r="L388" s="311"/>
      <c r="AT388" s="312"/>
      <c r="BC388" s="312"/>
    </row>
    <row r="389" ht="15.75" customHeight="1">
      <c r="L389" s="311"/>
      <c r="AT389" s="312"/>
      <c r="BC389" s="312"/>
    </row>
    <row r="390" ht="15.75" customHeight="1">
      <c r="L390" s="311"/>
      <c r="AT390" s="312"/>
      <c r="BC390" s="312"/>
    </row>
    <row r="391" ht="15.75" customHeight="1">
      <c r="L391" s="311"/>
      <c r="AT391" s="312"/>
      <c r="BC391" s="312"/>
    </row>
    <row r="392" ht="15.75" customHeight="1">
      <c r="L392" s="311"/>
      <c r="AT392" s="312"/>
      <c r="BC392" s="312"/>
    </row>
    <row r="393" ht="15.75" customHeight="1">
      <c r="L393" s="311"/>
      <c r="AT393" s="312"/>
      <c r="BC393" s="312"/>
    </row>
    <row r="394" ht="15.75" customHeight="1">
      <c r="L394" s="311"/>
      <c r="AT394" s="312"/>
      <c r="BC394" s="312"/>
    </row>
    <row r="395" ht="15.75" customHeight="1">
      <c r="L395" s="311"/>
      <c r="AT395" s="312"/>
      <c r="BC395" s="312"/>
    </row>
    <row r="396" ht="15.75" customHeight="1">
      <c r="L396" s="311"/>
      <c r="AT396" s="312"/>
      <c r="BC396" s="312"/>
    </row>
    <row r="397" ht="15.75" customHeight="1">
      <c r="L397" s="311"/>
      <c r="AT397" s="312"/>
      <c r="BC397" s="312"/>
    </row>
    <row r="398" ht="15.75" customHeight="1">
      <c r="L398" s="311"/>
      <c r="AT398" s="312"/>
      <c r="BC398" s="312"/>
    </row>
    <row r="399" ht="15.75" customHeight="1">
      <c r="L399" s="311"/>
      <c r="AT399" s="312"/>
      <c r="BC399" s="312"/>
    </row>
    <row r="400" ht="15.75" customHeight="1">
      <c r="L400" s="311"/>
      <c r="AT400" s="312"/>
      <c r="BC400" s="312"/>
    </row>
    <row r="401" ht="15.75" customHeight="1">
      <c r="L401" s="311"/>
      <c r="AT401" s="312"/>
      <c r="BC401" s="312"/>
    </row>
    <row r="402" ht="15.75" customHeight="1">
      <c r="L402" s="311"/>
      <c r="AT402" s="312"/>
      <c r="BC402" s="312"/>
    </row>
    <row r="403" ht="15.75" customHeight="1">
      <c r="L403" s="311"/>
      <c r="AT403" s="312"/>
      <c r="BC403" s="312"/>
    </row>
    <row r="404" ht="15.75" customHeight="1">
      <c r="L404" s="311"/>
      <c r="AT404" s="312"/>
      <c r="BC404" s="312"/>
    </row>
    <row r="405" ht="15.75" customHeight="1">
      <c r="L405" s="311"/>
      <c r="AT405" s="312"/>
      <c r="BC405" s="312"/>
    </row>
    <row r="406" ht="15.75" customHeight="1">
      <c r="L406" s="311"/>
      <c r="AT406" s="312"/>
      <c r="BC406" s="312"/>
    </row>
    <row r="407" ht="15.75" customHeight="1">
      <c r="L407" s="311"/>
      <c r="AT407" s="312"/>
      <c r="BC407" s="312"/>
    </row>
    <row r="408" ht="15.75" customHeight="1">
      <c r="L408" s="311"/>
      <c r="AT408" s="312"/>
      <c r="BC408" s="312"/>
    </row>
    <row r="409" ht="15.75" customHeight="1">
      <c r="L409" s="311"/>
      <c r="AT409" s="312"/>
      <c r="BC409" s="312"/>
    </row>
    <row r="410" ht="15.75" customHeight="1">
      <c r="L410" s="311"/>
      <c r="AT410" s="312"/>
      <c r="BC410" s="312"/>
    </row>
    <row r="411" ht="15.75" customHeight="1">
      <c r="L411" s="311"/>
      <c r="AT411" s="312"/>
      <c r="BC411" s="312"/>
    </row>
    <row r="412" ht="15.75" customHeight="1">
      <c r="L412" s="311"/>
      <c r="AT412" s="312"/>
      <c r="BC412" s="312"/>
    </row>
    <row r="413" ht="15.75" customHeight="1">
      <c r="L413" s="311"/>
      <c r="AT413" s="312"/>
      <c r="BC413" s="312"/>
    </row>
    <row r="414" ht="15.75" customHeight="1">
      <c r="L414" s="311"/>
      <c r="AT414" s="312"/>
      <c r="BC414" s="312"/>
    </row>
    <row r="415" ht="15.75" customHeight="1">
      <c r="L415" s="311"/>
      <c r="AT415" s="312"/>
      <c r="BC415" s="312"/>
    </row>
    <row r="416" ht="15.75" customHeight="1">
      <c r="L416" s="311"/>
      <c r="AT416" s="312"/>
      <c r="BC416" s="312"/>
    </row>
    <row r="417" ht="15.75" customHeight="1">
      <c r="L417" s="311"/>
      <c r="AT417" s="312"/>
      <c r="BC417" s="312"/>
    </row>
    <row r="418" ht="15.75" customHeight="1">
      <c r="L418" s="311"/>
      <c r="AT418" s="312"/>
      <c r="BC418" s="312"/>
    </row>
    <row r="419" ht="15.75" customHeight="1">
      <c r="L419" s="311"/>
      <c r="AT419" s="312"/>
      <c r="BC419" s="312"/>
    </row>
    <row r="420" ht="15.75" customHeight="1">
      <c r="L420" s="311"/>
      <c r="AT420" s="312"/>
      <c r="BC420" s="312"/>
    </row>
    <row r="421" ht="15.75" customHeight="1">
      <c r="L421" s="311"/>
      <c r="AT421" s="312"/>
      <c r="BC421" s="312"/>
    </row>
    <row r="422" ht="15.75" customHeight="1">
      <c r="L422" s="311"/>
      <c r="AT422" s="312"/>
      <c r="BC422" s="312"/>
    </row>
    <row r="423" ht="15.75" customHeight="1">
      <c r="L423" s="311"/>
      <c r="AT423" s="312"/>
      <c r="BC423" s="312"/>
    </row>
    <row r="424" ht="15.75" customHeight="1">
      <c r="L424" s="311"/>
      <c r="AT424" s="312"/>
      <c r="BC424" s="312"/>
    </row>
    <row r="425" ht="15.75" customHeight="1">
      <c r="L425" s="311"/>
      <c r="AT425" s="312"/>
      <c r="BC425" s="312"/>
    </row>
    <row r="426" ht="15.75" customHeight="1">
      <c r="L426" s="311"/>
      <c r="AT426" s="312"/>
      <c r="BC426" s="312"/>
    </row>
    <row r="427" ht="15.75" customHeight="1">
      <c r="L427" s="311"/>
      <c r="AT427" s="312"/>
      <c r="BC427" s="312"/>
    </row>
    <row r="428" ht="15.75" customHeight="1">
      <c r="L428" s="311"/>
      <c r="AT428" s="312"/>
      <c r="BC428" s="312"/>
    </row>
    <row r="429" ht="15.75" customHeight="1">
      <c r="L429" s="311"/>
      <c r="AT429" s="312"/>
      <c r="BC429" s="312"/>
    </row>
    <row r="430" ht="15.75" customHeight="1">
      <c r="L430" s="311"/>
      <c r="AT430" s="312"/>
      <c r="BC430" s="312"/>
    </row>
    <row r="431" ht="15.75" customHeight="1">
      <c r="L431" s="311"/>
      <c r="AT431" s="312"/>
      <c r="BC431" s="312"/>
    </row>
    <row r="432" ht="15.75" customHeight="1">
      <c r="L432" s="311"/>
      <c r="AT432" s="312"/>
      <c r="BC432" s="312"/>
    </row>
    <row r="433" ht="15.75" customHeight="1">
      <c r="L433" s="311"/>
      <c r="AT433" s="312"/>
      <c r="BC433" s="312"/>
    </row>
    <row r="434" ht="15.75" customHeight="1">
      <c r="L434" s="311"/>
      <c r="AT434" s="312"/>
      <c r="BC434" s="312"/>
    </row>
    <row r="435" ht="15.75" customHeight="1">
      <c r="L435" s="311"/>
      <c r="AT435" s="312"/>
      <c r="BC435" s="312"/>
    </row>
    <row r="436" ht="15.75" customHeight="1">
      <c r="L436" s="311"/>
      <c r="AT436" s="312"/>
      <c r="BC436" s="312"/>
    </row>
    <row r="437" ht="15.75" customHeight="1">
      <c r="L437" s="311"/>
      <c r="AT437" s="312"/>
      <c r="BC437" s="312"/>
    </row>
    <row r="438" ht="15.75" customHeight="1">
      <c r="L438" s="311"/>
      <c r="AT438" s="312"/>
      <c r="BC438" s="312"/>
    </row>
    <row r="439" ht="15.75" customHeight="1">
      <c r="L439" s="311"/>
      <c r="AT439" s="312"/>
      <c r="BC439" s="312"/>
    </row>
    <row r="440" ht="15.75" customHeight="1">
      <c r="L440" s="311"/>
      <c r="AT440" s="312"/>
      <c r="BC440" s="312"/>
    </row>
    <row r="441" ht="15.75" customHeight="1">
      <c r="L441" s="311"/>
      <c r="AT441" s="312"/>
      <c r="BC441" s="312"/>
    </row>
    <row r="442" ht="15.75" customHeight="1">
      <c r="L442" s="311"/>
      <c r="AT442" s="312"/>
      <c r="BC442" s="312"/>
    </row>
    <row r="443" ht="15.75" customHeight="1">
      <c r="L443" s="311"/>
      <c r="AT443" s="312"/>
      <c r="BC443" s="312"/>
    </row>
    <row r="444" ht="15.75" customHeight="1">
      <c r="L444" s="311"/>
      <c r="AT444" s="312"/>
      <c r="BC444" s="312"/>
    </row>
    <row r="445" ht="15.75" customHeight="1">
      <c r="L445" s="311"/>
      <c r="AT445" s="312"/>
      <c r="BC445" s="312"/>
    </row>
    <row r="446" ht="15.75" customHeight="1">
      <c r="L446" s="311"/>
      <c r="AT446" s="312"/>
      <c r="BC446" s="312"/>
    </row>
    <row r="447" ht="15.75" customHeight="1">
      <c r="L447" s="311"/>
      <c r="AT447" s="312"/>
      <c r="BC447" s="312"/>
    </row>
    <row r="448" ht="15.75" customHeight="1">
      <c r="L448" s="311"/>
      <c r="AT448" s="312"/>
      <c r="BC448" s="312"/>
    </row>
    <row r="449" ht="15.75" customHeight="1">
      <c r="L449" s="311"/>
      <c r="AT449" s="312"/>
      <c r="BC449" s="312"/>
    </row>
    <row r="450" ht="15.75" customHeight="1">
      <c r="L450" s="311"/>
      <c r="AT450" s="312"/>
      <c r="BC450" s="312"/>
    </row>
    <row r="451" ht="15.75" customHeight="1">
      <c r="L451" s="311"/>
      <c r="AT451" s="312"/>
      <c r="BC451" s="312"/>
    </row>
    <row r="452" ht="15.75" customHeight="1">
      <c r="L452" s="311"/>
      <c r="AT452" s="312"/>
      <c r="BC452" s="312"/>
    </row>
    <row r="453" ht="15.75" customHeight="1">
      <c r="L453" s="311"/>
      <c r="AT453" s="312"/>
      <c r="BC453" s="312"/>
    </row>
    <row r="454" ht="15.75" customHeight="1">
      <c r="L454" s="311"/>
      <c r="AT454" s="312"/>
      <c r="BC454" s="312"/>
    </row>
    <row r="455" ht="15.75" customHeight="1">
      <c r="L455" s="311"/>
      <c r="AT455" s="312"/>
      <c r="BC455" s="312"/>
    </row>
    <row r="456" ht="15.75" customHeight="1">
      <c r="L456" s="311"/>
      <c r="AT456" s="312"/>
      <c r="BC456" s="312"/>
    </row>
    <row r="457" ht="15.75" customHeight="1">
      <c r="L457" s="311"/>
      <c r="AT457" s="312"/>
      <c r="BC457" s="312"/>
    </row>
    <row r="458" ht="15.75" customHeight="1">
      <c r="L458" s="311"/>
      <c r="AT458" s="312"/>
      <c r="BC458" s="312"/>
    </row>
    <row r="459" ht="15.75" customHeight="1">
      <c r="L459" s="311"/>
      <c r="AT459" s="312"/>
      <c r="BC459" s="312"/>
    </row>
    <row r="460" ht="15.75" customHeight="1">
      <c r="L460" s="311"/>
      <c r="AT460" s="312"/>
      <c r="BC460" s="312"/>
    </row>
    <row r="461" ht="15.75" customHeight="1">
      <c r="L461" s="311"/>
      <c r="AT461" s="312"/>
      <c r="BC461" s="312"/>
    </row>
    <row r="462" ht="15.75" customHeight="1">
      <c r="L462" s="311"/>
      <c r="AT462" s="312"/>
      <c r="BC462" s="312"/>
    </row>
    <row r="463" ht="15.75" customHeight="1">
      <c r="L463" s="311"/>
      <c r="AT463" s="312"/>
      <c r="BC463" s="312"/>
    </row>
    <row r="464" ht="15.75" customHeight="1">
      <c r="L464" s="311"/>
      <c r="AT464" s="312"/>
      <c r="BC464" s="312"/>
    </row>
    <row r="465" ht="15.75" customHeight="1">
      <c r="L465" s="311"/>
      <c r="AT465" s="312"/>
      <c r="BC465" s="312"/>
    </row>
    <row r="466" ht="15.75" customHeight="1">
      <c r="L466" s="311"/>
      <c r="AT466" s="312"/>
      <c r="BC466" s="312"/>
    </row>
    <row r="467" ht="15.75" customHeight="1">
      <c r="L467" s="311"/>
      <c r="AT467" s="312"/>
      <c r="BC467" s="312"/>
    </row>
    <row r="468" ht="15.75" customHeight="1">
      <c r="L468" s="311"/>
      <c r="AT468" s="312"/>
      <c r="BC468" s="312"/>
    </row>
    <row r="469" ht="15.75" customHeight="1">
      <c r="L469" s="311"/>
      <c r="AT469" s="312"/>
      <c r="BC469" s="312"/>
    </row>
    <row r="470" ht="15.75" customHeight="1">
      <c r="L470" s="311"/>
      <c r="AT470" s="312"/>
      <c r="BC470" s="312"/>
    </row>
    <row r="471" ht="15.75" customHeight="1">
      <c r="L471" s="311"/>
      <c r="AT471" s="312"/>
      <c r="BC471" s="312"/>
    </row>
    <row r="472" ht="15.75" customHeight="1">
      <c r="L472" s="311"/>
      <c r="AT472" s="312"/>
      <c r="BC472" s="312"/>
    </row>
    <row r="473" ht="15.75" customHeight="1">
      <c r="L473" s="311"/>
      <c r="AT473" s="312"/>
      <c r="BC473" s="312"/>
    </row>
    <row r="474" ht="15.75" customHeight="1">
      <c r="L474" s="311"/>
      <c r="AT474" s="312"/>
      <c r="BC474" s="312"/>
    </row>
    <row r="475" ht="15.75" customHeight="1">
      <c r="L475" s="311"/>
      <c r="AT475" s="312"/>
      <c r="BC475" s="312"/>
    </row>
    <row r="476" ht="15.75" customHeight="1">
      <c r="L476" s="311"/>
      <c r="AT476" s="312"/>
      <c r="BC476" s="312"/>
    </row>
    <row r="477" ht="15.75" customHeight="1">
      <c r="L477" s="311"/>
      <c r="AT477" s="312"/>
      <c r="BC477" s="312"/>
    </row>
    <row r="478" ht="15.75" customHeight="1">
      <c r="L478" s="311"/>
      <c r="AT478" s="312"/>
      <c r="BC478" s="312"/>
    </row>
    <row r="479" ht="15.75" customHeight="1">
      <c r="L479" s="311"/>
      <c r="AT479" s="312"/>
      <c r="BC479" s="312"/>
    </row>
    <row r="480" ht="15.75" customHeight="1">
      <c r="L480" s="311"/>
      <c r="AT480" s="312"/>
      <c r="BC480" s="312"/>
    </row>
    <row r="481" ht="15.75" customHeight="1">
      <c r="L481" s="311"/>
      <c r="AT481" s="312"/>
      <c r="BC481" s="312"/>
    </row>
    <row r="482" ht="15.75" customHeight="1">
      <c r="L482" s="311"/>
      <c r="AT482" s="312"/>
      <c r="BC482" s="312"/>
    </row>
    <row r="483" ht="15.75" customHeight="1">
      <c r="L483" s="311"/>
      <c r="AT483" s="312"/>
      <c r="BC483" s="312"/>
    </row>
    <row r="484" ht="15.75" customHeight="1">
      <c r="L484" s="311"/>
      <c r="AT484" s="312"/>
      <c r="BC484" s="312"/>
    </row>
    <row r="485" ht="15.75" customHeight="1">
      <c r="L485" s="311"/>
      <c r="AT485" s="312"/>
      <c r="BC485" s="312"/>
    </row>
    <row r="486" ht="15.75" customHeight="1">
      <c r="L486" s="311"/>
      <c r="AT486" s="312"/>
      <c r="BC486" s="312"/>
    </row>
    <row r="487" ht="15.75" customHeight="1">
      <c r="L487" s="311"/>
      <c r="AT487" s="312"/>
      <c r="BC487" s="312"/>
    </row>
    <row r="488" ht="15.75" customHeight="1">
      <c r="L488" s="311"/>
      <c r="AT488" s="312"/>
      <c r="BC488" s="312"/>
    </row>
    <row r="489" ht="15.75" customHeight="1">
      <c r="L489" s="311"/>
      <c r="AT489" s="312"/>
      <c r="BC489" s="312"/>
    </row>
    <row r="490" ht="15.75" customHeight="1">
      <c r="L490" s="311"/>
      <c r="AT490" s="312"/>
      <c r="BC490" s="312"/>
    </row>
    <row r="491" ht="15.75" customHeight="1">
      <c r="L491" s="311"/>
      <c r="AT491" s="312"/>
      <c r="BC491" s="312"/>
    </row>
    <row r="492" ht="15.75" customHeight="1">
      <c r="L492" s="311"/>
      <c r="AT492" s="312"/>
      <c r="BC492" s="312"/>
    </row>
    <row r="493" ht="15.75" customHeight="1">
      <c r="L493" s="311"/>
      <c r="AT493" s="312"/>
      <c r="BC493" s="312"/>
    </row>
    <row r="494" ht="15.75" customHeight="1">
      <c r="L494" s="311"/>
      <c r="AT494" s="312"/>
      <c r="BC494" s="312"/>
    </row>
    <row r="495" ht="15.75" customHeight="1">
      <c r="L495" s="311"/>
      <c r="AT495" s="312"/>
      <c r="BC495" s="312"/>
    </row>
    <row r="496" ht="15.75" customHeight="1">
      <c r="L496" s="311"/>
      <c r="AT496" s="312"/>
      <c r="BC496" s="312"/>
    </row>
    <row r="497" ht="15.75" customHeight="1">
      <c r="L497" s="311"/>
      <c r="AT497" s="312"/>
      <c r="BC497" s="312"/>
    </row>
    <row r="498" ht="15.75" customHeight="1">
      <c r="L498" s="311"/>
      <c r="AT498" s="312"/>
      <c r="BC498" s="312"/>
    </row>
    <row r="499" ht="15.75" customHeight="1">
      <c r="L499" s="311"/>
      <c r="AT499" s="312"/>
      <c r="BC499" s="312"/>
    </row>
    <row r="500" ht="15.75" customHeight="1">
      <c r="L500" s="311"/>
      <c r="AT500" s="312"/>
      <c r="BC500" s="312"/>
    </row>
    <row r="501" ht="15.75" customHeight="1">
      <c r="L501" s="311"/>
      <c r="AT501" s="312"/>
      <c r="BC501" s="312"/>
    </row>
    <row r="502" ht="15.75" customHeight="1">
      <c r="L502" s="311"/>
      <c r="AT502" s="312"/>
      <c r="BC502" s="312"/>
    </row>
    <row r="503" ht="15.75" customHeight="1">
      <c r="L503" s="311"/>
      <c r="AT503" s="312"/>
      <c r="BC503" s="312"/>
    </row>
    <row r="504" ht="15.75" customHeight="1">
      <c r="L504" s="311"/>
      <c r="AT504" s="312"/>
      <c r="BC504" s="312"/>
    </row>
    <row r="505" ht="15.75" customHeight="1">
      <c r="L505" s="311"/>
      <c r="AT505" s="312"/>
      <c r="BC505" s="312"/>
    </row>
    <row r="506" ht="15.75" customHeight="1">
      <c r="L506" s="311"/>
      <c r="AT506" s="312"/>
      <c r="BC506" s="312"/>
    </row>
    <row r="507" ht="15.75" customHeight="1">
      <c r="L507" s="311"/>
      <c r="AT507" s="312"/>
      <c r="BC507" s="312"/>
    </row>
    <row r="508" ht="15.75" customHeight="1">
      <c r="L508" s="311"/>
      <c r="AT508" s="312"/>
      <c r="BC508" s="312"/>
    </row>
    <row r="509" ht="15.75" customHeight="1">
      <c r="L509" s="311"/>
      <c r="AT509" s="312"/>
      <c r="BC509" s="312"/>
    </row>
    <row r="510" ht="15.75" customHeight="1">
      <c r="L510" s="311"/>
      <c r="AT510" s="312"/>
      <c r="BC510" s="312"/>
    </row>
    <row r="511" ht="15.75" customHeight="1">
      <c r="L511" s="311"/>
      <c r="AT511" s="312"/>
      <c r="BC511" s="312"/>
    </row>
    <row r="512" ht="15.75" customHeight="1">
      <c r="L512" s="311"/>
      <c r="AT512" s="312"/>
      <c r="BC512" s="312"/>
    </row>
    <row r="513" ht="15.75" customHeight="1">
      <c r="L513" s="311"/>
      <c r="AT513" s="312"/>
      <c r="BC513" s="312"/>
    </row>
    <row r="514" ht="15.75" customHeight="1">
      <c r="L514" s="311"/>
      <c r="AT514" s="312"/>
      <c r="BC514" s="312"/>
    </row>
    <row r="515" ht="15.75" customHeight="1">
      <c r="L515" s="311"/>
      <c r="AT515" s="312"/>
      <c r="BC515" s="312"/>
    </row>
    <row r="516" ht="15.75" customHeight="1">
      <c r="L516" s="311"/>
      <c r="AT516" s="312"/>
      <c r="BC516" s="312"/>
    </row>
    <row r="517" ht="15.75" customHeight="1">
      <c r="L517" s="311"/>
      <c r="AT517" s="312"/>
      <c r="BC517" s="312"/>
    </row>
    <row r="518" ht="15.75" customHeight="1">
      <c r="L518" s="311"/>
      <c r="AT518" s="312"/>
      <c r="BC518" s="312"/>
    </row>
    <row r="519" ht="15.75" customHeight="1">
      <c r="L519" s="311"/>
      <c r="AT519" s="312"/>
      <c r="BC519" s="312"/>
    </row>
    <row r="520" ht="15.75" customHeight="1">
      <c r="L520" s="311"/>
      <c r="AT520" s="312"/>
      <c r="BC520" s="312"/>
    </row>
    <row r="521" ht="15.75" customHeight="1">
      <c r="L521" s="311"/>
      <c r="AT521" s="312"/>
      <c r="BC521" s="312"/>
    </row>
    <row r="522" ht="15.75" customHeight="1">
      <c r="L522" s="311"/>
      <c r="AT522" s="312"/>
      <c r="BC522" s="312"/>
    </row>
    <row r="523" ht="15.75" customHeight="1">
      <c r="L523" s="311"/>
      <c r="AT523" s="312"/>
      <c r="BC523" s="312"/>
    </row>
    <row r="524" ht="15.75" customHeight="1">
      <c r="L524" s="311"/>
      <c r="AT524" s="312"/>
      <c r="BC524" s="312"/>
    </row>
    <row r="525" ht="15.75" customHeight="1">
      <c r="L525" s="311"/>
      <c r="AT525" s="312"/>
      <c r="BC525" s="312"/>
    </row>
    <row r="526" ht="15.75" customHeight="1">
      <c r="L526" s="311"/>
      <c r="AT526" s="312"/>
      <c r="BC526" s="312"/>
    </row>
    <row r="527" ht="15.75" customHeight="1">
      <c r="L527" s="311"/>
      <c r="AT527" s="312"/>
      <c r="BC527" s="312"/>
    </row>
    <row r="528" ht="15.75" customHeight="1">
      <c r="L528" s="311"/>
      <c r="AT528" s="312"/>
      <c r="BC528" s="312"/>
    </row>
    <row r="529" ht="15.75" customHeight="1">
      <c r="L529" s="311"/>
      <c r="AT529" s="312"/>
      <c r="BC529" s="312"/>
    </row>
    <row r="530" ht="15.75" customHeight="1">
      <c r="L530" s="311"/>
      <c r="AT530" s="312"/>
      <c r="BC530" s="312"/>
    </row>
    <row r="531" ht="15.75" customHeight="1">
      <c r="L531" s="311"/>
      <c r="AT531" s="312"/>
      <c r="BC531" s="312"/>
    </row>
    <row r="532" ht="15.75" customHeight="1">
      <c r="L532" s="311"/>
      <c r="AT532" s="312"/>
      <c r="BC532" s="312"/>
    </row>
    <row r="533" ht="15.75" customHeight="1">
      <c r="L533" s="311"/>
      <c r="AT533" s="312"/>
      <c r="BC533" s="312"/>
    </row>
    <row r="534" ht="15.75" customHeight="1">
      <c r="L534" s="311"/>
      <c r="AT534" s="312"/>
      <c r="BC534" s="312"/>
    </row>
    <row r="535" ht="15.75" customHeight="1">
      <c r="L535" s="311"/>
      <c r="AT535" s="312"/>
      <c r="BC535" s="312"/>
    </row>
    <row r="536" ht="15.75" customHeight="1">
      <c r="L536" s="311"/>
      <c r="AT536" s="312"/>
      <c r="BC536" s="312"/>
    </row>
    <row r="537" ht="15.75" customHeight="1">
      <c r="L537" s="311"/>
      <c r="AT537" s="312"/>
      <c r="BC537" s="312"/>
    </row>
    <row r="538" ht="15.75" customHeight="1">
      <c r="L538" s="311"/>
      <c r="AT538" s="312"/>
      <c r="BC538" s="312"/>
    </row>
    <row r="539" ht="15.75" customHeight="1">
      <c r="L539" s="311"/>
      <c r="AT539" s="312"/>
      <c r="BC539" s="312"/>
    </row>
    <row r="540" ht="15.75" customHeight="1">
      <c r="L540" s="311"/>
      <c r="AT540" s="312"/>
      <c r="BC540" s="312"/>
    </row>
    <row r="541" ht="15.75" customHeight="1">
      <c r="L541" s="311"/>
      <c r="AT541" s="312"/>
      <c r="BC541" s="312"/>
    </row>
    <row r="542" ht="15.75" customHeight="1">
      <c r="L542" s="311"/>
      <c r="AT542" s="312"/>
      <c r="BC542" s="312"/>
    </row>
    <row r="543" ht="15.75" customHeight="1">
      <c r="L543" s="311"/>
      <c r="AT543" s="312"/>
      <c r="BC543" s="312"/>
    </row>
    <row r="544" ht="15.75" customHeight="1">
      <c r="L544" s="311"/>
      <c r="AT544" s="312"/>
      <c r="BC544" s="312"/>
    </row>
    <row r="545" ht="15.75" customHeight="1">
      <c r="L545" s="311"/>
      <c r="AT545" s="312"/>
      <c r="BC545" s="312"/>
    </row>
    <row r="546" ht="15.75" customHeight="1">
      <c r="L546" s="311"/>
      <c r="AT546" s="312"/>
      <c r="BC546" s="312"/>
    </row>
    <row r="547" ht="15.75" customHeight="1">
      <c r="L547" s="311"/>
      <c r="AT547" s="312"/>
      <c r="BC547" s="312"/>
    </row>
    <row r="548" ht="15.75" customHeight="1">
      <c r="L548" s="311"/>
      <c r="AT548" s="312"/>
      <c r="BC548" s="312"/>
    </row>
    <row r="549" ht="15.75" customHeight="1">
      <c r="L549" s="311"/>
      <c r="AT549" s="312"/>
      <c r="BC549" s="312"/>
    </row>
    <row r="550" ht="15.75" customHeight="1">
      <c r="L550" s="311"/>
      <c r="AT550" s="312"/>
      <c r="BC550" s="312"/>
    </row>
    <row r="551" ht="15.75" customHeight="1">
      <c r="L551" s="311"/>
      <c r="AT551" s="312"/>
      <c r="BC551" s="312"/>
    </row>
    <row r="552" ht="15.75" customHeight="1">
      <c r="L552" s="311"/>
      <c r="AT552" s="312"/>
      <c r="BC552" s="312"/>
    </row>
    <row r="553" ht="15.75" customHeight="1">
      <c r="L553" s="311"/>
      <c r="AT553" s="312"/>
      <c r="BC553" s="312"/>
    </row>
    <row r="554" ht="15.75" customHeight="1">
      <c r="L554" s="311"/>
      <c r="AT554" s="312"/>
      <c r="BC554" s="312"/>
    </row>
    <row r="555" ht="15.75" customHeight="1">
      <c r="L555" s="311"/>
      <c r="AT555" s="312"/>
      <c r="BC555" s="312"/>
    </row>
    <row r="556" ht="15.75" customHeight="1">
      <c r="L556" s="311"/>
      <c r="AT556" s="312"/>
      <c r="BC556" s="312"/>
    </row>
    <row r="557" ht="15.75" customHeight="1">
      <c r="L557" s="311"/>
      <c r="AT557" s="312"/>
      <c r="BC557" s="312"/>
    </row>
    <row r="558" ht="15.75" customHeight="1">
      <c r="L558" s="311"/>
      <c r="AT558" s="312"/>
      <c r="BC558" s="312"/>
    </row>
    <row r="559" ht="15.75" customHeight="1">
      <c r="L559" s="311"/>
      <c r="AT559" s="312"/>
      <c r="BC559" s="312"/>
    </row>
    <row r="560" ht="15.75" customHeight="1">
      <c r="L560" s="311"/>
      <c r="AT560" s="312"/>
      <c r="BC560" s="312"/>
    </row>
    <row r="561" ht="15.75" customHeight="1">
      <c r="L561" s="311"/>
      <c r="AT561" s="312"/>
      <c r="BC561" s="312"/>
    </row>
    <row r="562" ht="15.75" customHeight="1">
      <c r="L562" s="311"/>
      <c r="AT562" s="312"/>
      <c r="BC562" s="312"/>
    </row>
    <row r="563" ht="15.75" customHeight="1">
      <c r="L563" s="311"/>
      <c r="AT563" s="312"/>
      <c r="BC563" s="312"/>
    </row>
    <row r="564" ht="15.75" customHeight="1">
      <c r="L564" s="311"/>
      <c r="AT564" s="312"/>
      <c r="BC564" s="312"/>
    </row>
    <row r="565" ht="15.75" customHeight="1">
      <c r="L565" s="311"/>
      <c r="AT565" s="312"/>
      <c r="BC565" s="312"/>
    </row>
    <row r="566" ht="15.75" customHeight="1">
      <c r="L566" s="311"/>
      <c r="AT566" s="312"/>
      <c r="BC566" s="312"/>
    </row>
    <row r="567" ht="15.75" customHeight="1">
      <c r="L567" s="311"/>
      <c r="AT567" s="312"/>
      <c r="BC567" s="312"/>
    </row>
    <row r="568" ht="15.75" customHeight="1">
      <c r="L568" s="311"/>
      <c r="AT568" s="312"/>
      <c r="BC568" s="312"/>
    </row>
    <row r="569" ht="15.75" customHeight="1">
      <c r="L569" s="311"/>
      <c r="AT569" s="312"/>
      <c r="BC569" s="312"/>
    </row>
    <row r="570" ht="15.75" customHeight="1">
      <c r="L570" s="311"/>
      <c r="AT570" s="312"/>
      <c r="BC570" s="312"/>
    </row>
    <row r="571" ht="15.75" customHeight="1">
      <c r="L571" s="311"/>
      <c r="AT571" s="312"/>
      <c r="BC571" s="312"/>
    </row>
    <row r="572" ht="15.75" customHeight="1">
      <c r="L572" s="311"/>
      <c r="AT572" s="312"/>
      <c r="BC572" s="312"/>
    </row>
    <row r="573" ht="15.75" customHeight="1">
      <c r="L573" s="311"/>
      <c r="AT573" s="312"/>
      <c r="BC573" s="312"/>
    </row>
    <row r="574" ht="15.75" customHeight="1">
      <c r="L574" s="311"/>
      <c r="AT574" s="312"/>
      <c r="BC574" s="312"/>
    </row>
    <row r="575" ht="15.75" customHeight="1">
      <c r="L575" s="311"/>
      <c r="AT575" s="312"/>
      <c r="BC575" s="312"/>
    </row>
    <row r="576" ht="15.75" customHeight="1">
      <c r="L576" s="311"/>
      <c r="AT576" s="312"/>
      <c r="BC576" s="312"/>
    </row>
    <row r="577" ht="15.75" customHeight="1">
      <c r="L577" s="311"/>
      <c r="AT577" s="312"/>
      <c r="BC577" s="312"/>
    </row>
    <row r="578" ht="15.75" customHeight="1">
      <c r="L578" s="311"/>
      <c r="AT578" s="312"/>
      <c r="BC578" s="312"/>
    </row>
    <row r="579" ht="15.75" customHeight="1">
      <c r="L579" s="311"/>
      <c r="AT579" s="312"/>
      <c r="BC579" s="312"/>
    </row>
    <row r="580" ht="15.75" customHeight="1">
      <c r="L580" s="311"/>
      <c r="AT580" s="312"/>
      <c r="BC580" s="312"/>
    </row>
    <row r="581" ht="15.75" customHeight="1">
      <c r="L581" s="311"/>
      <c r="AT581" s="312"/>
      <c r="BC581" s="312"/>
    </row>
    <row r="582" ht="15.75" customHeight="1">
      <c r="L582" s="311"/>
      <c r="AT582" s="312"/>
      <c r="BC582" s="312"/>
    </row>
    <row r="583" ht="15.75" customHeight="1">
      <c r="L583" s="311"/>
      <c r="AT583" s="312"/>
      <c r="BC583" s="312"/>
    </row>
    <row r="584" ht="15.75" customHeight="1">
      <c r="L584" s="311"/>
      <c r="AT584" s="312"/>
      <c r="BC584" s="312"/>
    </row>
    <row r="585" ht="15.75" customHeight="1">
      <c r="L585" s="311"/>
      <c r="AT585" s="312"/>
      <c r="BC585" s="312"/>
    </row>
    <row r="586" ht="15.75" customHeight="1">
      <c r="L586" s="311"/>
      <c r="AT586" s="312"/>
      <c r="BC586" s="312"/>
    </row>
    <row r="587" ht="15.75" customHeight="1">
      <c r="L587" s="311"/>
      <c r="AT587" s="312"/>
      <c r="BC587" s="312"/>
    </row>
    <row r="588" ht="15.75" customHeight="1">
      <c r="L588" s="311"/>
      <c r="AT588" s="312"/>
      <c r="BC588" s="312"/>
    </row>
    <row r="589" ht="15.75" customHeight="1">
      <c r="L589" s="311"/>
      <c r="AT589" s="312"/>
      <c r="BC589" s="312"/>
    </row>
    <row r="590" ht="15.75" customHeight="1">
      <c r="L590" s="311"/>
      <c r="AT590" s="312"/>
      <c r="BC590" s="312"/>
    </row>
    <row r="591" ht="15.75" customHeight="1">
      <c r="L591" s="311"/>
      <c r="AT591" s="312"/>
      <c r="BC591" s="312"/>
    </row>
    <row r="592" ht="15.75" customHeight="1">
      <c r="L592" s="311"/>
      <c r="AT592" s="312"/>
      <c r="BC592" s="312"/>
    </row>
    <row r="593" ht="15.75" customHeight="1">
      <c r="L593" s="311"/>
      <c r="AT593" s="312"/>
      <c r="BC593" s="312"/>
    </row>
    <row r="594" ht="15.75" customHeight="1">
      <c r="L594" s="311"/>
      <c r="AT594" s="312"/>
      <c r="BC594" s="312"/>
    </row>
    <row r="595" ht="15.75" customHeight="1">
      <c r="L595" s="311"/>
      <c r="AT595" s="312"/>
      <c r="BC595" s="312"/>
    </row>
    <row r="596" ht="15.75" customHeight="1">
      <c r="L596" s="311"/>
      <c r="AT596" s="312"/>
      <c r="BC596" s="312"/>
    </row>
    <row r="597" ht="15.75" customHeight="1">
      <c r="L597" s="311"/>
      <c r="AT597" s="312"/>
      <c r="BC597" s="312"/>
    </row>
    <row r="598" ht="15.75" customHeight="1">
      <c r="L598" s="311"/>
      <c r="AT598" s="312"/>
      <c r="BC598" s="312"/>
    </row>
    <row r="599" ht="15.75" customHeight="1">
      <c r="L599" s="311"/>
      <c r="AT599" s="312"/>
      <c r="BC599" s="312"/>
    </row>
    <row r="600" ht="15.75" customHeight="1">
      <c r="L600" s="311"/>
      <c r="AT600" s="312"/>
      <c r="BC600" s="312"/>
    </row>
    <row r="601" ht="15.75" customHeight="1">
      <c r="L601" s="311"/>
      <c r="AT601" s="312"/>
      <c r="BC601" s="312"/>
    </row>
    <row r="602" ht="15.75" customHeight="1">
      <c r="L602" s="311"/>
      <c r="AT602" s="312"/>
      <c r="BC602" s="312"/>
    </row>
    <row r="603" ht="15.75" customHeight="1">
      <c r="L603" s="311"/>
      <c r="AT603" s="312"/>
      <c r="BC603" s="312"/>
    </row>
    <row r="604" ht="15.75" customHeight="1">
      <c r="L604" s="311"/>
      <c r="AT604" s="312"/>
      <c r="BC604" s="312"/>
    </row>
    <row r="605" ht="15.75" customHeight="1">
      <c r="L605" s="311"/>
      <c r="AT605" s="312"/>
      <c r="BC605" s="312"/>
    </row>
    <row r="606" ht="15.75" customHeight="1">
      <c r="L606" s="311"/>
      <c r="AT606" s="312"/>
      <c r="BC606" s="312"/>
    </row>
    <row r="607" ht="15.75" customHeight="1">
      <c r="L607" s="311"/>
      <c r="AT607" s="312"/>
      <c r="BC607" s="312"/>
    </row>
    <row r="608" ht="15.75" customHeight="1">
      <c r="L608" s="311"/>
      <c r="AT608" s="312"/>
      <c r="BC608" s="312"/>
    </row>
    <row r="609" ht="15.75" customHeight="1">
      <c r="L609" s="311"/>
      <c r="AT609" s="312"/>
      <c r="BC609" s="312"/>
    </row>
    <row r="610" ht="15.75" customHeight="1">
      <c r="L610" s="311"/>
      <c r="AT610" s="312"/>
      <c r="BC610" s="312"/>
    </row>
    <row r="611" ht="15.75" customHeight="1">
      <c r="L611" s="311"/>
      <c r="AT611" s="312"/>
      <c r="BC611" s="312"/>
    </row>
    <row r="612" ht="15.75" customHeight="1">
      <c r="L612" s="311"/>
      <c r="AT612" s="312"/>
      <c r="BC612" s="312"/>
    </row>
    <row r="613" ht="15.75" customHeight="1">
      <c r="L613" s="311"/>
      <c r="AT613" s="312"/>
      <c r="BC613" s="312"/>
    </row>
    <row r="614" ht="15.75" customHeight="1">
      <c r="L614" s="311"/>
      <c r="AT614" s="312"/>
      <c r="BC614" s="312"/>
    </row>
    <row r="615" ht="15.75" customHeight="1">
      <c r="L615" s="311"/>
      <c r="AT615" s="312"/>
      <c r="BC615" s="312"/>
    </row>
    <row r="616" ht="15.75" customHeight="1">
      <c r="L616" s="311"/>
      <c r="AT616" s="312"/>
      <c r="BC616" s="312"/>
    </row>
    <row r="617" ht="15.75" customHeight="1">
      <c r="L617" s="311"/>
      <c r="AT617" s="312"/>
      <c r="BC617" s="312"/>
    </row>
    <row r="618" ht="15.75" customHeight="1">
      <c r="L618" s="311"/>
      <c r="AT618" s="312"/>
      <c r="BC618" s="312"/>
    </row>
    <row r="619" ht="15.75" customHeight="1">
      <c r="L619" s="311"/>
      <c r="AT619" s="312"/>
      <c r="BC619" s="312"/>
    </row>
    <row r="620" ht="15.75" customHeight="1">
      <c r="L620" s="311"/>
      <c r="AT620" s="312"/>
      <c r="BC620" s="312"/>
    </row>
    <row r="621" ht="15.75" customHeight="1">
      <c r="L621" s="311"/>
      <c r="AT621" s="312"/>
      <c r="BC621" s="312"/>
    </row>
    <row r="622" ht="15.75" customHeight="1">
      <c r="L622" s="311"/>
      <c r="AT622" s="312"/>
      <c r="BC622" s="312"/>
    </row>
    <row r="623" ht="15.75" customHeight="1">
      <c r="L623" s="311"/>
      <c r="AT623" s="312"/>
      <c r="BC623" s="312"/>
    </row>
    <row r="624" ht="15.75" customHeight="1">
      <c r="L624" s="311"/>
      <c r="AT624" s="312"/>
      <c r="BC624" s="312"/>
    </row>
    <row r="625" ht="15.75" customHeight="1">
      <c r="L625" s="311"/>
      <c r="AT625" s="312"/>
      <c r="BC625" s="312"/>
    </row>
    <row r="626" ht="15.75" customHeight="1">
      <c r="L626" s="311"/>
      <c r="AT626" s="312"/>
      <c r="BC626" s="312"/>
    </row>
    <row r="627" ht="15.75" customHeight="1">
      <c r="L627" s="311"/>
      <c r="AT627" s="312"/>
      <c r="BC627" s="312"/>
    </row>
    <row r="628" ht="15.75" customHeight="1">
      <c r="L628" s="311"/>
      <c r="AT628" s="312"/>
      <c r="BC628" s="312"/>
    </row>
    <row r="629" ht="15.75" customHeight="1">
      <c r="L629" s="311"/>
      <c r="AT629" s="312"/>
      <c r="BC629" s="312"/>
    </row>
    <row r="630" ht="15.75" customHeight="1">
      <c r="L630" s="311"/>
      <c r="AT630" s="312"/>
      <c r="BC630" s="312"/>
    </row>
    <row r="631" ht="15.75" customHeight="1">
      <c r="L631" s="311"/>
      <c r="AT631" s="312"/>
      <c r="BC631" s="312"/>
    </row>
    <row r="632" ht="15.75" customHeight="1">
      <c r="L632" s="311"/>
      <c r="AT632" s="312"/>
      <c r="BC632" s="312"/>
    </row>
    <row r="633" ht="15.75" customHeight="1">
      <c r="L633" s="311"/>
      <c r="AT633" s="312"/>
      <c r="BC633" s="312"/>
    </row>
    <row r="634" ht="15.75" customHeight="1">
      <c r="L634" s="311"/>
      <c r="AT634" s="312"/>
      <c r="BC634" s="312"/>
    </row>
    <row r="635" ht="15.75" customHeight="1">
      <c r="L635" s="311"/>
      <c r="AT635" s="312"/>
      <c r="BC635" s="312"/>
    </row>
    <row r="636" ht="15.75" customHeight="1">
      <c r="L636" s="311"/>
      <c r="AT636" s="312"/>
      <c r="BC636" s="312"/>
    </row>
    <row r="637" ht="15.75" customHeight="1">
      <c r="L637" s="311"/>
      <c r="AT637" s="312"/>
      <c r="BC637" s="312"/>
    </row>
    <row r="638" ht="15.75" customHeight="1">
      <c r="L638" s="311"/>
      <c r="AT638" s="312"/>
      <c r="BC638" s="312"/>
    </row>
    <row r="639" ht="15.75" customHeight="1">
      <c r="L639" s="311"/>
      <c r="AT639" s="312"/>
      <c r="BC639" s="312"/>
    </row>
    <row r="640" ht="15.75" customHeight="1">
      <c r="L640" s="311"/>
      <c r="AT640" s="312"/>
      <c r="BC640" s="312"/>
    </row>
    <row r="641" ht="15.75" customHeight="1">
      <c r="L641" s="311"/>
      <c r="AT641" s="312"/>
      <c r="BC641" s="312"/>
    </row>
    <row r="642" ht="15.75" customHeight="1">
      <c r="L642" s="311"/>
      <c r="AT642" s="312"/>
      <c r="BC642" s="312"/>
    </row>
    <row r="643" ht="15.75" customHeight="1">
      <c r="L643" s="311"/>
      <c r="AT643" s="312"/>
      <c r="BC643" s="312"/>
    </row>
    <row r="644" ht="15.75" customHeight="1">
      <c r="L644" s="311"/>
      <c r="AT644" s="312"/>
      <c r="BC644" s="312"/>
    </row>
    <row r="645" ht="15.75" customHeight="1">
      <c r="L645" s="311"/>
      <c r="AT645" s="312"/>
      <c r="BC645" s="312"/>
    </row>
    <row r="646" ht="15.75" customHeight="1">
      <c r="L646" s="311"/>
      <c r="AT646" s="312"/>
      <c r="BC646" s="312"/>
    </row>
    <row r="647" ht="15.75" customHeight="1">
      <c r="L647" s="311"/>
      <c r="AT647" s="312"/>
      <c r="BC647" s="312"/>
    </row>
    <row r="648" ht="15.75" customHeight="1">
      <c r="L648" s="311"/>
      <c r="AT648" s="312"/>
      <c r="BC648" s="312"/>
    </row>
    <row r="649" ht="15.75" customHeight="1">
      <c r="L649" s="311"/>
      <c r="AT649" s="312"/>
      <c r="BC649" s="312"/>
    </row>
    <row r="650" ht="15.75" customHeight="1">
      <c r="L650" s="311"/>
      <c r="AT650" s="312"/>
      <c r="BC650" s="312"/>
    </row>
    <row r="651" ht="15.75" customHeight="1">
      <c r="L651" s="311"/>
      <c r="AT651" s="312"/>
      <c r="BC651" s="312"/>
    </row>
    <row r="652" ht="15.75" customHeight="1">
      <c r="L652" s="311"/>
      <c r="AT652" s="312"/>
      <c r="BC652" s="312"/>
    </row>
    <row r="653" ht="15.75" customHeight="1">
      <c r="L653" s="311"/>
      <c r="AT653" s="312"/>
      <c r="BC653" s="312"/>
    </row>
    <row r="654" ht="15.75" customHeight="1">
      <c r="L654" s="311"/>
      <c r="AT654" s="312"/>
      <c r="BC654" s="312"/>
    </row>
    <row r="655" ht="15.75" customHeight="1">
      <c r="L655" s="311"/>
      <c r="AT655" s="312"/>
      <c r="BC655" s="312"/>
    </row>
    <row r="656" ht="15.75" customHeight="1">
      <c r="L656" s="311"/>
      <c r="AT656" s="312"/>
      <c r="BC656" s="312"/>
    </row>
    <row r="657" ht="15.75" customHeight="1">
      <c r="L657" s="311"/>
      <c r="AT657" s="312"/>
      <c r="BC657" s="312"/>
    </row>
    <row r="658" ht="15.75" customHeight="1">
      <c r="L658" s="311"/>
      <c r="AT658" s="312"/>
      <c r="BC658" s="312"/>
    </row>
    <row r="659" ht="15.75" customHeight="1">
      <c r="L659" s="311"/>
      <c r="AT659" s="312"/>
      <c r="BC659" s="312"/>
    </row>
    <row r="660" ht="15.75" customHeight="1">
      <c r="L660" s="311"/>
      <c r="AT660" s="312"/>
      <c r="BC660" s="312"/>
    </row>
    <row r="661" ht="15.75" customHeight="1">
      <c r="L661" s="311"/>
      <c r="AT661" s="312"/>
      <c r="BC661" s="312"/>
    </row>
    <row r="662" ht="15.75" customHeight="1">
      <c r="L662" s="311"/>
      <c r="AT662" s="312"/>
      <c r="BC662" s="312"/>
    </row>
    <row r="663" ht="15.75" customHeight="1">
      <c r="L663" s="311"/>
      <c r="AT663" s="312"/>
      <c r="BC663" s="312"/>
    </row>
    <row r="664" ht="15.75" customHeight="1">
      <c r="L664" s="311"/>
      <c r="AT664" s="312"/>
      <c r="BC664" s="312"/>
    </row>
    <row r="665" ht="15.75" customHeight="1">
      <c r="L665" s="311"/>
      <c r="AT665" s="312"/>
      <c r="BC665" s="312"/>
    </row>
    <row r="666" ht="15.75" customHeight="1">
      <c r="L666" s="311"/>
      <c r="AT666" s="312"/>
      <c r="BC666" s="312"/>
    </row>
    <row r="667" ht="15.75" customHeight="1">
      <c r="L667" s="311"/>
      <c r="AT667" s="312"/>
      <c r="BC667" s="312"/>
    </row>
    <row r="668" ht="15.75" customHeight="1">
      <c r="L668" s="311"/>
      <c r="AT668" s="312"/>
      <c r="BC668" s="312"/>
    </row>
    <row r="669" ht="15.75" customHeight="1">
      <c r="L669" s="311"/>
      <c r="AT669" s="312"/>
      <c r="BC669" s="312"/>
    </row>
    <row r="670" ht="15.75" customHeight="1">
      <c r="L670" s="311"/>
      <c r="AT670" s="312"/>
      <c r="BC670" s="312"/>
    </row>
    <row r="671" ht="15.75" customHeight="1">
      <c r="L671" s="311"/>
      <c r="AT671" s="312"/>
      <c r="BC671" s="312"/>
    </row>
    <row r="672" ht="15.75" customHeight="1">
      <c r="L672" s="311"/>
      <c r="AT672" s="312"/>
      <c r="BC672" s="312"/>
    </row>
    <row r="673" ht="15.75" customHeight="1">
      <c r="L673" s="311"/>
      <c r="AT673" s="312"/>
      <c r="BC673" s="312"/>
    </row>
    <row r="674" ht="15.75" customHeight="1">
      <c r="L674" s="311"/>
      <c r="AT674" s="312"/>
      <c r="BC674" s="312"/>
    </row>
    <row r="675" ht="15.75" customHeight="1">
      <c r="L675" s="311"/>
      <c r="AT675" s="312"/>
      <c r="BC675" s="312"/>
    </row>
    <row r="676" ht="15.75" customHeight="1">
      <c r="L676" s="311"/>
      <c r="AT676" s="312"/>
      <c r="BC676" s="312"/>
    </row>
    <row r="677" ht="15.75" customHeight="1">
      <c r="L677" s="311"/>
      <c r="AT677" s="312"/>
      <c r="BC677" s="312"/>
    </row>
    <row r="678" ht="15.75" customHeight="1">
      <c r="L678" s="311"/>
      <c r="AT678" s="312"/>
      <c r="BC678" s="312"/>
    </row>
    <row r="679" ht="15.75" customHeight="1">
      <c r="L679" s="311"/>
      <c r="AT679" s="312"/>
      <c r="BC679" s="312"/>
    </row>
    <row r="680" ht="15.75" customHeight="1">
      <c r="L680" s="311"/>
      <c r="AT680" s="312"/>
      <c r="BC680" s="312"/>
    </row>
    <row r="681" ht="15.75" customHeight="1">
      <c r="L681" s="311"/>
      <c r="AT681" s="312"/>
      <c r="BC681" s="312"/>
    </row>
    <row r="682" ht="15.75" customHeight="1">
      <c r="L682" s="311"/>
      <c r="AT682" s="312"/>
      <c r="BC682" s="312"/>
    </row>
    <row r="683" ht="15.75" customHeight="1">
      <c r="L683" s="311"/>
      <c r="AT683" s="312"/>
      <c r="BC683" s="312"/>
    </row>
    <row r="684" ht="15.75" customHeight="1">
      <c r="L684" s="311"/>
      <c r="AT684" s="312"/>
      <c r="BC684" s="312"/>
    </row>
    <row r="685" ht="15.75" customHeight="1">
      <c r="L685" s="311"/>
      <c r="AT685" s="312"/>
      <c r="BC685" s="312"/>
    </row>
    <row r="686" ht="15.75" customHeight="1">
      <c r="L686" s="311"/>
      <c r="AT686" s="312"/>
      <c r="BC686" s="312"/>
    </row>
    <row r="687" ht="15.75" customHeight="1">
      <c r="L687" s="311"/>
      <c r="AT687" s="312"/>
      <c r="BC687" s="312"/>
    </row>
    <row r="688" ht="15.75" customHeight="1">
      <c r="L688" s="311"/>
      <c r="AT688" s="312"/>
      <c r="BC688" s="312"/>
    </row>
    <row r="689" ht="15.75" customHeight="1">
      <c r="L689" s="311"/>
      <c r="AT689" s="312"/>
      <c r="BC689" s="312"/>
    </row>
    <row r="690" ht="15.75" customHeight="1">
      <c r="L690" s="311"/>
      <c r="AT690" s="312"/>
      <c r="BC690" s="312"/>
    </row>
    <row r="691" ht="15.75" customHeight="1">
      <c r="L691" s="311"/>
      <c r="AT691" s="312"/>
      <c r="BC691" s="312"/>
    </row>
    <row r="692" ht="15.75" customHeight="1">
      <c r="L692" s="311"/>
      <c r="AT692" s="312"/>
      <c r="BC692" s="312"/>
    </row>
    <row r="693" ht="15.75" customHeight="1">
      <c r="L693" s="311"/>
      <c r="AT693" s="312"/>
      <c r="BC693" s="312"/>
    </row>
    <row r="694" ht="15.75" customHeight="1">
      <c r="L694" s="311"/>
      <c r="AT694" s="312"/>
      <c r="BC694" s="312"/>
    </row>
    <row r="695" ht="15.75" customHeight="1">
      <c r="L695" s="311"/>
      <c r="AT695" s="312"/>
      <c r="BC695" s="312"/>
    </row>
    <row r="696" ht="15.75" customHeight="1">
      <c r="L696" s="311"/>
      <c r="AT696" s="312"/>
      <c r="BC696" s="312"/>
    </row>
    <row r="697" ht="15.75" customHeight="1">
      <c r="L697" s="311"/>
      <c r="AT697" s="312"/>
      <c r="BC697" s="312"/>
    </row>
    <row r="698" ht="15.75" customHeight="1">
      <c r="L698" s="311"/>
      <c r="AT698" s="312"/>
      <c r="BC698" s="312"/>
    </row>
    <row r="699" ht="15.75" customHeight="1">
      <c r="L699" s="311"/>
      <c r="AT699" s="312"/>
      <c r="BC699" s="312"/>
    </row>
    <row r="700" ht="15.75" customHeight="1">
      <c r="L700" s="311"/>
      <c r="AT700" s="312"/>
      <c r="BC700" s="312"/>
    </row>
    <row r="701" ht="15.75" customHeight="1">
      <c r="L701" s="311"/>
      <c r="AT701" s="312"/>
      <c r="BC701" s="312"/>
    </row>
    <row r="702" ht="15.75" customHeight="1">
      <c r="L702" s="311"/>
      <c r="AT702" s="312"/>
      <c r="BC702" s="312"/>
    </row>
    <row r="703" ht="15.75" customHeight="1">
      <c r="L703" s="311"/>
      <c r="AT703" s="312"/>
      <c r="BC703" s="312"/>
    </row>
    <row r="704" ht="15.75" customHeight="1">
      <c r="L704" s="311"/>
      <c r="AT704" s="312"/>
      <c r="BC704" s="312"/>
    </row>
    <row r="705" ht="15.75" customHeight="1">
      <c r="L705" s="311"/>
      <c r="AT705" s="312"/>
      <c r="BC705" s="312"/>
    </row>
    <row r="706" ht="15.75" customHeight="1">
      <c r="L706" s="311"/>
      <c r="AT706" s="312"/>
      <c r="BC706" s="312"/>
    </row>
    <row r="707" ht="15.75" customHeight="1">
      <c r="L707" s="311"/>
      <c r="AT707" s="312"/>
      <c r="BC707" s="312"/>
    </row>
    <row r="708" ht="15.75" customHeight="1">
      <c r="L708" s="311"/>
      <c r="AT708" s="312"/>
      <c r="BC708" s="312"/>
    </row>
    <row r="709" ht="15.75" customHeight="1">
      <c r="L709" s="311"/>
      <c r="AT709" s="312"/>
      <c r="BC709" s="312"/>
    </row>
    <row r="710" ht="15.75" customHeight="1">
      <c r="L710" s="311"/>
      <c r="AT710" s="312"/>
      <c r="BC710" s="312"/>
    </row>
    <row r="711" ht="15.75" customHeight="1">
      <c r="L711" s="311"/>
      <c r="AT711" s="312"/>
      <c r="BC711" s="312"/>
    </row>
    <row r="712" ht="15.75" customHeight="1">
      <c r="L712" s="311"/>
      <c r="AT712" s="312"/>
      <c r="BC712" s="312"/>
    </row>
    <row r="713" ht="15.75" customHeight="1">
      <c r="L713" s="311"/>
      <c r="AT713" s="312"/>
      <c r="BC713" s="312"/>
    </row>
    <row r="714" ht="15.75" customHeight="1">
      <c r="L714" s="311"/>
      <c r="AT714" s="312"/>
      <c r="BC714" s="312"/>
    </row>
    <row r="715" ht="15.75" customHeight="1">
      <c r="L715" s="311"/>
      <c r="AT715" s="312"/>
      <c r="BC715" s="312"/>
    </row>
    <row r="716" ht="15.75" customHeight="1">
      <c r="L716" s="311"/>
      <c r="AT716" s="312"/>
      <c r="BC716" s="312"/>
    </row>
    <row r="717" ht="15.75" customHeight="1">
      <c r="L717" s="311"/>
      <c r="AT717" s="312"/>
      <c r="BC717" s="312"/>
    </row>
    <row r="718" ht="15.75" customHeight="1">
      <c r="L718" s="311"/>
      <c r="AT718" s="312"/>
      <c r="BC718" s="312"/>
    </row>
    <row r="719" ht="15.75" customHeight="1">
      <c r="L719" s="311"/>
      <c r="AT719" s="312"/>
      <c r="BC719" s="312"/>
    </row>
    <row r="720" ht="15.75" customHeight="1">
      <c r="L720" s="311"/>
      <c r="AT720" s="312"/>
      <c r="BC720" s="312"/>
    </row>
    <row r="721" ht="15.75" customHeight="1">
      <c r="L721" s="311"/>
      <c r="AT721" s="312"/>
      <c r="BC721" s="312"/>
    </row>
    <row r="722" ht="15.75" customHeight="1">
      <c r="L722" s="311"/>
      <c r="AT722" s="312"/>
      <c r="BC722" s="312"/>
    </row>
    <row r="723" ht="15.75" customHeight="1">
      <c r="L723" s="311"/>
      <c r="AT723" s="312"/>
      <c r="BC723" s="312"/>
    </row>
    <row r="724" ht="15.75" customHeight="1">
      <c r="L724" s="311"/>
      <c r="AT724" s="312"/>
      <c r="BC724" s="312"/>
    </row>
    <row r="725" ht="15.75" customHeight="1">
      <c r="L725" s="311"/>
      <c r="AT725" s="312"/>
      <c r="BC725" s="312"/>
    </row>
    <row r="726" ht="15.75" customHeight="1">
      <c r="L726" s="311"/>
      <c r="AT726" s="312"/>
      <c r="BC726" s="312"/>
    </row>
    <row r="727" ht="15.75" customHeight="1">
      <c r="L727" s="311"/>
      <c r="AT727" s="312"/>
      <c r="BC727" s="312"/>
    </row>
    <row r="728" ht="15.75" customHeight="1">
      <c r="L728" s="311"/>
      <c r="AT728" s="312"/>
      <c r="BC728" s="312"/>
    </row>
    <row r="729" ht="15.75" customHeight="1">
      <c r="L729" s="311"/>
      <c r="AT729" s="312"/>
      <c r="BC729" s="312"/>
    </row>
    <row r="730" ht="15.75" customHeight="1">
      <c r="L730" s="311"/>
      <c r="AT730" s="312"/>
      <c r="BC730" s="312"/>
    </row>
    <row r="731" ht="15.75" customHeight="1">
      <c r="L731" s="311"/>
      <c r="AT731" s="312"/>
      <c r="BC731" s="312"/>
    </row>
    <row r="732" ht="15.75" customHeight="1">
      <c r="L732" s="311"/>
      <c r="AT732" s="312"/>
      <c r="BC732" s="312"/>
    </row>
    <row r="733" ht="15.75" customHeight="1">
      <c r="L733" s="311"/>
      <c r="AT733" s="312"/>
      <c r="BC733" s="312"/>
    </row>
    <row r="734" ht="15.75" customHeight="1">
      <c r="L734" s="311"/>
      <c r="AT734" s="312"/>
      <c r="BC734" s="312"/>
    </row>
    <row r="735" ht="15.75" customHeight="1">
      <c r="L735" s="311"/>
      <c r="AT735" s="312"/>
      <c r="BC735" s="312"/>
    </row>
    <row r="736" ht="15.75" customHeight="1">
      <c r="L736" s="311"/>
      <c r="AT736" s="312"/>
      <c r="BC736" s="312"/>
    </row>
    <row r="737" ht="15.75" customHeight="1">
      <c r="L737" s="311"/>
      <c r="AT737" s="312"/>
      <c r="BC737" s="312"/>
    </row>
    <row r="738" ht="15.75" customHeight="1">
      <c r="L738" s="311"/>
      <c r="AT738" s="312"/>
      <c r="BC738" s="312"/>
    </row>
    <row r="739" ht="15.75" customHeight="1">
      <c r="L739" s="311"/>
      <c r="AT739" s="312"/>
      <c r="BC739" s="312"/>
    </row>
    <row r="740" ht="15.75" customHeight="1">
      <c r="L740" s="311"/>
      <c r="AT740" s="312"/>
      <c r="BC740" s="312"/>
    </row>
    <row r="741" ht="15.75" customHeight="1">
      <c r="L741" s="311"/>
      <c r="AT741" s="312"/>
      <c r="BC741" s="312"/>
    </row>
    <row r="742" ht="15.75" customHeight="1">
      <c r="L742" s="311"/>
      <c r="AT742" s="312"/>
      <c r="BC742" s="312"/>
    </row>
    <row r="743" ht="15.75" customHeight="1">
      <c r="L743" s="311"/>
      <c r="AT743" s="312"/>
      <c r="BC743" s="312"/>
    </row>
    <row r="744" ht="15.75" customHeight="1">
      <c r="L744" s="311"/>
      <c r="AT744" s="312"/>
      <c r="BC744" s="312"/>
    </row>
    <row r="745" ht="15.75" customHeight="1">
      <c r="L745" s="311"/>
      <c r="AT745" s="312"/>
      <c r="BC745" s="312"/>
    </row>
    <row r="746" ht="15.75" customHeight="1">
      <c r="L746" s="311"/>
      <c r="AT746" s="312"/>
      <c r="BC746" s="312"/>
    </row>
    <row r="747" ht="15.75" customHeight="1">
      <c r="L747" s="311"/>
      <c r="AT747" s="312"/>
      <c r="BC747" s="312"/>
    </row>
    <row r="748" ht="15.75" customHeight="1">
      <c r="L748" s="311"/>
      <c r="AT748" s="312"/>
      <c r="BC748" s="312"/>
    </row>
    <row r="749" ht="15.75" customHeight="1">
      <c r="L749" s="311"/>
      <c r="AT749" s="312"/>
      <c r="BC749" s="312"/>
    </row>
    <row r="750" ht="15.75" customHeight="1">
      <c r="L750" s="311"/>
      <c r="AT750" s="312"/>
      <c r="BC750" s="312"/>
    </row>
    <row r="751" ht="15.75" customHeight="1">
      <c r="L751" s="311"/>
      <c r="AT751" s="312"/>
      <c r="BC751" s="312"/>
    </row>
    <row r="752" ht="15.75" customHeight="1">
      <c r="L752" s="311"/>
      <c r="AT752" s="312"/>
      <c r="BC752" s="312"/>
    </row>
    <row r="753" ht="15.75" customHeight="1">
      <c r="L753" s="311"/>
      <c r="AT753" s="312"/>
      <c r="BC753" s="312"/>
    </row>
    <row r="754" ht="15.75" customHeight="1">
      <c r="L754" s="311"/>
      <c r="AT754" s="312"/>
      <c r="BC754" s="312"/>
    </row>
    <row r="755" ht="15.75" customHeight="1">
      <c r="L755" s="311"/>
      <c r="AT755" s="312"/>
      <c r="BC755" s="312"/>
    </row>
    <row r="756" ht="15.75" customHeight="1">
      <c r="L756" s="311"/>
      <c r="AT756" s="312"/>
      <c r="BC756" s="312"/>
    </row>
    <row r="757" ht="15.75" customHeight="1">
      <c r="L757" s="311"/>
      <c r="AT757" s="312"/>
      <c r="BC757" s="312"/>
    </row>
    <row r="758" ht="15.75" customHeight="1">
      <c r="L758" s="311"/>
      <c r="AT758" s="312"/>
      <c r="BC758" s="312"/>
    </row>
    <row r="759" ht="15.75" customHeight="1">
      <c r="L759" s="311"/>
      <c r="AT759" s="312"/>
      <c r="BC759" s="312"/>
    </row>
    <row r="760" ht="15.75" customHeight="1">
      <c r="L760" s="311"/>
      <c r="AT760" s="312"/>
      <c r="BC760" s="312"/>
    </row>
    <row r="761" ht="15.75" customHeight="1">
      <c r="L761" s="311"/>
      <c r="AT761" s="312"/>
      <c r="BC761" s="312"/>
    </row>
    <row r="762" ht="15.75" customHeight="1">
      <c r="L762" s="311"/>
      <c r="AT762" s="312"/>
      <c r="BC762" s="312"/>
    </row>
    <row r="763" ht="15.75" customHeight="1">
      <c r="L763" s="311"/>
      <c r="AT763" s="312"/>
      <c r="BC763" s="312"/>
    </row>
    <row r="764" ht="15.75" customHeight="1">
      <c r="L764" s="311"/>
      <c r="AT764" s="312"/>
      <c r="BC764" s="312"/>
    </row>
    <row r="765" ht="15.75" customHeight="1">
      <c r="L765" s="311"/>
      <c r="AT765" s="312"/>
      <c r="BC765" s="312"/>
    </row>
    <row r="766" ht="15.75" customHeight="1">
      <c r="L766" s="311"/>
      <c r="AT766" s="312"/>
      <c r="BC766" s="312"/>
    </row>
    <row r="767" ht="15.75" customHeight="1">
      <c r="L767" s="311"/>
      <c r="AT767" s="312"/>
      <c r="BC767" s="312"/>
    </row>
    <row r="768" ht="15.75" customHeight="1">
      <c r="L768" s="311"/>
      <c r="AT768" s="312"/>
      <c r="BC768" s="312"/>
    </row>
    <row r="769" ht="15.75" customHeight="1">
      <c r="L769" s="311"/>
      <c r="AT769" s="312"/>
      <c r="BC769" s="312"/>
    </row>
    <row r="770" ht="15.75" customHeight="1">
      <c r="L770" s="311"/>
      <c r="AT770" s="312"/>
      <c r="BC770" s="312"/>
    </row>
    <row r="771" ht="15.75" customHeight="1">
      <c r="L771" s="311"/>
      <c r="AT771" s="312"/>
      <c r="BC771" s="312"/>
    </row>
    <row r="772" ht="15.75" customHeight="1">
      <c r="L772" s="311"/>
      <c r="AT772" s="312"/>
      <c r="BC772" s="312"/>
    </row>
    <row r="773" ht="15.75" customHeight="1">
      <c r="L773" s="311"/>
      <c r="AT773" s="312"/>
      <c r="BC773" s="312"/>
    </row>
    <row r="774" ht="15.75" customHeight="1">
      <c r="L774" s="311"/>
      <c r="AT774" s="312"/>
      <c r="BC774" s="312"/>
    </row>
    <row r="775" ht="15.75" customHeight="1">
      <c r="L775" s="311"/>
      <c r="AT775" s="312"/>
      <c r="BC775" s="312"/>
    </row>
    <row r="776" ht="15.75" customHeight="1">
      <c r="L776" s="311"/>
      <c r="AT776" s="312"/>
      <c r="BC776" s="312"/>
    </row>
    <row r="777" ht="15.75" customHeight="1">
      <c r="L777" s="311"/>
      <c r="AT777" s="312"/>
      <c r="BC777" s="312"/>
    </row>
    <row r="778" ht="15.75" customHeight="1">
      <c r="L778" s="311"/>
      <c r="AT778" s="312"/>
      <c r="BC778" s="312"/>
    </row>
    <row r="779" ht="15.75" customHeight="1">
      <c r="L779" s="311"/>
      <c r="AT779" s="312"/>
      <c r="BC779" s="312"/>
    </row>
    <row r="780" ht="15.75" customHeight="1">
      <c r="L780" s="311"/>
      <c r="AT780" s="312"/>
      <c r="BC780" s="312"/>
    </row>
    <row r="781" ht="15.75" customHeight="1">
      <c r="L781" s="311"/>
      <c r="AT781" s="312"/>
      <c r="BC781" s="312"/>
    </row>
    <row r="782" ht="15.75" customHeight="1">
      <c r="L782" s="311"/>
      <c r="AT782" s="312"/>
      <c r="BC782" s="312"/>
    </row>
    <row r="783" ht="15.75" customHeight="1">
      <c r="L783" s="311"/>
      <c r="AT783" s="312"/>
      <c r="BC783" s="312"/>
    </row>
    <row r="784" ht="15.75" customHeight="1">
      <c r="L784" s="311"/>
      <c r="AT784" s="312"/>
      <c r="BC784" s="312"/>
    </row>
    <row r="785" ht="15.75" customHeight="1">
      <c r="L785" s="311"/>
      <c r="AT785" s="312"/>
      <c r="BC785" s="312"/>
    </row>
    <row r="786" ht="15.75" customHeight="1">
      <c r="L786" s="311"/>
      <c r="AT786" s="312"/>
      <c r="BC786" s="312"/>
    </row>
    <row r="787" ht="15.75" customHeight="1">
      <c r="L787" s="311"/>
      <c r="AT787" s="312"/>
      <c r="BC787" s="312"/>
    </row>
    <row r="788" ht="15.75" customHeight="1">
      <c r="L788" s="311"/>
      <c r="AT788" s="312"/>
      <c r="BC788" s="312"/>
    </row>
    <row r="789" ht="15.75" customHeight="1">
      <c r="L789" s="311"/>
      <c r="AT789" s="312"/>
      <c r="BC789" s="312"/>
    </row>
    <row r="790" ht="15.75" customHeight="1">
      <c r="L790" s="311"/>
      <c r="AT790" s="312"/>
      <c r="BC790" s="312"/>
    </row>
    <row r="791" ht="15.75" customHeight="1">
      <c r="L791" s="311"/>
      <c r="AT791" s="312"/>
      <c r="BC791" s="312"/>
    </row>
    <row r="792" ht="15.75" customHeight="1">
      <c r="L792" s="311"/>
      <c r="AT792" s="312"/>
      <c r="BC792" s="312"/>
    </row>
    <row r="793" ht="15.75" customHeight="1">
      <c r="L793" s="311"/>
      <c r="AT793" s="312"/>
      <c r="BC793" s="312"/>
    </row>
    <row r="794" ht="15.75" customHeight="1">
      <c r="L794" s="311"/>
      <c r="AT794" s="312"/>
      <c r="BC794" s="312"/>
    </row>
    <row r="795" ht="15.75" customHeight="1">
      <c r="L795" s="311"/>
      <c r="AT795" s="312"/>
      <c r="BC795" s="312"/>
    </row>
    <row r="796" ht="15.75" customHeight="1">
      <c r="L796" s="311"/>
      <c r="AT796" s="312"/>
      <c r="BC796" s="312"/>
    </row>
    <row r="797" ht="15.75" customHeight="1">
      <c r="L797" s="311"/>
      <c r="AT797" s="312"/>
      <c r="BC797" s="312"/>
    </row>
    <row r="798" ht="15.75" customHeight="1">
      <c r="L798" s="311"/>
      <c r="AT798" s="312"/>
      <c r="BC798" s="312"/>
    </row>
    <row r="799" ht="15.75" customHeight="1">
      <c r="L799" s="311"/>
      <c r="AT799" s="312"/>
      <c r="BC799" s="312"/>
    </row>
    <row r="800" ht="15.75" customHeight="1">
      <c r="L800" s="311"/>
      <c r="AT800" s="312"/>
      <c r="BC800" s="312"/>
    </row>
    <row r="801" ht="15.75" customHeight="1">
      <c r="L801" s="311"/>
      <c r="AT801" s="312"/>
      <c r="BC801" s="312"/>
    </row>
    <row r="802" ht="15.75" customHeight="1">
      <c r="L802" s="311"/>
      <c r="AT802" s="312"/>
      <c r="BC802" s="312"/>
    </row>
    <row r="803" ht="15.75" customHeight="1">
      <c r="L803" s="311"/>
      <c r="AT803" s="312"/>
      <c r="BC803" s="312"/>
    </row>
    <row r="804" ht="15.75" customHeight="1">
      <c r="L804" s="311"/>
      <c r="AT804" s="312"/>
      <c r="BC804" s="312"/>
    </row>
    <row r="805" ht="15.75" customHeight="1">
      <c r="L805" s="311"/>
      <c r="AT805" s="312"/>
      <c r="BC805" s="312"/>
    </row>
    <row r="806" ht="15.75" customHeight="1">
      <c r="L806" s="311"/>
      <c r="AT806" s="312"/>
      <c r="BC806" s="312"/>
    </row>
    <row r="807" ht="15.75" customHeight="1">
      <c r="L807" s="311"/>
      <c r="AT807" s="312"/>
      <c r="BC807" s="312"/>
    </row>
    <row r="808" ht="15.75" customHeight="1">
      <c r="L808" s="311"/>
      <c r="AT808" s="312"/>
      <c r="BC808" s="312"/>
    </row>
    <row r="809" ht="15.75" customHeight="1">
      <c r="L809" s="311"/>
      <c r="AT809" s="312"/>
      <c r="BC809" s="312"/>
    </row>
    <row r="810" ht="15.75" customHeight="1">
      <c r="L810" s="311"/>
      <c r="AT810" s="312"/>
      <c r="BC810" s="312"/>
    </row>
    <row r="811" ht="15.75" customHeight="1">
      <c r="L811" s="311"/>
      <c r="AT811" s="312"/>
      <c r="BC811" s="312"/>
    </row>
    <row r="812" ht="15.75" customHeight="1">
      <c r="L812" s="311"/>
      <c r="AT812" s="312"/>
      <c r="BC812" s="312"/>
    </row>
    <row r="813" ht="15.75" customHeight="1">
      <c r="L813" s="311"/>
      <c r="AT813" s="312"/>
      <c r="BC813" s="312"/>
    </row>
    <row r="814" ht="15.75" customHeight="1">
      <c r="L814" s="311"/>
      <c r="AT814" s="312"/>
      <c r="BC814" s="312"/>
    </row>
    <row r="815" ht="15.75" customHeight="1">
      <c r="L815" s="311"/>
      <c r="AT815" s="312"/>
      <c r="BC815" s="312"/>
    </row>
    <row r="816" ht="15.75" customHeight="1">
      <c r="L816" s="311"/>
      <c r="AT816" s="312"/>
      <c r="BC816" s="312"/>
    </row>
    <row r="817" ht="15.75" customHeight="1">
      <c r="L817" s="311"/>
      <c r="AT817" s="312"/>
      <c r="BC817" s="312"/>
    </row>
    <row r="818" ht="15.75" customHeight="1">
      <c r="L818" s="311"/>
      <c r="AT818" s="312"/>
      <c r="BC818" s="312"/>
    </row>
    <row r="819" ht="15.75" customHeight="1">
      <c r="L819" s="311"/>
      <c r="AT819" s="312"/>
      <c r="BC819" s="312"/>
    </row>
    <row r="820" ht="15.75" customHeight="1">
      <c r="L820" s="311"/>
      <c r="AT820" s="312"/>
      <c r="BC820" s="312"/>
    </row>
    <row r="821" ht="15.75" customHeight="1">
      <c r="L821" s="311"/>
      <c r="AT821" s="312"/>
      <c r="BC821" s="312"/>
    </row>
    <row r="822" ht="15.75" customHeight="1">
      <c r="L822" s="311"/>
      <c r="AT822" s="312"/>
      <c r="BC822" s="312"/>
    </row>
    <row r="823" ht="15.75" customHeight="1">
      <c r="L823" s="311"/>
      <c r="AT823" s="312"/>
      <c r="BC823" s="312"/>
    </row>
    <row r="824" ht="15.75" customHeight="1">
      <c r="L824" s="311"/>
      <c r="AT824" s="312"/>
      <c r="BC824" s="312"/>
    </row>
    <row r="825" ht="15.75" customHeight="1">
      <c r="L825" s="311"/>
      <c r="AT825" s="312"/>
      <c r="BC825" s="312"/>
    </row>
    <row r="826" ht="15.75" customHeight="1">
      <c r="L826" s="311"/>
      <c r="AT826" s="312"/>
      <c r="BC826" s="312"/>
    </row>
    <row r="827" ht="15.75" customHeight="1">
      <c r="L827" s="311"/>
      <c r="AT827" s="312"/>
      <c r="BC827" s="312"/>
    </row>
    <row r="828" ht="15.75" customHeight="1">
      <c r="L828" s="311"/>
      <c r="AT828" s="312"/>
      <c r="BC828" s="312"/>
    </row>
    <row r="829" ht="15.75" customHeight="1">
      <c r="L829" s="311"/>
      <c r="AT829" s="312"/>
      <c r="BC829" s="312"/>
    </row>
    <row r="830" ht="15.75" customHeight="1">
      <c r="L830" s="311"/>
      <c r="AT830" s="312"/>
      <c r="BC830" s="312"/>
    </row>
    <row r="831" ht="15.75" customHeight="1">
      <c r="L831" s="311"/>
      <c r="AT831" s="312"/>
      <c r="BC831" s="312"/>
    </row>
    <row r="832" ht="15.75" customHeight="1">
      <c r="L832" s="311"/>
      <c r="AT832" s="312"/>
      <c r="BC832" s="312"/>
    </row>
    <row r="833" ht="15.75" customHeight="1">
      <c r="L833" s="311"/>
      <c r="AT833" s="312"/>
      <c r="BC833" s="312"/>
    </row>
    <row r="834" ht="15.75" customHeight="1">
      <c r="L834" s="311"/>
      <c r="AT834" s="312"/>
      <c r="BC834" s="312"/>
    </row>
    <row r="835" ht="15.75" customHeight="1">
      <c r="L835" s="311"/>
      <c r="AT835" s="312"/>
      <c r="BC835" s="312"/>
    </row>
    <row r="836" ht="15.75" customHeight="1">
      <c r="L836" s="311"/>
      <c r="AT836" s="312"/>
      <c r="BC836" s="312"/>
    </row>
    <row r="837" ht="15.75" customHeight="1">
      <c r="L837" s="311"/>
      <c r="AT837" s="312"/>
      <c r="BC837" s="312"/>
    </row>
    <row r="838" ht="15.75" customHeight="1">
      <c r="L838" s="311"/>
      <c r="AT838" s="312"/>
      <c r="BC838" s="312"/>
    </row>
    <row r="839" ht="15.75" customHeight="1">
      <c r="L839" s="311"/>
      <c r="AT839" s="312"/>
      <c r="BC839" s="312"/>
    </row>
    <row r="840" ht="15.75" customHeight="1">
      <c r="L840" s="311"/>
      <c r="AT840" s="312"/>
      <c r="BC840" s="312"/>
    </row>
    <row r="841" ht="15.75" customHeight="1">
      <c r="L841" s="311"/>
      <c r="AT841" s="312"/>
      <c r="BC841" s="312"/>
    </row>
    <row r="842" ht="15.75" customHeight="1">
      <c r="L842" s="311"/>
      <c r="AT842" s="312"/>
      <c r="BC842" s="312"/>
    </row>
    <row r="843" ht="15.75" customHeight="1">
      <c r="L843" s="311"/>
      <c r="AT843" s="312"/>
      <c r="BC843" s="312"/>
    </row>
    <row r="844" ht="15.75" customHeight="1">
      <c r="L844" s="311"/>
      <c r="AT844" s="312"/>
      <c r="BC844" s="312"/>
    </row>
    <row r="845" ht="15.75" customHeight="1">
      <c r="L845" s="311"/>
      <c r="AT845" s="312"/>
      <c r="BC845" s="312"/>
    </row>
    <row r="846" ht="15.75" customHeight="1">
      <c r="L846" s="311"/>
      <c r="AT846" s="312"/>
      <c r="BC846" s="312"/>
    </row>
    <row r="847" ht="15.75" customHeight="1">
      <c r="L847" s="311"/>
      <c r="AT847" s="312"/>
      <c r="BC847" s="312"/>
    </row>
    <row r="848" ht="15.75" customHeight="1">
      <c r="L848" s="311"/>
      <c r="AT848" s="312"/>
      <c r="BC848" s="312"/>
    </row>
    <row r="849" ht="15.75" customHeight="1">
      <c r="L849" s="311"/>
      <c r="AT849" s="312"/>
      <c r="BC849" s="312"/>
    </row>
    <row r="850" ht="15.75" customHeight="1">
      <c r="L850" s="311"/>
      <c r="AT850" s="312"/>
      <c r="BC850" s="312"/>
    </row>
    <row r="851" ht="15.75" customHeight="1">
      <c r="L851" s="311"/>
      <c r="AT851" s="312"/>
      <c r="BC851" s="312"/>
    </row>
    <row r="852" ht="15.75" customHeight="1">
      <c r="L852" s="311"/>
      <c r="AT852" s="312"/>
      <c r="BC852" s="312"/>
    </row>
    <row r="853" ht="15.75" customHeight="1">
      <c r="L853" s="311"/>
      <c r="AT853" s="312"/>
      <c r="BC853" s="312"/>
    </row>
    <row r="854" ht="15.75" customHeight="1">
      <c r="L854" s="311"/>
      <c r="AT854" s="312"/>
      <c r="BC854" s="312"/>
    </row>
    <row r="855" ht="15.75" customHeight="1">
      <c r="L855" s="311"/>
      <c r="AT855" s="312"/>
      <c r="BC855" s="312"/>
    </row>
    <row r="856" ht="15.75" customHeight="1">
      <c r="L856" s="311"/>
      <c r="AT856" s="312"/>
      <c r="BC856" s="312"/>
    </row>
    <row r="857" ht="15.75" customHeight="1">
      <c r="L857" s="311"/>
      <c r="AT857" s="312"/>
      <c r="BC857" s="312"/>
    </row>
    <row r="858" ht="15.75" customHeight="1">
      <c r="L858" s="311"/>
      <c r="AT858" s="312"/>
      <c r="BC858" s="312"/>
    </row>
    <row r="859" ht="15.75" customHeight="1">
      <c r="L859" s="311"/>
      <c r="AT859" s="312"/>
      <c r="BC859" s="312"/>
    </row>
    <row r="860" ht="15.75" customHeight="1">
      <c r="L860" s="311"/>
      <c r="AT860" s="312"/>
      <c r="BC860" s="312"/>
    </row>
    <row r="861" ht="15.75" customHeight="1">
      <c r="L861" s="311"/>
      <c r="AT861" s="312"/>
      <c r="BC861" s="312"/>
    </row>
    <row r="862" ht="15.75" customHeight="1">
      <c r="L862" s="311"/>
      <c r="AT862" s="312"/>
      <c r="BC862" s="312"/>
    </row>
    <row r="863" ht="15.75" customHeight="1">
      <c r="L863" s="311"/>
      <c r="AT863" s="312"/>
      <c r="BC863" s="312"/>
    </row>
    <row r="864" ht="15.75" customHeight="1">
      <c r="L864" s="311"/>
      <c r="AT864" s="312"/>
      <c r="BC864" s="312"/>
    </row>
    <row r="865" ht="15.75" customHeight="1">
      <c r="L865" s="311"/>
      <c r="AT865" s="312"/>
      <c r="BC865" s="312"/>
    </row>
    <row r="866" ht="15.75" customHeight="1">
      <c r="L866" s="311"/>
      <c r="AT866" s="312"/>
      <c r="BC866" s="312"/>
    </row>
    <row r="867" ht="15.75" customHeight="1">
      <c r="L867" s="311"/>
      <c r="AT867" s="312"/>
      <c r="BC867" s="312"/>
    </row>
    <row r="868" ht="15.75" customHeight="1">
      <c r="L868" s="311"/>
      <c r="AT868" s="312"/>
      <c r="BC868" s="312"/>
    </row>
    <row r="869" ht="15.75" customHeight="1">
      <c r="L869" s="311"/>
      <c r="AT869" s="312"/>
      <c r="BC869" s="312"/>
    </row>
    <row r="870" ht="15.75" customHeight="1">
      <c r="L870" s="311"/>
      <c r="AT870" s="312"/>
      <c r="BC870" s="312"/>
    </row>
    <row r="871" ht="15.75" customHeight="1">
      <c r="L871" s="311"/>
      <c r="AT871" s="312"/>
      <c r="BC871" s="312"/>
    </row>
    <row r="872" ht="15.75" customHeight="1">
      <c r="L872" s="311"/>
      <c r="AT872" s="312"/>
      <c r="BC872" s="312"/>
    </row>
    <row r="873" ht="15.75" customHeight="1">
      <c r="L873" s="311"/>
      <c r="AT873" s="312"/>
      <c r="BC873" s="312"/>
    </row>
    <row r="874" ht="15.75" customHeight="1">
      <c r="L874" s="311"/>
      <c r="AT874" s="312"/>
      <c r="BC874" s="312"/>
    </row>
    <row r="875" ht="15.75" customHeight="1">
      <c r="L875" s="311"/>
      <c r="AT875" s="312"/>
      <c r="BC875" s="312"/>
    </row>
    <row r="876" ht="15.75" customHeight="1">
      <c r="L876" s="311"/>
      <c r="AT876" s="312"/>
      <c r="BC876" s="312"/>
    </row>
    <row r="877" ht="15.75" customHeight="1">
      <c r="L877" s="311"/>
      <c r="AT877" s="312"/>
      <c r="BC877" s="312"/>
    </row>
    <row r="878" ht="15.75" customHeight="1">
      <c r="L878" s="311"/>
      <c r="AT878" s="312"/>
      <c r="BC878" s="312"/>
    </row>
    <row r="879" ht="15.75" customHeight="1">
      <c r="L879" s="311"/>
      <c r="AT879" s="312"/>
      <c r="BC879" s="312"/>
    </row>
    <row r="880" ht="15.75" customHeight="1">
      <c r="L880" s="311"/>
      <c r="AT880" s="312"/>
      <c r="BC880" s="312"/>
    </row>
    <row r="881" ht="15.75" customHeight="1">
      <c r="L881" s="311"/>
      <c r="AT881" s="312"/>
      <c r="BC881" s="312"/>
    </row>
    <row r="882" ht="15.75" customHeight="1">
      <c r="L882" s="311"/>
      <c r="AT882" s="312"/>
      <c r="BC882" s="312"/>
    </row>
    <row r="883" ht="15.75" customHeight="1">
      <c r="L883" s="311"/>
      <c r="AT883" s="312"/>
      <c r="BC883" s="312"/>
    </row>
    <row r="884" ht="15.75" customHeight="1">
      <c r="L884" s="311"/>
      <c r="AT884" s="312"/>
      <c r="BC884" s="312"/>
    </row>
    <row r="885" ht="15.75" customHeight="1">
      <c r="L885" s="311"/>
      <c r="AT885" s="312"/>
      <c r="BC885" s="312"/>
    </row>
    <row r="886" ht="15.75" customHeight="1">
      <c r="L886" s="311"/>
      <c r="AT886" s="312"/>
      <c r="BC886" s="312"/>
    </row>
    <row r="887" ht="15.75" customHeight="1">
      <c r="L887" s="311"/>
      <c r="AT887" s="312"/>
      <c r="BC887" s="312"/>
    </row>
    <row r="888" ht="15.75" customHeight="1">
      <c r="L888" s="311"/>
      <c r="AT888" s="312"/>
      <c r="BC888" s="312"/>
    </row>
    <row r="889" ht="15.75" customHeight="1">
      <c r="L889" s="311"/>
      <c r="AT889" s="312"/>
      <c r="BC889" s="312"/>
    </row>
    <row r="890" ht="15.75" customHeight="1">
      <c r="L890" s="311"/>
      <c r="AT890" s="312"/>
      <c r="BC890" s="312"/>
    </row>
    <row r="891" ht="15.75" customHeight="1">
      <c r="L891" s="311"/>
      <c r="AT891" s="312"/>
      <c r="BC891" s="312"/>
    </row>
    <row r="892" ht="15.75" customHeight="1">
      <c r="L892" s="311"/>
      <c r="AT892" s="312"/>
      <c r="BC892" s="312"/>
    </row>
    <row r="893" ht="15.75" customHeight="1">
      <c r="L893" s="311"/>
      <c r="AT893" s="312"/>
      <c r="BC893" s="312"/>
    </row>
    <row r="894" ht="15.75" customHeight="1">
      <c r="L894" s="311"/>
      <c r="AT894" s="312"/>
      <c r="BC894" s="312"/>
    </row>
    <row r="895" ht="15.75" customHeight="1">
      <c r="L895" s="311"/>
      <c r="AT895" s="312"/>
      <c r="BC895" s="312"/>
    </row>
    <row r="896" ht="15.75" customHeight="1">
      <c r="L896" s="311"/>
      <c r="AT896" s="312"/>
      <c r="BC896" s="312"/>
    </row>
    <row r="897" ht="15.75" customHeight="1">
      <c r="L897" s="311"/>
      <c r="AT897" s="312"/>
      <c r="BC897" s="312"/>
    </row>
    <row r="898" ht="15.75" customHeight="1">
      <c r="L898" s="311"/>
      <c r="AT898" s="312"/>
      <c r="BC898" s="312"/>
    </row>
    <row r="899" ht="15.75" customHeight="1">
      <c r="L899" s="311"/>
      <c r="AT899" s="312"/>
      <c r="BC899" s="312"/>
    </row>
    <row r="900" ht="15.75" customHeight="1">
      <c r="L900" s="311"/>
      <c r="AT900" s="312"/>
      <c r="BC900" s="312"/>
    </row>
    <row r="901" ht="15.75" customHeight="1">
      <c r="L901" s="311"/>
      <c r="AT901" s="312"/>
      <c r="BC901" s="312"/>
    </row>
    <row r="902" ht="15.75" customHeight="1">
      <c r="L902" s="311"/>
      <c r="AT902" s="312"/>
      <c r="BC902" s="312"/>
    </row>
    <row r="903" ht="15.75" customHeight="1">
      <c r="L903" s="311"/>
      <c r="AT903" s="312"/>
      <c r="BC903" s="312"/>
    </row>
    <row r="904" ht="15.75" customHeight="1">
      <c r="L904" s="311"/>
      <c r="AT904" s="312"/>
      <c r="BC904" s="312"/>
    </row>
    <row r="905" ht="15.75" customHeight="1">
      <c r="L905" s="311"/>
      <c r="AT905" s="312"/>
      <c r="BC905" s="312"/>
    </row>
    <row r="906" ht="15.75" customHeight="1">
      <c r="L906" s="311"/>
      <c r="AT906" s="312"/>
      <c r="BC906" s="312"/>
    </row>
    <row r="907" ht="15.75" customHeight="1">
      <c r="L907" s="311"/>
      <c r="AT907" s="312"/>
      <c r="BC907" s="312"/>
    </row>
    <row r="908" ht="15.75" customHeight="1">
      <c r="L908" s="311"/>
      <c r="AT908" s="312"/>
      <c r="BC908" s="312"/>
    </row>
    <row r="909" ht="15.75" customHeight="1">
      <c r="L909" s="311"/>
      <c r="AT909" s="312"/>
      <c r="BC909" s="312"/>
    </row>
    <row r="910" ht="15.75" customHeight="1">
      <c r="L910" s="311"/>
      <c r="AT910" s="312"/>
      <c r="BC910" s="312"/>
    </row>
    <row r="911" ht="15.75" customHeight="1">
      <c r="L911" s="311"/>
      <c r="AT911" s="312"/>
      <c r="BC911" s="312"/>
    </row>
    <row r="912" ht="15.75" customHeight="1">
      <c r="L912" s="311"/>
      <c r="AT912" s="312"/>
      <c r="BC912" s="312"/>
    </row>
    <row r="913" ht="15.75" customHeight="1">
      <c r="L913" s="311"/>
      <c r="AT913" s="312"/>
      <c r="BC913" s="312"/>
    </row>
    <row r="914" ht="15.75" customHeight="1">
      <c r="L914" s="311"/>
      <c r="AT914" s="312"/>
      <c r="BC914" s="312"/>
    </row>
    <row r="915" ht="15.75" customHeight="1">
      <c r="L915" s="311"/>
      <c r="AT915" s="312"/>
      <c r="BC915" s="312"/>
    </row>
    <row r="916" ht="15.75" customHeight="1">
      <c r="L916" s="311"/>
      <c r="AT916" s="312"/>
      <c r="BC916" s="312"/>
    </row>
    <row r="917" ht="15.75" customHeight="1">
      <c r="L917" s="311"/>
      <c r="AT917" s="312"/>
      <c r="BC917" s="312"/>
    </row>
    <row r="918" ht="15.75" customHeight="1">
      <c r="L918" s="311"/>
      <c r="AT918" s="312"/>
      <c r="BC918" s="312"/>
    </row>
    <row r="919" ht="15.75" customHeight="1">
      <c r="L919" s="311"/>
      <c r="AT919" s="312"/>
      <c r="BC919" s="312"/>
    </row>
    <row r="920" ht="15.75" customHeight="1">
      <c r="L920" s="311"/>
      <c r="AT920" s="312"/>
      <c r="BC920" s="312"/>
    </row>
    <row r="921" ht="15.75" customHeight="1">
      <c r="L921" s="311"/>
      <c r="AT921" s="312"/>
      <c r="BC921" s="312"/>
    </row>
    <row r="922" ht="15.75" customHeight="1">
      <c r="L922" s="311"/>
      <c r="AT922" s="312"/>
      <c r="BC922" s="312"/>
    </row>
    <row r="923" ht="15.75" customHeight="1">
      <c r="L923" s="311"/>
      <c r="AT923" s="312"/>
      <c r="BC923" s="312"/>
    </row>
    <row r="924" ht="15.75" customHeight="1">
      <c r="L924" s="311"/>
      <c r="AT924" s="312"/>
      <c r="BC924" s="312"/>
    </row>
    <row r="925" ht="15.75" customHeight="1">
      <c r="L925" s="311"/>
      <c r="AT925" s="312"/>
      <c r="BC925" s="312"/>
    </row>
    <row r="926" ht="15.75" customHeight="1">
      <c r="L926" s="311"/>
      <c r="AT926" s="312"/>
      <c r="BC926" s="312"/>
    </row>
    <row r="927" ht="15.75" customHeight="1">
      <c r="L927" s="311"/>
      <c r="AT927" s="312"/>
      <c r="BC927" s="312"/>
    </row>
    <row r="928" ht="15.75" customHeight="1">
      <c r="L928" s="311"/>
      <c r="AT928" s="312"/>
      <c r="BC928" s="312"/>
    </row>
    <row r="929" ht="15.75" customHeight="1">
      <c r="L929" s="311"/>
      <c r="AT929" s="312"/>
      <c r="BC929" s="312"/>
    </row>
    <row r="930" ht="15.75" customHeight="1">
      <c r="L930" s="311"/>
      <c r="AT930" s="312"/>
      <c r="BC930" s="312"/>
    </row>
    <row r="931" ht="15.75" customHeight="1">
      <c r="L931" s="311"/>
      <c r="AT931" s="312"/>
      <c r="BC931" s="312"/>
    </row>
    <row r="932" ht="15.75" customHeight="1">
      <c r="L932" s="311"/>
      <c r="AT932" s="312"/>
      <c r="BC932" s="312"/>
    </row>
    <row r="933" ht="15.75" customHeight="1">
      <c r="L933" s="311"/>
      <c r="AT933" s="312"/>
      <c r="BC933" s="312"/>
    </row>
    <row r="934" ht="15.75" customHeight="1">
      <c r="L934" s="311"/>
      <c r="AT934" s="312"/>
      <c r="BC934" s="312"/>
    </row>
    <row r="935" ht="15.75" customHeight="1">
      <c r="L935" s="311"/>
      <c r="AT935" s="312"/>
      <c r="BC935" s="312"/>
    </row>
    <row r="936" ht="15.75" customHeight="1">
      <c r="L936" s="311"/>
      <c r="AT936" s="312"/>
      <c r="BC936" s="312"/>
    </row>
    <row r="937" ht="15.75" customHeight="1">
      <c r="L937" s="311"/>
      <c r="AT937" s="312"/>
      <c r="BC937" s="312"/>
    </row>
    <row r="938" ht="15.75" customHeight="1">
      <c r="L938" s="311"/>
      <c r="AT938" s="312"/>
      <c r="BC938" s="312"/>
    </row>
    <row r="939" ht="15.75" customHeight="1">
      <c r="L939" s="311"/>
      <c r="AT939" s="312"/>
      <c r="BC939" s="312"/>
    </row>
    <row r="940" ht="15.75" customHeight="1">
      <c r="L940" s="311"/>
      <c r="AT940" s="312"/>
      <c r="BC940" s="312"/>
    </row>
    <row r="941" ht="15.75" customHeight="1">
      <c r="L941" s="311"/>
      <c r="AT941" s="312"/>
      <c r="BC941" s="312"/>
    </row>
    <row r="942" ht="15.75" customHeight="1">
      <c r="L942" s="311"/>
      <c r="AT942" s="312"/>
      <c r="BC942" s="312"/>
    </row>
    <row r="943" ht="15.75" customHeight="1">
      <c r="L943" s="311"/>
      <c r="AT943" s="312"/>
      <c r="BC943" s="312"/>
    </row>
    <row r="944" ht="15.75" customHeight="1">
      <c r="L944" s="311"/>
      <c r="AT944" s="312"/>
      <c r="BC944" s="312"/>
    </row>
    <row r="945" ht="15.75" customHeight="1">
      <c r="L945" s="311"/>
      <c r="AT945" s="312"/>
      <c r="BC945" s="312"/>
    </row>
    <row r="946" ht="15.75" customHeight="1">
      <c r="L946" s="311"/>
      <c r="AT946" s="312"/>
      <c r="BC946" s="312"/>
    </row>
    <row r="947" ht="15.75" customHeight="1">
      <c r="L947" s="311"/>
      <c r="AT947" s="312"/>
      <c r="BC947" s="312"/>
    </row>
    <row r="948" ht="15.75" customHeight="1">
      <c r="L948" s="311"/>
      <c r="AT948" s="312"/>
      <c r="BC948" s="312"/>
    </row>
    <row r="949" ht="15.75" customHeight="1">
      <c r="L949" s="311"/>
      <c r="AT949" s="312"/>
      <c r="BC949" s="312"/>
    </row>
    <row r="950" ht="15.75" customHeight="1">
      <c r="L950" s="311"/>
      <c r="AT950" s="312"/>
      <c r="BC950" s="312"/>
    </row>
    <row r="951" ht="15.75" customHeight="1">
      <c r="L951" s="311"/>
      <c r="AT951" s="312"/>
      <c r="BC951" s="312"/>
    </row>
    <row r="952" ht="15.75" customHeight="1">
      <c r="L952" s="311"/>
      <c r="AT952" s="312"/>
      <c r="BC952" s="312"/>
    </row>
    <row r="953" ht="15.75" customHeight="1">
      <c r="L953" s="311"/>
      <c r="AT953" s="312"/>
      <c r="BC953" s="312"/>
    </row>
    <row r="954" ht="15.75" customHeight="1">
      <c r="L954" s="311"/>
      <c r="AT954" s="312"/>
      <c r="BC954" s="312"/>
    </row>
    <row r="955" ht="15.75" customHeight="1">
      <c r="L955" s="311"/>
      <c r="AT955" s="312"/>
      <c r="BC955" s="312"/>
    </row>
    <row r="956" ht="15.75" customHeight="1">
      <c r="L956" s="311"/>
      <c r="AT956" s="312"/>
      <c r="BC956" s="312"/>
    </row>
    <row r="957" ht="15.75" customHeight="1">
      <c r="L957" s="311"/>
      <c r="AT957" s="312"/>
      <c r="BC957" s="312"/>
    </row>
    <row r="958" ht="15.75" customHeight="1">
      <c r="L958" s="311"/>
      <c r="AT958" s="312"/>
      <c r="BC958" s="312"/>
    </row>
    <row r="959" ht="15.75" customHeight="1">
      <c r="L959" s="311"/>
      <c r="AT959" s="312"/>
      <c r="BC959" s="312"/>
    </row>
    <row r="960" ht="15.75" customHeight="1">
      <c r="L960" s="311"/>
      <c r="AT960" s="312"/>
      <c r="BC960" s="312"/>
    </row>
    <row r="961" ht="15.75" customHeight="1">
      <c r="L961" s="311"/>
      <c r="AT961" s="312"/>
      <c r="BC961" s="312"/>
    </row>
    <row r="962" ht="15.75" customHeight="1">
      <c r="L962" s="311"/>
      <c r="AT962" s="312"/>
      <c r="BC962" s="312"/>
    </row>
    <row r="963" ht="15.75" customHeight="1">
      <c r="L963" s="311"/>
      <c r="AT963" s="312"/>
      <c r="BC963" s="312"/>
    </row>
    <row r="964" ht="15.75" customHeight="1">
      <c r="L964" s="311"/>
      <c r="AT964" s="312"/>
      <c r="BC964" s="312"/>
    </row>
    <row r="965" ht="15.75" customHeight="1">
      <c r="L965" s="311"/>
      <c r="AT965" s="312"/>
      <c r="BC965" s="312"/>
    </row>
    <row r="966" ht="15.75" customHeight="1">
      <c r="L966" s="311"/>
      <c r="AT966" s="312"/>
      <c r="BC966" s="312"/>
    </row>
    <row r="967" ht="15.75" customHeight="1">
      <c r="L967" s="311"/>
      <c r="AT967" s="312"/>
      <c r="BC967" s="312"/>
    </row>
    <row r="968" ht="15.75" customHeight="1">
      <c r="L968" s="311"/>
      <c r="AT968" s="312"/>
      <c r="BC968" s="312"/>
    </row>
    <row r="969" ht="15.75" customHeight="1">
      <c r="L969" s="311"/>
      <c r="AT969" s="312"/>
      <c r="BC969" s="312"/>
    </row>
    <row r="970" ht="15.75" customHeight="1">
      <c r="L970" s="311"/>
      <c r="AT970" s="312"/>
      <c r="BC970" s="312"/>
    </row>
    <row r="971" ht="15.75" customHeight="1">
      <c r="L971" s="311"/>
      <c r="AT971" s="312"/>
      <c r="BC971" s="312"/>
    </row>
    <row r="972" ht="15.75" customHeight="1">
      <c r="L972" s="311"/>
      <c r="AT972" s="312"/>
      <c r="BC972" s="312"/>
    </row>
    <row r="973" ht="15.75" customHeight="1">
      <c r="L973" s="311"/>
      <c r="AT973" s="312"/>
      <c r="BC973" s="312"/>
    </row>
    <row r="974" ht="15.75" customHeight="1">
      <c r="L974" s="311"/>
      <c r="AT974" s="312"/>
      <c r="BC974" s="312"/>
    </row>
    <row r="975" ht="15.75" customHeight="1">
      <c r="L975" s="311"/>
      <c r="AT975" s="312"/>
      <c r="BC975" s="312"/>
    </row>
    <row r="976" ht="15.75" customHeight="1">
      <c r="L976" s="311"/>
      <c r="AT976" s="312"/>
      <c r="BC976" s="312"/>
    </row>
    <row r="977" ht="15.75" customHeight="1">
      <c r="L977" s="311"/>
      <c r="AT977" s="312"/>
      <c r="BC977" s="312"/>
    </row>
    <row r="978" ht="15.75" customHeight="1">
      <c r="L978" s="311"/>
      <c r="AT978" s="312"/>
      <c r="BC978" s="312"/>
    </row>
    <row r="979" ht="15.75" customHeight="1">
      <c r="L979" s="311"/>
      <c r="AT979" s="312"/>
      <c r="BC979" s="312"/>
    </row>
    <row r="980" ht="15.75" customHeight="1">
      <c r="L980" s="311"/>
      <c r="AT980" s="312"/>
      <c r="BC980" s="312"/>
    </row>
    <row r="981" ht="15.75" customHeight="1">
      <c r="L981" s="311"/>
      <c r="AT981" s="312"/>
      <c r="BC981" s="312"/>
    </row>
    <row r="982" ht="15.75" customHeight="1">
      <c r="L982" s="311"/>
      <c r="AT982" s="312"/>
      <c r="BC982" s="312"/>
    </row>
    <row r="983" ht="15.75" customHeight="1">
      <c r="L983" s="311"/>
      <c r="AT983" s="312"/>
      <c r="BC983" s="312"/>
    </row>
    <row r="984" ht="15.75" customHeight="1">
      <c r="L984" s="311"/>
      <c r="AT984" s="312"/>
      <c r="BC984" s="312"/>
    </row>
    <row r="985" ht="15.75" customHeight="1">
      <c r="L985" s="311"/>
      <c r="AT985" s="312"/>
      <c r="BC985" s="312"/>
    </row>
    <row r="986" ht="15.75" customHeight="1">
      <c r="L986" s="311"/>
      <c r="AT986" s="312"/>
      <c r="BC986" s="312"/>
    </row>
    <row r="987" ht="15.75" customHeight="1">
      <c r="L987" s="311"/>
      <c r="AT987" s="312"/>
      <c r="BC987" s="312"/>
    </row>
    <row r="988" ht="15.75" customHeight="1">
      <c r="L988" s="311"/>
      <c r="AT988" s="312"/>
      <c r="BC988" s="312"/>
    </row>
    <row r="989" ht="15.75" customHeight="1">
      <c r="L989" s="311"/>
      <c r="AT989" s="312"/>
      <c r="BC989" s="312"/>
    </row>
    <row r="990" ht="15.75" customHeight="1">
      <c r="L990" s="311"/>
      <c r="AT990" s="312"/>
      <c r="BC990" s="312"/>
    </row>
    <row r="991" ht="15.75" customHeight="1">
      <c r="L991" s="311"/>
      <c r="AT991" s="312"/>
      <c r="BC991" s="312"/>
    </row>
    <row r="992" ht="15.75" customHeight="1">
      <c r="L992" s="311"/>
      <c r="AT992" s="312"/>
      <c r="BC992" s="312"/>
    </row>
    <row r="993" ht="15.75" customHeight="1">
      <c r="L993" s="311"/>
      <c r="AT993" s="312"/>
      <c r="BC993" s="312"/>
    </row>
    <row r="994" ht="15.75" customHeight="1">
      <c r="L994" s="311"/>
      <c r="AT994" s="312"/>
      <c r="BC994" s="312"/>
    </row>
    <row r="995" ht="15.75" customHeight="1">
      <c r="L995" s="311"/>
      <c r="AT995" s="312"/>
      <c r="BC995" s="312"/>
    </row>
    <row r="996" ht="15.75" customHeight="1">
      <c r="L996" s="311"/>
      <c r="AT996" s="312"/>
      <c r="BC996" s="312"/>
    </row>
    <row r="997" ht="15.75" customHeight="1">
      <c r="L997" s="311"/>
      <c r="AT997" s="312"/>
      <c r="BC997" s="312"/>
    </row>
    <row r="998" ht="15.75" customHeight="1">
      <c r="L998" s="311"/>
      <c r="AT998" s="312"/>
      <c r="BC998" s="312"/>
    </row>
    <row r="999" ht="15.75" customHeight="1">
      <c r="L999" s="311"/>
      <c r="AT999" s="312"/>
      <c r="BC999" s="312"/>
    </row>
    <row r="1000" ht="15.75" customHeight="1">
      <c r="L1000" s="311"/>
      <c r="AT1000" s="312"/>
      <c r="BC1000" s="312"/>
    </row>
    <row r="1001" ht="15.75" customHeight="1">
      <c r="L1001" s="311"/>
      <c r="AT1001" s="312"/>
      <c r="BC1001" s="312"/>
    </row>
    <row r="1002" ht="15.75" customHeight="1">
      <c r="L1002" s="311"/>
      <c r="AT1002" s="312"/>
      <c r="BC1002" s="312"/>
    </row>
    <row r="1003" ht="15.75" customHeight="1">
      <c r="L1003" s="311"/>
      <c r="AT1003" s="312"/>
      <c r="BC1003" s="312"/>
    </row>
    <row r="1004" ht="15.75" customHeight="1">
      <c r="L1004" s="311"/>
      <c r="AT1004" s="312"/>
      <c r="BC1004" s="312"/>
    </row>
  </sheetData>
  <mergeCells count="3">
    <mergeCell ref="A3:C3"/>
    <mergeCell ref="A27:D27"/>
    <mergeCell ref="BD30:BE30"/>
  </mergeCells>
  <conditionalFormatting sqref="E28">
    <cfRule type="cellIs" dxfId="6" priority="1" operator="equal">
      <formula>"n"</formula>
    </cfRule>
  </conditionalFormatting>
  <conditionalFormatting sqref="E28">
    <cfRule type="cellIs" dxfId="7" priority="2" operator="equal">
      <formula>$E$4</formula>
    </cfRule>
  </conditionalFormatting>
  <conditionalFormatting sqref="N28">
    <cfRule type="cellIs" dxfId="6" priority="3" operator="equal">
      <formula>"n"</formula>
    </cfRule>
  </conditionalFormatting>
  <conditionalFormatting sqref="N28">
    <cfRule type="cellIs" dxfId="7" priority="4" operator="equal">
      <formula>$E$4</formula>
    </cfRule>
  </conditionalFormatting>
  <conditionalFormatting sqref="V28">
    <cfRule type="cellIs" dxfId="6" priority="5" operator="equal">
      <formula>"n"</formula>
    </cfRule>
  </conditionalFormatting>
  <conditionalFormatting sqref="V28">
    <cfRule type="cellIs" dxfId="7" priority="6" operator="equal">
      <formula>$E$4</formula>
    </cfRule>
  </conditionalFormatting>
  <conditionalFormatting sqref="AD28">
    <cfRule type="cellIs" dxfId="6" priority="7" operator="equal">
      <formula>"n"</formula>
    </cfRule>
  </conditionalFormatting>
  <conditionalFormatting sqref="AD28">
    <cfRule type="cellIs" dxfId="7" priority="8" operator="equal">
      <formula>$E$4</formula>
    </cfRule>
  </conditionalFormatting>
  <conditionalFormatting sqref="AL28">
    <cfRule type="cellIs" dxfId="6" priority="9" operator="equal">
      <formula>"n"</formula>
    </cfRule>
  </conditionalFormatting>
  <conditionalFormatting sqref="AL28">
    <cfRule type="cellIs" dxfId="7" priority="10" operator="equal">
      <formula>$E$4</formula>
    </cfRule>
  </conditionalFormatting>
  <conditionalFormatting sqref="AU28">
    <cfRule type="cellIs" dxfId="6" priority="11" operator="equal">
      <formula>"n"</formula>
    </cfRule>
  </conditionalFormatting>
  <conditionalFormatting sqref="AU28">
    <cfRule type="cellIs" dxfId="7" priority="12" operator="equal">
      <formula>$E$4</formula>
    </cfRule>
  </conditionalFormatting>
  <conditionalFormatting sqref="BD28">
    <cfRule type="cellIs" dxfId="6" priority="13" operator="equal">
      <formula>"n"</formula>
    </cfRule>
  </conditionalFormatting>
  <conditionalFormatting sqref="BD28">
    <cfRule type="cellIs" dxfId="7" priority="14" operator="equal">
      <formula>$E$4</formula>
    </cfRule>
  </conditionalFormatting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0.0"/>
    <col customWidth="1" min="2" max="2" width="25.88"/>
    <col customWidth="1" min="3" max="4" width="18.13"/>
    <col customWidth="1" min="5" max="5" width="10.38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7.25"/>
    <col customWidth="1" min="14" max="14" width="9.13"/>
    <col customWidth="1" min="15" max="15" width="10.5"/>
    <col customWidth="1" min="16" max="17" width="9.63"/>
    <col customWidth="1" min="18" max="19" width="8.88"/>
    <col customWidth="1" min="20" max="20" width="9.38"/>
    <col customWidth="1" min="21" max="21" width="9.75"/>
    <col customWidth="1" min="22" max="22" width="7.5"/>
    <col customWidth="1" min="23" max="23" width="9.13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7" width="8.0"/>
    <col customWidth="1" min="38" max="38" width="8.88"/>
    <col customWidth="1" min="39" max="39" width="8.75"/>
    <col customWidth="1" min="40" max="40" width="7.63"/>
    <col customWidth="1" min="41" max="41" width="9.0"/>
    <col customWidth="1" min="42" max="42" width="7.5"/>
    <col customWidth="1" min="43" max="43" width="9.0"/>
    <col customWidth="1" min="44" max="44" width="7.5"/>
    <col customWidth="1" min="45" max="47" width="9.0"/>
    <col customWidth="1" min="48" max="48" width="8.0"/>
    <col customWidth="1" min="49" max="49" width="8.75"/>
    <col customWidth="1" min="50" max="50" width="7.63"/>
    <col customWidth="1" min="51" max="51" width="9.38"/>
    <col customWidth="1" min="52" max="52" width="7.5"/>
    <col customWidth="1" min="53" max="53" width="9.0"/>
    <col customWidth="1" min="54" max="54" width="7.5"/>
    <col customWidth="1" min="55" max="57" width="9.0"/>
    <col customWidth="1" min="58" max="58" width="8.0"/>
    <col customWidth="1" min="59" max="59" width="8.75"/>
    <col customWidth="1" min="60" max="60" width="7.63"/>
    <col customWidth="1" min="61" max="61" width="9.38"/>
    <col customWidth="1" min="62" max="62" width="7.5"/>
    <col customWidth="1" min="63" max="63" width="9.0"/>
    <col customWidth="1" min="64" max="64" width="7.5"/>
    <col customWidth="1" min="65" max="65" width="9.0"/>
    <col customWidth="1" min="66" max="66" width="8.0"/>
    <col customWidth="1" min="67" max="67" width="8.75"/>
    <col customWidth="1" min="68" max="68" width="7.63"/>
    <col customWidth="1" min="69" max="69" width="9.38"/>
    <col customWidth="1" min="70" max="70" width="7.5"/>
    <col customWidth="1" min="71" max="71" width="9.0"/>
    <col customWidth="1" min="72" max="72" width="7.5"/>
    <col customWidth="1" min="73" max="73" width="9.0"/>
    <col customWidth="1" min="74" max="74" width="8.0"/>
    <col customWidth="1" min="75" max="75" width="8.75"/>
  </cols>
  <sheetData>
    <row r="1">
      <c r="E1" s="187"/>
      <c r="F1" s="413" t="s">
        <v>1</v>
      </c>
      <c r="G1" s="190" t="s">
        <v>759</v>
      </c>
      <c r="H1" s="190"/>
      <c r="I1" s="190"/>
      <c r="J1" s="190"/>
      <c r="K1" s="190"/>
      <c r="L1" s="190"/>
      <c r="M1" s="192"/>
      <c r="N1" s="414" t="s">
        <v>3</v>
      </c>
      <c r="O1" s="195" t="s">
        <v>121</v>
      </c>
      <c r="P1" s="195"/>
      <c r="Q1" s="195"/>
      <c r="R1" s="195"/>
      <c r="S1" s="195"/>
      <c r="T1" s="195"/>
      <c r="U1" s="195"/>
      <c r="V1" s="415" t="s">
        <v>17</v>
      </c>
      <c r="W1" s="195" t="s">
        <v>124</v>
      </c>
      <c r="X1" s="195"/>
      <c r="Y1" s="195"/>
      <c r="Z1" s="195"/>
      <c r="AA1" s="195"/>
      <c r="AB1" s="195"/>
      <c r="AC1" s="195"/>
      <c r="AD1" s="207" t="s">
        <v>130</v>
      </c>
      <c r="AE1" s="195" t="s">
        <v>125</v>
      </c>
      <c r="AF1" s="195"/>
      <c r="AG1" s="195"/>
      <c r="AH1" s="195"/>
      <c r="AI1" s="195"/>
      <c r="AJ1" s="195"/>
      <c r="AK1" s="195"/>
      <c r="AL1" s="195"/>
      <c r="AM1" s="195"/>
      <c r="AN1" s="416" t="s">
        <v>132</v>
      </c>
      <c r="AO1" s="190" t="s">
        <v>126</v>
      </c>
      <c r="AP1" s="190"/>
      <c r="AQ1" s="190"/>
      <c r="AR1" s="190"/>
      <c r="AS1" s="190"/>
      <c r="AT1" s="190"/>
      <c r="AU1" s="190"/>
      <c r="AV1" s="190"/>
      <c r="AW1" s="192"/>
      <c r="AX1" s="207" t="s">
        <v>134</v>
      </c>
      <c r="AY1" s="195" t="s">
        <v>127</v>
      </c>
      <c r="AZ1" s="195"/>
      <c r="BA1" s="195"/>
      <c r="BB1" s="195"/>
      <c r="BC1" s="195"/>
      <c r="BD1" s="195"/>
      <c r="BE1" s="195"/>
      <c r="BF1" s="195"/>
      <c r="BG1" s="195"/>
      <c r="BH1" s="416" t="s">
        <v>136</v>
      </c>
      <c r="BI1" s="190" t="s">
        <v>128</v>
      </c>
      <c r="BJ1" s="190"/>
      <c r="BK1" s="417"/>
      <c r="BL1" s="418"/>
      <c r="BM1" s="418"/>
      <c r="BN1" s="418"/>
      <c r="BO1" s="419"/>
      <c r="BP1" s="207" t="s">
        <v>760</v>
      </c>
      <c r="BQ1" s="195" t="s">
        <v>761</v>
      </c>
      <c r="BR1" s="195"/>
      <c r="BS1" s="195"/>
      <c r="BT1" s="195"/>
      <c r="BU1" s="195"/>
      <c r="BV1" s="195"/>
      <c r="BW1" s="195"/>
    </row>
    <row r="2">
      <c r="A2" s="420" t="s">
        <v>19</v>
      </c>
      <c r="B2" s="421"/>
      <c r="C2" s="421"/>
      <c r="D2" s="421"/>
      <c r="E2" s="420"/>
      <c r="F2" s="421"/>
      <c r="G2" s="421"/>
      <c r="H2" s="421"/>
      <c r="I2" s="421"/>
      <c r="J2" s="421"/>
      <c r="K2" s="421"/>
      <c r="L2" s="421"/>
      <c r="M2" s="422"/>
      <c r="N2" s="421"/>
      <c r="O2" s="421"/>
      <c r="P2" s="423"/>
      <c r="Q2" s="423"/>
      <c r="R2" s="423"/>
      <c r="S2" s="423"/>
      <c r="T2" s="423"/>
      <c r="U2" s="423"/>
      <c r="V2" s="424"/>
      <c r="W2" s="423"/>
      <c r="X2" s="423"/>
      <c r="Y2" s="423"/>
      <c r="Z2" s="423"/>
      <c r="AA2" s="423"/>
      <c r="AB2" s="423"/>
      <c r="AC2" s="425"/>
      <c r="AD2" s="423"/>
      <c r="AE2" s="423"/>
      <c r="AF2" s="423"/>
      <c r="AG2" s="423"/>
      <c r="AH2" s="423"/>
      <c r="AI2" s="423"/>
      <c r="AJ2" s="423"/>
      <c r="AK2" s="423"/>
      <c r="AL2" s="423"/>
      <c r="AM2" s="423"/>
      <c r="AN2" s="424"/>
      <c r="AO2" s="423"/>
      <c r="AP2" s="423"/>
      <c r="AQ2" s="423"/>
      <c r="AR2" s="423"/>
      <c r="AS2" s="423"/>
      <c r="AT2" s="423"/>
      <c r="AU2" s="423"/>
      <c r="AV2" s="423"/>
      <c r="AW2" s="425"/>
      <c r="AX2" s="207" t="s">
        <v>472</v>
      </c>
      <c r="AY2" s="207"/>
      <c r="AZ2" s="207" t="s">
        <v>541</v>
      </c>
      <c r="BA2" s="207"/>
      <c r="BB2" s="207" t="s">
        <v>160</v>
      </c>
      <c r="BC2" s="207"/>
      <c r="BD2" s="207"/>
      <c r="BE2" s="207"/>
      <c r="BF2" s="207"/>
      <c r="BG2" s="207"/>
      <c r="BH2" s="209" t="s">
        <v>472</v>
      </c>
      <c r="BI2" s="207"/>
      <c r="BJ2" s="207" t="s">
        <v>541</v>
      </c>
      <c r="BK2" s="207"/>
      <c r="BL2" s="207" t="s">
        <v>160</v>
      </c>
      <c r="BM2" s="207"/>
      <c r="BN2" s="207"/>
      <c r="BO2" s="208"/>
      <c r="BP2" s="207" t="s">
        <v>472</v>
      </c>
      <c r="BQ2" s="207"/>
      <c r="BR2" s="207" t="s">
        <v>541</v>
      </c>
      <c r="BS2" s="207"/>
      <c r="BT2" s="207" t="s">
        <v>160</v>
      </c>
      <c r="BU2" s="207"/>
      <c r="BV2" s="207"/>
      <c r="BW2" s="207"/>
    </row>
    <row r="3" ht="30.75" customHeight="1">
      <c r="A3" s="426" t="s">
        <v>20</v>
      </c>
      <c r="B3" s="427"/>
      <c r="C3" s="428"/>
      <c r="D3" s="429"/>
      <c r="E3" s="215" t="s">
        <v>542</v>
      </c>
      <c r="F3" s="216" t="s">
        <v>543</v>
      </c>
      <c r="G3" s="217" t="s">
        <v>163</v>
      </c>
      <c r="H3" s="216" t="s">
        <v>543</v>
      </c>
      <c r="I3" s="217" t="s">
        <v>163</v>
      </c>
      <c r="J3" s="216" t="s">
        <v>543</v>
      </c>
      <c r="K3" s="222" t="s">
        <v>545</v>
      </c>
      <c r="L3" s="222" t="s">
        <v>545</v>
      </c>
      <c r="M3" s="220" t="s">
        <v>162</v>
      </c>
      <c r="N3" s="216" t="s">
        <v>543</v>
      </c>
      <c r="O3" s="217" t="s">
        <v>163</v>
      </c>
      <c r="P3" s="216" t="s">
        <v>543</v>
      </c>
      <c r="Q3" s="217" t="s">
        <v>163</v>
      </c>
      <c r="R3" s="216" t="s">
        <v>543</v>
      </c>
      <c r="S3" s="222" t="s">
        <v>545</v>
      </c>
      <c r="T3" s="222" t="s">
        <v>545</v>
      </c>
      <c r="U3" s="223" t="s">
        <v>162</v>
      </c>
      <c r="V3" s="224" t="s">
        <v>543</v>
      </c>
      <c r="W3" s="217" t="s">
        <v>163</v>
      </c>
      <c r="X3" s="216" t="s">
        <v>543</v>
      </c>
      <c r="Y3" s="217" t="s">
        <v>163</v>
      </c>
      <c r="Z3" s="216" t="s">
        <v>543</v>
      </c>
      <c r="AA3" s="217" t="s">
        <v>163</v>
      </c>
      <c r="AB3" s="222" t="s">
        <v>762</v>
      </c>
      <c r="AC3" s="220" t="s">
        <v>162</v>
      </c>
      <c r="AD3" s="216" t="s">
        <v>543</v>
      </c>
      <c r="AE3" s="217" t="s">
        <v>163</v>
      </c>
      <c r="AF3" s="216" t="s">
        <v>543</v>
      </c>
      <c r="AG3" s="217" t="s">
        <v>163</v>
      </c>
      <c r="AH3" s="216" t="s">
        <v>543</v>
      </c>
      <c r="AI3" s="217" t="s">
        <v>163</v>
      </c>
      <c r="AJ3" s="222" t="s">
        <v>545</v>
      </c>
      <c r="AK3" s="222" t="s">
        <v>762</v>
      </c>
      <c r="AL3" s="222" t="s">
        <v>546</v>
      </c>
      <c r="AM3" s="223" t="s">
        <v>162</v>
      </c>
      <c r="AN3" s="224" t="s">
        <v>543</v>
      </c>
      <c r="AO3" s="217" t="s">
        <v>163</v>
      </c>
      <c r="AP3" s="216" t="s">
        <v>543</v>
      </c>
      <c r="AQ3" s="217" t="s">
        <v>163</v>
      </c>
      <c r="AR3" s="216" t="s">
        <v>543</v>
      </c>
      <c r="AS3" s="217" t="s">
        <v>163</v>
      </c>
      <c r="AT3" s="217" t="s">
        <v>437</v>
      </c>
      <c r="AU3" s="217" t="s">
        <v>763</v>
      </c>
      <c r="AV3" s="222" t="s">
        <v>545</v>
      </c>
      <c r="AW3" s="220" t="s">
        <v>162</v>
      </c>
      <c r="AX3" s="216" t="s">
        <v>543</v>
      </c>
      <c r="AY3" s="217" t="s">
        <v>163</v>
      </c>
      <c r="AZ3" s="216" t="s">
        <v>543</v>
      </c>
      <c r="BA3" s="217" t="s">
        <v>163</v>
      </c>
      <c r="BB3" s="216" t="s">
        <v>543</v>
      </c>
      <c r="BC3" s="217" t="s">
        <v>163</v>
      </c>
      <c r="BD3" s="217" t="s">
        <v>762</v>
      </c>
      <c r="BE3" s="217" t="s">
        <v>546</v>
      </c>
      <c r="BF3" s="222" t="s">
        <v>545</v>
      </c>
      <c r="BG3" s="223" t="s">
        <v>162</v>
      </c>
      <c r="BH3" s="224" t="s">
        <v>543</v>
      </c>
      <c r="BI3" s="217" t="s">
        <v>163</v>
      </c>
      <c r="BJ3" s="216" t="s">
        <v>764</v>
      </c>
      <c r="BK3" s="217" t="s">
        <v>163</v>
      </c>
      <c r="BL3" s="216" t="s">
        <v>543</v>
      </c>
      <c r="BM3" s="217" t="s">
        <v>163</v>
      </c>
      <c r="BN3" s="222" t="s">
        <v>545</v>
      </c>
      <c r="BO3" s="220" t="s">
        <v>162</v>
      </c>
      <c r="BP3" s="216" t="s">
        <v>543</v>
      </c>
      <c r="BQ3" s="217" t="s">
        <v>163</v>
      </c>
      <c r="BR3" s="216" t="s">
        <v>543</v>
      </c>
      <c r="BS3" s="217" t="s">
        <v>163</v>
      </c>
      <c r="BT3" s="216" t="s">
        <v>543</v>
      </c>
      <c r="BU3" s="217" t="s">
        <v>163</v>
      </c>
      <c r="BV3" s="222" t="s">
        <v>545</v>
      </c>
      <c r="BW3" s="223" t="s">
        <v>162</v>
      </c>
    </row>
    <row r="4">
      <c r="A4" s="430" t="s">
        <v>32</v>
      </c>
      <c r="B4" s="431" t="s">
        <v>33</v>
      </c>
      <c r="C4" s="431" t="s">
        <v>34</v>
      </c>
      <c r="D4" s="432" t="s">
        <v>171</v>
      </c>
      <c r="E4" s="230"/>
      <c r="F4" s="231"/>
      <c r="G4" s="232"/>
      <c r="H4" s="231"/>
      <c r="I4" s="232"/>
      <c r="J4" s="231"/>
      <c r="K4" s="238"/>
      <c r="L4" s="238"/>
      <c r="M4" s="234"/>
      <c r="N4" s="231"/>
      <c r="O4" s="232"/>
      <c r="P4" s="231"/>
      <c r="Q4" s="232"/>
      <c r="R4" s="231"/>
      <c r="S4" s="232"/>
      <c r="T4" s="240"/>
      <c r="U4" s="241"/>
      <c r="V4" s="259"/>
      <c r="W4" s="232"/>
      <c r="X4" s="231"/>
      <c r="Y4" s="232"/>
      <c r="Z4" s="231"/>
      <c r="AA4" s="232"/>
      <c r="AB4" s="240"/>
      <c r="AC4" s="234"/>
      <c r="AD4" s="231"/>
      <c r="AE4" s="232"/>
      <c r="AF4" s="231"/>
      <c r="AG4" s="232"/>
      <c r="AH4" s="231"/>
      <c r="AI4" s="232"/>
      <c r="AJ4" s="240"/>
      <c r="AK4" s="240"/>
      <c r="AL4" s="240"/>
      <c r="AM4" s="241"/>
      <c r="AN4" s="259"/>
      <c r="AO4" s="232"/>
      <c r="AP4" s="231"/>
      <c r="AQ4" s="232"/>
      <c r="AR4" s="231"/>
      <c r="AS4" s="232"/>
      <c r="AT4" s="232"/>
      <c r="AU4" s="232"/>
      <c r="AV4" s="240"/>
      <c r="AW4" s="234"/>
      <c r="AX4" s="231"/>
      <c r="AY4" s="232"/>
      <c r="AZ4" s="231"/>
      <c r="BA4" s="232"/>
      <c r="BB4" s="231"/>
      <c r="BC4" s="232"/>
      <c r="BD4" s="232"/>
      <c r="BE4" s="232"/>
      <c r="BF4" s="240"/>
      <c r="BG4" s="241"/>
      <c r="BH4" s="259"/>
      <c r="BI4" s="232"/>
      <c r="BJ4" s="231"/>
      <c r="BK4" s="232"/>
      <c r="BL4" s="231"/>
      <c r="BM4" s="232"/>
      <c r="BN4" s="240"/>
      <c r="BO4" s="234"/>
      <c r="BP4" s="231"/>
      <c r="BQ4" s="232"/>
      <c r="BR4" s="231"/>
      <c r="BS4" s="232"/>
      <c r="BT4" s="231"/>
      <c r="BU4" s="232"/>
      <c r="BV4" s="240"/>
      <c r="BW4" s="241"/>
    </row>
    <row r="5" ht="44.25" customHeight="1">
      <c r="A5" s="433" t="s">
        <v>765</v>
      </c>
      <c r="B5" s="434" t="s">
        <v>73</v>
      </c>
      <c r="C5" s="435">
        <v>1976951.0</v>
      </c>
      <c r="D5" s="436">
        <v>2539921.0</v>
      </c>
      <c r="E5" s="437"/>
      <c r="F5" s="231"/>
      <c r="G5" s="232"/>
      <c r="H5" s="231"/>
      <c r="I5" s="232"/>
      <c r="J5" s="231"/>
      <c r="K5" s="238" t="s">
        <v>697</v>
      </c>
      <c r="L5" s="238" t="s">
        <v>697</v>
      </c>
      <c r="M5" s="234"/>
      <c r="N5" s="438"/>
      <c r="O5" s="439"/>
      <c r="P5" s="438"/>
      <c r="Q5" s="439"/>
      <c r="R5" s="231"/>
      <c r="S5" s="250" t="s">
        <v>697</v>
      </c>
      <c r="T5" s="238" t="s">
        <v>697</v>
      </c>
      <c r="U5" s="241"/>
      <c r="V5" s="440"/>
      <c r="W5" s="439"/>
      <c r="X5" s="231"/>
      <c r="Y5" s="232"/>
      <c r="Z5" s="231"/>
      <c r="AA5" s="250" t="s">
        <v>697</v>
      </c>
      <c r="AB5" s="238" t="s">
        <v>697</v>
      </c>
      <c r="AC5" s="234"/>
      <c r="AD5" s="438"/>
      <c r="AE5" s="439"/>
      <c r="AF5" s="438"/>
      <c r="AG5" s="439"/>
      <c r="AH5" s="231"/>
      <c r="AI5" s="232"/>
      <c r="AJ5" s="240"/>
      <c r="AK5" s="441"/>
      <c r="AL5" s="442"/>
      <c r="AM5" s="241"/>
      <c r="AN5" s="440"/>
      <c r="AO5" s="439"/>
      <c r="AP5" s="231"/>
      <c r="AQ5" s="232"/>
      <c r="AR5" s="231"/>
      <c r="AS5" s="232"/>
      <c r="AT5" s="443"/>
      <c r="AU5" s="439"/>
      <c r="AV5" s="240"/>
      <c r="AW5" s="234"/>
      <c r="AX5" s="438"/>
      <c r="AY5" s="232"/>
      <c r="AZ5" s="438"/>
      <c r="BA5" s="232"/>
      <c r="BB5" s="231"/>
      <c r="BC5" s="232"/>
      <c r="BD5" s="443"/>
      <c r="BE5" s="232"/>
      <c r="BF5" s="240"/>
      <c r="BG5" s="241"/>
      <c r="BH5" s="259"/>
      <c r="BI5" s="232"/>
      <c r="BJ5" s="438"/>
      <c r="BK5" s="439"/>
      <c r="BL5" s="231"/>
      <c r="BM5" s="232"/>
      <c r="BN5" s="240"/>
      <c r="BO5" s="234"/>
      <c r="BP5" s="231"/>
      <c r="BQ5" s="232"/>
      <c r="BR5" s="231"/>
      <c r="BS5" s="232"/>
      <c r="BT5" s="231"/>
      <c r="BU5" s="232"/>
      <c r="BV5" s="240"/>
      <c r="BW5" s="241"/>
    </row>
    <row r="6" ht="39.0" customHeight="1">
      <c r="A6" s="444" t="s">
        <v>341</v>
      </c>
      <c r="B6" s="445" t="s">
        <v>237</v>
      </c>
      <c r="C6" s="446">
        <v>1977018.0</v>
      </c>
      <c r="D6" s="447">
        <v>2506444.0</v>
      </c>
      <c r="E6" s="448"/>
      <c r="F6" s="231"/>
      <c r="G6" s="232"/>
      <c r="H6" s="231"/>
      <c r="I6" s="232"/>
      <c r="J6" s="231"/>
      <c r="K6" s="238" t="s">
        <v>697</v>
      </c>
      <c r="L6" s="238" t="s">
        <v>697</v>
      </c>
      <c r="M6" s="234"/>
      <c r="N6" s="449"/>
      <c r="O6" s="439"/>
      <c r="P6" s="449"/>
      <c r="Q6" s="439"/>
      <c r="R6" s="231"/>
      <c r="S6" s="250" t="s">
        <v>697</v>
      </c>
      <c r="T6" s="238" t="s">
        <v>697</v>
      </c>
      <c r="U6" s="241"/>
      <c r="V6" s="450"/>
      <c r="W6" s="439"/>
      <c r="X6" s="231"/>
      <c r="Y6" s="232"/>
      <c r="Z6" s="231"/>
      <c r="AA6" s="250" t="s">
        <v>697</v>
      </c>
      <c r="AB6" s="238" t="s">
        <v>697</v>
      </c>
      <c r="AC6" s="234"/>
      <c r="AD6" s="449"/>
      <c r="AE6" s="439"/>
      <c r="AF6" s="449"/>
      <c r="AG6" s="439"/>
      <c r="AH6" s="231"/>
      <c r="AI6" s="232"/>
      <c r="AJ6" s="240"/>
      <c r="AK6" s="451"/>
      <c r="AL6" s="442"/>
      <c r="AM6" s="241"/>
      <c r="AN6" s="450"/>
      <c r="AO6" s="439"/>
      <c r="AP6" s="231"/>
      <c r="AQ6" s="232"/>
      <c r="AR6" s="231"/>
      <c r="AS6" s="232"/>
      <c r="AT6" s="452"/>
      <c r="AU6" s="439"/>
      <c r="AV6" s="240"/>
      <c r="AW6" s="234"/>
      <c r="AX6" s="449"/>
      <c r="AY6" s="232"/>
      <c r="AZ6" s="449"/>
      <c r="BA6" s="232"/>
      <c r="BB6" s="231"/>
      <c r="BC6" s="232"/>
      <c r="BD6" s="452"/>
      <c r="BE6" s="232"/>
      <c r="BF6" s="240"/>
      <c r="BG6" s="241"/>
      <c r="BH6" s="259"/>
      <c r="BI6" s="232"/>
      <c r="BJ6" s="449"/>
      <c r="BK6" s="439"/>
      <c r="BL6" s="231"/>
      <c r="BM6" s="232"/>
      <c r="BN6" s="240"/>
      <c r="BO6" s="234"/>
      <c r="BP6" s="231"/>
      <c r="BQ6" s="232"/>
      <c r="BR6" s="231"/>
      <c r="BS6" s="232"/>
      <c r="BT6" s="231"/>
      <c r="BU6" s="232"/>
      <c r="BV6" s="240"/>
      <c r="BW6" s="241"/>
    </row>
    <row r="7" ht="28.5" customHeight="1">
      <c r="A7" s="444" t="s">
        <v>342</v>
      </c>
      <c r="B7" s="445" t="s">
        <v>766</v>
      </c>
      <c r="C7" s="453">
        <v>2061277.0</v>
      </c>
      <c r="D7" s="447">
        <v>2547796.0</v>
      </c>
      <c r="E7" s="448"/>
      <c r="F7" s="231"/>
      <c r="G7" s="232"/>
      <c r="H7" s="231"/>
      <c r="I7" s="232"/>
      <c r="J7" s="231"/>
      <c r="K7" s="238" t="s">
        <v>697</v>
      </c>
      <c r="L7" s="238" t="s">
        <v>697</v>
      </c>
      <c r="M7" s="234"/>
      <c r="N7" s="449"/>
      <c r="O7" s="439"/>
      <c r="P7" s="449"/>
      <c r="Q7" s="439"/>
      <c r="R7" s="231"/>
      <c r="S7" s="250" t="s">
        <v>697</v>
      </c>
      <c r="T7" s="238" t="s">
        <v>697</v>
      </c>
      <c r="U7" s="241"/>
      <c r="V7" s="450"/>
      <c r="W7" s="439"/>
      <c r="X7" s="231"/>
      <c r="Y7" s="232"/>
      <c r="Z7" s="231"/>
      <c r="AA7" s="250" t="s">
        <v>693</v>
      </c>
      <c r="AB7" s="238" t="s">
        <v>697</v>
      </c>
      <c r="AC7" s="359" t="s">
        <v>767</v>
      </c>
      <c r="AD7" s="449"/>
      <c r="AE7" s="439"/>
      <c r="AF7" s="449"/>
      <c r="AG7" s="439"/>
      <c r="AH7" s="231"/>
      <c r="AI7" s="232"/>
      <c r="AJ7" s="240"/>
      <c r="AK7" s="451"/>
      <c r="AL7" s="442"/>
      <c r="AM7" s="241"/>
      <c r="AN7" s="450"/>
      <c r="AO7" s="439"/>
      <c r="AP7" s="231"/>
      <c r="AQ7" s="232"/>
      <c r="AR7" s="231"/>
      <c r="AS7" s="232"/>
      <c r="AT7" s="452"/>
      <c r="AU7" s="439"/>
      <c r="AV7" s="240"/>
      <c r="AW7" s="234"/>
      <c r="AX7" s="449"/>
      <c r="AY7" s="232"/>
      <c r="AZ7" s="449"/>
      <c r="BA7" s="232"/>
      <c r="BB7" s="231"/>
      <c r="BC7" s="232"/>
      <c r="BD7" s="452"/>
      <c r="BE7" s="232"/>
      <c r="BF7" s="240"/>
      <c r="BG7" s="241"/>
      <c r="BH7" s="259"/>
      <c r="BI7" s="232"/>
      <c r="BJ7" s="449"/>
      <c r="BK7" s="454"/>
      <c r="BL7" s="231"/>
      <c r="BM7" s="232"/>
      <c r="BN7" s="240"/>
      <c r="BO7" s="234"/>
      <c r="BP7" s="231"/>
      <c r="BQ7" s="232"/>
      <c r="BR7" s="231"/>
      <c r="BS7" s="232"/>
      <c r="BT7" s="231"/>
      <c r="BU7" s="232"/>
      <c r="BV7" s="240"/>
      <c r="BW7" s="241"/>
    </row>
    <row r="8" ht="30.0" customHeight="1">
      <c r="A8" s="455" t="s">
        <v>344</v>
      </c>
      <c r="B8" s="456" t="s">
        <v>768</v>
      </c>
      <c r="C8" s="453">
        <v>1977096.0</v>
      </c>
      <c r="D8" s="457">
        <v>2559713.0</v>
      </c>
      <c r="E8" s="448"/>
      <c r="F8" s="231"/>
      <c r="G8" s="232"/>
      <c r="H8" s="231"/>
      <c r="I8" s="232"/>
      <c r="J8" s="231"/>
      <c r="K8" s="238" t="s">
        <v>697</v>
      </c>
      <c r="L8" s="238" t="s">
        <v>697</v>
      </c>
      <c r="M8" s="234"/>
      <c r="N8" s="449"/>
      <c r="O8" s="439"/>
      <c r="P8" s="449"/>
      <c r="Q8" s="439"/>
      <c r="R8" s="231"/>
      <c r="S8" s="250" t="s">
        <v>697</v>
      </c>
      <c r="T8" s="238" t="s">
        <v>697</v>
      </c>
      <c r="U8" s="241"/>
      <c r="V8" s="450"/>
      <c r="W8" s="439"/>
      <c r="X8" s="231"/>
      <c r="Y8" s="232"/>
      <c r="Z8" s="231"/>
      <c r="AA8" s="250" t="s">
        <v>697</v>
      </c>
      <c r="AB8" s="238" t="s">
        <v>697</v>
      </c>
      <c r="AC8" s="234"/>
      <c r="AD8" s="449"/>
      <c r="AE8" s="439"/>
      <c r="AF8" s="449"/>
      <c r="AG8" s="439"/>
      <c r="AH8" s="231"/>
      <c r="AI8" s="232"/>
      <c r="AJ8" s="240"/>
      <c r="AK8" s="451"/>
      <c r="AL8" s="442"/>
      <c r="AM8" s="241"/>
      <c r="AN8" s="450"/>
      <c r="AO8" s="439"/>
      <c r="AP8" s="231"/>
      <c r="AQ8" s="232"/>
      <c r="AR8" s="231"/>
      <c r="AS8" s="232"/>
      <c r="AT8" s="452"/>
      <c r="AU8" s="439"/>
      <c r="AV8" s="240"/>
      <c r="AW8" s="234"/>
      <c r="AX8" s="449"/>
      <c r="AY8" s="232"/>
      <c r="AZ8" s="449"/>
      <c r="BA8" s="232"/>
      <c r="BB8" s="231"/>
      <c r="BC8" s="232"/>
      <c r="BD8" s="452"/>
      <c r="BE8" s="232"/>
      <c r="BF8" s="240"/>
      <c r="BG8" s="241"/>
      <c r="BH8" s="259"/>
      <c r="BI8" s="232"/>
      <c r="BJ8" s="449"/>
      <c r="BK8" s="439"/>
      <c r="BL8" s="231"/>
      <c r="BM8" s="232"/>
      <c r="BN8" s="240"/>
      <c r="BO8" s="234"/>
      <c r="BP8" s="231"/>
      <c r="BQ8" s="232"/>
      <c r="BR8" s="231"/>
      <c r="BS8" s="232"/>
      <c r="BT8" s="231"/>
      <c r="BU8" s="232"/>
      <c r="BV8" s="240"/>
      <c r="BW8" s="241"/>
    </row>
    <row r="9" ht="41.25" customHeight="1">
      <c r="A9" s="458" t="s">
        <v>346</v>
      </c>
      <c r="B9" s="459" t="s">
        <v>769</v>
      </c>
      <c r="C9" s="453">
        <v>1966811.0</v>
      </c>
      <c r="D9" s="460">
        <v>2485072.0</v>
      </c>
      <c r="E9" s="461"/>
      <c r="F9" s="462"/>
      <c r="G9" s="463"/>
      <c r="H9" s="462"/>
      <c r="I9" s="463"/>
      <c r="J9" s="462"/>
      <c r="K9" s="238" t="s">
        <v>697</v>
      </c>
      <c r="L9" s="238" t="s">
        <v>697</v>
      </c>
      <c r="M9" s="464"/>
      <c r="N9" s="449"/>
      <c r="O9" s="439"/>
      <c r="P9" s="449"/>
      <c r="Q9" s="439"/>
      <c r="R9" s="231"/>
      <c r="S9" s="250" t="s">
        <v>697</v>
      </c>
      <c r="T9" s="238" t="s">
        <v>697</v>
      </c>
      <c r="U9" s="241"/>
      <c r="V9" s="465"/>
      <c r="W9" s="466"/>
      <c r="X9" s="462"/>
      <c r="Y9" s="463"/>
      <c r="Z9" s="462"/>
      <c r="AA9" s="467" t="s">
        <v>697</v>
      </c>
      <c r="AB9" s="468" t="s">
        <v>697</v>
      </c>
      <c r="AC9" s="464"/>
      <c r="AD9" s="449"/>
      <c r="AE9" s="439"/>
      <c r="AF9" s="449"/>
      <c r="AG9" s="439"/>
      <c r="AH9" s="231"/>
      <c r="AI9" s="232"/>
      <c r="AJ9" s="240"/>
      <c r="AK9" s="451"/>
      <c r="AL9" s="442"/>
      <c r="AM9" s="241"/>
      <c r="AN9" s="465"/>
      <c r="AO9" s="466"/>
      <c r="AP9" s="462"/>
      <c r="AQ9" s="463"/>
      <c r="AR9" s="462"/>
      <c r="AS9" s="463"/>
      <c r="AT9" s="469"/>
      <c r="AU9" s="466"/>
      <c r="AV9" s="470"/>
      <c r="AW9" s="464"/>
      <c r="AX9" s="449"/>
      <c r="AY9" s="232"/>
      <c r="AZ9" s="449"/>
      <c r="BA9" s="232"/>
      <c r="BB9" s="231"/>
      <c r="BC9" s="232"/>
      <c r="BD9" s="452"/>
      <c r="BE9" s="232"/>
      <c r="BF9" s="240"/>
      <c r="BG9" s="241"/>
      <c r="BH9" s="471"/>
      <c r="BI9" s="463"/>
      <c r="BJ9" s="449"/>
      <c r="BK9" s="466"/>
      <c r="BL9" s="462"/>
      <c r="BM9" s="463"/>
      <c r="BN9" s="470"/>
      <c r="BO9" s="464"/>
      <c r="BP9" s="231"/>
      <c r="BQ9" s="232"/>
      <c r="BR9" s="231"/>
      <c r="BS9" s="232"/>
      <c r="BT9" s="231"/>
      <c r="BU9" s="232"/>
      <c r="BV9" s="240"/>
      <c r="BW9" s="241"/>
    </row>
    <row r="10">
      <c r="A10" s="472"/>
      <c r="B10" s="473"/>
      <c r="C10" s="474"/>
      <c r="D10" s="475"/>
      <c r="E10" s="476"/>
      <c r="F10" s="231"/>
      <c r="G10" s="232"/>
      <c r="H10" s="231"/>
      <c r="I10" s="232"/>
      <c r="J10" s="231"/>
      <c r="K10" s="232"/>
      <c r="L10" s="240"/>
      <c r="M10" s="241"/>
      <c r="N10" s="231"/>
      <c r="O10" s="232"/>
      <c r="P10" s="231"/>
      <c r="Q10" s="232"/>
      <c r="R10" s="231"/>
      <c r="S10" s="232"/>
      <c r="T10" s="240"/>
      <c r="U10" s="241"/>
      <c r="V10" s="231"/>
      <c r="W10" s="232"/>
      <c r="X10" s="231"/>
      <c r="Y10" s="232"/>
      <c r="Z10" s="231"/>
      <c r="AA10" s="232"/>
      <c r="AB10" s="240"/>
      <c r="AC10" s="241"/>
      <c r="AD10" s="231"/>
      <c r="AE10" s="232"/>
      <c r="AF10" s="231"/>
      <c r="AG10" s="232"/>
      <c r="AH10" s="231"/>
      <c r="AI10" s="232"/>
      <c r="AJ10" s="240"/>
      <c r="AK10" s="240"/>
      <c r="AL10" s="240"/>
      <c r="AM10" s="241"/>
      <c r="AN10" s="231"/>
      <c r="AO10" s="232"/>
      <c r="AP10" s="231"/>
      <c r="AQ10" s="232"/>
      <c r="AR10" s="231"/>
      <c r="AS10" s="232"/>
      <c r="AT10" s="232"/>
      <c r="AU10" s="232"/>
      <c r="AV10" s="240"/>
      <c r="AW10" s="241"/>
      <c r="AX10" s="231"/>
      <c r="AY10" s="232"/>
      <c r="AZ10" s="231"/>
      <c r="BA10" s="232"/>
      <c r="BB10" s="231"/>
      <c r="BC10" s="232"/>
      <c r="BD10" s="232"/>
      <c r="BE10" s="232"/>
      <c r="BF10" s="240"/>
      <c r="BG10" s="241"/>
      <c r="BH10" s="231"/>
      <c r="BI10" s="232"/>
      <c r="BJ10" s="231"/>
      <c r="BK10" s="232"/>
      <c r="BL10" s="231"/>
      <c r="BM10" s="232"/>
      <c r="BN10" s="240"/>
      <c r="BO10" s="241"/>
      <c r="BP10" s="231"/>
      <c r="BQ10" s="232"/>
      <c r="BR10" s="231"/>
      <c r="BS10" s="232"/>
      <c r="BT10" s="231"/>
      <c r="BU10" s="232"/>
      <c r="BV10" s="240"/>
      <c r="BW10" s="241"/>
    </row>
    <row r="11">
      <c r="A11" s="313" t="s">
        <v>67</v>
      </c>
      <c r="B11" s="314"/>
      <c r="C11" s="314"/>
      <c r="D11" s="314"/>
      <c r="E11" s="477"/>
      <c r="F11" s="478"/>
      <c r="G11" s="479">
        <f>COUNTIF(G5:G9, "y")</f>
        <v>0</v>
      </c>
      <c r="H11" s="480"/>
      <c r="I11" s="481"/>
      <c r="J11" s="480"/>
      <c r="K11" s="481"/>
      <c r="L11" s="482"/>
      <c r="M11" s="483">
        <f>COUNTIF(G5:G9, "y")</f>
        <v>0</v>
      </c>
      <c r="N11" s="478"/>
      <c r="O11" s="479">
        <f>COUNTIF(O5:O9, "y")</f>
        <v>0</v>
      </c>
      <c r="P11" s="478"/>
      <c r="Q11" s="479">
        <f>COUNTIF(Q5:Q9, "y")</f>
        <v>0</v>
      </c>
      <c r="R11" s="478"/>
      <c r="S11" s="484"/>
      <c r="T11" s="485"/>
      <c r="U11" s="486"/>
      <c r="V11" s="478"/>
      <c r="W11" s="479">
        <f>COUNTIF(W5:W9, "y")</f>
        <v>0</v>
      </c>
      <c r="X11" s="478"/>
      <c r="Y11" s="484"/>
      <c r="Z11" s="478"/>
      <c r="AA11" s="484"/>
      <c r="AB11" s="487">
        <f>COUNTIF(AB5:AB9, "y")</f>
        <v>0</v>
      </c>
      <c r="AC11" s="486"/>
      <c r="AD11" s="478"/>
      <c r="AE11" s="479">
        <f>COUNTIF(AE5:AE9, "y")</f>
        <v>0</v>
      </c>
      <c r="AF11" s="478"/>
      <c r="AG11" s="479">
        <f>COUNTIF(AG5:AG9, "y")</f>
        <v>0</v>
      </c>
      <c r="AH11" s="478"/>
      <c r="AI11" s="484"/>
      <c r="AJ11" s="485"/>
      <c r="AK11" s="485"/>
      <c r="AL11" s="487">
        <f>COUNTIF(AL5:AL9, "y")</f>
        <v>0</v>
      </c>
      <c r="AM11" s="486"/>
      <c r="AN11" s="478"/>
      <c r="AO11" s="479">
        <f>COUNTIF(AO5:AO9, "y")</f>
        <v>0</v>
      </c>
      <c r="AP11" s="478"/>
      <c r="AQ11" s="484"/>
      <c r="AR11" s="478"/>
      <c r="AS11" s="484"/>
      <c r="AT11" s="484"/>
      <c r="AU11" s="479">
        <f>COUNTIF(AU5:AU9, "y")</f>
        <v>0</v>
      </c>
      <c r="AV11" s="485"/>
      <c r="AW11" s="486"/>
      <c r="AX11" s="478"/>
      <c r="AY11" s="479"/>
      <c r="AZ11" s="478"/>
      <c r="BA11" s="479"/>
      <c r="BB11" s="478"/>
      <c r="BC11" s="484"/>
      <c r="BD11" s="484"/>
      <c r="BE11" s="479">
        <f>COUNTIF(BE5:BE9, "y")</f>
        <v>0</v>
      </c>
      <c r="BF11" s="485"/>
      <c r="BG11" s="488"/>
      <c r="BH11" s="478"/>
      <c r="BI11" s="479">
        <f>COUNTIF(BI5:BI9, "y")</f>
        <v>0</v>
      </c>
      <c r="BJ11" s="231"/>
      <c r="BK11" s="232"/>
      <c r="BL11" s="231"/>
      <c r="BM11" s="232"/>
      <c r="BN11" s="240"/>
      <c r="BO11" s="241"/>
      <c r="BP11" s="231"/>
      <c r="BQ11" s="232"/>
      <c r="BR11" s="231"/>
      <c r="BS11" s="232"/>
      <c r="BT11" s="231"/>
      <c r="BU11" s="232"/>
      <c r="BV11" s="240"/>
      <c r="BW11" s="241"/>
    </row>
    <row r="12">
      <c r="A12" s="489"/>
      <c r="B12" s="490"/>
      <c r="C12" s="491"/>
      <c r="D12" s="436"/>
      <c r="E12" s="476"/>
      <c r="F12" s="320" t="s">
        <v>68</v>
      </c>
      <c r="G12" s="492">
        <f>MAX(F11:M11)</f>
        <v>0</v>
      </c>
      <c r="H12" s="231"/>
      <c r="I12" s="232"/>
      <c r="J12" s="231"/>
      <c r="K12" s="232"/>
      <c r="L12" s="240"/>
      <c r="M12" s="241"/>
      <c r="N12" s="320" t="s">
        <v>68</v>
      </c>
      <c r="O12" s="492">
        <f>MAX(N11:U11)</f>
        <v>0</v>
      </c>
      <c r="P12" s="231"/>
      <c r="Q12" s="232"/>
      <c r="R12" s="231"/>
      <c r="S12" s="232"/>
      <c r="T12" s="240"/>
      <c r="U12" s="241"/>
      <c r="V12" s="320" t="s">
        <v>68</v>
      </c>
      <c r="W12" s="492">
        <f>MAX(V11:AC11)</f>
        <v>0</v>
      </c>
      <c r="X12" s="231"/>
      <c r="Y12" s="232"/>
      <c r="Z12" s="231"/>
      <c r="AA12" s="232"/>
      <c r="AB12" s="240"/>
      <c r="AC12" s="241"/>
      <c r="AD12" s="320" t="s">
        <v>68</v>
      </c>
      <c r="AE12" s="492">
        <f>MAX(AD11:AM11)</f>
        <v>0</v>
      </c>
      <c r="AF12" s="231"/>
      <c r="AG12" s="232"/>
      <c r="AH12" s="231"/>
      <c r="AI12" s="232"/>
      <c r="AJ12" s="240"/>
      <c r="AK12" s="240"/>
      <c r="AL12" s="240"/>
      <c r="AM12" s="241"/>
      <c r="AN12" s="320" t="s">
        <v>68</v>
      </c>
      <c r="AO12" s="492">
        <f>MAX(AN11:AW11)</f>
        <v>0</v>
      </c>
      <c r="AP12" s="231"/>
      <c r="AQ12" s="232"/>
      <c r="AR12" s="231"/>
      <c r="AS12" s="232"/>
      <c r="AT12" s="232"/>
      <c r="AU12" s="232"/>
      <c r="AV12" s="240"/>
      <c r="AW12" s="241"/>
      <c r="AX12" s="320" t="s">
        <v>68</v>
      </c>
      <c r="AY12" s="492">
        <f>MAX(AX11:BG11)</f>
        <v>0</v>
      </c>
      <c r="AZ12" s="231"/>
      <c r="BA12" s="232"/>
      <c r="BB12" s="231"/>
      <c r="BC12" s="232"/>
      <c r="BD12" s="232"/>
      <c r="BE12" s="232"/>
      <c r="BF12" s="240"/>
      <c r="BG12" s="241"/>
      <c r="BH12" s="320" t="s">
        <v>770</v>
      </c>
      <c r="BI12" s="492">
        <f>MAX(BH11:BQ11)</f>
        <v>0</v>
      </c>
      <c r="BJ12" s="231"/>
      <c r="BK12" s="232"/>
      <c r="BL12" s="231"/>
      <c r="BM12" s="232"/>
      <c r="BN12" s="240"/>
      <c r="BO12" s="241"/>
      <c r="BP12" s="231"/>
      <c r="BQ12" s="232"/>
      <c r="BR12" s="231"/>
      <c r="BS12" s="232"/>
      <c r="BT12" s="231"/>
      <c r="BU12" s="232"/>
      <c r="BV12" s="240"/>
      <c r="BW12" s="241"/>
    </row>
    <row r="13">
      <c r="A13" s="458"/>
      <c r="B13" s="459"/>
      <c r="C13" s="453"/>
      <c r="D13" s="447"/>
      <c r="E13" s="476"/>
      <c r="F13" s="231"/>
      <c r="G13" s="232"/>
      <c r="H13" s="231"/>
      <c r="I13" s="232"/>
      <c r="J13" s="231"/>
      <c r="K13" s="232"/>
      <c r="L13" s="240"/>
      <c r="M13" s="241"/>
      <c r="N13" s="231"/>
      <c r="O13" s="232"/>
      <c r="P13" s="231"/>
      <c r="Q13" s="232"/>
      <c r="R13" s="231"/>
      <c r="S13" s="232"/>
      <c r="T13" s="240"/>
      <c r="U13" s="241"/>
      <c r="V13" s="231"/>
      <c r="W13" s="232"/>
      <c r="X13" s="231"/>
      <c r="Y13" s="232"/>
      <c r="Z13" s="231"/>
      <c r="AA13" s="232"/>
      <c r="AB13" s="240"/>
      <c r="AC13" s="241"/>
      <c r="AD13" s="231"/>
      <c r="AE13" s="232"/>
      <c r="AF13" s="231"/>
      <c r="AG13" s="232"/>
      <c r="AH13" s="231"/>
      <c r="AI13" s="232"/>
      <c r="AJ13" s="240"/>
      <c r="AK13" s="240"/>
      <c r="AL13" s="240"/>
      <c r="AM13" s="241"/>
      <c r="AN13" s="231"/>
      <c r="AO13" s="232"/>
      <c r="AP13" s="231"/>
      <c r="AQ13" s="232"/>
      <c r="AR13" s="231"/>
      <c r="AS13" s="232"/>
      <c r="AT13" s="232"/>
      <c r="AU13" s="232"/>
      <c r="AV13" s="240"/>
      <c r="AW13" s="241"/>
      <c r="AX13" s="231"/>
      <c r="AY13" s="232"/>
      <c r="AZ13" s="231"/>
      <c r="BA13" s="232"/>
      <c r="BB13" s="231"/>
      <c r="BC13" s="232"/>
      <c r="BD13" s="232"/>
      <c r="BE13" s="232"/>
      <c r="BF13" s="240"/>
      <c r="BG13" s="241"/>
      <c r="BH13" s="231"/>
      <c r="BI13" s="232"/>
      <c r="BJ13" s="231"/>
      <c r="BK13" s="232"/>
      <c r="BL13" s="231"/>
      <c r="BM13" s="232"/>
      <c r="BN13" s="240"/>
      <c r="BO13" s="241"/>
      <c r="BP13" s="231"/>
      <c r="BQ13" s="232"/>
      <c r="BR13" s="231"/>
      <c r="BS13" s="232"/>
      <c r="BT13" s="231"/>
      <c r="BU13" s="232"/>
      <c r="BV13" s="240"/>
      <c r="BW13" s="241"/>
    </row>
    <row r="14">
      <c r="A14" s="458"/>
      <c r="B14" s="459"/>
      <c r="C14" s="453"/>
      <c r="D14" s="447"/>
      <c r="E14" s="476"/>
      <c r="F14" s="231"/>
      <c r="G14" s="232"/>
      <c r="H14" s="231"/>
      <c r="I14" s="232"/>
      <c r="J14" s="231"/>
      <c r="K14" s="232"/>
      <c r="L14" s="240"/>
      <c r="M14" s="241"/>
      <c r="N14" s="231"/>
      <c r="O14" s="232"/>
      <c r="P14" s="231"/>
      <c r="Q14" s="232"/>
      <c r="R14" s="231"/>
      <c r="S14" s="232"/>
      <c r="T14" s="240"/>
      <c r="U14" s="241"/>
      <c r="V14" s="231"/>
      <c r="W14" s="232"/>
      <c r="X14" s="231"/>
      <c r="Y14" s="232"/>
      <c r="Z14" s="231"/>
      <c r="AA14" s="232"/>
      <c r="AB14" s="240"/>
      <c r="AC14" s="241"/>
      <c r="AD14" s="231"/>
      <c r="AE14" s="232"/>
      <c r="AF14" s="231"/>
      <c r="AG14" s="232"/>
      <c r="AH14" s="231"/>
      <c r="AI14" s="232"/>
      <c r="AJ14" s="240"/>
      <c r="AK14" s="240"/>
      <c r="AL14" s="240"/>
      <c r="AM14" s="241"/>
      <c r="AN14" s="231"/>
      <c r="AO14" s="232"/>
      <c r="AP14" s="231"/>
      <c r="AQ14" s="232"/>
      <c r="AR14" s="231"/>
      <c r="AS14" s="232"/>
      <c r="AT14" s="232"/>
      <c r="AU14" s="232"/>
      <c r="AV14" s="240"/>
      <c r="AW14" s="241"/>
      <c r="AX14" s="231"/>
      <c r="AY14" s="232"/>
      <c r="AZ14" s="231"/>
      <c r="BA14" s="232"/>
      <c r="BB14" s="231"/>
      <c r="BC14" s="232"/>
      <c r="BD14" s="232"/>
      <c r="BE14" s="232"/>
      <c r="BF14" s="240"/>
      <c r="BG14" s="241"/>
      <c r="BH14" s="231"/>
      <c r="BI14" s="232"/>
      <c r="BJ14" s="231"/>
      <c r="BK14" s="232"/>
      <c r="BL14" s="231"/>
      <c r="BM14" s="232"/>
      <c r="BN14" s="240"/>
      <c r="BO14" s="241"/>
      <c r="BP14" s="231"/>
      <c r="BQ14" s="232"/>
      <c r="BR14" s="231"/>
      <c r="BS14" s="232"/>
      <c r="BT14" s="231"/>
      <c r="BU14" s="232"/>
      <c r="BV14" s="240"/>
      <c r="BW14" s="241"/>
    </row>
    <row r="15">
      <c r="A15" s="458"/>
      <c r="B15" s="459"/>
      <c r="C15" s="453"/>
      <c r="D15" s="447"/>
      <c r="E15" s="476"/>
      <c r="F15" s="231"/>
      <c r="G15" s="232"/>
      <c r="H15" s="231"/>
      <c r="I15" s="232"/>
      <c r="J15" s="231"/>
      <c r="K15" s="232"/>
      <c r="L15" s="240"/>
      <c r="M15" s="241"/>
      <c r="N15" s="231"/>
      <c r="O15" s="232"/>
      <c r="P15" s="231"/>
      <c r="Q15" s="232"/>
      <c r="R15" s="231"/>
      <c r="S15" s="232"/>
      <c r="T15" s="240"/>
      <c r="U15" s="241"/>
      <c r="V15" s="231"/>
      <c r="W15" s="232"/>
      <c r="X15" s="231"/>
      <c r="Y15" s="232"/>
      <c r="Z15" s="231"/>
      <c r="AA15" s="232"/>
      <c r="AB15" s="240"/>
      <c r="AC15" s="241"/>
      <c r="AD15" s="231"/>
      <c r="AE15" s="232"/>
      <c r="AF15" s="231"/>
      <c r="AG15" s="232"/>
      <c r="AH15" s="231"/>
      <c r="AI15" s="232"/>
      <c r="AJ15" s="240"/>
      <c r="AK15" s="240"/>
      <c r="AL15" s="240"/>
      <c r="AM15" s="241"/>
      <c r="AN15" s="231"/>
      <c r="AO15" s="232"/>
      <c r="AP15" s="231"/>
      <c r="AQ15" s="232"/>
      <c r="AR15" s="231"/>
      <c r="AS15" s="232"/>
      <c r="AT15" s="232"/>
      <c r="AU15" s="232"/>
      <c r="AV15" s="240"/>
      <c r="AW15" s="241"/>
      <c r="AX15" s="231"/>
      <c r="AY15" s="232"/>
      <c r="AZ15" s="231"/>
      <c r="BA15" s="232"/>
      <c r="BB15" s="231"/>
      <c r="BC15" s="232"/>
      <c r="BD15" s="232"/>
      <c r="BE15" s="232"/>
      <c r="BF15" s="240"/>
      <c r="BG15" s="241"/>
      <c r="BH15" s="231"/>
      <c r="BI15" s="232"/>
      <c r="BJ15" s="231"/>
      <c r="BK15" s="232"/>
      <c r="BL15" s="231"/>
      <c r="BM15" s="232"/>
      <c r="BN15" s="240"/>
      <c r="BO15" s="241"/>
      <c r="BP15" s="231"/>
      <c r="BQ15" s="232"/>
      <c r="BR15" s="231"/>
      <c r="BS15" s="232"/>
      <c r="BT15" s="231"/>
      <c r="BU15" s="232"/>
      <c r="BV15" s="240"/>
      <c r="BW15" s="241"/>
    </row>
    <row r="16">
      <c r="A16" s="458"/>
      <c r="B16" s="459"/>
      <c r="C16" s="453"/>
      <c r="D16" s="447"/>
      <c r="E16" s="476"/>
      <c r="F16" s="231"/>
      <c r="G16" s="232"/>
      <c r="H16" s="231"/>
      <c r="I16" s="232"/>
      <c r="J16" s="231"/>
      <c r="K16" s="232"/>
      <c r="L16" s="240"/>
      <c r="M16" s="241"/>
      <c r="N16" s="231"/>
      <c r="O16" s="232"/>
      <c r="P16" s="231"/>
      <c r="Q16" s="232"/>
      <c r="R16" s="231"/>
      <c r="S16" s="232"/>
      <c r="T16" s="240"/>
      <c r="U16" s="241"/>
      <c r="V16" s="231"/>
      <c r="W16" s="232"/>
      <c r="X16" s="231"/>
      <c r="Y16" s="232"/>
      <c r="Z16" s="231"/>
      <c r="AA16" s="232"/>
      <c r="AB16" s="240"/>
      <c r="AC16" s="241"/>
      <c r="AD16" s="231"/>
      <c r="AE16" s="232"/>
      <c r="AF16" s="231"/>
      <c r="AG16" s="232"/>
      <c r="AH16" s="231"/>
      <c r="AI16" s="232"/>
      <c r="AJ16" s="240"/>
      <c r="AK16" s="240"/>
      <c r="AL16" s="240"/>
      <c r="AM16" s="241"/>
      <c r="AN16" s="231"/>
      <c r="AO16" s="232"/>
      <c r="AP16" s="231"/>
      <c r="AQ16" s="232"/>
      <c r="AR16" s="231"/>
      <c r="AS16" s="232"/>
      <c r="AT16" s="232"/>
      <c r="AU16" s="232"/>
      <c r="AV16" s="240"/>
      <c r="AW16" s="241"/>
      <c r="AX16" s="231"/>
      <c r="AY16" s="232"/>
      <c r="AZ16" s="231"/>
      <c r="BA16" s="232"/>
      <c r="BB16" s="231"/>
      <c r="BC16" s="232"/>
      <c r="BD16" s="232"/>
      <c r="BE16" s="232"/>
      <c r="BF16" s="240"/>
      <c r="BG16" s="241"/>
      <c r="BH16" s="231"/>
      <c r="BI16" s="232"/>
      <c r="BJ16" s="231"/>
      <c r="BK16" s="232"/>
      <c r="BL16" s="231"/>
      <c r="BM16" s="232"/>
      <c r="BN16" s="240"/>
      <c r="BO16" s="241"/>
      <c r="BP16" s="231"/>
      <c r="BQ16" s="232"/>
      <c r="BR16" s="231"/>
      <c r="BS16" s="232"/>
      <c r="BT16" s="231"/>
      <c r="BU16" s="232"/>
      <c r="BV16" s="240"/>
      <c r="BW16" s="241"/>
    </row>
    <row r="17">
      <c r="A17" s="458"/>
      <c r="B17" s="459"/>
      <c r="C17" s="453"/>
      <c r="D17" s="447"/>
      <c r="E17" s="476"/>
      <c r="F17" s="231"/>
      <c r="G17" s="232"/>
      <c r="H17" s="231"/>
      <c r="I17" s="232"/>
      <c r="J17" s="231"/>
      <c r="K17" s="232"/>
      <c r="L17" s="240"/>
      <c r="M17" s="241"/>
      <c r="N17" s="231"/>
      <c r="O17" s="232"/>
      <c r="P17" s="231"/>
      <c r="Q17" s="232"/>
      <c r="R17" s="231"/>
      <c r="S17" s="232"/>
      <c r="T17" s="240"/>
      <c r="U17" s="241"/>
      <c r="V17" s="231"/>
      <c r="W17" s="232"/>
      <c r="X17" s="231"/>
      <c r="Y17" s="232"/>
      <c r="Z17" s="231"/>
      <c r="AA17" s="232"/>
      <c r="AB17" s="240"/>
      <c r="AC17" s="241"/>
      <c r="AD17" s="231"/>
      <c r="AE17" s="232"/>
      <c r="AF17" s="231"/>
      <c r="AG17" s="232"/>
      <c r="AH17" s="231"/>
      <c r="AI17" s="232"/>
      <c r="AJ17" s="240"/>
      <c r="AK17" s="240"/>
      <c r="AL17" s="240"/>
      <c r="AM17" s="241"/>
      <c r="AN17" s="231"/>
      <c r="AO17" s="232"/>
      <c r="AP17" s="231"/>
      <c r="AQ17" s="232"/>
      <c r="AR17" s="231"/>
      <c r="AS17" s="232"/>
      <c r="AT17" s="232"/>
      <c r="AU17" s="232"/>
      <c r="AV17" s="240"/>
      <c r="AW17" s="241"/>
      <c r="AX17" s="231"/>
      <c r="AY17" s="232"/>
      <c r="AZ17" s="231"/>
      <c r="BA17" s="232"/>
      <c r="BB17" s="231"/>
      <c r="BC17" s="232"/>
      <c r="BD17" s="232"/>
      <c r="BE17" s="232"/>
      <c r="BF17" s="240"/>
      <c r="BG17" s="241"/>
      <c r="BH17" s="231"/>
      <c r="BI17" s="232"/>
      <c r="BJ17" s="231"/>
      <c r="BK17" s="232"/>
      <c r="BL17" s="231"/>
      <c r="BM17" s="232"/>
      <c r="BN17" s="240"/>
      <c r="BO17" s="241"/>
      <c r="BP17" s="231"/>
      <c r="BQ17" s="232"/>
      <c r="BR17" s="231"/>
      <c r="BS17" s="232"/>
      <c r="BT17" s="231"/>
      <c r="BU17" s="232"/>
      <c r="BV17" s="240"/>
      <c r="BW17" s="241"/>
    </row>
    <row r="18">
      <c r="A18" s="458"/>
      <c r="B18" s="459"/>
      <c r="C18" s="453"/>
      <c r="D18" s="447"/>
      <c r="E18" s="476"/>
      <c r="F18" s="231"/>
      <c r="G18" s="232"/>
      <c r="H18" s="231"/>
      <c r="I18" s="232"/>
      <c r="J18" s="231"/>
      <c r="K18" s="232"/>
      <c r="L18" s="240"/>
      <c r="M18" s="241"/>
      <c r="N18" s="231"/>
      <c r="O18" s="232"/>
      <c r="P18" s="231"/>
      <c r="Q18" s="232"/>
      <c r="R18" s="231"/>
      <c r="S18" s="232"/>
      <c r="T18" s="240"/>
      <c r="U18" s="241"/>
      <c r="V18" s="231"/>
      <c r="W18" s="232"/>
      <c r="X18" s="231"/>
      <c r="Y18" s="232"/>
      <c r="Z18" s="231"/>
      <c r="AA18" s="232"/>
      <c r="AB18" s="240"/>
      <c r="AC18" s="241"/>
      <c r="AD18" s="231"/>
      <c r="AE18" s="232"/>
      <c r="AF18" s="231"/>
      <c r="AG18" s="232"/>
      <c r="AH18" s="231"/>
      <c r="AI18" s="232"/>
      <c r="AJ18" s="240"/>
      <c r="AK18" s="240"/>
      <c r="AL18" s="240"/>
      <c r="AM18" s="241"/>
      <c r="AN18" s="231"/>
      <c r="AO18" s="232"/>
      <c r="AP18" s="231"/>
      <c r="AQ18" s="232"/>
      <c r="AR18" s="231"/>
      <c r="AS18" s="232"/>
      <c r="AT18" s="232"/>
      <c r="AU18" s="232"/>
      <c r="AV18" s="240"/>
      <c r="AW18" s="241"/>
      <c r="AX18" s="231"/>
      <c r="AY18" s="232"/>
      <c r="AZ18" s="231"/>
      <c r="BA18" s="232"/>
      <c r="BB18" s="231"/>
      <c r="BC18" s="232"/>
      <c r="BD18" s="232"/>
      <c r="BE18" s="232"/>
      <c r="BF18" s="240"/>
      <c r="BG18" s="241"/>
      <c r="BH18" s="231"/>
      <c r="BI18" s="232"/>
      <c r="BJ18" s="231"/>
      <c r="BK18" s="232"/>
      <c r="BL18" s="231"/>
      <c r="BM18" s="232"/>
      <c r="BN18" s="240"/>
      <c r="BO18" s="241"/>
      <c r="BP18" s="231"/>
      <c r="BQ18" s="232"/>
      <c r="BR18" s="231"/>
      <c r="BS18" s="232"/>
      <c r="BT18" s="231"/>
      <c r="BU18" s="232"/>
      <c r="BV18" s="240"/>
      <c r="BW18" s="241"/>
    </row>
    <row r="19">
      <c r="A19" s="458"/>
      <c r="B19" s="459"/>
      <c r="C19" s="453"/>
      <c r="D19" s="447"/>
      <c r="E19" s="476"/>
      <c r="F19" s="231"/>
      <c r="G19" s="232"/>
      <c r="H19" s="231"/>
      <c r="I19" s="232"/>
      <c r="J19" s="231"/>
      <c r="K19" s="232"/>
      <c r="L19" s="240"/>
      <c r="M19" s="241"/>
      <c r="N19" s="231"/>
      <c r="O19" s="232"/>
      <c r="P19" s="231"/>
      <c r="Q19" s="232"/>
      <c r="R19" s="231"/>
      <c r="S19" s="232"/>
      <c r="T19" s="240"/>
      <c r="U19" s="241"/>
      <c r="V19" s="231"/>
      <c r="W19" s="232"/>
      <c r="X19" s="231"/>
      <c r="Y19" s="232"/>
      <c r="Z19" s="231"/>
      <c r="AA19" s="232"/>
      <c r="AB19" s="240"/>
      <c r="AC19" s="241"/>
      <c r="AD19" s="231"/>
      <c r="AE19" s="232"/>
      <c r="AF19" s="231"/>
      <c r="AG19" s="232"/>
      <c r="AH19" s="231"/>
      <c r="AI19" s="232"/>
      <c r="AJ19" s="240"/>
      <c r="AK19" s="240"/>
      <c r="AL19" s="240"/>
      <c r="AM19" s="241"/>
      <c r="AN19" s="231"/>
      <c r="AO19" s="232"/>
      <c r="AP19" s="231"/>
      <c r="AQ19" s="232"/>
      <c r="AR19" s="231"/>
      <c r="AS19" s="232"/>
      <c r="AT19" s="232"/>
      <c r="AU19" s="232"/>
      <c r="AV19" s="240"/>
      <c r="AW19" s="241"/>
      <c r="AX19" s="231"/>
      <c r="AY19" s="232"/>
      <c r="AZ19" s="231"/>
      <c r="BA19" s="232"/>
      <c r="BB19" s="231"/>
      <c r="BC19" s="232"/>
      <c r="BD19" s="232"/>
      <c r="BE19" s="232"/>
      <c r="BF19" s="240"/>
      <c r="BG19" s="241"/>
      <c r="BH19" s="231"/>
      <c r="BI19" s="232"/>
      <c r="BJ19" s="231"/>
      <c r="BK19" s="232"/>
      <c r="BL19" s="231"/>
      <c r="BM19" s="232"/>
      <c r="BN19" s="240"/>
      <c r="BO19" s="241"/>
      <c r="BP19" s="231"/>
      <c r="BQ19" s="232"/>
      <c r="BR19" s="231"/>
      <c r="BS19" s="232"/>
      <c r="BT19" s="231"/>
      <c r="BU19" s="232"/>
      <c r="BV19" s="240"/>
      <c r="BW19" s="241"/>
    </row>
    <row r="20">
      <c r="A20" s="458"/>
      <c r="B20" s="459"/>
      <c r="C20" s="453"/>
      <c r="D20" s="447"/>
      <c r="E20" s="476"/>
      <c r="F20" s="276"/>
      <c r="G20" s="275"/>
      <c r="H20" s="276"/>
      <c r="I20" s="275"/>
      <c r="J20" s="276"/>
      <c r="K20" s="275"/>
      <c r="L20" s="280"/>
      <c r="M20" s="281"/>
      <c r="N20" s="276"/>
      <c r="O20" s="275"/>
      <c r="P20" s="276"/>
      <c r="Q20" s="275"/>
      <c r="R20" s="276"/>
      <c r="S20" s="275"/>
      <c r="T20" s="280"/>
      <c r="U20" s="281"/>
      <c r="V20" s="276"/>
      <c r="W20" s="275"/>
      <c r="X20" s="276"/>
      <c r="Y20" s="275"/>
      <c r="Z20" s="276"/>
      <c r="AA20" s="275"/>
      <c r="AB20" s="280"/>
      <c r="AC20" s="281"/>
      <c r="AD20" s="276"/>
      <c r="AE20" s="275"/>
      <c r="AF20" s="276"/>
      <c r="AG20" s="275"/>
      <c r="AH20" s="276"/>
      <c r="AI20" s="275"/>
      <c r="AJ20" s="280"/>
      <c r="AK20" s="280"/>
      <c r="AL20" s="280"/>
      <c r="AM20" s="281"/>
      <c r="AN20" s="276"/>
      <c r="AO20" s="275"/>
      <c r="AP20" s="276"/>
      <c r="AQ20" s="275"/>
      <c r="AR20" s="276"/>
      <c r="AS20" s="275"/>
      <c r="AT20" s="275"/>
      <c r="AU20" s="275"/>
      <c r="AV20" s="280"/>
      <c r="AW20" s="281"/>
      <c r="AX20" s="276"/>
      <c r="AY20" s="275"/>
      <c r="AZ20" s="276"/>
      <c r="BA20" s="275"/>
      <c r="BB20" s="276"/>
      <c r="BC20" s="275"/>
      <c r="BD20" s="275"/>
      <c r="BE20" s="275"/>
      <c r="BF20" s="280"/>
      <c r="BG20" s="281"/>
      <c r="BH20" s="276"/>
      <c r="BI20" s="275"/>
      <c r="BJ20" s="276"/>
      <c r="BK20" s="275"/>
      <c r="BL20" s="276"/>
      <c r="BM20" s="275"/>
      <c r="BN20" s="280"/>
      <c r="BO20" s="281"/>
      <c r="BP20" s="276"/>
      <c r="BQ20" s="275"/>
      <c r="BR20" s="276"/>
      <c r="BS20" s="275"/>
      <c r="BT20" s="276"/>
      <c r="BU20" s="275"/>
      <c r="BV20" s="280"/>
      <c r="BW20" s="281"/>
    </row>
    <row r="21" ht="15.75" customHeight="1">
      <c r="A21" s="458"/>
      <c r="B21" s="459"/>
      <c r="C21" s="453"/>
      <c r="D21" s="447"/>
      <c r="E21" s="476"/>
      <c r="F21" s="276"/>
      <c r="G21" s="275"/>
      <c r="H21" s="276"/>
      <c r="I21" s="275"/>
      <c r="J21" s="276"/>
      <c r="K21" s="275"/>
      <c r="L21" s="280"/>
      <c r="M21" s="281"/>
      <c r="N21" s="276"/>
      <c r="O21" s="275"/>
      <c r="P21" s="276"/>
      <c r="Q21" s="275"/>
      <c r="R21" s="276"/>
      <c r="S21" s="275"/>
      <c r="T21" s="280"/>
      <c r="U21" s="281"/>
      <c r="V21" s="276"/>
      <c r="W21" s="275"/>
      <c r="X21" s="276"/>
      <c r="Y21" s="275"/>
      <c r="Z21" s="276"/>
      <c r="AA21" s="275"/>
      <c r="AB21" s="280"/>
      <c r="AC21" s="281"/>
      <c r="AD21" s="276"/>
      <c r="AE21" s="275"/>
      <c r="AF21" s="276"/>
      <c r="AG21" s="275"/>
      <c r="AH21" s="276"/>
      <c r="AI21" s="275"/>
      <c r="AJ21" s="280"/>
      <c r="AK21" s="280"/>
      <c r="AL21" s="280"/>
      <c r="AM21" s="281"/>
      <c r="AN21" s="276"/>
      <c r="AO21" s="275"/>
      <c r="AP21" s="276"/>
      <c r="AQ21" s="275"/>
      <c r="AR21" s="276"/>
      <c r="AS21" s="275"/>
      <c r="AT21" s="275"/>
      <c r="AU21" s="275"/>
      <c r="AV21" s="280"/>
      <c r="AW21" s="281"/>
      <c r="AX21" s="276"/>
      <c r="AY21" s="275"/>
      <c r="AZ21" s="276"/>
      <c r="BA21" s="275"/>
      <c r="BB21" s="276"/>
      <c r="BC21" s="275"/>
      <c r="BD21" s="275"/>
      <c r="BE21" s="275"/>
      <c r="BF21" s="280"/>
      <c r="BG21" s="281"/>
      <c r="BH21" s="276"/>
      <c r="BI21" s="275"/>
      <c r="BJ21" s="276"/>
      <c r="BK21" s="275"/>
      <c r="BL21" s="276"/>
      <c r="BM21" s="275"/>
      <c r="BN21" s="280"/>
      <c r="BO21" s="281"/>
      <c r="BP21" s="276"/>
      <c r="BQ21" s="275"/>
      <c r="BR21" s="276"/>
      <c r="BS21" s="275"/>
      <c r="BT21" s="276"/>
      <c r="BU21" s="275"/>
      <c r="BV21" s="280"/>
      <c r="BW21" s="281"/>
    </row>
    <row r="22" ht="15.75" customHeight="1">
      <c r="A22" s="458"/>
      <c r="B22" s="459"/>
      <c r="C22" s="453"/>
      <c r="D22" s="447"/>
      <c r="E22" s="476"/>
      <c r="F22" s="231"/>
      <c r="G22" s="232"/>
      <c r="H22" s="231"/>
      <c r="I22" s="232"/>
      <c r="J22" s="231"/>
      <c r="K22" s="232"/>
      <c r="L22" s="240"/>
      <c r="M22" s="241"/>
      <c r="N22" s="231"/>
      <c r="O22" s="232"/>
      <c r="P22" s="231"/>
      <c r="Q22" s="232"/>
      <c r="R22" s="231"/>
      <c r="S22" s="232"/>
      <c r="T22" s="240"/>
      <c r="U22" s="241"/>
      <c r="V22" s="231"/>
      <c r="W22" s="232"/>
      <c r="X22" s="231"/>
      <c r="Y22" s="232"/>
      <c r="Z22" s="231"/>
      <c r="AA22" s="232"/>
      <c r="AB22" s="240"/>
      <c r="AC22" s="241"/>
      <c r="AD22" s="231"/>
      <c r="AE22" s="232"/>
      <c r="AF22" s="231"/>
      <c r="AG22" s="232"/>
      <c r="AH22" s="231"/>
      <c r="AI22" s="232"/>
      <c r="AJ22" s="240"/>
      <c r="AK22" s="240"/>
      <c r="AL22" s="240"/>
      <c r="AM22" s="241"/>
      <c r="AN22" s="231"/>
      <c r="AO22" s="232"/>
      <c r="AP22" s="231"/>
      <c r="AQ22" s="232"/>
      <c r="AR22" s="231"/>
      <c r="AS22" s="232"/>
      <c r="AT22" s="232"/>
      <c r="AU22" s="232"/>
      <c r="AV22" s="240"/>
      <c r="AW22" s="241"/>
      <c r="AX22" s="231"/>
      <c r="AY22" s="232"/>
      <c r="AZ22" s="231"/>
      <c r="BA22" s="232"/>
      <c r="BB22" s="231"/>
      <c r="BC22" s="232"/>
      <c r="BD22" s="232"/>
      <c r="BE22" s="232"/>
      <c r="BF22" s="240"/>
      <c r="BG22" s="241"/>
      <c r="BH22" s="231"/>
      <c r="BI22" s="232"/>
      <c r="BJ22" s="231"/>
      <c r="BK22" s="232"/>
      <c r="BL22" s="231"/>
      <c r="BM22" s="232"/>
      <c r="BN22" s="240"/>
      <c r="BO22" s="241"/>
      <c r="BP22" s="231"/>
      <c r="BQ22" s="232"/>
      <c r="BR22" s="231"/>
      <c r="BS22" s="232"/>
      <c r="BT22" s="231"/>
      <c r="BU22" s="232"/>
      <c r="BV22" s="240"/>
      <c r="BW22" s="241"/>
    </row>
    <row r="23" ht="15.75" customHeight="1">
      <c r="A23" s="458"/>
      <c r="B23" s="459"/>
      <c r="C23" s="453"/>
      <c r="D23" s="447"/>
      <c r="E23" s="476"/>
      <c r="F23" s="231"/>
      <c r="G23" s="232"/>
      <c r="H23" s="231"/>
      <c r="I23" s="232"/>
      <c r="J23" s="231"/>
      <c r="K23" s="232"/>
      <c r="L23" s="240"/>
      <c r="M23" s="241"/>
      <c r="N23" s="231"/>
      <c r="O23" s="232"/>
      <c r="P23" s="231"/>
      <c r="Q23" s="232"/>
      <c r="R23" s="231"/>
      <c r="S23" s="232"/>
      <c r="T23" s="240"/>
      <c r="U23" s="241"/>
      <c r="V23" s="231"/>
      <c r="W23" s="232"/>
      <c r="X23" s="231"/>
      <c r="Y23" s="232"/>
      <c r="Z23" s="231"/>
      <c r="AA23" s="232"/>
      <c r="AB23" s="240"/>
      <c r="AC23" s="241"/>
      <c r="AD23" s="231"/>
      <c r="AE23" s="232"/>
      <c r="AF23" s="231"/>
      <c r="AG23" s="232"/>
      <c r="AH23" s="231"/>
      <c r="AI23" s="232"/>
      <c r="AJ23" s="240"/>
      <c r="AK23" s="240"/>
      <c r="AL23" s="240"/>
      <c r="AM23" s="241"/>
      <c r="AN23" s="231"/>
      <c r="AO23" s="232"/>
      <c r="AP23" s="231"/>
      <c r="AQ23" s="232"/>
      <c r="AR23" s="231"/>
      <c r="AS23" s="232"/>
      <c r="AT23" s="232"/>
      <c r="AU23" s="232"/>
      <c r="AV23" s="240"/>
      <c r="AW23" s="241"/>
      <c r="AX23" s="231"/>
      <c r="AY23" s="232"/>
      <c r="AZ23" s="231"/>
      <c r="BA23" s="232"/>
      <c r="BB23" s="231"/>
      <c r="BC23" s="232"/>
      <c r="BD23" s="232"/>
      <c r="BE23" s="232"/>
      <c r="BF23" s="240"/>
      <c r="BG23" s="241"/>
      <c r="BH23" s="231"/>
      <c r="BI23" s="232"/>
      <c r="BJ23" s="231"/>
      <c r="BK23" s="232"/>
      <c r="BL23" s="231"/>
      <c r="BM23" s="232"/>
      <c r="BN23" s="240"/>
      <c r="BO23" s="241"/>
      <c r="BP23" s="231"/>
      <c r="BQ23" s="232"/>
      <c r="BR23" s="231"/>
      <c r="BS23" s="232"/>
      <c r="BT23" s="231"/>
      <c r="BU23" s="232"/>
      <c r="BV23" s="240"/>
      <c r="BW23" s="241"/>
    </row>
    <row r="24" ht="15.75" customHeight="1">
      <c r="A24" s="458"/>
      <c r="B24" s="459"/>
      <c r="C24" s="453"/>
      <c r="D24" s="447"/>
      <c r="E24" s="476"/>
      <c r="F24" s="231"/>
      <c r="G24" s="232"/>
      <c r="H24" s="231"/>
      <c r="I24" s="232"/>
      <c r="J24" s="231"/>
      <c r="K24" s="232"/>
      <c r="L24" s="240"/>
      <c r="M24" s="241"/>
      <c r="N24" s="231"/>
      <c r="O24" s="232"/>
      <c r="P24" s="231"/>
      <c r="Q24" s="232"/>
      <c r="R24" s="231"/>
      <c r="S24" s="232"/>
      <c r="T24" s="240"/>
      <c r="U24" s="241"/>
      <c r="V24" s="231"/>
      <c r="W24" s="232"/>
      <c r="X24" s="231"/>
      <c r="Y24" s="232"/>
      <c r="Z24" s="231"/>
      <c r="AA24" s="232"/>
      <c r="AB24" s="240"/>
      <c r="AC24" s="241"/>
      <c r="AD24" s="231"/>
      <c r="AE24" s="232"/>
      <c r="AF24" s="231"/>
      <c r="AG24" s="232"/>
      <c r="AH24" s="231"/>
      <c r="AI24" s="232"/>
      <c r="AJ24" s="240"/>
      <c r="AK24" s="240"/>
      <c r="AL24" s="240"/>
      <c r="AM24" s="241"/>
      <c r="AN24" s="231"/>
      <c r="AO24" s="232"/>
      <c r="AP24" s="231"/>
      <c r="AQ24" s="232"/>
      <c r="AR24" s="231"/>
      <c r="AS24" s="232"/>
      <c r="AT24" s="232"/>
      <c r="AU24" s="232"/>
      <c r="AV24" s="240"/>
      <c r="AW24" s="241"/>
      <c r="AX24" s="231"/>
      <c r="AY24" s="232"/>
      <c r="AZ24" s="231"/>
      <c r="BA24" s="232"/>
      <c r="BB24" s="231"/>
      <c r="BC24" s="232"/>
      <c r="BD24" s="232"/>
      <c r="BE24" s="232"/>
      <c r="BF24" s="240"/>
      <c r="BG24" s="241"/>
      <c r="BH24" s="231"/>
      <c r="BI24" s="232"/>
      <c r="BJ24" s="231"/>
      <c r="BK24" s="232"/>
      <c r="BL24" s="231"/>
      <c r="BM24" s="232"/>
      <c r="BN24" s="240"/>
      <c r="BO24" s="241"/>
      <c r="BP24" s="231"/>
      <c r="BQ24" s="232"/>
      <c r="BR24" s="231"/>
      <c r="BS24" s="232"/>
      <c r="BT24" s="231"/>
      <c r="BU24" s="232"/>
      <c r="BV24" s="240"/>
      <c r="BW24" s="241"/>
    </row>
    <row r="25" ht="15.75" customHeight="1">
      <c r="A25" s="458"/>
      <c r="B25" s="459"/>
      <c r="C25" s="453"/>
      <c r="D25" s="447"/>
      <c r="E25" s="476"/>
      <c r="F25" s="231"/>
      <c r="G25" s="232"/>
      <c r="H25" s="231"/>
      <c r="I25" s="232"/>
      <c r="J25" s="231"/>
      <c r="K25" s="232"/>
      <c r="L25" s="240"/>
      <c r="M25" s="241"/>
      <c r="N25" s="231"/>
      <c r="O25" s="232"/>
      <c r="P25" s="231"/>
      <c r="Q25" s="232"/>
      <c r="R25" s="231"/>
      <c r="S25" s="232"/>
      <c r="T25" s="240"/>
      <c r="U25" s="241"/>
      <c r="V25" s="231"/>
      <c r="W25" s="232"/>
      <c r="X25" s="231"/>
      <c r="Y25" s="232"/>
      <c r="Z25" s="231"/>
      <c r="AA25" s="232"/>
      <c r="AB25" s="240"/>
      <c r="AC25" s="241"/>
      <c r="AD25" s="231"/>
      <c r="AE25" s="232"/>
      <c r="AF25" s="231"/>
      <c r="AG25" s="232"/>
      <c r="AH25" s="231"/>
      <c r="AI25" s="232"/>
      <c r="AJ25" s="240"/>
      <c r="AK25" s="240"/>
      <c r="AL25" s="240"/>
      <c r="AM25" s="241"/>
      <c r="AN25" s="231"/>
      <c r="AO25" s="232"/>
      <c r="AP25" s="231"/>
      <c r="AQ25" s="232"/>
      <c r="AR25" s="231"/>
      <c r="AS25" s="232"/>
      <c r="AT25" s="232"/>
      <c r="AU25" s="232"/>
      <c r="AV25" s="240"/>
      <c r="AW25" s="241"/>
      <c r="AX25" s="231"/>
      <c r="AY25" s="232"/>
      <c r="AZ25" s="231"/>
      <c r="BA25" s="232"/>
      <c r="BB25" s="231"/>
      <c r="BC25" s="232"/>
      <c r="BD25" s="232"/>
      <c r="BE25" s="232"/>
      <c r="BF25" s="240"/>
      <c r="BG25" s="241"/>
      <c r="BH25" s="231"/>
      <c r="BI25" s="232"/>
      <c r="BJ25" s="231"/>
      <c r="BK25" s="232"/>
      <c r="BL25" s="231"/>
      <c r="BM25" s="232"/>
      <c r="BN25" s="240"/>
      <c r="BO25" s="241"/>
      <c r="BP25" s="231"/>
      <c r="BQ25" s="232"/>
      <c r="BR25" s="231"/>
      <c r="BS25" s="232"/>
      <c r="BT25" s="231"/>
      <c r="BU25" s="232"/>
      <c r="BV25" s="240"/>
      <c r="BW25" s="241"/>
    </row>
    <row r="26" ht="15.75" customHeight="1">
      <c r="A26" s="493"/>
      <c r="B26" s="494"/>
      <c r="C26" s="495"/>
      <c r="D26" s="496"/>
      <c r="E26" s="476"/>
      <c r="F26" s="231"/>
      <c r="G26" s="232"/>
      <c r="H26" s="231"/>
      <c r="I26" s="232"/>
      <c r="J26" s="231"/>
      <c r="K26" s="232"/>
      <c r="L26" s="240"/>
      <c r="M26" s="241"/>
      <c r="N26" s="231"/>
      <c r="O26" s="232"/>
      <c r="P26" s="231"/>
      <c r="Q26" s="232"/>
      <c r="R26" s="231"/>
      <c r="S26" s="232"/>
      <c r="T26" s="240"/>
      <c r="U26" s="241"/>
      <c r="V26" s="231"/>
      <c r="W26" s="232"/>
      <c r="X26" s="231"/>
      <c r="Y26" s="232"/>
      <c r="Z26" s="231"/>
      <c r="AA26" s="232"/>
      <c r="AB26" s="240"/>
      <c r="AC26" s="241"/>
      <c r="AD26" s="231"/>
      <c r="AE26" s="232"/>
      <c r="AF26" s="231"/>
      <c r="AG26" s="232"/>
      <c r="AH26" s="231"/>
      <c r="AI26" s="232"/>
      <c r="AJ26" s="240"/>
      <c r="AK26" s="240"/>
      <c r="AL26" s="240"/>
      <c r="AM26" s="241"/>
      <c r="AN26" s="231"/>
      <c r="AO26" s="232"/>
      <c r="AP26" s="231"/>
      <c r="AQ26" s="232"/>
      <c r="AR26" s="231"/>
      <c r="AS26" s="232"/>
      <c r="AT26" s="232"/>
      <c r="AU26" s="232"/>
      <c r="AV26" s="240"/>
      <c r="AW26" s="241"/>
      <c r="AX26" s="231"/>
      <c r="AY26" s="232"/>
      <c r="AZ26" s="231"/>
      <c r="BA26" s="232"/>
      <c r="BB26" s="231"/>
      <c r="BC26" s="232"/>
      <c r="BD26" s="232"/>
      <c r="BE26" s="232"/>
      <c r="BF26" s="240"/>
      <c r="BG26" s="241"/>
      <c r="BH26" s="231"/>
      <c r="BI26" s="232"/>
      <c r="BJ26" s="231"/>
      <c r="BK26" s="232"/>
      <c r="BL26" s="231"/>
      <c r="BM26" s="232"/>
      <c r="BN26" s="240"/>
      <c r="BO26" s="241"/>
      <c r="BP26" s="231"/>
      <c r="BQ26" s="232"/>
      <c r="BR26" s="231"/>
      <c r="BS26" s="232"/>
      <c r="BT26" s="231"/>
      <c r="BU26" s="232"/>
      <c r="BV26" s="240"/>
      <c r="BW26" s="241"/>
    </row>
    <row r="27" ht="15.75" customHeight="1">
      <c r="A27" s="497"/>
      <c r="B27" s="498"/>
      <c r="C27" s="499"/>
      <c r="D27" s="500"/>
      <c r="E27" s="476"/>
      <c r="F27" s="231"/>
      <c r="G27" s="232"/>
      <c r="H27" s="231"/>
      <c r="I27" s="232"/>
      <c r="J27" s="231"/>
      <c r="K27" s="232"/>
      <c r="L27" s="240"/>
      <c r="M27" s="241"/>
      <c r="N27" s="231"/>
      <c r="O27" s="232"/>
      <c r="P27" s="231"/>
      <c r="Q27" s="232"/>
      <c r="R27" s="231"/>
      <c r="S27" s="232"/>
      <c r="T27" s="240"/>
      <c r="U27" s="241"/>
      <c r="V27" s="231"/>
      <c r="W27" s="232"/>
      <c r="X27" s="231"/>
      <c r="Y27" s="232"/>
      <c r="Z27" s="231"/>
      <c r="AA27" s="232"/>
      <c r="AB27" s="240"/>
      <c r="AC27" s="241"/>
      <c r="AD27" s="231"/>
      <c r="AE27" s="232"/>
      <c r="AF27" s="231"/>
      <c r="AG27" s="232"/>
      <c r="AH27" s="231"/>
      <c r="AI27" s="232"/>
      <c r="AJ27" s="240"/>
      <c r="AK27" s="240"/>
      <c r="AL27" s="240"/>
      <c r="AM27" s="241"/>
      <c r="AN27" s="231"/>
      <c r="AO27" s="232"/>
      <c r="AP27" s="231"/>
      <c r="AQ27" s="232"/>
      <c r="AR27" s="231"/>
      <c r="AS27" s="232"/>
      <c r="AT27" s="232"/>
      <c r="AU27" s="232"/>
      <c r="AV27" s="240"/>
      <c r="AW27" s="241"/>
      <c r="AX27" s="231"/>
      <c r="AY27" s="232"/>
      <c r="AZ27" s="231"/>
      <c r="BA27" s="232"/>
      <c r="BB27" s="231"/>
      <c r="BC27" s="232"/>
      <c r="BD27" s="232"/>
      <c r="BE27" s="232"/>
      <c r="BF27" s="240"/>
      <c r="BG27" s="241"/>
      <c r="BH27" s="231"/>
      <c r="BI27" s="232"/>
      <c r="BJ27" s="231"/>
      <c r="BK27" s="232"/>
      <c r="BL27" s="231"/>
      <c r="BM27" s="232"/>
      <c r="BN27" s="240"/>
      <c r="BO27" s="241"/>
      <c r="BP27" s="231"/>
      <c r="BQ27" s="232"/>
      <c r="BR27" s="231"/>
      <c r="BS27" s="232"/>
      <c r="BT27" s="231"/>
      <c r="BU27" s="232"/>
      <c r="BV27" s="240"/>
      <c r="BW27" s="241"/>
    </row>
    <row r="28" ht="18.75" customHeight="1">
      <c r="A28" s="501"/>
      <c r="B28" s="502"/>
      <c r="C28" s="502"/>
      <c r="D28" s="502"/>
      <c r="E28" s="476"/>
      <c r="F28" s="231"/>
      <c r="G28" s="232"/>
      <c r="H28" s="231"/>
      <c r="I28" s="232"/>
      <c r="J28" s="231"/>
      <c r="K28" s="232"/>
      <c r="L28" s="240"/>
      <c r="M28" s="241"/>
      <c r="N28" s="231"/>
      <c r="O28" s="232"/>
      <c r="P28" s="231"/>
      <c r="Q28" s="232"/>
      <c r="R28" s="231"/>
      <c r="S28" s="232"/>
      <c r="T28" s="240"/>
      <c r="U28" s="241"/>
      <c r="V28" s="231"/>
      <c r="W28" s="232"/>
      <c r="X28" s="231"/>
      <c r="Y28" s="232"/>
      <c r="Z28" s="231"/>
      <c r="AA28" s="232"/>
      <c r="AB28" s="240"/>
      <c r="AC28" s="241"/>
      <c r="AD28" s="231"/>
      <c r="AE28" s="232"/>
      <c r="AF28" s="231"/>
      <c r="AG28" s="232"/>
      <c r="AH28" s="231"/>
      <c r="AI28" s="232"/>
      <c r="AJ28" s="240"/>
      <c r="AK28" s="240"/>
      <c r="AL28" s="240"/>
      <c r="AM28" s="241"/>
      <c r="AN28" s="231"/>
      <c r="AO28" s="232"/>
      <c r="AP28" s="231"/>
      <c r="AQ28" s="232"/>
      <c r="AR28" s="231"/>
      <c r="AS28" s="232"/>
      <c r="AT28" s="232"/>
      <c r="AU28" s="232"/>
      <c r="AV28" s="240"/>
      <c r="AW28" s="241"/>
      <c r="AX28" s="231"/>
      <c r="AY28" s="232"/>
      <c r="AZ28" s="231"/>
      <c r="BA28" s="232"/>
      <c r="BB28" s="231"/>
      <c r="BC28" s="232"/>
      <c r="BD28" s="232"/>
      <c r="BE28" s="232"/>
      <c r="BF28" s="240"/>
      <c r="BG28" s="241"/>
      <c r="BH28" s="231"/>
      <c r="BI28" s="232"/>
      <c r="BJ28" s="231"/>
      <c r="BK28" s="232"/>
      <c r="BL28" s="231"/>
      <c r="BM28" s="232"/>
      <c r="BN28" s="240"/>
      <c r="BO28" s="241"/>
      <c r="BP28" s="231"/>
      <c r="BQ28" s="232"/>
      <c r="BR28" s="231"/>
      <c r="BS28" s="232"/>
      <c r="BT28" s="231"/>
      <c r="BU28" s="232"/>
      <c r="BV28" s="240"/>
      <c r="BW28" s="241"/>
    </row>
    <row r="29" ht="15.75" customHeight="1">
      <c r="A29" s="503"/>
      <c r="B29" s="504"/>
      <c r="C29" s="504"/>
      <c r="D29" s="505"/>
      <c r="E29" s="476"/>
      <c r="F29" s="231"/>
      <c r="G29" s="232"/>
      <c r="H29" s="231"/>
      <c r="I29" s="232"/>
      <c r="J29" s="231"/>
      <c r="K29" s="232"/>
      <c r="L29" s="240"/>
      <c r="M29" s="241"/>
      <c r="N29" s="231"/>
      <c r="O29" s="232"/>
      <c r="P29" s="231"/>
      <c r="Q29" s="232"/>
      <c r="R29" s="231"/>
      <c r="S29" s="232"/>
      <c r="T29" s="240"/>
      <c r="U29" s="241"/>
      <c r="V29" s="231"/>
      <c r="W29" s="232"/>
      <c r="X29" s="231"/>
      <c r="Y29" s="232"/>
      <c r="Z29" s="231"/>
      <c r="AA29" s="232"/>
      <c r="AB29" s="240"/>
      <c r="AC29" s="241"/>
      <c r="AD29" s="231"/>
      <c r="AE29" s="232"/>
      <c r="AF29" s="231"/>
      <c r="AG29" s="232"/>
      <c r="AH29" s="231"/>
      <c r="AI29" s="232"/>
      <c r="AJ29" s="240"/>
      <c r="AK29" s="240"/>
      <c r="AL29" s="240"/>
      <c r="AM29" s="241"/>
      <c r="AN29" s="231"/>
      <c r="AO29" s="232"/>
      <c r="AP29" s="231"/>
      <c r="AQ29" s="232"/>
      <c r="AR29" s="231"/>
      <c r="AS29" s="232"/>
      <c r="AT29" s="232"/>
      <c r="AU29" s="232"/>
      <c r="AV29" s="240"/>
      <c r="AW29" s="241"/>
      <c r="AX29" s="231"/>
      <c r="AY29" s="232"/>
      <c r="AZ29" s="231"/>
      <c r="BA29" s="232"/>
      <c r="BB29" s="231"/>
      <c r="BC29" s="232"/>
      <c r="BD29" s="232"/>
      <c r="BE29" s="232"/>
      <c r="BF29" s="240"/>
      <c r="BG29" s="241"/>
      <c r="BH29" s="231"/>
      <c r="BI29" s="232"/>
      <c r="BJ29" s="231"/>
      <c r="BK29" s="232"/>
      <c r="BL29" s="231"/>
      <c r="BM29" s="232"/>
      <c r="BN29" s="240"/>
      <c r="BO29" s="241"/>
      <c r="BP29" s="231"/>
      <c r="BQ29" s="232"/>
      <c r="BR29" s="231"/>
      <c r="BS29" s="232"/>
      <c r="BT29" s="231"/>
      <c r="BU29" s="232"/>
      <c r="BV29" s="240"/>
      <c r="BW29" s="241"/>
    </row>
    <row r="30" ht="30.75" customHeight="1">
      <c r="A30" s="426" t="s">
        <v>771</v>
      </c>
      <c r="B30" s="427"/>
      <c r="C30" s="428"/>
      <c r="D30" s="429"/>
      <c r="E30" s="476"/>
      <c r="F30" s="231"/>
      <c r="G30" s="232"/>
      <c r="H30" s="231"/>
      <c r="I30" s="232"/>
      <c r="J30" s="231"/>
      <c r="K30" s="232"/>
      <c r="L30" s="240"/>
      <c r="M30" s="241"/>
      <c r="N30" s="231"/>
      <c r="O30" s="232"/>
      <c r="P30" s="231"/>
      <c r="Q30" s="232"/>
      <c r="R30" s="231"/>
      <c r="S30" s="232"/>
      <c r="T30" s="240"/>
      <c r="U30" s="241"/>
      <c r="V30" s="231"/>
      <c r="W30" s="232"/>
      <c r="X30" s="231"/>
      <c r="Y30" s="232"/>
      <c r="Z30" s="231"/>
      <c r="AA30" s="232"/>
      <c r="AB30" s="240"/>
      <c r="AC30" s="241"/>
      <c r="AD30" s="231"/>
      <c r="AE30" s="232"/>
      <c r="AF30" s="231"/>
      <c r="AG30" s="232"/>
      <c r="AH30" s="231"/>
      <c r="AI30" s="232"/>
      <c r="AJ30" s="240"/>
      <c r="AK30" s="240"/>
      <c r="AL30" s="240"/>
      <c r="AM30" s="241"/>
      <c r="AN30" s="231"/>
      <c r="AO30" s="232"/>
      <c r="AP30" s="231"/>
      <c r="AQ30" s="232"/>
      <c r="AR30" s="231"/>
      <c r="AS30" s="232"/>
      <c r="AT30" s="232"/>
      <c r="AU30" s="232"/>
      <c r="AV30" s="240"/>
      <c r="AW30" s="241"/>
      <c r="AX30" s="231"/>
      <c r="AY30" s="232"/>
      <c r="AZ30" s="231"/>
      <c r="BA30" s="232"/>
      <c r="BB30" s="231"/>
      <c r="BC30" s="232"/>
      <c r="BD30" s="232"/>
      <c r="BE30" s="232"/>
      <c r="BF30" s="240"/>
      <c r="BG30" s="241"/>
      <c r="BH30" s="231"/>
      <c r="BI30" s="232"/>
      <c r="BJ30" s="231"/>
      <c r="BK30" s="232"/>
      <c r="BL30" s="231"/>
      <c r="BM30" s="232"/>
      <c r="BN30" s="240"/>
      <c r="BO30" s="241"/>
      <c r="BP30" s="231"/>
      <c r="BQ30" s="232"/>
      <c r="BR30" s="231"/>
      <c r="BS30" s="232"/>
      <c r="BT30" s="231"/>
      <c r="BU30" s="232"/>
      <c r="BV30" s="240"/>
      <c r="BW30" s="241"/>
    </row>
    <row r="31" ht="72.75" customHeight="1">
      <c r="A31" s="430" t="s">
        <v>32</v>
      </c>
      <c r="B31" s="431" t="s">
        <v>33</v>
      </c>
      <c r="C31" s="431" t="s">
        <v>34</v>
      </c>
      <c r="D31" s="506" t="s">
        <v>171</v>
      </c>
      <c r="E31" s="476"/>
      <c r="F31" s="231"/>
      <c r="G31" s="232"/>
      <c r="H31" s="231"/>
      <c r="I31" s="232"/>
      <c r="J31" s="231"/>
      <c r="K31" s="232"/>
      <c r="L31" s="240"/>
      <c r="M31" s="241"/>
      <c r="N31" s="231"/>
      <c r="O31" s="232"/>
      <c r="P31" s="231"/>
      <c r="Q31" s="232"/>
      <c r="R31" s="231"/>
      <c r="S31" s="232"/>
      <c r="T31" s="240"/>
      <c r="U31" s="241"/>
      <c r="V31" s="231"/>
      <c r="W31" s="232"/>
      <c r="X31" s="231"/>
      <c r="Y31" s="232"/>
      <c r="Z31" s="231"/>
      <c r="AA31" s="232"/>
      <c r="AB31" s="240"/>
      <c r="AC31" s="241"/>
      <c r="AD31" s="231"/>
      <c r="AE31" s="232"/>
      <c r="AF31" s="231"/>
      <c r="AG31" s="232"/>
      <c r="AH31" s="231"/>
      <c r="AI31" s="232"/>
      <c r="AJ31" s="240"/>
      <c r="AK31" s="240"/>
      <c r="AL31" s="240"/>
      <c r="AM31" s="241"/>
      <c r="AN31" s="231"/>
      <c r="AO31" s="232"/>
      <c r="AP31" s="231"/>
      <c r="AQ31" s="232"/>
      <c r="AR31" s="231"/>
      <c r="AS31" s="232"/>
      <c r="AT31" s="232"/>
      <c r="AU31" s="232"/>
      <c r="AV31" s="240"/>
      <c r="AW31" s="241"/>
      <c r="AX31" s="231"/>
      <c r="AY31" s="232"/>
      <c r="AZ31" s="231"/>
      <c r="BA31" s="232"/>
      <c r="BB31" s="231"/>
      <c r="BC31" s="232"/>
      <c r="BD31" s="232"/>
      <c r="BE31" s="232"/>
      <c r="BF31" s="240"/>
      <c r="BG31" s="241"/>
      <c r="BH31" s="231"/>
      <c r="BI31" s="232"/>
      <c r="BJ31" s="231"/>
      <c r="BK31" s="232"/>
      <c r="BL31" s="231"/>
      <c r="BM31" s="232"/>
      <c r="BN31" s="240"/>
      <c r="BO31" s="241"/>
      <c r="BP31" s="231"/>
      <c r="BQ31" s="232"/>
      <c r="BR31" s="231"/>
      <c r="BS31" s="232"/>
      <c r="BT31" s="231"/>
      <c r="BU31" s="232"/>
      <c r="BV31" s="240"/>
      <c r="BW31" s="241"/>
    </row>
    <row r="32" ht="15.75" customHeight="1">
      <c r="A32" s="507"/>
      <c r="B32" s="508"/>
      <c r="C32" s="508"/>
      <c r="D32" s="509"/>
      <c r="E32" s="476"/>
      <c r="F32" s="231"/>
      <c r="G32" s="232"/>
      <c r="H32" s="231"/>
      <c r="I32" s="232"/>
      <c r="J32" s="231"/>
      <c r="K32" s="232"/>
      <c r="L32" s="240"/>
      <c r="M32" s="241"/>
      <c r="N32" s="231"/>
      <c r="O32" s="232"/>
      <c r="P32" s="231"/>
      <c r="Q32" s="232"/>
      <c r="R32" s="231"/>
      <c r="S32" s="232"/>
      <c r="T32" s="240"/>
      <c r="U32" s="241"/>
      <c r="V32" s="231"/>
      <c r="W32" s="232"/>
      <c r="X32" s="231"/>
      <c r="Y32" s="232"/>
      <c r="Z32" s="231"/>
      <c r="AA32" s="232"/>
      <c r="AB32" s="240"/>
      <c r="AC32" s="241"/>
      <c r="AD32" s="231"/>
      <c r="AE32" s="232"/>
      <c r="AF32" s="231"/>
      <c r="AG32" s="232"/>
      <c r="AH32" s="231"/>
      <c r="AI32" s="232"/>
      <c r="AJ32" s="240"/>
      <c r="AK32" s="240"/>
      <c r="AL32" s="240"/>
      <c r="AM32" s="241"/>
      <c r="AN32" s="231"/>
      <c r="AO32" s="232"/>
      <c r="AP32" s="231"/>
      <c r="AQ32" s="232"/>
      <c r="AR32" s="231"/>
      <c r="AS32" s="232"/>
      <c r="AT32" s="232"/>
      <c r="AU32" s="232"/>
      <c r="AV32" s="240"/>
      <c r="AW32" s="241"/>
      <c r="AX32" s="231"/>
      <c r="AY32" s="232"/>
      <c r="AZ32" s="231"/>
      <c r="BA32" s="232"/>
      <c r="BB32" s="231"/>
      <c r="BC32" s="232"/>
      <c r="BD32" s="232"/>
      <c r="BE32" s="232"/>
      <c r="BF32" s="240"/>
      <c r="BG32" s="241"/>
      <c r="BH32" s="231"/>
      <c r="BI32" s="232"/>
      <c r="BJ32" s="231"/>
      <c r="BK32" s="232"/>
      <c r="BL32" s="231"/>
      <c r="BM32" s="232"/>
      <c r="BN32" s="240"/>
      <c r="BO32" s="241"/>
      <c r="BP32" s="231"/>
      <c r="BQ32" s="232"/>
      <c r="BR32" s="231"/>
      <c r="BS32" s="232"/>
      <c r="BT32" s="231"/>
      <c r="BU32" s="232"/>
      <c r="BV32" s="240"/>
      <c r="BW32" s="241"/>
    </row>
    <row r="33" ht="15.75" customHeight="1">
      <c r="A33" s="510"/>
      <c r="B33" s="511"/>
      <c r="C33" s="511"/>
      <c r="D33" s="512"/>
      <c r="E33" s="476"/>
      <c r="F33" s="231"/>
      <c r="G33" s="232"/>
      <c r="H33" s="231"/>
      <c r="I33" s="232"/>
      <c r="J33" s="231"/>
      <c r="K33" s="232"/>
      <c r="L33" s="240"/>
      <c r="M33" s="241"/>
      <c r="N33" s="231"/>
      <c r="O33" s="232"/>
      <c r="P33" s="231"/>
      <c r="Q33" s="232"/>
      <c r="R33" s="231"/>
      <c r="S33" s="232"/>
      <c r="T33" s="240"/>
      <c r="U33" s="241"/>
      <c r="V33" s="231"/>
      <c r="W33" s="232"/>
      <c r="X33" s="231"/>
      <c r="Y33" s="232"/>
      <c r="Z33" s="231"/>
      <c r="AA33" s="232"/>
      <c r="AB33" s="240"/>
      <c r="AC33" s="241"/>
      <c r="AD33" s="231"/>
      <c r="AE33" s="232"/>
      <c r="AF33" s="231"/>
      <c r="AG33" s="232"/>
      <c r="AH33" s="231"/>
      <c r="AI33" s="232"/>
      <c r="AJ33" s="240"/>
      <c r="AK33" s="240"/>
      <c r="AL33" s="240"/>
      <c r="AM33" s="241"/>
      <c r="AN33" s="231"/>
      <c r="AO33" s="232"/>
      <c r="AP33" s="231"/>
      <c r="AQ33" s="232"/>
      <c r="AR33" s="231"/>
      <c r="AS33" s="232"/>
      <c r="AT33" s="232"/>
      <c r="AU33" s="232"/>
      <c r="AV33" s="240"/>
      <c r="AW33" s="241"/>
      <c r="AX33" s="231"/>
      <c r="AY33" s="232"/>
      <c r="AZ33" s="231"/>
      <c r="BA33" s="232"/>
      <c r="BB33" s="231"/>
      <c r="BC33" s="232"/>
      <c r="BD33" s="232"/>
      <c r="BE33" s="232"/>
      <c r="BF33" s="240"/>
      <c r="BG33" s="241"/>
      <c r="BH33" s="231"/>
      <c r="BI33" s="232"/>
      <c r="BJ33" s="231"/>
      <c r="BK33" s="232"/>
      <c r="BL33" s="231"/>
      <c r="BM33" s="232"/>
      <c r="BN33" s="240"/>
      <c r="BO33" s="241"/>
      <c r="BP33" s="231"/>
      <c r="BQ33" s="232"/>
      <c r="BR33" s="231"/>
      <c r="BS33" s="232"/>
      <c r="BT33" s="231"/>
      <c r="BU33" s="232"/>
      <c r="BV33" s="240"/>
      <c r="BW33" s="241"/>
    </row>
    <row r="34" ht="15.75" customHeight="1">
      <c r="A34" s="510"/>
      <c r="B34" s="511"/>
      <c r="C34" s="511"/>
      <c r="D34" s="512"/>
      <c r="E34" s="476"/>
      <c r="F34" s="231"/>
      <c r="G34" s="232"/>
      <c r="H34" s="231"/>
      <c r="I34" s="232"/>
      <c r="J34" s="231"/>
      <c r="K34" s="232"/>
      <c r="L34" s="240"/>
      <c r="M34" s="241"/>
      <c r="N34" s="231"/>
      <c r="O34" s="232"/>
      <c r="P34" s="231"/>
      <c r="Q34" s="232"/>
      <c r="R34" s="231"/>
      <c r="S34" s="232"/>
      <c r="T34" s="240"/>
      <c r="U34" s="241"/>
      <c r="V34" s="231"/>
      <c r="W34" s="232"/>
      <c r="X34" s="231"/>
      <c r="Y34" s="232"/>
      <c r="Z34" s="231"/>
      <c r="AA34" s="232"/>
      <c r="AB34" s="240"/>
      <c r="AC34" s="241"/>
      <c r="AD34" s="231"/>
      <c r="AE34" s="232"/>
      <c r="AF34" s="231"/>
      <c r="AG34" s="232"/>
      <c r="AH34" s="231"/>
      <c r="AI34" s="232"/>
      <c r="AJ34" s="240"/>
      <c r="AK34" s="240"/>
      <c r="AL34" s="240"/>
      <c r="AM34" s="241"/>
      <c r="AN34" s="231"/>
      <c r="AO34" s="232"/>
      <c r="AP34" s="231"/>
      <c r="AQ34" s="232"/>
      <c r="AR34" s="231"/>
      <c r="AS34" s="232"/>
      <c r="AT34" s="232"/>
      <c r="AU34" s="232"/>
      <c r="AV34" s="240"/>
      <c r="AW34" s="241"/>
      <c r="AX34" s="231"/>
      <c r="AY34" s="232"/>
      <c r="AZ34" s="231"/>
      <c r="BA34" s="232"/>
      <c r="BB34" s="231"/>
      <c r="BC34" s="232"/>
      <c r="BD34" s="232"/>
      <c r="BE34" s="232"/>
      <c r="BF34" s="240"/>
      <c r="BG34" s="241"/>
      <c r="BH34" s="231"/>
      <c r="BI34" s="232"/>
      <c r="BJ34" s="231"/>
      <c r="BK34" s="232"/>
      <c r="BL34" s="231"/>
      <c r="BM34" s="232"/>
      <c r="BN34" s="240"/>
      <c r="BO34" s="241"/>
      <c r="BP34" s="231"/>
      <c r="BQ34" s="232"/>
      <c r="BR34" s="231"/>
      <c r="BS34" s="232"/>
      <c r="BT34" s="231"/>
      <c r="BU34" s="232"/>
      <c r="BV34" s="240"/>
      <c r="BW34" s="241"/>
    </row>
    <row r="35" ht="15.75" customHeight="1">
      <c r="A35" s="510"/>
      <c r="B35" s="511"/>
      <c r="C35" s="511"/>
      <c r="D35" s="512"/>
      <c r="E35" s="476"/>
      <c r="F35" s="231"/>
      <c r="G35" s="232"/>
      <c r="H35" s="231"/>
      <c r="I35" s="232"/>
      <c r="J35" s="231"/>
      <c r="K35" s="232"/>
      <c r="L35" s="240"/>
      <c r="M35" s="241"/>
      <c r="N35" s="231"/>
      <c r="O35" s="232"/>
      <c r="P35" s="231"/>
      <c r="Q35" s="232"/>
      <c r="R35" s="231"/>
      <c r="S35" s="232"/>
      <c r="T35" s="240"/>
      <c r="U35" s="241"/>
      <c r="V35" s="231"/>
      <c r="W35" s="232"/>
      <c r="X35" s="231"/>
      <c r="Y35" s="232"/>
      <c r="Z35" s="231"/>
      <c r="AA35" s="232"/>
      <c r="AB35" s="240"/>
      <c r="AC35" s="241"/>
      <c r="AD35" s="231"/>
      <c r="AE35" s="232"/>
      <c r="AF35" s="231"/>
      <c r="AG35" s="232"/>
      <c r="AH35" s="231"/>
      <c r="AI35" s="232"/>
      <c r="AJ35" s="240"/>
      <c r="AK35" s="240"/>
      <c r="AL35" s="240"/>
      <c r="AM35" s="241"/>
      <c r="AN35" s="231"/>
      <c r="AO35" s="232"/>
      <c r="AP35" s="231"/>
      <c r="AQ35" s="232"/>
      <c r="AR35" s="231"/>
      <c r="AS35" s="232"/>
      <c r="AT35" s="232"/>
      <c r="AU35" s="232"/>
      <c r="AV35" s="240"/>
      <c r="AW35" s="241"/>
      <c r="AX35" s="231"/>
      <c r="AY35" s="232"/>
      <c r="AZ35" s="231"/>
      <c r="BA35" s="232"/>
      <c r="BB35" s="231"/>
      <c r="BC35" s="232"/>
      <c r="BD35" s="232"/>
      <c r="BE35" s="232"/>
      <c r="BF35" s="240"/>
      <c r="BG35" s="241"/>
      <c r="BH35" s="231"/>
      <c r="BI35" s="232"/>
      <c r="BJ35" s="231"/>
      <c r="BK35" s="232"/>
      <c r="BL35" s="231"/>
      <c r="BM35" s="232"/>
      <c r="BN35" s="240"/>
      <c r="BO35" s="241"/>
      <c r="BP35" s="231"/>
      <c r="BQ35" s="232"/>
      <c r="BR35" s="231"/>
      <c r="BS35" s="232"/>
      <c r="BT35" s="231"/>
      <c r="BU35" s="232"/>
      <c r="BV35" s="240"/>
      <c r="BW35" s="241"/>
    </row>
    <row r="36" ht="15.75" customHeight="1">
      <c r="A36" s="501"/>
      <c r="B36" s="502"/>
      <c r="C36" s="502"/>
      <c r="D36" s="513"/>
      <c r="E36" s="476"/>
      <c r="F36" s="231"/>
      <c r="G36" s="232"/>
      <c r="H36" s="231"/>
      <c r="I36" s="232"/>
      <c r="J36" s="231"/>
      <c r="K36" s="232"/>
      <c r="L36" s="240"/>
      <c r="M36" s="241"/>
      <c r="N36" s="231"/>
      <c r="O36" s="232"/>
      <c r="P36" s="231"/>
      <c r="Q36" s="232"/>
      <c r="R36" s="231"/>
      <c r="S36" s="232"/>
      <c r="T36" s="240"/>
      <c r="U36" s="241"/>
      <c r="V36" s="231"/>
      <c r="W36" s="232"/>
      <c r="X36" s="231"/>
      <c r="Y36" s="232"/>
      <c r="Z36" s="231"/>
      <c r="AA36" s="232"/>
      <c r="AB36" s="240"/>
      <c r="AC36" s="241"/>
      <c r="AD36" s="231"/>
      <c r="AE36" s="232"/>
      <c r="AF36" s="231"/>
      <c r="AG36" s="232"/>
      <c r="AH36" s="231"/>
      <c r="AI36" s="232"/>
      <c r="AJ36" s="240"/>
      <c r="AK36" s="240"/>
      <c r="AL36" s="240"/>
      <c r="AM36" s="241"/>
      <c r="AN36" s="231"/>
      <c r="AO36" s="232"/>
      <c r="AP36" s="231"/>
      <c r="AQ36" s="232"/>
      <c r="AR36" s="231"/>
      <c r="AS36" s="232"/>
      <c r="AT36" s="232"/>
      <c r="AU36" s="232"/>
      <c r="AV36" s="240"/>
      <c r="AW36" s="241"/>
      <c r="AX36" s="231"/>
      <c r="AY36" s="232"/>
      <c r="AZ36" s="231"/>
      <c r="BA36" s="232"/>
      <c r="BB36" s="231"/>
      <c r="BC36" s="232"/>
      <c r="BD36" s="232"/>
      <c r="BE36" s="232"/>
      <c r="BF36" s="240"/>
      <c r="BG36" s="241"/>
      <c r="BH36" s="231"/>
      <c r="BI36" s="232"/>
      <c r="BJ36" s="231"/>
      <c r="BK36" s="232"/>
      <c r="BL36" s="231"/>
      <c r="BM36" s="232"/>
      <c r="BN36" s="240"/>
      <c r="BO36" s="241"/>
      <c r="BP36" s="231"/>
      <c r="BQ36" s="232"/>
      <c r="BR36" s="231"/>
      <c r="BS36" s="232"/>
      <c r="BT36" s="231"/>
      <c r="BU36" s="232"/>
      <c r="BV36" s="240"/>
      <c r="BW36" s="241"/>
    </row>
    <row r="37" ht="15.75" customHeight="1">
      <c r="A37" s="503"/>
      <c r="B37" s="504"/>
      <c r="C37" s="504"/>
      <c r="D37" s="514"/>
      <c r="E37" s="476"/>
      <c r="F37" s="231"/>
      <c r="G37" s="232"/>
      <c r="H37" s="231"/>
      <c r="I37" s="232"/>
      <c r="J37" s="231"/>
      <c r="K37" s="232"/>
      <c r="L37" s="240"/>
      <c r="M37" s="241"/>
      <c r="N37" s="231"/>
      <c r="O37" s="232"/>
      <c r="P37" s="231"/>
      <c r="Q37" s="232"/>
      <c r="R37" s="231"/>
      <c r="S37" s="232"/>
      <c r="T37" s="240"/>
      <c r="U37" s="241"/>
      <c r="V37" s="231"/>
      <c r="W37" s="232"/>
      <c r="X37" s="231"/>
      <c r="Y37" s="232"/>
      <c r="Z37" s="231"/>
      <c r="AA37" s="232"/>
      <c r="AB37" s="240"/>
      <c r="AC37" s="241"/>
      <c r="AD37" s="231"/>
      <c r="AE37" s="232"/>
      <c r="AF37" s="231"/>
      <c r="AG37" s="232"/>
      <c r="AH37" s="231"/>
      <c r="AI37" s="232"/>
      <c r="AJ37" s="240"/>
      <c r="AK37" s="240"/>
      <c r="AL37" s="240"/>
      <c r="AM37" s="241"/>
      <c r="AN37" s="231"/>
      <c r="AO37" s="232"/>
      <c r="AP37" s="231"/>
      <c r="AQ37" s="232"/>
      <c r="AR37" s="231"/>
      <c r="AS37" s="232"/>
      <c r="AT37" s="232"/>
      <c r="AU37" s="232"/>
      <c r="AV37" s="240"/>
      <c r="AW37" s="241"/>
      <c r="AX37" s="231"/>
      <c r="AY37" s="232"/>
      <c r="AZ37" s="231"/>
      <c r="BA37" s="232"/>
      <c r="BB37" s="231"/>
      <c r="BC37" s="232"/>
      <c r="BD37" s="232"/>
      <c r="BE37" s="232"/>
      <c r="BF37" s="240"/>
      <c r="BG37" s="241"/>
      <c r="BH37" s="231"/>
      <c r="BI37" s="232"/>
      <c r="BJ37" s="231"/>
      <c r="BK37" s="232"/>
      <c r="BL37" s="231"/>
      <c r="BM37" s="232"/>
      <c r="BN37" s="240"/>
      <c r="BO37" s="241"/>
      <c r="BP37" s="231"/>
      <c r="BQ37" s="232"/>
      <c r="BR37" s="231"/>
      <c r="BS37" s="232"/>
      <c r="BT37" s="231"/>
      <c r="BU37" s="232"/>
      <c r="BV37" s="240"/>
      <c r="BW37" s="241"/>
    </row>
    <row r="38" ht="15.75" customHeight="1">
      <c r="E38" s="476"/>
      <c r="F38" s="276"/>
      <c r="G38" s="275"/>
      <c r="H38" s="276"/>
      <c r="I38" s="275"/>
      <c r="J38" s="276"/>
      <c r="K38" s="275"/>
      <c r="L38" s="280"/>
      <c r="M38" s="281"/>
      <c r="N38" s="276"/>
      <c r="O38" s="275"/>
      <c r="P38" s="276"/>
      <c r="Q38" s="275"/>
      <c r="R38" s="276"/>
      <c r="S38" s="275"/>
      <c r="T38" s="280"/>
      <c r="U38" s="281"/>
      <c r="V38" s="276"/>
      <c r="W38" s="275"/>
      <c r="X38" s="276"/>
      <c r="Y38" s="275"/>
      <c r="Z38" s="276"/>
      <c r="AA38" s="275"/>
      <c r="AB38" s="280"/>
      <c r="AC38" s="281"/>
      <c r="AD38" s="276"/>
      <c r="AE38" s="275"/>
      <c r="AF38" s="276"/>
      <c r="AG38" s="275"/>
      <c r="AH38" s="276"/>
      <c r="AI38" s="275"/>
      <c r="AJ38" s="280"/>
      <c r="AK38" s="280"/>
      <c r="AL38" s="280"/>
      <c r="AM38" s="281"/>
      <c r="AN38" s="276"/>
      <c r="AO38" s="275"/>
      <c r="AP38" s="276"/>
      <c r="AQ38" s="275"/>
      <c r="AR38" s="276"/>
      <c r="AS38" s="275"/>
      <c r="AT38" s="275"/>
      <c r="AU38" s="275"/>
      <c r="AV38" s="280"/>
      <c r="AW38" s="281"/>
      <c r="AX38" s="276"/>
      <c r="AY38" s="275"/>
      <c r="AZ38" s="276"/>
      <c r="BA38" s="275"/>
      <c r="BB38" s="276"/>
      <c r="BC38" s="275"/>
      <c r="BD38" s="275"/>
      <c r="BE38" s="275"/>
      <c r="BF38" s="280"/>
      <c r="BG38" s="281"/>
      <c r="BH38" s="276"/>
      <c r="BI38" s="275"/>
      <c r="BJ38" s="276"/>
      <c r="BK38" s="275"/>
      <c r="BL38" s="276"/>
      <c r="BM38" s="275"/>
      <c r="BN38" s="280"/>
      <c r="BO38" s="281"/>
      <c r="BP38" s="276"/>
      <c r="BQ38" s="275"/>
      <c r="BR38" s="276"/>
      <c r="BS38" s="275"/>
      <c r="BT38" s="276"/>
      <c r="BU38" s="275"/>
      <c r="BV38" s="280"/>
      <c r="BW38" s="281"/>
    </row>
    <row r="39" ht="15.75" customHeight="1">
      <c r="E39" s="476"/>
      <c r="F39" s="276"/>
      <c r="G39" s="275"/>
      <c r="H39" s="276"/>
      <c r="I39" s="275"/>
      <c r="J39" s="276"/>
      <c r="K39" s="275"/>
      <c r="L39" s="280"/>
      <c r="M39" s="281"/>
      <c r="N39" s="276"/>
      <c r="O39" s="275"/>
      <c r="P39" s="276"/>
      <c r="Q39" s="275"/>
      <c r="R39" s="276"/>
      <c r="S39" s="275"/>
      <c r="T39" s="280"/>
      <c r="U39" s="281"/>
      <c r="V39" s="276"/>
      <c r="W39" s="275"/>
      <c r="X39" s="276"/>
      <c r="Y39" s="275"/>
      <c r="Z39" s="276"/>
      <c r="AA39" s="275"/>
      <c r="AB39" s="280"/>
      <c r="AC39" s="281"/>
      <c r="AD39" s="276"/>
      <c r="AE39" s="275"/>
      <c r="AF39" s="276"/>
      <c r="AG39" s="275"/>
      <c r="AH39" s="276"/>
      <c r="AI39" s="275"/>
      <c r="AJ39" s="280"/>
      <c r="AK39" s="280"/>
      <c r="AL39" s="280"/>
      <c r="AM39" s="281"/>
      <c r="AN39" s="276"/>
      <c r="AO39" s="275"/>
      <c r="AP39" s="276"/>
      <c r="AQ39" s="275"/>
      <c r="AR39" s="276"/>
      <c r="AS39" s="275"/>
      <c r="AT39" s="275"/>
      <c r="AU39" s="275"/>
      <c r="AV39" s="280"/>
      <c r="AW39" s="281"/>
      <c r="AX39" s="276"/>
      <c r="AY39" s="275"/>
      <c r="AZ39" s="276"/>
      <c r="BA39" s="275"/>
      <c r="BB39" s="276"/>
      <c r="BC39" s="275"/>
      <c r="BD39" s="275"/>
      <c r="BE39" s="275"/>
      <c r="BF39" s="280"/>
      <c r="BG39" s="281"/>
      <c r="BH39" s="276"/>
      <c r="BI39" s="275"/>
      <c r="BJ39" s="276"/>
      <c r="BK39" s="275"/>
      <c r="BL39" s="276"/>
      <c r="BM39" s="275"/>
      <c r="BN39" s="280"/>
      <c r="BO39" s="281"/>
      <c r="BP39" s="276"/>
      <c r="BQ39" s="275"/>
      <c r="BR39" s="276"/>
      <c r="BS39" s="275"/>
      <c r="BT39" s="276"/>
      <c r="BU39" s="275"/>
      <c r="BV39" s="280"/>
      <c r="BW39" s="28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K1:BO1"/>
    <mergeCell ref="A3:C3"/>
    <mergeCell ref="A11:D11"/>
    <mergeCell ref="A30:C30"/>
  </mergeCells>
  <conditionalFormatting sqref="F12">
    <cfRule type="cellIs" dxfId="6" priority="1" operator="equal">
      <formula>"n"</formula>
    </cfRule>
  </conditionalFormatting>
  <conditionalFormatting sqref="F12">
    <cfRule type="cellIs" dxfId="7" priority="2" operator="equal">
      <formula>$E$4</formula>
    </cfRule>
  </conditionalFormatting>
  <conditionalFormatting sqref="N12">
    <cfRule type="cellIs" dxfId="6" priority="3" operator="equal">
      <formula>"n"</formula>
    </cfRule>
  </conditionalFormatting>
  <conditionalFormatting sqref="N12">
    <cfRule type="cellIs" dxfId="7" priority="4" operator="equal">
      <formula>$E$4</formula>
    </cfRule>
  </conditionalFormatting>
  <conditionalFormatting sqref="V12">
    <cfRule type="cellIs" dxfId="6" priority="5" operator="equal">
      <formula>"n"</formula>
    </cfRule>
  </conditionalFormatting>
  <conditionalFormatting sqref="V12">
    <cfRule type="cellIs" dxfId="7" priority="6" operator="equal">
      <formula>$E$4</formula>
    </cfRule>
  </conditionalFormatting>
  <conditionalFormatting sqref="AD12">
    <cfRule type="cellIs" dxfId="6" priority="7" operator="equal">
      <formula>"n"</formula>
    </cfRule>
  </conditionalFormatting>
  <conditionalFormatting sqref="AD12">
    <cfRule type="cellIs" dxfId="7" priority="8" operator="equal">
      <formula>$E$4</formula>
    </cfRule>
  </conditionalFormatting>
  <conditionalFormatting sqref="AN12">
    <cfRule type="cellIs" dxfId="6" priority="9" operator="equal">
      <formula>"n"</formula>
    </cfRule>
  </conditionalFormatting>
  <conditionalFormatting sqref="AN12">
    <cfRule type="cellIs" dxfId="7" priority="10" operator="equal">
      <formula>$E$4</formula>
    </cfRule>
  </conditionalFormatting>
  <conditionalFormatting sqref="AX12">
    <cfRule type="cellIs" dxfId="6" priority="11" operator="equal">
      <formula>"n"</formula>
    </cfRule>
  </conditionalFormatting>
  <conditionalFormatting sqref="AX12">
    <cfRule type="cellIs" dxfId="7" priority="12" operator="equal">
      <formula>$E$4</formula>
    </cfRule>
  </conditionalFormatting>
  <conditionalFormatting sqref="BH12">
    <cfRule type="cellIs" dxfId="6" priority="13" operator="equal">
      <formula>"n"</formula>
    </cfRule>
  </conditionalFormatting>
  <conditionalFormatting sqref="BH12">
    <cfRule type="cellIs" dxfId="7" priority="14" operator="equal">
      <formula>$E$4</formula>
    </cfRule>
  </conditionalFormatting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9.5"/>
    <col customWidth="1" min="2" max="2" width="16.38"/>
    <col customWidth="1" min="3" max="3" width="28.75"/>
    <col customWidth="1" min="4" max="4" width="14.38"/>
    <col customWidth="1" min="5" max="62" width="11.5"/>
    <col customWidth="1" min="63" max="63" width="8.0"/>
    <col customWidth="1" min="64" max="64" width="8.75"/>
  </cols>
  <sheetData>
    <row r="1">
      <c r="A1" s="115" t="s">
        <v>393</v>
      </c>
      <c r="B1" s="515">
        <v>2.0</v>
      </c>
      <c r="C1" s="115" t="s">
        <v>394</v>
      </c>
      <c r="D1" s="515">
        <v>2.0</v>
      </c>
      <c r="E1" s="71" t="s">
        <v>772</v>
      </c>
      <c r="I1" s="71" t="s">
        <v>773</v>
      </c>
      <c r="N1" s="71" t="s">
        <v>774</v>
      </c>
      <c r="U1" s="116" t="s">
        <v>400</v>
      </c>
      <c r="AB1" s="116" t="s">
        <v>400</v>
      </c>
      <c r="AI1" s="116" t="s">
        <v>400</v>
      </c>
      <c r="AP1" s="116" t="s">
        <v>400</v>
      </c>
      <c r="AW1" s="116" t="s">
        <v>400</v>
      </c>
      <c r="BD1" s="116" t="s">
        <v>400</v>
      </c>
      <c r="BK1" s="240"/>
      <c r="BL1" s="241"/>
    </row>
    <row r="2" ht="18.75" customHeight="1">
      <c r="A2" s="117" t="s">
        <v>401</v>
      </c>
      <c r="B2" s="116" t="s">
        <v>402</v>
      </c>
      <c r="C2" s="116" t="s">
        <v>403</v>
      </c>
      <c r="D2" s="116" t="s">
        <v>404</v>
      </c>
      <c r="E2" s="116" t="s">
        <v>38</v>
      </c>
      <c r="F2" s="116" t="s">
        <v>407</v>
      </c>
      <c r="G2" s="116" t="s">
        <v>408</v>
      </c>
      <c r="H2" s="118"/>
      <c r="I2" s="71" t="s">
        <v>775</v>
      </c>
      <c r="J2" s="71" t="s">
        <v>776</v>
      </c>
      <c r="K2" s="116" t="s">
        <v>410</v>
      </c>
      <c r="L2" s="116" t="s">
        <v>411</v>
      </c>
      <c r="M2" s="118"/>
      <c r="N2" s="116" t="s">
        <v>405</v>
      </c>
      <c r="O2" s="161" t="s">
        <v>775</v>
      </c>
      <c r="P2" s="161" t="s">
        <v>776</v>
      </c>
      <c r="Q2" s="116" t="s">
        <v>410</v>
      </c>
      <c r="R2" s="116" t="s">
        <v>411</v>
      </c>
      <c r="S2" s="116" t="s">
        <v>412</v>
      </c>
      <c r="T2" s="118"/>
      <c r="U2" s="116" t="s">
        <v>405</v>
      </c>
      <c r="V2" s="116" t="s">
        <v>406</v>
      </c>
      <c r="W2" s="116" t="s">
        <v>38</v>
      </c>
      <c r="X2" s="116" t="s">
        <v>410</v>
      </c>
      <c r="Y2" s="116" t="s">
        <v>411</v>
      </c>
      <c r="Z2" s="116" t="s">
        <v>412</v>
      </c>
      <c r="AA2" s="118"/>
      <c r="AB2" s="116" t="s">
        <v>405</v>
      </c>
      <c r="AC2" s="116" t="s">
        <v>406</v>
      </c>
      <c r="AD2" s="116" t="s">
        <v>38</v>
      </c>
      <c r="AE2" s="116" t="s">
        <v>410</v>
      </c>
      <c r="AF2" s="116" t="s">
        <v>411</v>
      </c>
      <c r="AG2" s="116" t="s">
        <v>412</v>
      </c>
      <c r="AH2" s="118"/>
      <c r="AI2" s="116" t="s">
        <v>405</v>
      </c>
      <c r="AJ2" s="116" t="s">
        <v>406</v>
      </c>
      <c r="AK2" s="116" t="s">
        <v>38</v>
      </c>
      <c r="AL2" s="116" t="s">
        <v>410</v>
      </c>
      <c r="AM2" s="116" t="s">
        <v>411</v>
      </c>
      <c r="AN2" s="116" t="s">
        <v>412</v>
      </c>
      <c r="AO2" s="118"/>
      <c r="AP2" s="116" t="s">
        <v>405</v>
      </c>
      <c r="AQ2" s="116" t="s">
        <v>406</v>
      </c>
      <c r="AR2" s="116" t="s">
        <v>38</v>
      </c>
      <c r="AS2" s="116" t="s">
        <v>410</v>
      </c>
      <c r="AT2" s="116" t="s">
        <v>411</v>
      </c>
      <c r="AU2" s="116" t="s">
        <v>412</v>
      </c>
      <c r="AV2" s="118"/>
      <c r="AW2" s="116" t="s">
        <v>405</v>
      </c>
      <c r="AX2" s="116" t="s">
        <v>406</v>
      </c>
      <c r="AY2" s="116" t="s">
        <v>38</v>
      </c>
      <c r="AZ2" s="116" t="s">
        <v>410</v>
      </c>
      <c r="BA2" s="116" t="s">
        <v>411</v>
      </c>
      <c r="BB2" s="116" t="s">
        <v>412</v>
      </c>
      <c r="BC2" s="118"/>
      <c r="BD2" s="116" t="s">
        <v>405</v>
      </c>
      <c r="BE2" s="116" t="s">
        <v>406</v>
      </c>
      <c r="BF2" s="116" t="s">
        <v>38</v>
      </c>
      <c r="BG2" s="116" t="s">
        <v>410</v>
      </c>
      <c r="BH2" s="116" t="s">
        <v>411</v>
      </c>
      <c r="BI2" s="116" t="s">
        <v>412</v>
      </c>
      <c r="BJ2" s="118"/>
      <c r="BK2" s="240"/>
      <c r="BL2" s="241"/>
    </row>
    <row r="3" ht="18.75" customHeight="1">
      <c r="A3" s="119">
        <f t="shared" ref="A3:A6" si="1">((B3)/($B$1*$D$1))*100</f>
        <v>100</v>
      </c>
      <c r="B3" s="71">
        <v>4.0</v>
      </c>
      <c r="C3" s="516" t="s">
        <v>777</v>
      </c>
      <c r="D3" s="517">
        <v>2553656.0</v>
      </c>
      <c r="E3" s="127" t="s">
        <v>778</v>
      </c>
      <c r="F3" s="127" t="s">
        <v>778</v>
      </c>
      <c r="G3" s="127" t="s">
        <v>778</v>
      </c>
      <c r="H3" s="125"/>
      <c r="I3" s="127" t="s">
        <v>414</v>
      </c>
      <c r="J3" s="127" t="s">
        <v>414</v>
      </c>
      <c r="K3" s="127" t="s">
        <v>414</v>
      </c>
      <c r="L3" s="127" t="s">
        <v>414</v>
      </c>
      <c r="M3" s="125"/>
      <c r="N3" s="122"/>
      <c r="O3" s="518" t="s">
        <v>120</v>
      </c>
      <c r="P3" s="518" t="s">
        <v>414</v>
      </c>
      <c r="Q3" s="518" t="s">
        <v>120</v>
      </c>
      <c r="R3" s="518" t="s">
        <v>414</v>
      </c>
      <c r="S3" s="122"/>
      <c r="T3" s="125"/>
      <c r="U3" s="122"/>
      <c r="V3" s="122"/>
      <c r="W3" s="122"/>
      <c r="X3" s="122"/>
      <c r="Y3" s="122"/>
      <c r="Z3" s="122"/>
      <c r="AA3" s="125"/>
      <c r="AB3" s="122"/>
      <c r="AC3" s="122"/>
      <c r="AD3" s="122"/>
      <c r="AE3" s="122"/>
      <c r="AF3" s="122"/>
      <c r="AG3" s="122"/>
      <c r="AH3" s="125"/>
      <c r="AI3" s="122"/>
      <c r="AJ3" s="122"/>
      <c r="AK3" s="122"/>
      <c r="AL3" s="122"/>
      <c r="AM3" s="122"/>
      <c r="AN3" s="122"/>
      <c r="AO3" s="125"/>
      <c r="AP3" s="122"/>
      <c r="AQ3" s="122"/>
      <c r="AR3" s="122"/>
      <c r="AS3" s="122"/>
      <c r="AT3" s="122"/>
      <c r="AU3" s="122"/>
      <c r="AV3" s="125"/>
      <c r="AW3" s="122"/>
      <c r="AX3" s="122"/>
      <c r="AY3" s="122"/>
      <c r="AZ3" s="122"/>
      <c r="BA3" s="122"/>
      <c r="BB3" s="122"/>
      <c r="BC3" s="125"/>
      <c r="BD3" s="122"/>
      <c r="BE3" s="122"/>
      <c r="BF3" s="122"/>
      <c r="BG3" s="122"/>
      <c r="BH3" s="122"/>
      <c r="BI3" s="122"/>
      <c r="BJ3" s="128"/>
      <c r="BK3" s="240"/>
      <c r="BL3" s="241"/>
    </row>
    <row r="4" ht="18.75" customHeight="1">
      <c r="A4" s="119">
        <f t="shared" si="1"/>
        <v>0</v>
      </c>
      <c r="B4" s="71">
        <v>0.0</v>
      </c>
      <c r="C4" s="519" t="s">
        <v>779</v>
      </c>
      <c r="D4" s="520">
        <v>2553918.0</v>
      </c>
      <c r="E4" s="127" t="s">
        <v>46</v>
      </c>
      <c r="F4" s="127" t="s">
        <v>46</v>
      </c>
      <c r="G4" s="127" t="s">
        <v>46</v>
      </c>
      <c r="H4" s="125"/>
      <c r="I4" s="127" t="s">
        <v>120</v>
      </c>
      <c r="J4" s="127" t="s">
        <v>120</v>
      </c>
      <c r="K4" s="127" t="s">
        <v>120</v>
      </c>
      <c r="L4" s="127" t="s">
        <v>120</v>
      </c>
      <c r="M4" s="125"/>
      <c r="N4" s="122"/>
      <c r="O4" s="518" t="s">
        <v>414</v>
      </c>
      <c r="P4" s="518" t="s">
        <v>120</v>
      </c>
      <c r="Q4" s="518" t="s">
        <v>414</v>
      </c>
      <c r="R4" s="518" t="s">
        <v>120</v>
      </c>
      <c r="S4" s="122"/>
      <c r="T4" s="125"/>
      <c r="U4" s="122"/>
      <c r="V4" s="122"/>
      <c r="W4" s="122"/>
      <c r="X4" s="122"/>
      <c r="Y4" s="122"/>
      <c r="Z4" s="122"/>
      <c r="AA4" s="125"/>
      <c r="AB4" s="122"/>
      <c r="AC4" s="122"/>
      <c r="AD4" s="122"/>
      <c r="AE4" s="122"/>
      <c r="AF4" s="122"/>
      <c r="AG4" s="122"/>
      <c r="AH4" s="125"/>
      <c r="AI4" s="122"/>
      <c r="AJ4" s="122"/>
      <c r="AK4" s="122"/>
      <c r="AL4" s="122"/>
      <c r="AM4" s="122"/>
      <c r="AN4" s="122"/>
      <c r="AO4" s="125"/>
      <c r="AP4" s="122"/>
      <c r="AQ4" s="122"/>
      <c r="AR4" s="122"/>
      <c r="AS4" s="122"/>
      <c r="AT4" s="122"/>
      <c r="AU4" s="122"/>
      <c r="AV4" s="125"/>
      <c r="AW4" s="122"/>
      <c r="AX4" s="122"/>
      <c r="AY4" s="122"/>
      <c r="AZ4" s="122"/>
      <c r="BA4" s="122"/>
      <c r="BB4" s="122"/>
      <c r="BC4" s="125"/>
      <c r="BD4" s="122"/>
      <c r="BE4" s="122"/>
      <c r="BF4" s="122"/>
      <c r="BG4" s="122"/>
      <c r="BH4" s="122"/>
      <c r="BI4" s="122"/>
      <c r="BJ4" s="128"/>
      <c r="BK4" s="240"/>
      <c r="BL4" s="241"/>
    </row>
    <row r="5" ht="18.75" customHeight="1">
      <c r="A5" s="119">
        <f t="shared" si="1"/>
        <v>0</v>
      </c>
      <c r="B5" s="71">
        <v>0.0</v>
      </c>
      <c r="C5" s="521" t="s">
        <v>780</v>
      </c>
      <c r="D5" s="520">
        <v>2560347.0</v>
      </c>
      <c r="E5" s="127" t="s">
        <v>46</v>
      </c>
      <c r="F5" s="127" t="s">
        <v>46</v>
      </c>
      <c r="G5" s="127" t="s">
        <v>46</v>
      </c>
      <c r="H5" s="125"/>
      <c r="I5" s="127" t="s">
        <v>120</v>
      </c>
      <c r="J5" s="127" t="s">
        <v>120</v>
      </c>
      <c r="K5" s="127" t="s">
        <v>120</v>
      </c>
      <c r="L5" s="127" t="s">
        <v>120</v>
      </c>
      <c r="M5" s="125"/>
      <c r="N5" s="122"/>
      <c r="O5" s="518" t="s">
        <v>120</v>
      </c>
      <c r="P5" s="518" t="s">
        <v>120</v>
      </c>
      <c r="Q5" s="518" t="s">
        <v>120</v>
      </c>
      <c r="R5" s="518" t="s">
        <v>120</v>
      </c>
      <c r="S5" s="122"/>
      <c r="T5" s="125"/>
      <c r="U5" s="122"/>
      <c r="V5" s="122"/>
      <c r="W5" s="122"/>
      <c r="X5" s="122"/>
      <c r="Y5" s="122"/>
      <c r="Z5" s="122"/>
      <c r="AA5" s="125"/>
      <c r="AB5" s="122"/>
      <c r="AC5" s="122"/>
      <c r="AD5" s="122"/>
      <c r="AE5" s="122"/>
      <c r="AF5" s="122"/>
      <c r="AG5" s="122"/>
      <c r="AH5" s="125"/>
      <c r="AI5" s="122"/>
      <c r="AJ5" s="122"/>
      <c r="AK5" s="122"/>
      <c r="AL5" s="122"/>
      <c r="AM5" s="122"/>
      <c r="AN5" s="122"/>
      <c r="AO5" s="125"/>
      <c r="AP5" s="122"/>
      <c r="AQ5" s="122"/>
      <c r="AR5" s="122"/>
      <c r="AS5" s="122"/>
      <c r="AT5" s="122"/>
      <c r="AU5" s="122"/>
      <c r="AV5" s="125"/>
      <c r="AW5" s="122"/>
      <c r="AX5" s="122"/>
      <c r="AY5" s="122"/>
      <c r="AZ5" s="122"/>
      <c r="BA5" s="122"/>
      <c r="BB5" s="122"/>
      <c r="BC5" s="125"/>
      <c r="BD5" s="122"/>
      <c r="BE5" s="122"/>
      <c r="BF5" s="122"/>
      <c r="BG5" s="122"/>
      <c r="BH5" s="122"/>
      <c r="BI5" s="122"/>
      <c r="BJ5" s="128"/>
      <c r="BK5" s="240"/>
      <c r="BL5" s="241"/>
    </row>
    <row r="6" ht="18.75" customHeight="1">
      <c r="A6" s="119">
        <f t="shared" si="1"/>
        <v>75</v>
      </c>
      <c r="B6" s="71">
        <v>3.0</v>
      </c>
      <c r="C6" s="522" t="s">
        <v>781</v>
      </c>
      <c r="D6" s="520">
        <v>2557649.0</v>
      </c>
      <c r="E6" s="127" t="s">
        <v>778</v>
      </c>
      <c r="F6" s="127" t="s">
        <v>778</v>
      </c>
      <c r="G6" s="127" t="s">
        <v>778</v>
      </c>
      <c r="H6" s="125"/>
      <c r="I6" s="127" t="s">
        <v>414</v>
      </c>
      <c r="J6" s="127" t="s">
        <v>120</v>
      </c>
      <c r="K6" s="127" t="s">
        <v>414</v>
      </c>
      <c r="L6" s="127" t="s">
        <v>120</v>
      </c>
      <c r="M6" s="125"/>
      <c r="N6" s="122"/>
      <c r="O6" s="518" t="s">
        <v>414</v>
      </c>
      <c r="P6" s="518" t="s">
        <v>120</v>
      </c>
      <c r="Q6" s="518" t="s">
        <v>414</v>
      </c>
      <c r="R6" s="518" t="s">
        <v>120</v>
      </c>
      <c r="S6" s="122"/>
      <c r="T6" s="125"/>
      <c r="U6" s="122"/>
      <c r="V6" s="122"/>
      <c r="W6" s="122"/>
      <c r="X6" s="122"/>
      <c r="Y6" s="122"/>
      <c r="Z6" s="122"/>
      <c r="AA6" s="125"/>
      <c r="AB6" s="122"/>
      <c r="AC6" s="122"/>
      <c r="AD6" s="122"/>
      <c r="AE6" s="122"/>
      <c r="AF6" s="122"/>
      <c r="AG6" s="122"/>
      <c r="AH6" s="125"/>
      <c r="AI6" s="122"/>
      <c r="AJ6" s="122"/>
      <c r="AK6" s="122"/>
      <c r="AL6" s="122"/>
      <c r="AM6" s="122"/>
      <c r="AN6" s="122"/>
      <c r="AO6" s="125"/>
      <c r="AP6" s="122"/>
      <c r="AQ6" s="122"/>
      <c r="AR6" s="122"/>
      <c r="AS6" s="122"/>
      <c r="AT6" s="122"/>
      <c r="AU6" s="122"/>
      <c r="AV6" s="125"/>
      <c r="AW6" s="122"/>
      <c r="AX6" s="122"/>
      <c r="AY6" s="122"/>
      <c r="AZ6" s="122"/>
      <c r="BA6" s="122"/>
      <c r="BB6" s="122"/>
      <c r="BC6" s="125"/>
      <c r="BD6" s="122"/>
      <c r="BE6" s="122"/>
      <c r="BF6" s="122"/>
      <c r="BG6" s="122"/>
      <c r="BH6" s="122"/>
      <c r="BI6" s="122"/>
      <c r="BJ6" s="128"/>
      <c r="BK6" s="240"/>
      <c r="BL6" s="241"/>
    </row>
    <row r="7">
      <c r="E7" s="116">
        <f t="shared" ref="E7:BJ7" si="2">COUNTIFS(E3:E6, "X")</f>
        <v>2</v>
      </c>
      <c r="F7" s="116">
        <f t="shared" si="2"/>
        <v>2</v>
      </c>
      <c r="G7" s="116">
        <f t="shared" si="2"/>
        <v>2</v>
      </c>
      <c r="H7" s="116">
        <f t="shared" si="2"/>
        <v>0</v>
      </c>
      <c r="I7" s="116">
        <f t="shared" si="2"/>
        <v>2</v>
      </c>
      <c r="J7" s="116">
        <f t="shared" si="2"/>
        <v>1</v>
      </c>
      <c r="K7" s="116">
        <f t="shared" si="2"/>
        <v>2</v>
      </c>
      <c r="L7" s="116">
        <f t="shared" si="2"/>
        <v>1</v>
      </c>
      <c r="M7" s="116">
        <f t="shared" si="2"/>
        <v>0</v>
      </c>
      <c r="N7" s="116">
        <f t="shared" si="2"/>
        <v>0</v>
      </c>
      <c r="O7" s="116">
        <f t="shared" si="2"/>
        <v>2</v>
      </c>
      <c r="P7" s="116">
        <f t="shared" si="2"/>
        <v>1</v>
      </c>
      <c r="Q7" s="116">
        <f t="shared" si="2"/>
        <v>2</v>
      </c>
      <c r="R7" s="116">
        <f t="shared" si="2"/>
        <v>1</v>
      </c>
      <c r="S7" s="116">
        <f t="shared" si="2"/>
        <v>0</v>
      </c>
      <c r="T7" s="116">
        <f t="shared" si="2"/>
        <v>0</v>
      </c>
      <c r="U7" s="116">
        <f t="shared" si="2"/>
        <v>0</v>
      </c>
      <c r="V7" s="116">
        <f t="shared" si="2"/>
        <v>0</v>
      </c>
      <c r="W7" s="116">
        <f t="shared" si="2"/>
        <v>0</v>
      </c>
      <c r="X7" s="116">
        <f t="shared" si="2"/>
        <v>0</v>
      </c>
      <c r="Y7" s="116">
        <f t="shared" si="2"/>
        <v>0</v>
      </c>
      <c r="Z7" s="116">
        <f t="shared" si="2"/>
        <v>0</v>
      </c>
      <c r="AA7" s="116">
        <f t="shared" si="2"/>
        <v>0</v>
      </c>
      <c r="AB7" s="116">
        <f t="shared" si="2"/>
        <v>0</v>
      </c>
      <c r="AC7" s="116">
        <f t="shared" si="2"/>
        <v>0</v>
      </c>
      <c r="AD7" s="116">
        <f t="shared" si="2"/>
        <v>0</v>
      </c>
      <c r="AE7" s="116">
        <f t="shared" si="2"/>
        <v>0</v>
      </c>
      <c r="AF7" s="116">
        <f t="shared" si="2"/>
        <v>0</v>
      </c>
      <c r="AG7" s="116">
        <f t="shared" si="2"/>
        <v>0</v>
      </c>
      <c r="AH7" s="116">
        <f t="shared" si="2"/>
        <v>0</v>
      </c>
      <c r="AI7" s="116">
        <f t="shared" si="2"/>
        <v>0</v>
      </c>
      <c r="AJ7" s="116">
        <f t="shared" si="2"/>
        <v>0</v>
      </c>
      <c r="AK7" s="116">
        <f t="shared" si="2"/>
        <v>0</v>
      </c>
      <c r="AL7" s="116">
        <f t="shared" si="2"/>
        <v>0</v>
      </c>
      <c r="AM7" s="116">
        <f t="shared" si="2"/>
        <v>0</v>
      </c>
      <c r="AN7" s="116">
        <f t="shared" si="2"/>
        <v>0</v>
      </c>
      <c r="AO7" s="116">
        <f t="shared" si="2"/>
        <v>0</v>
      </c>
      <c r="AP7" s="116">
        <f t="shared" si="2"/>
        <v>0</v>
      </c>
      <c r="AQ7" s="116">
        <f t="shared" si="2"/>
        <v>0</v>
      </c>
      <c r="AR7" s="116">
        <f t="shared" si="2"/>
        <v>0</v>
      </c>
      <c r="AS7" s="116">
        <f t="shared" si="2"/>
        <v>0</v>
      </c>
      <c r="AT7" s="116">
        <f t="shared" si="2"/>
        <v>0</v>
      </c>
      <c r="AU7" s="116">
        <f t="shared" si="2"/>
        <v>0</v>
      </c>
      <c r="AV7" s="116">
        <f t="shared" si="2"/>
        <v>0</v>
      </c>
      <c r="AW7" s="116">
        <f t="shared" si="2"/>
        <v>0</v>
      </c>
      <c r="AX7" s="116">
        <f t="shared" si="2"/>
        <v>0</v>
      </c>
      <c r="AY7" s="116">
        <f t="shared" si="2"/>
        <v>0</v>
      </c>
      <c r="AZ7" s="116">
        <f t="shared" si="2"/>
        <v>0</v>
      </c>
      <c r="BA7" s="116">
        <f t="shared" si="2"/>
        <v>0</v>
      </c>
      <c r="BB7" s="116">
        <f t="shared" si="2"/>
        <v>0</v>
      </c>
      <c r="BC7" s="116">
        <f t="shared" si="2"/>
        <v>0</v>
      </c>
      <c r="BD7" s="116">
        <f t="shared" si="2"/>
        <v>0</v>
      </c>
      <c r="BE7" s="116">
        <f t="shared" si="2"/>
        <v>0</v>
      </c>
      <c r="BF7" s="116">
        <f t="shared" si="2"/>
        <v>0</v>
      </c>
      <c r="BG7" s="116">
        <f t="shared" si="2"/>
        <v>0</v>
      </c>
      <c r="BH7" s="116">
        <f t="shared" si="2"/>
        <v>0</v>
      </c>
      <c r="BI7" s="116">
        <f t="shared" si="2"/>
        <v>0</v>
      </c>
      <c r="BJ7" s="116">
        <f t="shared" si="2"/>
        <v>0</v>
      </c>
    </row>
    <row r="9" ht="15.75" customHeight="1"/>
    <row r="10" ht="15.75" customHeight="1"/>
    <row r="11" ht="15.75" customHeight="1"/>
    <row r="12" ht="15.75" customHeight="1"/>
    <row r="13" ht="15.75" customHeight="1"/>
    <row r="14" ht="26.2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</sheetData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9.5"/>
    <col customWidth="1" min="2" max="2" width="16.38"/>
    <col customWidth="1" min="3" max="3" width="28.75"/>
    <col customWidth="1" min="4" max="4" width="14.38"/>
    <col customWidth="1" min="5" max="59" width="11.5"/>
    <col customWidth="1" min="60" max="60" width="8.0"/>
    <col customWidth="1" min="61" max="61" width="8.75"/>
  </cols>
  <sheetData>
    <row r="1">
      <c r="A1" s="115" t="s">
        <v>393</v>
      </c>
      <c r="B1" s="515">
        <v>2.0</v>
      </c>
      <c r="C1" s="115" t="s">
        <v>394</v>
      </c>
      <c r="D1" s="515">
        <v>2.0</v>
      </c>
      <c r="E1" s="71" t="s">
        <v>772</v>
      </c>
      <c r="I1" s="71" t="s">
        <v>782</v>
      </c>
      <c r="M1" s="71" t="s">
        <v>774</v>
      </c>
      <c r="R1" s="116" t="s">
        <v>400</v>
      </c>
      <c r="Y1" s="116" t="s">
        <v>400</v>
      </c>
      <c r="AF1" s="116" t="s">
        <v>400</v>
      </c>
      <c r="AM1" s="116" t="s">
        <v>400</v>
      </c>
      <c r="AT1" s="116" t="s">
        <v>400</v>
      </c>
      <c r="BA1" s="116" t="s">
        <v>400</v>
      </c>
      <c r="BH1" s="240"/>
      <c r="BI1" s="241"/>
    </row>
    <row r="2" ht="18.75" customHeight="1">
      <c r="A2" s="117" t="s">
        <v>401</v>
      </c>
      <c r="B2" s="116" t="s">
        <v>402</v>
      </c>
      <c r="C2" s="116" t="s">
        <v>403</v>
      </c>
      <c r="D2" s="116" t="s">
        <v>404</v>
      </c>
      <c r="E2" s="71" t="s">
        <v>783</v>
      </c>
      <c r="F2" s="116" t="s">
        <v>407</v>
      </c>
      <c r="G2" s="116" t="s">
        <v>408</v>
      </c>
      <c r="H2" s="118"/>
      <c r="I2" s="71" t="s">
        <v>783</v>
      </c>
      <c r="J2" s="116" t="s">
        <v>410</v>
      </c>
      <c r="K2" s="116" t="s">
        <v>411</v>
      </c>
      <c r="L2" s="118"/>
      <c r="M2" s="161" t="s">
        <v>783</v>
      </c>
      <c r="N2" s="116" t="s">
        <v>410</v>
      </c>
      <c r="O2" s="116" t="s">
        <v>411</v>
      </c>
      <c r="P2" s="116" t="s">
        <v>412</v>
      </c>
      <c r="Q2" s="118"/>
      <c r="R2" s="116" t="s">
        <v>405</v>
      </c>
      <c r="S2" s="116" t="s">
        <v>406</v>
      </c>
      <c r="T2" s="116" t="s">
        <v>38</v>
      </c>
      <c r="U2" s="116" t="s">
        <v>410</v>
      </c>
      <c r="V2" s="116" t="s">
        <v>411</v>
      </c>
      <c r="W2" s="116" t="s">
        <v>412</v>
      </c>
      <c r="X2" s="118"/>
      <c r="Y2" s="116" t="s">
        <v>405</v>
      </c>
      <c r="Z2" s="116" t="s">
        <v>406</v>
      </c>
      <c r="AA2" s="116" t="s">
        <v>38</v>
      </c>
      <c r="AB2" s="116" t="s">
        <v>410</v>
      </c>
      <c r="AC2" s="116" t="s">
        <v>411</v>
      </c>
      <c r="AD2" s="116" t="s">
        <v>412</v>
      </c>
      <c r="AE2" s="118"/>
      <c r="AF2" s="116" t="s">
        <v>405</v>
      </c>
      <c r="AG2" s="116" t="s">
        <v>406</v>
      </c>
      <c r="AH2" s="116" t="s">
        <v>38</v>
      </c>
      <c r="AI2" s="116" t="s">
        <v>410</v>
      </c>
      <c r="AJ2" s="116" t="s">
        <v>411</v>
      </c>
      <c r="AK2" s="116" t="s">
        <v>412</v>
      </c>
      <c r="AL2" s="118"/>
      <c r="AM2" s="116" t="s">
        <v>405</v>
      </c>
      <c r="AN2" s="116" t="s">
        <v>406</v>
      </c>
      <c r="AO2" s="116" t="s">
        <v>38</v>
      </c>
      <c r="AP2" s="116" t="s">
        <v>410</v>
      </c>
      <c r="AQ2" s="116" t="s">
        <v>411</v>
      </c>
      <c r="AR2" s="116" t="s">
        <v>412</v>
      </c>
      <c r="AS2" s="118"/>
      <c r="AT2" s="116" t="s">
        <v>405</v>
      </c>
      <c r="AU2" s="116" t="s">
        <v>406</v>
      </c>
      <c r="AV2" s="116" t="s">
        <v>38</v>
      </c>
      <c r="AW2" s="116" t="s">
        <v>410</v>
      </c>
      <c r="AX2" s="116" t="s">
        <v>411</v>
      </c>
      <c r="AY2" s="116" t="s">
        <v>412</v>
      </c>
      <c r="AZ2" s="118"/>
      <c r="BA2" s="116" t="s">
        <v>405</v>
      </c>
      <c r="BB2" s="116" t="s">
        <v>406</v>
      </c>
      <c r="BC2" s="116" t="s">
        <v>38</v>
      </c>
      <c r="BD2" s="116" t="s">
        <v>410</v>
      </c>
      <c r="BE2" s="116" t="s">
        <v>411</v>
      </c>
      <c r="BF2" s="116" t="s">
        <v>412</v>
      </c>
      <c r="BG2" s="118"/>
      <c r="BH2" s="240"/>
      <c r="BI2" s="241"/>
    </row>
    <row r="3" ht="18.75" customHeight="1">
      <c r="A3" s="119">
        <f t="shared" ref="A3:A13" si="1">((B3)/($B$1*$D$1))*100</f>
        <v>125</v>
      </c>
      <c r="B3" s="116">
        <f t="shared" ref="B3:B13" si="2">COUNTIFS(E3:BI3, "X")</f>
        <v>5</v>
      </c>
      <c r="C3" s="523" t="s">
        <v>777</v>
      </c>
      <c r="D3" s="524">
        <v>2553656.0</v>
      </c>
      <c r="E3" s="525"/>
      <c r="F3" s="525" t="s">
        <v>778</v>
      </c>
      <c r="G3" s="525" t="s">
        <v>778</v>
      </c>
      <c r="H3" s="526"/>
      <c r="I3" s="527"/>
      <c r="J3" s="525" t="s">
        <v>414</v>
      </c>
      <c r="K3" s="525" t="s">
        <v>414</v>
      </c>
      <c r="L3" s="526"/>
      <c r="M3" s="527"/>
      <c r="N3" s="525" t="s">
        <v>414</v>
      </c>
      <c r="O3" s="525" t="s">
        <v>784</v>
      </c>
      <c r="P3" s="527"/>
      <c r="Q3" s="526"/>
      <c r="R3" s="527"/>
      <c r="S3" s="527"/>
      <c r="T3" s="527"/>
      <c r="U3" s="527"/>
      <c r="V3" s="527"/>
      <c r="W3" s="527"/>
      <c r="X3" s="526"/>
      <c r="Y3" s="527"/>
      <c r="Z3" s="527"/>
      <c r="AA3" s="527"/>
      <c r="AB3" s="527"/>
      <c r="AC3" s="527"/>
      <c r="AD3" s="527"/>
      <c r="AE3" s="526"/>
      <c r="AF3" s="527"/>
      <c r="AG3" s="527"/>
      <c r="AH3" s="527"/>
      <c r="AI3" s="527"/>
      <c r="AJ3" s="527"/>
      <c r="AK3" s="527"/>
      <c r="AL3" s="526"/>
      <c r="AM3" s="527"/>
      <c r="AN3" s="527"/>
      <c r="AO3" s="527"/>
      <c r="AP3" s="527"/>
      <c r="AQ3" s="527"/>
      <c r="AR3" s="527"/>
      <c r="AS3" s="526"/>
      <c r="AT3" s="527"/>
      <c r="AU3" s="527"/>
      <c r="AV3" s="527"/>
      <c r="AW3" s="527"/>
      <c r="AX3" s="527"/>
      <c r="AY3" s="527"/>
      <c r="AZ3" s="526"/>
      <c r="BA3" s="527"/>
      <c r="BB3" s="527"/>
      <c r="BC3" s="527"/>
      <c r="BD3" s="527"/>
      <c r="BE3" s="527"/>
      <c r="BF3" s="527"/>
      <c r="BG3" s="528"/>
      <c r="BH3" s="529"/>
      <c r="BI3" s="529"/>
    </row>
    <row r="4" ht="18.75" customHeight="1">
      <c r="A4" s="119">
        <f t="shared" si="1"/>
        <v>100</v>
      </c>
      <c r="B4" s="116">
        <f t="shared" si="2"/>
        <v>4</v>
      </c>
      <c r="C4" s="530" t="s">
        <v>779</v>
      </c>
      <c r="D4" s="531">
        <v>2553918.0</v>
      </c>
      <c r="E4" s="525"/>
      <c r="F4" s="525" t="s">
        <v>778</v>
      </c>
      <c r="G4" s="525" t="s">
        <v>778</v>
      </c>
      <c r="H4" s="526"/>
      <c r="I4" s="527"/>
      <c r="J4" s="525" t="s">
        <v>414</v>
      </c>
      <c r="K4" s="525" t="s">
        <v>120</v>
      </c>
      <c r="L4" s="526"/>
      <c r="M4" s="527"/>
      <c r="N4" s="525" t="s">
        <v>414</v>
      </c>
      <c r="O4" s="525" t="s">
        <v>120</v>
      </c>
      <c r="P4" s="527"/>
      <c r="Q4" s="526"/>
      <c r="R4" s="527"/>
      <c r="S4" s="527"/>
      <c r="T4" s="527"/>
      <c r="U4" s="527"/>
      <c r="V4" s="527"/>
      <c r="W4" s="527"/>
      <c r="X4" s="526"/>
      <c r="Y4" s="527"/>
      <c r="Z4" s="527"/>
      <c r="AA4" s="527"/>
      <c r="AB4" s="527"/>
      <c r="AC4" s="527"/>
      <c r="AD4" s="527"/>
      <c r="AE4" s="526"/>
      <c r="AF4" s="527"/>
      <c r="AG4" s="527"/>
      <c r="AH4" s="527"/>
      <c r="AI4" s="527"/>
      <c r="AJ4" s="527"/>
      <c r="AK4" s="527"/>
      <c r="AL4" s="526"/>
      <c r="AM4" s="527"/>
      <c r="AN4" s="527"/>
      <c r="AO4" s="527"/>
      <c r="AP4" s="527"/>
      <c r="AQ4" s="527"/>
      <c r="AR4" s="527"/>
      <c r="AS4" s="526"/>
      <c r="AT4" s="527"/>
      <c r="AU4" s="527"/>
      <c r="AV4" s="527"/>
      <c r="AW4" s="527"/>
      <c r="AX4" s="527"/>
      <c r="AY4" s="527"/>
      <c r="AZ4" s="526"/>
      <c r="BA4" s="527"/>
      <c r="BB4" s="527"/>
      <c r="BC4" s="527"/>
      <c r="BD4" s="527"/>
      <c r="BE4" s="527"/>
      <c r="BF4" s="527"/>
      <c r="BG4" s="528"/>
      <c r="BH4" s="529"/>
      <c r="BI4" s="529"/>
    </row>
    <row r="5" ht="18.75" customHeight="1">
      <c r="A5" s="119">
        <f t="shared" si="1"/>
        <v>0</v>
      </c>
      <c r="B5" s="116">
        <f t="shared" si="2"/>
        <v>0</v>
      </c>
      <c r="C5" s="532" t="s">
        <v>780</v>
      </c>
      <c r="D5" s="181">
        <v>2560347.0</v>
      </c>
      <c r="E5" s="127"/>
      <c r="F5" s="127" t="s">
        <v>46</v>
      </c>
      <c r="G5" s="127" t="s">
        <v>46</v>
      </c>
      <c r="H5" s="125"/>
      <c r="I5" s="122"/>
      <c r="J5" s="127" t="s">
        <v>120</v>
      </c>
      <c r="K5" s="127" t="s">
        <v>120</v>
      </c>
      <c r="L5" s="125"/>
      <c r="M5" s="122"/>
      <c r="N5" s="518" t="s">
        <v>120</v>
      </c>
      <c r="O5" s="518" t="s">
        <v>120</v>
      </c>
      <c r="P5" s="122"/>
      <c r="Q5" s="125"/>
      <c r="R5" s="122"/>
      <c r="S5" s="122"/>
      <c r="T5" s="122"/>
      <c r="U5" s="122"/>
      <c r="V5" s="122"/>
      <c r="W5" s="122"/>
      <c r="X5" s="125"/>
      <c r="Y5" s="122"/>
      <c r="Z5" s="122"/>
      <c r="AA5" s="122"/>
      <c r="AB5" s="122"/>
      <c r="AC5" s="122"/>
      <c r="AD5" s="122"/>
      <c r="AE5" s="125"/>
      <c r="AF5" s="122"/>
      <c r="AG5" s="122"/>
      <c r="AH5" s="122"/>
      <c r="AI5" s="122"/>
      <c r="AJ5" s="122"/>
      <c r="AK5" s="122"/>
      <c r="AL5" s="125"/>
      <c r="AM5" s="122"/>
      <c r="AN5" s="122"/>
      <c r="AO5" s="122"/>
      <c r="AP5" s="122"/>
      <c r="AQ5" s="122"/>
      <c r="AR5" s="122"/>
      <c r="AS5" s="125"/>
      <c r="AT5" s="122"/>
      <c r="AU5" s="122"/>
      <c r="AV5" s="122"/>
      <c r="AW5" s="122"/>
      <c r="AX5" s="122"/>
      <c r="AY5" s="122"/>
      <c r="AZ5" s="125"/>
      <c r="BA5" s="122"/>
      <c r="BB5" s="122"/>
      <c r="BC5" s="122"/>
      <c r="BD5" s="122"/>
      <c r="BE5" s="122"/>
      <c r="BF5" s="122"/>
      <c r="BG5" s="128"/>
      <c r="BH5" s="240"/>
      <c r="BI5" s="241"/>
    </row>
    <row r="6" ht="18.75" customHeight="1">
      <c r="A6" s="119">
        <f t="shared" si="1"/>
        <v>50</v>
      </c>
      <c r="B6" s="116">
        <f t="shared" si="2"/>
        <v>2</v>
      </c>
      <c r="C6" s="533" t="s">
        <v>781</v>
      </c>
      <c r="D6" s="181">
        <v>2557649.0</v>
      </c>
      <c r="E6" s="127"/>
      <c r="F6" s="127" t="s">
        <v>778</v>
      </c>
      <c r="G6" s="127" t="s">
        <v>46</v>
      </c>
      <c r="H6" s="125"/>
      <c r="I6" s="122"/>
      <c r="J6" s="127" t="s">
        <v>414</v>
      </c>
      <c r="K6" s="127" t="s">
        <v>120</v>
      </c>
      <c r="L6" s="125"/>
      <c r="M6" s="122"/>
      <c r="N6" s="518" t="s">
        <v>120</v>
      </c>
      <c r="O6" s="518" t="s">
        <v>120</v>
      </c>
      <c r="P6" s="122"/>
      <c r="Q6" s="125"/>
      <c r="R6" s="122"/>
      <c r="S6" s="122"/>
      <c r="T6" s="122"/>
      <c r="U6" s="122"/>
      <c r="V6" s="122"/>
      <c r="W6" s="122"/>
      <c r="X6" s="125"/>
      <c r="Y6" s="122"/>
      <c r="Z6" s="122"/>
      <c r="AA6" s="122"/>
      <c r="AB6" s="122"/>
      <c r="AC6" s="122"/>
      <c r="AD6" s="122"/>
      <c r="AE6" s="125"/>
      <c r="AF6" s="122"/>
      <c r="AG6" s="122"/>
      <c r="AH6" s="122"/>
      <c r="AI6" s="122"/>
      <c r="AJ6" s="122"/>
      <c r="AK6" s="122"/>
      <c r="AL6" s="125"/>
      <c r="AM6" s="122"/>
      <c r="AN6" s="122"/>
      <c r="AO6" s="122"/>
      <c r="AP6" s="122"/>
      <c r="AQ6" s="122"/>
      <c r="AR6" s="122"/>
      <c r="AS6" s="125"/>
      <c r="AT6" s="122"/>
      <c r="AU6" s="122"/>
      <c r="AV6" s="122"/>
      <c r="AW6" s="122"/>
      <c r="AX6" s="122"/>
      <c r="AY6" s="122"/>
      <c r="AZ6" s="125"/>
      <c r="BA6" s="122"/>
      <c r="BB6" s="122"/>
      <c r="BC6" s="122"/>
      <c r="BD6" s="122"/>
      <c r="BE6" s="122"/>
      <c r="BF6" s="122"/>
      <c r="BG6" s="128"/>
      <c r="BH6" s="240"/>
      <c r="BI6" s="241"/>
    </row>
    <row r="7" ht="18.75" customHeight="1">
      <c r="A7" s="119">
        <f t="shared" si="1"/>
        <v>175</v>
      </c>
      <c r="B7" s="116">
        <f t="shared" si="2"/>
        <v>7</v>
      </c>
      <c r="C7" s="534" t="s">
        <v>785</v>
      </c>
      <c r="D7" s="535">
        <v>2542824.0</v>
      </c>
      <c r="E7" s="525" t="s">
        <v>414</v>
      </c>
      <c r="F7" s="525" t="s">
        <v>778</v>
      </c>
      <c r="G7" s="525" t="s">
        <v>778</v>
      </c>
      <c r="H7" s="526"/>
      <c r="I7" s="527"/>
      <c r="J7" s="525" t="s">
        <v>414</v>
      </c>
      <c r="K7" s="525" t="s">
        <v>414</v>
      </c>
      <c r="L7" s="526"/>
      <c r="M7" s="527"/>
      <c r="N7" s="525" t="s">
        <v>414</v>
      </c>
      <c r="O7" s="525" t="s">
        <v>414</v>
      </c>
      <c r="P7" s="527"/>
      <c r="Q7" s="526"/>
      <c r="R7" s="527"/>
      <c r="S7" s="527"/>
      <c r="T7" s="527"/>
      <c r="U7" s="527"/>
      <c r="V7" s="527"/>
      <c r="W7" s="527"/>
      <c r="X7" s="526"/>
      <c r="Y7" s="527"/>
      <c r="Z7" s="527"/>
      <c r="AA7" s="527"/>
      <c r="AB7" s="527"/>
      <c r="AC7" s="527"/>
      <c r="AD7" s="527"/>
      <c r="AE7" s="526"/>
      <c r="AF7" s="527"/>
      <c r="AG7" s="527"/>
      <c r="AH7" s="527"/>
      <c r="AI7" s="527"/>
      <c r="AJ7" s="527"/>
      <c r="AK7" s="527"/>
      <c r="AL7" s="526"/>
      <c r="AM7" s="527"/>
      <c r="AN7" s="527"/>
      <c r="AO7" s="527"/>
      <c r="AP7" s="527"/>
      <c r="AQ7" s="527"/>
      <c r="AR7" s="527"/>
      <c r="AS7" s="526"/>
      <c r="AT7" s="527"/>
      <c r="AU7" s="527"/>
      <c r="AV7" s="527"/>
      <c r="AW7" s="527"/>
      <c r="AX7" s="527"/>
      <c r="AY7" s="527"/>
      <c r="AZ7" s="526"/>
      <c r="BA7" s="527"/>
      <c r="BB7" s="527"/>
      <c r="BC7" s="527"/>
      <c r="BD7" s="527"/>
      <c r="BE7" s="527"/>
      <c r="BF7" s="527"/>
      <c r="BG7" s="528"/>
      <c r="BH7" s="536"/>
      <c r="BI7" s="536"/>
    </row>
    <row r="8" ht="18.75" customHeight="1">
      <c r="A8" s="119">
        <f t="shared" si="1"/>
        <v>175</v>
      </c>
      <c r="B8" s="116">
        <f t="shared" si="2"/>
        <v>7</v>
      </c>
      <c r="C8" s="537" t="s">
        <v>786</v>
      </c>
      <c r="D8" s="535">
        <v>2532349.0</v>
      </c>
      <c r="E8" s="525" t="s">
        <v>414</v>
      </c>
      <c r="F8" s="525" t="s">
        <v>778</v>
      </c>
      <c r="G8" s="525" t="s">
        <v>778</v>
      </c>
      <c r="H8" s="526"/>
      <c r="I8" s="527"/>
      <c r="J8" s="525" t="s">
        <v>414</v>
      </c>
      <c r="K8" s="525" t="s">
        <v>414</v>
      </c>
      <c r="L8" s="526"/>
      <c r="M8" s="527"/>
      <c r="N8" s="525" t="s">
        <v>414</v>
      </c>
      <c r="O8" s="525" t="s">
        <v>414</v>
      </c>
      <c r="P8" s="527"/>
      <c r="Q8" s="526"/>
      <c r="R8" s="527"/>
      <c r="S8" s="527"/>
      <c r="T8" s="527"/>
      <c r="U8" s="527"/>
      <c r="V8" s="527"/>
      <c r="W8" s="527"/>
      <c r="X8" s="526"/>
      <c r="Y8" s="527"/>
      <c r="Z8" s="527"/>
      <c r="AA8" s="527"/>
      <c r="AB8" s="527"/>
      <c r="AC8" s="527"/>
      <c r="AD8" s="527"/>
      <c r="AE8" s="526"/>
      <c r="AF8" s="527"/>
      <c r="AG8" s="527"/>
      <c r="AH8" s="527"/>
      <c r="AI8" s="527"/>
      <c r="AJ8" s="527"/>
      <c r="AK8" s="527"/>
      <c r="AL8" s="526"/>
      <c r="AM8" s="527"/>
      <c r="AN8" s="527"/>
      <c r="AO8" s="527"/>
      <c r="AP8" s="527"/>
      <c r="AQ8" s="527"/>
      <c r="AR8" s="527"/>
      <c r="AS8" s="526"/>
      <c r="AT8" s="527"/>
      <c r="AU8" s="527"/>
      <c r="AV8" s="527"/>
      <c r="AW8" s="527"/>
      <c r="AX8" s="527"/>
      <c r="AY8" s="527"/>
      <c r="AZ8" s="526"/>
      <c r="BA8" s="527"/>
      <c r="BB8" s="527"/>
      <c r="BC8" s="527"/>
      <c r="BD8" s="527"/>
      <c r="BE8" s="527"/>
      <c r="BF8" s="527"/>
      <c r="BG8" s="528"/>
      <c r="BH8" s="536"/>
      <c r="BI8" s="536"/>
    </row>
    <row r="9" ht="18.75" customHeight="1">
      <c r="A9" s="119">
        <f t="shared" si="1"/>
        <v>175</v>
      </c>
      <c r="B9" s="116">
        <f t="shared" si="2"/>
        <v>7</v>
      </c>
      <c r="C9" s="537" t="s">
        <v>787</v>
      </c>
      <c r="D9" s="535">
        <v>2532348.0</v>
      </c>
      <c r="E9" s="525" t="s">
        <v>414</v>
      </c>
      <c r="F9" s="525" t="s">
        <v>778</v>
      </c>
      <c r="G9" s="525" t="s">
        <v>778</v>
      </c>
      <c r="H9" s="526"/>
      <c r="I9" s="527"/>
      <c r="J9" s="525" t="s">
        <v>414</v>
      </c>
      <c r="K9" s="525" t="s">
        <v>414</v>
      </c>
      <c r="L9" s="526"/>
      <c r="M9" s="527"/>
      <c r="N9" s="525" t="s">
        <v>414</v>
      </c>
      <c r="O9" s="525" t="s">
        <v>414</v>
      </c>
      <c r="P9" s="527"/>
      <c r="Q9" s="526"/>
      <c r="R9" s="527"/>
      <c r="S9" s="527"/>
      <c r="T9" s="527"/>
      <c r="U9" s="527"/>
      <c r="V9" s="527"/>
      <c r="W9" s="527"/>
      <c r="X9" s="526"/>
      <c r="Y9" s="527"/>
      <c r="Z9" s="527"/>
      <c r="AA9" s="527"/>
      <c r="AB9" s="527"/>
      <c r="AC9" s="527"/>
      <c r="AD9" s="527"/>
      <c r="AE9" s="526"/>
      <c r="AF9" s="527"/>
      <c r="AG9" s="527"/>
      <c r="AH9" s="527"/>
      <c r="AI9" s="527"/>
      <c r="AJ9" s="527"/>
      <c r="AK9" s="527"/>
      <c r="AL9" s="526"/>
      <c r="AM9" s="527"/>
      <c r="AN9" s="527"/>
      <c r="AO9" s="527"/>
      <c r="AP9" s="527"/>
      <c r="AQ9" s="527"/>
      <c r="AR9" s="527"/>
      <c r="AS9" s="526"/>
      <c r="AT9" s="527"/>
      <c r="AU9" s="527"/>
      <c r="AV9" s="527"/>
      <c r="AW9" s="527"/>
      <c r="AX9" s="527"/>
      <c r="AY9" s="527"/>
      <c r="AZ9" s="526"/>
      <c r="BA9" s="527"/>
      <c r="BB9" s="527"/>
      <c r="BC9" s="527"/>
      <c r="BD9" s="527"/>
      <c r="BE9" s="527"/>
      <c r="BF9" s="527"/>
      <c r="BG9" s="528"/>
    </row>
    <row r="10" ht="18.75" customHeight="1">
      <c r="A10" s="119">
        <f t="shared" si="1"/>
        <v>100</v>
      </c>
      <c r="B10" s="116">
        <f t="shared" si="2"/>
        <v>4</v>
      </c>
      <c r="C10" s="537" t="s">
        <v>788</v>
      </c>
      <c r="D10" s="535">
        <v>2538668.0</v>
      </c>
      <c r="E10" s="527"/>
      <c r="F10" s="525" t="s">
        <v>46</v>
      </c>
      <c r="G10" s="525" t="s">
        <v>778</v>
      </c>
      <c r="H10" s="526"/>
      <c r="I10" s="527"/>
      <c r="J10" s="525" t="s">
        <v>414</v>
      </c>
      <c r="K10" s="525" t="s">
        <v>414</v>
      </c>
      <c r="L10" s="526"/>
      <c r="M10" s="527"/>
      <c r="N10" s="525" t="s">
        <v>414</v>
      </c>
      <c r="O10" s="525" t="s">
        <v>120</v>
      </c>
      <c r="P10" s="527"/>
      <c r="Q10" s="526"/>
      <c r="R10" s="527"/>
      <c r="S10" s="527"/>
      <c r="T10" s="527"/>
      <c r="U10" s="527"/>
      <c r="V10" s="527"/>
      <c r="W10" s="527"/>
      <c r="X10" s="526"/>
      <c r="Y10" s="527"/>
      <c r="Z10" s="527"/>
      <c r="AA10" s="527"/>
      <c r="AB10" s="527"/>
      <c r="AC10" s="527"/>
      <c r="AD10" s="527"/>
      <c r="AE10" s="526"/>
      <c r="AF10" s="527"/>
      <c r="AG10" s="527"/>
      <c r="AH10" s="527"/>
      <c r="AI10" s="527"/>
      <c r="AJ10" s="527"/>
      <c r="AK10" s="527"/>
      <c r="AL10" s="526"/>
      <c r="AM10" s="527"/>
      <c r="AN10" s="527"/>
      <c r="AO10" s="527"/>
      <c r="AP10" s="527"/>
      <c r="AQ10" s="527"/>
      <c r="AR10" s="527"/>
      <c r="AS10" s="526"/>
      <c r="AT10" s="527"/>
      <c r="AU10" s="527"/>
      <c r="AV10" s="527"/>
      <c r="AW10" s="527"/>
      <c r="AX10" s="527"/>
      <c r="AY10" s="527"/>
      <c r="AZ10" s="526"/>
      <c r="BA10" s="527"/>
      <c r="BB10" s="527"/>
      <c r="BC10" s="527"/>
      <c r="BD10" s="527"/>
      <c r="BE10" s="527"/>
      <c r="BF10" s="527"/>
      <c r="BG10" s="528"/>
    </row>
    <row r="11" ht="18.75" customHeight="1">
      <c r="A11" s="119">
        <f t="shared" si="1"/>
        <v>25</v>
      </c>
      <c r="B11" s="116">
        <f t="shared" si="2"/>
        <v>1</v>
      </c>
      <c r="C11" s="534" t="s">
        <v>789</v>
      </c>
      <c r="D11" s="535">
        <v>2537839.0</v>
      </c>
      <c r="E11" s="527"/>
      <c r="F11" s="525" t="s">
        <v>46</v>
      </c>
      <c r="G11" s="525" t="s">
        <v>46</v>
      </c>
      <c r="H11" s="526"/>
      <c r="I11" s="527"/>
      <c r="J11" s="525" t="s">
        <v>414</v>
      </c>
      <c r="K11" s="525" t="s">
        <v>120</v>
      </c>
      <c r="L11" s="526"/>
      <c r="M11" s="527"/>
      <c r="N11" s="525" t="s">
        <v>120</v>
      </c>
      <c r="O11" s="525" t="s">
        <v>120</v>
      </c>
      <c r="P11" s="527"/>
      <c r="Q11" s="526"/>
      <c r="R11" s="527"/>
      <c r="S11" s="527"/>
      <c r="T11" s="527"/>
      <c r="U11" s="527"/>
      <c r="V11" s="527"/>
      <c r="W11" s="527"/>
      <c r="X11" s="526"/>
      <c r="Y11" s="527"/>
      <c r="Z11" s="527"/>
      <c r="AA11" s="527"/>
      <c r="AB11" s="527"/>
      <c r="AC11" s="527"/>
      <c r="AD11" s="527"/>
      <c r="AE11" s="526"/>
      <c r="AF11" s="527"/>
      <c r="AG11" s="527"/>
      <c r="AH11" s="527"/>
      <c r="AI11" s="527"/>
      <c r="AJ11" s="527"/>
      <c r="AK11" s="527"/>
      <c r="AL11" s="526"/>
      <c r="AM11" s="527"/>
      <c r="AN11" s="527"/>
      <c r="AO11" s="527"/>
      <c r="AP11" s="527"/>
      <c r="AQ11" s="527"/>
      <c r="AR11" s="527"/>
      <c r="AS11" s="526"/>
      <c r="AT11" s="527"/>
      <c r="AU11" s="527"/>
      <c r="AV11" s="527"/>
      <c r="AW11" s="527"/>
      <c r="AX11" s="527"/>
      <c r="AY11" s="527"/>
      <c r="AZ11" s="526"/>
      <c r="BA11" s="527"/>
      <c r="BB11" s="527"/>
      <c r="BC11" s="527"/>
      <c r="BD11" s="527"/>
      <c r="BE11" s="527"/>
      <c r="BF11" s="527"/>
      <c r="BG11" s="528"/>
    </row>
    <row r="12" ht="18.75" customHeight="1">
      <c r="A12" s="119">
        <f t="shared" si="1"/>
        <v>0</v>
      </c>
      <c r="B12" s="116">
        <f t="shared" si="2"/>
        <v>0</v>
      </c>
      <c r="C12" s="534" t="s">
        <v>790</v>
      </c>
      <c r="D12" s="535">
        <v>2515775.0</v>
      </c>
      <c r="E12" s="527"/>
      <c r="F12" s="525" t="s">
        <v>46</v>
      </c>
      <c r="G12" s="525" t="s">
        <v>46</v>
      </c>
      <c r="H12" s="526"/>
      <c r="I12" s="527"/>
      <c r="J12" s="525" t="s">
        <v>120</v>
      </c>
      <c r="K12" s="525" t="s">
        <v>120</v>
      </c>
      <c r="L12" s="526"/>
      <c r="M12" s="527"/>
      <c r="N12" s="525" t="s">
        <v>120</v>
      </c>
      <c r="O12" s="525" t="s">
        <v>120</v>
      </c>
      <c r="P12" s="527"/>
      <c r="Q12" s="526"/>
      <c r="R12" s="527"/>
      <c r="S12" s="527"/>
      <c r="T12" s="527"/>
      <c r="U12" s="527"/>
      <c r="V12" s="527"/>
      <c r="W12" s="527"/>
      <c r="X12" s="526"/>
      <c r="Y12" s="527"/>
      <c r="Z12" s="527"/>
      <c r="AA12" s="527"/>
      <c r="AB12" s="527"/>
      <c r="AC12" s="527"/>
      <c r="AD12" s="527"/>
      <c r="AE12" s="526"/>
      <c r="AF12" s="527"/>
      <c r="AG12" s="527"/>
      <c r="AH12" s="527"/>
      <c r="AI12" s="527"/>
      <c r="AJ12" s="527"/>
      <c r="AK12" s="527"/>
      <c r="AL12" s="526"/>
      <c r="AM12" s="527"/>
      <c r="AN12" s="527"/>
      <c r="AO12" s="527"/>
      <c r="AP12" s="527"/>
      <c r="AQ12" s="527"/>
      <c r="AR12" s="527"/>
      <c r="AS12" s="526"/>
      <c r="AT12" s="527"/>
      <c r="AU12" s="527"/>
      <c r="AV12" s="527"/>
      <c r="AW12" s="527"/>
      <c r="AX12" s="527"/>
      <c r="AY12" s="527"/>
      <c r="AZ12" s="526"/>
      <c r="BA12" s="527"/>
      <c r="BB12" s="527"/>
      <c r="BC12" s="527"/>
      <c r="BD12" s="527"/>
      <c r="BE12" s="527"/>
      <c r="BF12" s="527"/>
      <c r="BG12" s="528"/>
    </row>
    <row r="13" ht="18.75" customHeight="1">
      <c r="A13" s="119">
        <f t="shared" si="1"/>
        <v>50</v>
      </c>
      <c r="B13" s="116">
        <f t="shared" si="2"/>
        <v>2</v>
      </c>
      <c r="C13" s="534" t="s">
        <v>791</v>
      </c>
      <c r="D13" s="535">
        <v>2562103.0</v>
      </c>
      <c r="E13" s="527"/>
      <c r="F13" s="525" t="s">
        <v>46</v>
      </c>
      <c r="G13" s="525" t="s">
        <v>46</v>
      </c>
      <c r="H13" s="526"/>
      <c r="I13" s="527"/>
      <c r="J13" s="525" t="s">
        <v>414</v>
      </c>
      <c r="K13" s="525" t="s">
        <v>120</v>
      </c>
      <c r="L13" s="526"/>
      <c r="M13" s="527"/>
      <c r="N13" s="525" t="s">
        <v>120</v>
      </c>
      <c r="O13" s="525" t="s">
        <v>414</v>
      </c>
      <c r="P13" s="527"/>
      <c r="Q13" s="526"/>
      <c r="R13" s="527"/>
      <c r="S13" s="527"/>
      <c r="T13" s="527"/>
      <c r="U13" s="527"/>
      <c r="V13" s="527"/>
      <c r="W13" s="527"/>
      <c r="X13" s="526"/>
      <c r="Y13" s="527"/>
      <c r="Z13" s="527"/>
      <c r="AA13" s="527"/>
      <c r="AB13" s="527"/>
      <c r="AC13" s="527"/>
      <c r="AD13" s="527"/>
      <c r="AE13" s="526"/>
      <c r="AF13" s="527"/>
      <c r="AG13" s="527"/>
      <c r="AH13" s="527"/>
      <c r="AI13" s="527"/>
      <c r="AJ13" s="527"/>
      <c r="AK13" s="527"/>
      <c r="AL13" s="526"/>
      <c r="AM13" s="527"/>
      <c r="AN13" s="527"/>
      <c r="AO13" s="527"/>
      <c r="AP13" s="527"/>
      <c r="AQ13" s="527"/>
      <c r="AR13" s="527"/>
      <c r="AS13" s="526"/>
      <c r="AT13" s="527"/>
      <c r="AU13" s="527"/>
      <c r="AV13" s="527"/>
      <c r="AW13" s="527"/>
      <c r="AX13" s="527"/>
      <c r="AY13" s="527"/>
      <c r="AZ13" s="526"/>
      <c r="BA13" s="527"/>
      <c r="BB13" s="527"/>
      <c r="BC13" s="527"/>
      <c r="BD13" s="527"/>
      <c r="BE13" s="527"/>
      <c r="BF13" s="527"/>
      <c r="BG13" s="528"/>
    </row>
    <row r="14">
      <c r="A14" s="119"/>
      <c r="E14" s="116">
        <f t="shared" ref="E14:BG14" si="3">COUNTIFS(E3:E13, "X")</f>
        <v>3</v>
      </c>
      <c r="F14" s="116">
        <f t="shared" si="3"/>
        <v>6</v>
      </c>
      <c r="G14" s="116">
        <f t="shared" si="3"/>
        <v>6</v>
      </c>
      <c r="H14" s="116">
        <f t="shared" si="3"/>
        <v>0</v>
      </c>
      <c r="I14" s="116">
        <f t="shared" si="3"/>
        <v>0</v>
      </c>
      <c r="J14" s="116">
        <f t="shared" si="3"/>
        <v>9</v>
      </c>
      <c r="K14" s="116">
        <f t="shared" si="3"/>
        <v>5</v>
      </c>
      <c r="L14" s="116">
        <f t="shared" si="3"/>
        <v>0</v>
      </c>
      <c r="M14" s="116">
        <f t="shared" si="3"/>
        <v>0</v>
      </c>
      <c r="N14" s="116">
        <f t="shared" si="3"/>
        <v>6</v>
      </c>
      <c r="O14" s="116">
        <f t="shared" si="3"/>
        <v>4</v>
      </c>
      <c r="P14" s="116">
        <f t="shared" si="3"/>
        <v>0</v>
      </c>
      <c r="Q14" s="116">
        <f t="shared" si="3"/>
        <v>0</v>
      </c>
      <c r="R14" s="116">
        <f t="shared" si="3"/>
        <v>0</v>
      </c>
      <c r="S14" s="116">
        <f t="shared" si="3"/>
        <v>0</v>
      </c>
      <c r="T14" s="116">
        <f t="shared" si="3"/>
        <v>0</v>
      </c>
      <c r="U14" s="116">
        <f t="shared" si="3"/>
        <v>0</v>
      </c>
      <c r="V14" s="116">
        <f t="shared" si="3"/>
        <v>0</v>
      </c>
      <c r="W14" s="116">
        <f t="shared" si="3"/>
        <v>0</v>
      </c>
      <c r="X14" s="116">
        <f t="shared" si="3"/>
        <v>0</v>
      </c>
      <c r="Y14" s="116">
        <f t="shared" si="3"/>
        <v>0</v>
      </c>
      <c r="Z14" s="116">
        <f t="shared" si="3"/>
        <v>0</v>
      </c>
      <c r="AA14" s="116">
        <f t="shared" si="3"/>
        <v>0</v>
      </c>
      <c r="AB14" s="116">
        <f t="shared" si="3"/>
        <v>0</v>
      </c>
      <c r="AC14" s="116">
        <f t="shared" si="3"/>
        <v>0</v>
      </c>
      <c r="AD14" s="116">
        <f t="shared" si="3"/>
        <v>0</v>
      </c>
      <c r="AE14" s="116">
        <f t="shared" si="3"/>
        <v>0</v>
      </c>
      <c r="AF14" s="116">
        <f t="shared" si="3"/>
        <v>0</v>
      </c>
      <c r="AG14" s="116">
        <f t="shared" si="3"/>
        <v>0</v>
      </c>
      <c r="AH14" s="116">
        <f t="shared" si="3"/>
        <v>0</v>
      </c>
      <c r="AI14" s="116">
        <f t="shared" si="3"/>
        <v>0</v>
      </c>
      <c r="AJ14" s="116">
        <f t="shared" si="3"/>
        <v>0</v>
      </c>
      <c r="AK14" s="116">
        <f t="shared" si="3"/>
        <v>0</v>
      </c>
      <c r="AL14" s="116">
        <f t="shared" si="3"/>
        <v>0</v>
      </c>
      <c r="AM14" s="116">
        <f t="shared" si="3"/>
        <v>0</v>
      </c>
      <c r="AN14" s="116">
        <f t="shared" si="3"/>
        <v>0</v>
      </c>
      <c r="AO14" s="116">
        <f t="shared" si="3"/>
        <v>0</v>
      </c>
      <c r="AP14" s="116">
        <f t="shared" si="3"/>
        <v>0</v>
      </c>
      <c r="AQ14" s="116">
        <f t="shared" si="3"/>
        <v>0</v>
      </c>
      <c r="AR14" s="116">
        <f t="shared" si="3"/>
        <v>0</v>
      </c>
      <c r="AS14" s="116">
        <f t="shared" si="3"/>
        <v>0</v>
      </c>
      <c r="AT14" s="116">
        <f t="shared" si="3"/>
        <v>0</v>
      </c>
      <c r="AU14" s="116">
        <f t="shared" si="3"/>
        <v>0</v>
      </c>
      <c r="AV14" s="116">
        <f t="shared" si="3"/>
        <v>0</v>
      </c>
      <c r="AW14" s="116">
        <f t="shared" si="3"/>
        <v>0</v>
      </c>
      <c r="AX14" s="116">
        <f t="shared" si="3"/>
        <v>0</v>
      </c>
      <c r="AY14" s="116">
        <f t="shared" si="3"/>
        <v>0</v>
      </c>
      <c r="AZ14" s="116">
        <f t="shared" si="3"/>
        <v>0</v>
      </c>
      <c r="BA14" s="116">
        <f t="shared" si="3"/>
        <v>0</v>
      </c>
      <c r="BB14" s="116">
        <f t="shared" si="3"/>
        <v>0</v>
      </c>
      <c r="BC14" s="116">
        <f t="shared" si="3"/>
        <v>0</v>
      </c>
      <c r="BD14" s="116">
        <f t="shared" si="3"/>
        <v>0</v>
      </c>
      <c r="BE14" s="116">
        <f t="shared" si="3"/>
        <v>0</v>
      </c>
      <c r="BF14" s="116">
        <f t="shared" si="3"/>
        <v>0</v>
      </c>
      <c r="BG14" s="116">
        <f t="shared" si="3"/>
        <v>0</v>
      </c>
    </row>
    <row r="15">
      <c r="A15" s="119"/>
    </row>
    <row r="16" ht="15.75" customHeight="1">
      <c r="A16" s="119"/>
    </row>
    <row r="17" ht="15.75" customHeight="1">
      <c r="A17" s="119"/>
    </row>
    <row r="18" ht="15.75" customHeight="1">
      <c r="A18" s="119"/>
    </row>
    <row r="19" ht="15.75" customHeight="1"/>
    <row r="20" ht="15.75" customHeight="1"/>
    <row r="21" ht="26.2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</sheetData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16.75"/>
    <col customWidth="1" min="3" max="3" width="16.0"/>
    <col customWidth="1" min="4" max="4" width="15.0"/>
    <col customWidth="1" min="5" max="5" width="18.13"/>
    <col customWidth="1" min="6" max="6" width="8.0"/>
    <col customWidth="1" min="7" max="7" width="12.0"/>
    <col customWidth="1" min="8" max="8" width="9.25"/>
    <col customWidth="1" min="9" max="15" width="8.0"/>
    <col customWidth="1" min="16" max="16" width="9.88"/>
    <col customWidth="1" min="17" max="46" width="8.0"/>
    <col customWidth="1" min="47" max="68" width="7.63"/>
    <col customWidth="1" min="69" max="69" width="13.75"/>
    <col customWidth="1" min="70" max="74" width="7.63"/>
  </cols>
  <sheetData>
    <row r="1">
      <c r="F1" s="187"/>
      <c r="G1" s="538"/>
      <c r="H1" s="538"/>
      <c r="I1" s="538"/>
      <c r="J1" s="538"/>
      <c r="K1" s="538"/>
      <c r="L1" s="538"/>
      <c r="M1" s="538"/>
      <c r="N1" s="539"/>
      <c r="W1" s="187"/>
      <c r="X1" s="538"/>
      <c r="Y1" s="538"/>
      <c r="Z1" s="538"/>
      <c r="AA1" s="538"/>
      <c r="AB1" s="538"/>
      <c r="AC1" s="538"/>
      <c r="AD1" s="539"/>
      <c r="AM1" s="187"/>
      <c r="AN1" s="538"/>
      <c r="AO1" s="538"/>
      <c r="AP1" s="538"/>
      <c r="AQ1" s="538"/>
      <c r="AR1" s="538"/>
      <c r="AS1" s="538"/>
      <c r="AT1" s="539"/>
      <c r="BC1" s="187"/>
      <c r="BD1" s="538"/>
      <c r="BE1" s="538"/>
      <c r="BF1" s="538"/>
      <c r="BG1" s="538"/>
      <c r="BH1" s="538"/>
      <c r="BI1" s="538"/>
      <c r="BJ1" s="539"/>
    </row>
    <row r="2">
      <c r="A2" s="319"/>
      <c r="B2" s="319"/>
      <c r="C2" s="319"/>
      <c r="D2" s="319"/>
      <c r="E2" s="319"/>
      <c r="F2" s="540"/>
      <c r="G2" s="541" t="s">
        <v>13</v>
      </c>
      <c r="H2" s="542" t="s">
        <v>759</v>
      </c>
      <c r="I2" s="542"/>
      <c r="J2" s="542"/>
      <c r="K2" s="542"/>
      <c r="L2" s="542"/>
      <c r="M2" s="542"/>
      <c r="N2" s="543"/>
      <c r="O2" s="541" t="s">
        <v>15</v>
      </c>
      <c r="P2" s="542" t="s">
        <v>121</v>
      </c>
      <c r="Q2" s="542"/>
      <c r="R2" s="542"/>
      <c r="S2" s="542"/>
      <c r="T2" s="542"/>
      <c r="U2" s="542"/>
      <c r="V2" s="542"/>
      <c r="W2" s="544" t="s">
        <v>17</v>
      </c>
      <c r="X2" s="542" t="s">
        <v>124</v>
      </c>
      <c r="Y2" s="542"/>
      <c r="Z2" s="542"/>
      <c r="AA2" s="542"/>
      <c r="AB2" s="542"/>
      <c r="AC2" s="542"/>
      <c r="AD2" s="543"/>
      <c r="AE2" s="541" t="s">
        <v>130</v>
      </c>
      <c r="AF2" s="542" t="s">
        <v>125</v>
      </c>
      <c r="AG2" s="542"/>
      <c r="AH2" s="542"/>
      <c r="AI2" s="542"/>
      <c r="AJ2" s="542"/>
      <c r="AK2" s="542"/>
      <c r="AL2" s="542"/>
      <c r="AM2" s="544" t="s">
        <v>132</v>
      </c>
      <c r="AN2" s="542" t="s">
        <v>126</v>
      </c>
      <c r="AO2" s="542"/>
      <c r="AP2" s="542"/>
      <c r="AQ2" s="542"/>
      <c r="AR2" s="542"/>
      <c r="AS2" s="542"/>
      <c r="AT2" s="543"/>
      <c r="AU2" s="541" t="s">
        <v>134</v>
      </c>
      <c r="AV2" s="542" t="s">
        <v>127</v>
      </c>
      <c r="AW2" s="542"/>
      <c r="AX2" s="542"/>
      <c r="AY2" s="542"/>
      <c r="AZ2" s="542"/>
      <c r="BA2" s="542"/>
      <c r="BB2" s="542"/>
      <c r="BC2" s="544" t="s">
        <v>136</v>
      </c>
      <c r="BD2" s="542" t="s">
        <v>128</v>
      </c>
      <c r="BE2" s="542"/>
      <c r="BF2" s="542"/>
      <c r="BG2" s="542"/>
      <c r="BH2" s="542"/>
      <c r="BI2" s="542"/>
      <c r="BJ2" s="543"/>
      <c r="BK2" s="541" t="s">
        <v>760</v>
      </c>
      <c r="BL2" s="542" t="s">
        <v>792</v>
      </c>
      <c r="BM2" s="542"/>
      <c r="BN2" s="542"/>
      <c r="BO2" s="542"/>
      <c r="BP2" s="542"/>
      <c r="BQ2" s="542"/>
      <c r="BR2" s="542"/>
      <c r="BS2" s="319"/>
      <c r="BT2" s="319"/>
      <c r="BU2" s="319"/>
      <c r="BV2" s="319"/>
    </row>
    <row r="3">
      <c r="B3" s="420" t="s">
        <v>19</v>
      </c>
      <c r="C3" s="421"/>
      <c r="D3" s="421"/>
      <c r="E3" s="421"/>
      <c r="F3" s="420"/>
      <c r="G3" s="421"/>
      <c r="H3" s="421"/>
      <c r="I3" s="421"/>
      <c r="J3" s="421"/>
      <c r="K3" s="421"/>
      <c r="L3" s="421"/>
      <c r="M3" s="421"/>
      <c r="N3" s="422"/>
      <c r="O3" s="421"/>
      <c r="P3" s="421"/>
      <c r="Q3" s="423"/>
      <c r="R3" s="423"/>
      <c r="S3" s="423"/>
      <c r="T3" s="423"/>
      <c r="U3" s="423"/>
      <c r="V3" s="423"/>
      <c r="W3" s="424"/>
      <c r="X3" s="423"/>
      <c r="Y3" s="423"/>
      <c r="Z3" s="423"/>
      <c r="AA3" s="423"/>
      <c r="AB3" s="423"/>
      <c r="AC3" s="423"/>
      <c r="AD3" s="425"/>
      <c r="AE3" s="423"/>
      <c r="AF3" s="423"/>
      <c r="AG3" s="423"/>
      <c r="AH3" s="423"/>
      <c r="AI3" s="423"/>
      <c r="AJ3" s="423"/>
      <c r="AK3" s="423"/>
      <c r="AL3" s="423"/>
      <c r="AM3" s="424"/>
      <c r="AN3" s="423"/>
      <c r="AO3" s="423"/>
      <c r="AP3" s="423"/>
      <c r="AQ3" s="423"/>
      <c r="AR3" s="423"/>
      <c r="AS3" s="423"/>
      <c r="AT3" s="425"/>
      <c r="AU3" s="423"/>
      <c r="AV3" s="423"/>
      <c r="AW3" s="423"/>
      <c r="AX3" s="423"/>
      <c r="AY3" s="423"/>
      <c r="AZ3" s="423"/>
      <c r="BA3" s="423"/>
      <c r="BB3" s="423"/>
      <c r="BC3" s="424"/>
      <c r="BD3" s="423"/>
      <c r="BE3" s="423"/>
      <c r="BF3" s="423"/>
      <c r="BG3" s="423"/>
      <c r="BH3" s="423"/>
      <c r="BI3" s="423"/>
      <c r="BJ3" s="208"/>
      <c r="BK3" s="207" t="s">
        <v>472</v>
      </c>
      <c r="BL3" s="207"/>
      <c r="BM3" s="207" t="s">
        <v>541</v>
      </c>
      <c r="BN3" s="207"/>
      <c r="BO3" s="207" t="s">
        <v>160</v>
      </c>
      <c r="BP3" s="207"/>
      <c r="BQ3" s="207"/>
      <c r="BR3" s="207"/>
    </row>
    <row r="4">
      <c r="B4" s="426" t="s">
        <v>20</v>
      </c>
      <c r="C4" s="427"/>
      <c r="D4" s="428"/>
      <c r="E4" s="429"/>
      <c r="F4" s="215" t="s">
        <v>542</v>
      </c>
      <c r="G4" s="216" t="s">
        <v>793</v>
      </c>
      <c r="H4" s="217" t="s">
        <v>794</v>
      </c>
      <c r="I4" s="216" t="s">
        <v>543</v>
      </c>
      <c r="J4" s="217" t="s">
        <v>795</v>
      </c>
      <c r="K4" s="216" t="s">
        <v>543</v>
      </c>
      <c r="L4" s="217" t="s">
        <v>796</v>
      </c>
      <c r="M4" s="222" t="s">
        <v>545</v>
      </c>
      <c r="N4" s="220" t="s">
        <v>162</v>
      </c>
      <c r="O4" s="216" t="s">
        <v>797</v>
      </c>
      <c r="P4" s="217" t="s">
        <v>163</v>
      </c>
      <c r="Q4" s="216" t="s">
        <v>798</v>
      </c>
      <c r="R4" s="217" t="s">
        <v>163</v>
      </c>
      <c r="S4" s="216" t="s">
        <v>799</v>
      </c>
      <c r="T4" s="217" t="s">
        <v>163</v>
      </c>
      <c r="U4" s="222" t="s">
        <v>545</v>
      </c>
      <c r="V4" s="223" t="s">
        <v>162</v>
      </c>
      <c r="W4" s="224" t="s">
        <v>543</v>
      </c>
      <c r="X4" s="217" t="s">
        <v>163</v>
      </c>
      <c r="Y4" s="216" t="s">
        <v>543</v>
      </c>
      <c r="Z4" s="217" t="s">
        <v>163</v>
      </c>
      <c r="AA4" s="216" t="s">
        <v>543</v>
      </c>
      <c r="AB4" s="217" t="s">
        <v>163</v>
      </c>
      <c r="AC4" s="222" t="s">
        <v>800</v>
      </c>
      <c r="AD4" s="220" t="s">
        <v>162</v>
      </c>
      <c r="AE4" s="216" t="s">
        <v>801</v>
      </c>
      <c r="AF4" s="217" t="s">
        <v>163</v>
      </c>
      <c r="AG4" s="216" t="s">
        <v>543</v>
      </c>
      <c r="AH4" s="217" t="s">
        <v>163</v>
      </c>
      <c r="AI4" s="216" t="s">
        <v>543</v>
      </c>
      <c r="AJ4" s="217" t="s">
        <v>163</v>
      </c>
      <c r="AK4" s="222" t="s">
        <v>802</v>
      </c>
      <c r="AL4" s="223" t="s">
        <v>162</v>
      </c>
      <c r="AM4" s="224" t="s">
        <v>543</v>
      </c>
      <c r="AN4" s="217" t="s">
        <v>163</v>
      </c>
      <c r="AO4" s="216" t="s">
        <v>543</v>
      </c>
      <c r="AP4" s="217" t="s">
        <v>163</v>
      </c>
      <c r="AQ4" s="216" t="s">
        <v>543</v>
      </c>
      <c r="AR4" s="217" t="s">
        <v>163</v>
      </c>
      <c r="AS4" s="222" t="s">
        <v>803</v>
      </c>
      <c r="AT4" s="220" t="s">
        <v>162</v>
      </c>
      <c r="AU4" s="216" t="s">
        <v>543</v>
      </c>
      <c r="AV4" s="217" t="s">
        <v>804</v>
      </c>
      <c r="AW4" s="216" t="s">
        <v>805</v>
      </c>
      <c r="AX4" s="217" t="s">
        <v>163</v>
      </c>
      <c r="AY4" s="216" t="s">
        <v>543</v>
      </c>
      <c r="AZ4" s="217" t="s">
        <v>163</v>
      </c>
      <c r="BA4" s="222" t="s">
        <v>806</v>
      </c>
      <c r="BB4" s="223" t="s">
        <v>162</v>
      </c>
      <c r="BC4" s="224" t="s">
        <v>543</v>
      </c>
      <c r="BD4" s="217" t="s">
        <v>163</v>
      </c>
      <c r="BE4" s="216" t="s">
        <v>543</v>
      </c>
      <c r="BF4" s="217" t="s">
        <v>163</v>
      </c>
      <c r="BG4" s="216" t="s">
        <v>807</v>
      </c>
      <c r="BH4" s="217" t="s">
        <v>163</v>
      </c>
      <c r="BI4" s="545">
        <v>43970.0</v>
      </c>
      <c r="BJ4" s="220" t="s">
        <v>162</v>
      </c>
      <c r="BK4" s="216" t="s">
        <v>543</v>
      </c>
      <c r="BL4" s="217" t="s">
        <v>163</v>
      </c>
      <c r="BM4" s="216" t="s">
        <v>543</v>
      </c>
      <c r="BN4" s="217" t="s">
        <v>163</v>
      </c>
      <c r="BO4" s="216" t="s">
        <v>543</v>
      </c>
      <c r="BP4" s="217" t="s">
        <v>163</v>
      </c>
      <c r="BQ4" s="222" t="s">
        <v>545</v>
      </c>
      <c r="BR4" s="223" t="s">
        <v>162</v>
      </c>
    </row>
    <row r="5">
      <c r="B5" s="227" t="s">
        <v>32</v>
      </c>
      <c r="C5" s="228" t="s">
        <v>33</v>
      </c>
      <c r="D5" s="228" t="s">
        <v>34</v>
      </c>
      <c r="E5" s="229" t="s">
        <v>171</v>
      </c>
      <c r="F5" s="546"/>
      <c r="G5" s="547" t="s">
        <v>808</v>
      </c>
      <c r="H5" s="548" t="s">
        <v>809</v>
      </c>
      <c r="I5" s="478"/>
      <c r="J5" s="548" t="s">
        <v>809</v>
      </c>
      <c r="K5" s="478"/>
      <c r="L5" s="548" t="s">
        <v>809</v>
      </c>
      <c r="M5" s="485"/>
      <c r="N5" s="488"/>
      <c r="O5" s="478"/>
      <c r="P5" s="484"/>
      <c r="Q5" s="478"/>
      <c r="R5" s="484"/>
      <c r="S5" s="548" t="s">
        <v>809</v>
      </c>
      <c r="T5" s="484"/>
      <c r="U5" s="549" t="s">
        <v>810</v>
      </c>
      <c r="V5" s="486"/>
      <c r="W5" s="550"/>
      <c r="X5" s="484"/>
      <c r="Y5" s="478"/>
      <c r="Z5" s="484"/>
      <c r="AA5" s="478"/>
      <c r="AB5" s="484"/>
      <c r="AC5" s="549" t="s">
        <v>811</v>
      </c>
      <c r="AD5" s="488"/>
      <c r="AE5" s="478"/>
      <c r="AF5" s="484"/>
      <c r="AG5" s="478"/>
      <c r="AH5" s="484"/>
      <c r="AI5" s="478"/>
      <c r="AJ5" s="484"/>
      <c r="AK5" s="549" t="s">
        <v>811</v>
      </c>
      <c r="AL5" s="486"/>
      <c r="AM5" s="550"/>
      <c r="AN5" s="484"/>
      <c r="AO5" s="478"/>
      <c r="AP5" s="484"/>
      <c r="AQ5" s="478"/>
      <c r="AR5" s="484"/>
      <c r="AS5" s="549" t="s">
        <v>809</v>
      </c>
      <c r="AT5" s="488"/>
      <c r="AU5" s="478"/>
      <c r="AV5" s="484"/>
      <c r="AW5" s="478"/>
      <c r="AX5" s="484"/>
      <c r="AY5" s="478"/>
      <c r="AZ5" s="484"/>
      <c r="BA5" s="549" t="s">
        <v>809</v>
      </c>
      <c r="BB5" s="486"/>
      <c r="BC5" s="550"/>
      <c r="BD5" s="484"/>
      <c r="BE5" s="478"/>
      <c r="BF5" s="484"/>
      <c r="BG5" s="478"/>
      <c r="BH5" s="484"/>
      <c r="BI5" s="549" t="s">
        <v>809</v>
      </c>
      <c r="BJ5" s="488"/>
      <c r="BK5" s="478"/>
      <c r="BL5" s="484"/>
      <c r="BM5" s="478"/>
      <c r="BN5" s="484"/>
      <c r="BO5" s="478"/>
      <c r="BP5" s="484"/>
      <c r="BQ5" s="485" t="s">
        <v>812</v>
      </c>
      <c r="BR5" s="488"/>
    </row>
    <row r="6">
      <c r="A6" s="551">
        <v>1.0</v>
      </c>
      <c r="B6" s="552" t="s">
        <v>813</v>
      </c>
      <c r="C6" s="553" t="s">
        <v>814</v>
      </c>
      <c r="D6" s="554">
        <v>1977230.0</v>
      </c>
      <c r="E6" s="555"/>
      <c r="F6" s="448"/>
      <c r="G6" s="231">
        <v>85.0</v>
      </c>
      <c r="H6" s="232" t="s">
        <v>49</v>
      </c>
      <c r="I6" s="231"/>
      <c r="J6" s="232" t="s">
        <v>49</v>
      </c>
      <c r="K6" s="231"/>
      <c r="L6" s="232"/>
      <c r="M6" s="240"/>
      <c r="N6" s="234"/>
      <c r="O6" s="231"/>
      <c r="P6" s="232"/>
      <c r="Q6" s="231" t="s">
        <v>118</v>
      </c>
      <c r="R6" s="556">
        <v>0.9</v>
      </c>
      <c r="S6" s="231" t="s">
        <v>118</v>
      </c>
      <c r="T6" s="232"/>
      <c r="U6" s="240" t="s">
        <v>118</v>
      </c>
      <c r="V6" s="241"/>
      <c r="W6" s="259"/>
      <c r="X6" s="232"/>
      <c r="Y6" s="231"/>
      <c r="Z6" s="232"/>
      <c r="AA6" s="231"/>
      <c r="AB6" s="232"/>
      <c r="AC6" s="240" t="s">
        <v>118</v>
      </c>
      <c r="AD6" s="234" t="s">
        <v>118</v>
      </c>
      <c r="AE6" s="231" t="s">
        <v>118</v>
      </c>
      <c r="AF6" s="232"/>
      <c r="AG6" s="231"/>
      <c r="AH6" s="232"/>
      <c r="AI6" s="231"/>
      <c r="AJ6" s="232"/>
      <c r="AK6" s="240" t="s">
        <v>118</v>
      </c>
      <c r="AL6" s="241" t="s">
        <v>118</v>
      </c>
      <c r="AM6" s="259"/>
      <c r="AN6" s="232"/>
      <c r="AO6" s="231"/>
      <c r="AP6" s="232"/>
      <c r="AQ6" s="231"/>
      <c r="AR6" s="232" t="s">
        <v>118</v>
      </c>
      <c r="AS6" s="240" t="s">
        <v>118</v>
      </c>
      <c r="AT6" s="234" t="s">
        <v>118</v>
      </c>
      <c r="AU6" s="231"/>
      <c r="AV6" s="556">
        <v>0.8</v>
      </c>
      <c r="AW6" s="557">
        <v>0.95</v>
      </c>
      <c r="AX6" s="232"/>
      <c r="AY6" s="231"/>
      <c r="AZ6" s="232"/>
      <c r="BA6" s="240" t="s">
        <v>118</v>
      </c>
      <c r="BB6" s="241"/>
      <c r="BC6" s="259"/>
      <c r="BD6" s="232"/>
      <c r="BE6" s="231"/>
      <c r="BF6" s="232"/>
      <c r="BG6" s="231"/>
      <c r="BH6" s="232"/>
      <c r="BI6" s="240"/>
      <c r="BJ6" s="234"/>
      <c r="BK6" s="231"/>
      <c r="BL6" s="232"/>
      <c r="BM6" s="231"/>
      <c r="BN6" s="232"/>
      <c r="BO6" s="231"/>
      <c r="BP6" s="232"/>
      <c r="BQ6" s="558">
        <v>0.95</v>
      </c>
      <c r="BR6" s="241"/>
      <c r="BS6" s="116">
        <v>1.0</v>
      </c>
    </row>
    <row r="7">
      <c r="A7" s="551">
        <v>2.0</v>
      </c>
      <c r="B7" s="559" t="s">
        <v>815</v>
      </c>
      <c r="C7" s="560" t="s">
        <v>816</v>
      </c>
      <c r="D7" s="561">
        <v>1975612.0</v>
      </c>
      <c r="E7" s="274"/>
      <c r="F7" s="448"/>
      <c r="G7" s="231">
        <v>75.0</v>
      </c>
      <c r="H7" s="232" t="s">
        <v>49</v>
      </c>
      <c r="I7" s="231"/>
      <c r="J7" s="232"/>
      <c r="K7" s="231"/>
      <c r="L7" s="232"/>
      <c r="M7" s="240" t="s">
        <v>118</v>
      </c>
      <c r="N7" s="234"/>
      <c r="O7" s="231" t="s">
        <v>118</v>
      </c>
      <c r="P7" s="232"/>
      <c r="Q7" s="231" t="s">
        <v>118</v>
      </c>
      <c r="R7" s="556">
        <v>0.83</v>
      </c>
      <c r="S7" s="231" t="s">
        <v>118</v>
      </c>
      <c r="T7" s="232"/>
      <c r="U7" s="240" t="s">
        <v>118</v>
      </c>
      <c r="V7" s="241"/>
      <c r="W7" s="259"/>
      <c r="X7" s="232"/>
      <c r="Y7" s="231"/>
      <c r="Z7" s="232"/>
      <c r="AA7" s="231"/>
      <c r="AB7" s="232"/>
      <c r="AC7" s="240" t="s">
        <v>118</v>
      </c>
      <c r="AD7" s="234" t="s">
        <v>118</v>
      </c>
      <c r="AE7" s="231" t="s">
        <v>118</v>
      </c>
      <c r="AF7" s="232"/>
      <c r="AG7" s="231"/>
      <c r="AH7" s="232"/>
      <c r="AI7" s="231"/>
      <c r="AJ7" s="232"/>
      <c r="AK7" s="240" t="s">
        <v>118</v>
      </c>
      <c r="AL7" s="241" t="s">
        <v>118</v>
      </c>
      <c r="AM7" s="259"/>
      <c r="AN7" s="232"/>
      <c r="AO7" s="231"/>
      <c r="AP7" s="232"/>
      <c r="AQ7" s="231"/>
      <c r="AR7" s="232" t="s">
        <v>118</v>
      </c>
      <c r="AS7" s="240" t="s">
        <v>118</v>
      </c>
      <c r="AT7" s="234" t="s">
        <v>118</v>
      </c>
      <c r="AU7" s="231"/>
      <c r="AV7" s="556">
        <v>0.7</v>
      </c>
      <c r="AW7" s="557">
        <v>0.85</v>
      </c>
      <c r="AX7" s="232"/>
      <c r="AY7" s="231"/>
      <c r="AZ7" s="232"/>
      <c r="BA7" s="240" t="s">
        <v>118</v>
      </c>
      <c r="BB7" s="241"/>
      <c r="BC7" s="259"/>
      <c r="BD7" s="232"/>
      <c r="BE7" s="231"/>
      <c r="BF7" s="232"/>
      <c r="BG7" s="231">
        <v>60.0</v>
      </c>
      <c r="BH7" s="232"/>
      <c r="BI7" s="240" t="s">
        <v>118</v>
      </c>
      <c r="BJ7" s="234"/>
      <c r="BK7" s="231"/>
      <c r="BL7" s="232"/>
      <c r="BM7" s="231"/>
      <c r="BN7" s="232"/>
      <c r="BO7" s="231"/>
      <c r="BP7" s="232"/>
      <c r="BQ7" s="558">
        <v>0.85</v>
      </c>
      <c r="BR7" s="241"/>
      <c r="BS7" s="116">
        <v>2.0</v>
      </c>
    </row>
    <row r="8">
      <c r="A8" s="551">
        <v>3.0</v>
      </c>
      <c r="B8" s="559" t="s">
        <v>815</v>
      </c>
      <c r="C8" s="560" t="s">
        <v>817</v>
      </c>
      <c r="D8" s="561">
        <v>1975610.0</v>
      </c>
      <c r="E8" s="274"/>
      <c r="F8" s="448"/>
      <c r="G8" s="231">
        <v>70.0</v>
      </c>
      <c r="H8" s="232" t="s">
        <v>49</v>
      </c>
      <c r="I8" s="231"/>
      <c r="J8" s="232" t="s">
        <v>49</v>
      </c>
      <c r="K8" s="231"/>
      <c r="L8" s="232"/>
      <c r="M8" s="240" t="s">
        <v>118</v>
      </c>
      <c r="N8" s="234"/>
      <c r="O8" s="231" t="s">
        <v>118</v>
      </c>
      <c r="P8" s="232"/>
      <c r="Q8" s="231" t="s">
        <v>118</v>
      </c>
      <c r="R8" s="556">
        <v>0.75</v>
      </c>
      <c r="S8" s="231" t="s">
        <v>118</v>
      </c>
      <c r="T8" s="232"/>
      <c r="U8" s="240" t="s">
        <v>118</v>
      </c>
      <c r="V8" s="241"/>
      <c r="W8" s="259"/>
      <c r="X8" s="232"/>
      <c r="Y8" s="231"/>
      <c r="Z8" s="232"/>
      <c r="AA8" s="231"/>
      <c r="AB8" s="232"/>
      <c r="AC8" s="240" t="s">
        <v>118</v>
      </c>
      <c r="AD8" s="234" t="s">
        <v>118</v>
      </c>
      <c r="AE8" s="231" t="s">
        <v>118</v>
      </c>
      <c r="AF8" s="232"/>
      <c r="AG8" s="231"/>
      <c r="AH8" s="232"/>
      <c r="AI8" s="231"/>
      <c r="AJ8" s="232"/>
      <c r="AK8" s="240" t="s">
        <v>118</v>
      </c>
      <c r="AL8" s="241" t="s">
        <v>118</v>
      </c>
      <c r="AM8" s="259"/>
      <c r="AN8" s="232"/>
      <c r="AO8" s="231"/>
      <c r="AP8" s="232"/>
      <c r="AQ8" s="231"/>
      <c r="AR8" s="232" t="s">
        <v>118</v>
      </c>
      <c r="AS8" s="240" t="s">
        <v>118</v>
      </c>
      <c r="AT8" s="234" t="s">
        <v>118</v>
      </c>
      <c r="AU8" s="231"/>
      <c r="AV8" s="556">
        <v>0.6</v>
      </c>
      <c r="AW8" s="557">
        <v>0.85</v>
      </c>
      <c r="AX8" s="232"/>
      <c r="AY8" s="231"/>
      <c r="AZ8" s="232"/>
      <c r="BA8" s="240" t="s">
        <v>118</v>
      </c>
      <c r="BB8" s="241"/>
      <c r="BC8" s="259"/>
      <c r="BD8" s="232"/>
      <c r="BE8" s="231"/>
      <c r="BF8" s="232"/>
      <c r="BG8" s="231">
        <v>55.0</v>
      </c>
      <c r="BH8" s="232"/>
      <c r="BI8" s="240" t="s">
        <v>118</v>
      </c>
      <c r="BJ8" s="234"/>
      <c r="BK8" s="231"/>
      <c r="BL8" s="232"/>
      <c r="BM8" s="231"/>
      <c r="BN8" s="232"/>
      <c r="BO8" s="231"/>
      <c r="BP8" s="232"/>
      <c r="BQ8" s="562">
        <v>0.875</v>
      </c>
      <c r="BR8" s="241"/>
      <c r="BS8" s="116">
        <v>3.0</v>
      </c>
    </row>
    <row r="9">
      <c r="A9" s="551">
        <v>4.0</v>
      </c>
      <c r="B9" s="559" t="s">
        <v>818</v>
      </c>
      <c r="C9" s="560" t="s">
        <v>819</v>
      </c>
      <c r="D9" s="561">
        <v>1977239.0</v>
      </c>
      <c r="E9" s="274"/>
      <c r="F9" s="448"/>
      <c r="G9" s="231">
        <v>80.0</v>
      </c>
      <c r="H9" s="232"/>
      <c r="I9" s="231"/>
      <c r="J9" s="232"/>
      <c r="K9" s="231"/>
      <c r="L9" s="232"/>
      <c r="M9" s="240"/>
      <c r="N9" s="234"/>
      <c r="O9" s="231"/>
      <c r="P9" s="232"/>
      <c r="Q9" s="231" t="s">
        <v>118</v>
      </c>
      <c r="R9" s="232"/>
      <c r="S9" s="231" t="s">
        <v>120</v>
      </c>
      <c r="T9" s="232"/>
      <c r="U9" s="240" t="s">
        <v>120</v>
      </c>
      <c r="V9" s="241"/>
      <c r="W9" s="259"/>
      <c r="X9" s="232"/>
      <c r="Y9" s="231"/>
      <c r="Z9" s="232"/>
      <c r="AA9" s="231"/>
      <c r="AB9" s="232"/>
      <c r="AC9" s="240" t="s">
        <v>118</v>
      </c>
      <c r="AD9" s="234" t="s">
        <v>118</v>
      </c>
      <c r="AE9" s="231" t="s">
        <v>118</v>
      </c>
      <c r="AF9" s="232"/>
      <c r="AG9" s="231"/>
      <c r="AH9" s="232"/>
      <c r="AI9" s="231"/>
      <c r="AJ9" s="232"/>
      <c r="AK9" s="240" t="s">
        <v>118</v>
      </c>
      <c r="AL9" s="241" t="s">
        <v>118</v>
      </c>
      <c r="AM9" s="259"/>
      <c r="AN9" s="232"/>
      <c r="AO9" s="231"/>
      <c r="AP9" s="232"/>
      <c r="AQ9" s="231"/>
      <c r="AR9" s="232" t="s">
        <v>120</v>
      </c>
      <c r="AS9" s="240" t="s">
        <v>120</v>
      </c>
      <c r="AT9" s="234" t="s">
        <v>120</v>
      </c>
      <c r="AU9" s="231"/>
      <c r="AV9" s="232" t="s">
        <v>120</v>
      </c>
      <c r="AW9" s="231"/>
      <c r="AX9" s="232"/>
      <c r="AY9" s="231"/>
      <c r="AZ9" s="232"/>
      <c r="BA9" s="240"/>
      <c r="BB9" s="241"/>
      <c r="BC9" s="259"/>
      <c r="BD9" s="232"/>
      <c r="BE9" s="231"/>
      <c r="BF9" s="232"/>
      <c r="BG9" s="231"/>
      <c r="BH9" s="232"/>
      <c r="BI9" s="240"/>
      <c r="BJ9" s="234"/>
      <c r="BK9" s="231"/>
      <c r="BL9" s="232"/>
      <c r="BM9" s="231"/>
      <c r="BN9" s="232"/>
      <c r="BO9" s="231"/>
      <c r="BP9" s="232"/>
      <c r="BQ9" s="562">
        <v>0.875</v>
      </c>
      <c r="BR9" s="241"/>
      <c r="BS9" s="116">
        <v>4.0</v>
      </c>
    </row>
    <row r="10">
      <c r="A10" s="551">
        <v>5.0</v>
      </c>
      <c r="B10" s="563" t="s">
        <v>820</v>
      </c>
      <c r="C10" s="564" t="s">
        <v>821</v>
      </c>
      <c r="D10" s="565">
        <v>1977274.0</v>
      </c>
      <c r="E10" s="566"/>
      <c r="F10" s="448"/>
      <c r="G10" s="231">
        <v>50.0</v>
      </c>
      <c r="H10" s="232"/>
      <c r="I10" s="231"/>
      <c r="J10" s="232"/>
      <c r="K10" s="231"/>
      <c r="L10" s="232"/>
      <c r="M10" s="240"/>
      <c r="N10" s="234"/>
      <c r="O10" s="231" t="s">
        <v>118</v>
      </c>
      <c r="P10" s="232"/>
      <c r="Q10" s="231" t="s">
        <v>120</v>
      </c>
      <c r="R10" s="232"/>
      <c r="S10" s="231" t="s">
        <v>120</v>
      </c>
      <c r="T10" s="232"/>
      <c r="U10" s="240" t="s">
        <v>120</v>
      </c>
      <c r="V10" s="241"/>
      <c r="W10" s="259"/>
      <c r="X10" s="232"/>
      <c r="Y10" s="231"/>
      <c r="Z10" s="232"/>
      <c r="AA10" s="231"/>
      <c r="AB10" s="232"/>
      <c r="AC10" s="240" t="s">
        <v>120</v>
      </c>
      <c r="AD10" s="234"/>
      <c r="AE10" s="231"/>
      <c r="AF10" s="232"/>
      <c r="AG10" s="231"/>
      <c r="AH10" s="232"/>
      <c r="AI10" s="231"/>
      <c r="AJ10" s="232"/>
      <c r="AK10" s="240" t="s">
        <v>120</v>
      </c>
      <c r="AL10" s="241" t="s">
        <v>120</v>
      </c>
      <c r="AM10" s="259"/>
      <c r="AN10" s="232"/>
      <c r="AO10" s="231"/>
      <c r="AP10" s="232"/>
      <c r="AQ10" s="231"/>
      <c r="AR10" s="232" t="s">
        <v>120</v>
      </c>
      <c r="AS10" s="240" t="s">
        <v>120</v>
      </c>
      <c r="AT10" s="234" t="s">
        <v>120</v>
      </c>
      <c r="AU10" s="231"/>
      <c r="AV10" s="232" t="s">
        <v>120</v>
      </c>
      <c r="AW10" s="231"/>
      <c r="AX10" s="232"/>
      <c r="AY10" s="231"/>
      <c r="AZ10" s="232"/>
      <c r="BA10" s="240"/>
      <c r="BB10" s="241"/>
      <c r="BC10" s="259"/>
      <c r="BD10" s="232"/>
      <c r="BE10" s="231"/>
      <c r="BF10" s="232"/>
      <c r="BG10" s="231"/>
      <c r="BH10" s="232"/>
      <c r="BI10" s="240"/>
      <c r="BJ10" s="234"/>
      <c r="BK10" s="231"/>
      <c r="BL10" s="232"/>
      <c r="BM10" s="231"/>
      <c r="BN10" s="232"/>
      <c r="BO10" s="231"/>
      <c r="BP10" s="232"/>
      <c r="BQ10" s="240"/>
      <c r="BR10" s="567" t="s">
        <v>822</v>
      </c>
      <c r="BS10" s="116">
        <v>5.0</v>
      </c>
      <c r="BT10" s="116" t="s">
        <v>823</v>
      </c>
    </row>
    <row r="11" ht="27.0" customHeight="1">
      <c r="A11" s="551">
        <v>6.0</v>
      </c>
      <c r="B11" s="568" t="s">
        <v>824</v>
      </c>
      <c r="C11" s="569" t="s">
        <v>825</v>
      </c>
      <c r="D11" s="561">
        <v>1977279.0</v>
      </c>
      <c r="E11" s="570"/>
      <c r="F11" s="448"/>
      <c r="G11" s="231">
        <v>85.0</v>
      </c>
      <c r="H11" s="232" t="s">
        <v>49</v>
      </c>
      <c r="I11" s="231"/>
      <c r="J11" s="232"/>
      <c r="K11" s="231"/>
      <c r="L11" s="232"/>
      <c r="M11" s="240"/>
      <c r="N11" s="234"/>
      <c r="O11" s="231"/>
      <c r="P11" s="232"/>
      <c r="Q11" s="231" t="s">
        <v>118</v>
      </c>
      <c r="R11" s="556">
        <v>0.53</v>
      </c>
      <c r="S11" s="231" t="s">
        <v>120</v>
      </c>
      <c r="T11" s="232"/>
      <c r="U11" s="240" t="s">
        <v>120</v>
      </c>
      <c r="V11" s="241"/>
      <c r="W11" s="259"/>
      <c r="X11" s="232"/>
      <c r="Y11" s="231"/>
      <c r="Z11" s="232"/>
      <c r="AA11" s="231"/>
      <c r="AB11" s="232"/>
      <c r="AC11" s="240" t="s">
        <v>118</v>
      </c>
      <c r="AD11" s="234" t="s">
        <v>118</v>
      </c>
      <c r="AE11" s="231" t="s">
        <v>118</v>
      </c>
      <c r="AF11" s="232"/>
      <c r="AG11" s="231"/>
      <c r="AH11" s="232"/>
      <c r="AI11" s="231"/>
      <c r="AJ11" s="232"/>
      <c r="AK11" s="240" t="s">
        <v>120</v>
      </c>
      <c r="AL11" s="241" t="s">
        <v>120</v>
      </c>
      <c r="AM11" s="259"/>
      <c r="AN11" s="232"/>
      <c r="AO11" s="231"/>
      <c r="AP11" s="232"/>
      <c r="AQ11" s="231"/>
      <c r="AR11" s="232" t="s">
        <v>120</v>
      </c>
      <c r="AS11" s="240" t="s">
        <v>120</v>
      </c>
      <c r="AT11" s="234" t="s">
        <v>120</v>
      </c>
      <c r="AU11" s="231"/>
      <c r="AV11" s="232" t="s">
        <v>120</v>
      </c>
      <c r="AW11" s="231"/>
      <c r="AX11" s="232"/>
      <c r="AY11" s="231"/>
      <c r="AZ11" s="232"/>
      <c r="BA11" s="240"/>
      <c r="BB11" s="241"/>
      <c r="BC11" s="259"/>
      <c r="BD11" s="232"/>
      <c r="BE11" s="231"/>
      <c r="BF11" s="232"/>
      <c r="BG11" s="231"/>
      <c r="BH11" s="232"/>
      <c r="BI11" s="240"/>
      <c r="BJ11" s="234"/>
      <c r="BK11" s="231"/>
      <c r="BL11" s="232"/>
      <c r="BM11" s="231"/>
      <c r="BN11" s="232"/>
      <c r="BO11" s="231"/>
      <c r="BP11" s="232"/>
      <c r="BQ11" s="562">
        <v>0.875</v>
      </c>
      <c r="BR11" s="241"/>
      <c r="BS11" s="116">
        <v>6.0</v>
      </c>
    </row>
    <row r="12">
      <c r="A12" s="551">
        <v>7.0</v>
      </c>
      <c r="B12" s="568" t="s">
        <v>826</v>
      </c>
      <c r="C12" s="569" t="s">
        <v>827</v>
      </c>
      <c r="D12" s="561">
        <v>1977283.0</v>
      </c>
      <c r="E12" s="570"/>
      <c r="F12" s="448"/>
      <c r="G12" s="231">
        <v>20.0</v>
      </c>
      <c r="H12" s="232"/>
      <c r="I12" s="231"/>
      <c r="J12" s="232" t="s">
        <v>49</v>
      </c>
      <c r="K12" s="231"/>
      <c r="L12" s="232"/>
      <c r="M12" s="240"/>
      <c r="N12" s="234"/>
      <c r="O12" s="231"/>
      <c r="P12" s="232"/>
      <c r="Q12" s="231" t="s">
        <v>120</v>
      </c>
      <c r="R12" s="232"/>
      <c r="S12" s="231" t="s">
        <v>120</v>
      </c>
      <c r="T12" s="232"/>
      <c r="U12" s="240" t="s">
        <v>120</v>
      </c>
      <c r="V12" s="241"/>
      <c r="W12" s="259"/>
      <c r="X12" s="232"/>
      <c r="Y12" s="231"/>
      <c r="Z12" s="232"/>
      <c r="AA12" s="231"/>
      <c r="AB12" s="232"/>
      <c r="AC12" s="240" t="s">
        <v>118</v>
      </c>
      <c r="AD12" s="234" t="s">
        <v>118</v>
      </c>
      <c r="AE12" s="231" t="s">
        <v>118</v>
      </c>
      <c r="AF12" s="232"/>
      <c r="AG12" s="231"/>
      <c r="AH12" s="232"/>
      <c r="AI12" s="231"/>
      <c r="AJ12" s="232"/>
      <c r="AK12" s="240" t="s">
        <v>120</v>
      </c>
      <c r="AL12" s="241" t="s">
        <v>120</v>
      </c>
      <c r="AM12" s="259"/>
      <c r="AN12" s="232"/>
      <c r="AO12" s="231"/>
      <c r="AP12" s="232"/>
      <c r="AQ12" s="231"/>
      <c r="AR12" s="232" t="s">
        <v>120</v>
      </c>
      <c r="AS12" s="240" t="s">
        <v>120</v>
      </c>
      <c r="AT12" s="234" t="s">
        <v>120</v>
      </c>
      <c r="AU12" s="231"/>
      <c r="AV12" s="232" t="s">
        <v>120</v>
      </c>
      <c r="AW12" s="231"/>
      <c r="AX12" s="232"/>
      <c r="AY12" s="231"/>
      <c r="AZ12" s="232"/>
      <c r="BA12" s="240"/>
      <c r="BB12" s="241"/>
      <c r="BC12" s="259"/>
      <c r="BD12" s="232"/>
      <c r="BE12" s="231"/>
      <c r="BF12" s="232"/>
      <c r="BG12" s="231"/>
      <c r="BH12" s="232"/>
      <c r="BI12" s="240"/>
      <c r="BJ12" s="234"/>
      <c r="BK12" s="231"/>
      <c r="BL12" s="232"/>
      <c r="BM12" s="231"/>
      <c r="BN12" s="232"/>
      <c r="BO12" s="231"/>
      <c r="BP12" s="232"/>
      <c r="BQ12" s="558">
        <v>0.7</v>
      </c>
      <c r="BR12" s="241"/>
      <c r="BS12" s="116">
        <v>7.0</v>
      </c>
    </row>
    <row r="13" ht="28.5" customHeight="1">
      <c r="A13" s="551">
        <v>8.0</v>
      </c>
      <c r="B13" s="568" t="s">
        <v>828</v>
      </c>
      <c r="C13" s="569" t="s">
        <v>829</v>
      </c>
      <c r="D13" s="561">
        <v>1969382.0</v>
      </c>
      <c r="E13" s="570"/>
      <c r="F13" s="448"/>
      <c r="G13" s="231">
        <v>70.0</v>
      </c>
      <c r="H13" s="232" t="s">
        <v>49</v>
      </c>
      <c r="I13" s="231"/>
      <c r="J13" s="232" t="s">
        <v>49</v>
      </c>
      <c r="K13" s="231"/>
      <c r="L13" s="232"/>
      <c r="M13" s="240"/>
      <c r="N13" s="234"/>
      <c r="O13" s="231"/>
      <c r="P13" s="232"/>
      <c r="Q13" s="231" t="s">
        <v>118</v>
      </c>
      <c r="R13" s="571">
        <v>0.416</v>
      </c>
      <c r="S13" s="231" t="s">
        <v>118</v>
      </c>
      <c r="T13" s="232"/>
      <c r="U13" s="240" t="s">
        <v>118</v>
      </c>
      <c r="V13" s="241"/>
      <c r="W13" s="259"/>
      <c r="X13" s="232"/>
      <c r="Y13" s="231"/>
      <c r="Z13" s="232"/>
      <c r="AA13" s="231"/>
      <c r="AB13" s="232"/>
      <c r="AC13" s="240" t="s">
        <v>118</v>
      </c>
      <c r="AD13" s="234" t="s">
        <v>118</v>
      </c>
      <c r="AE13" s="231" t="s">
        <v>118</v>
      </c>
      <c r="AF13" s="232"/>
      <c r="AG13" s="231"/>
      <c r="AH13" s="232"/>
      <c r="AI13" s="231"/>
      <c r="AJ13" s="232"/>
      <c r="AK13" s="240" t="s">
        <v>118</v>
      </c>
      <c r="AL13" s="241" t="s">
        <v>120</v>
      </c>
      <c r="AM13" s="259"/>
      <c r="AN13" s="232"/>
      <c r="AO13" s="231"/>
      <c r="AP13" s="232"/>
      <c r="AQ13" s="231"/>
      <c r="AR13" s="232" t="s">
        <v>120</v>
      </c>
      <c r="AS13" s="240" t="s">
        <v>120</v>
      </c>
      <c r="AT13" s="234" t="s">
        <v>120</v>
      </c>
      <c r="AU13" s="231"/>
      <c r="AV13" s="232" t="s">
        <v>120</v>
      </c>
      <c r="AW13" s="231">
        <v>95.0</v>
      </c>
      <c r="AX13" s="232"/>
      <c r="AY13" s="231"/>
      <c r="AZ13" s="232"/>
      <c r="BA13" s="240" t="s">
        <v>118</v>
      </c>
      <c r="BB13" s="241"/>
      <c r="BC13" s="259"/>
      <c r="BD13" s="232"/>
      <c r="BE13" s="231"/>
      <c r="BF13" s="232"/>
      <c r="BG13" s="231"/>
      <c r="BH13" s="232"/>
      <c r="BI13" s="240"/>
      <c r="BJ13" s="234"/>
      <c r="BK13" s="231"/>
      <c r="BL13" s="232"/>
      <c r="BM13" s="231"/>
      <c r="BN13" s="232"/>
      <c r="BO13" s="231"/>
      <c r="BP13" s="232"/>
      <c r="BQ13" s="558">
        <v>0.95</v>
      </c>
      <c r="BR13" s="241"/>
      <c r="BS13" s="116">
        <v>8.0</v>
      </c>
    </row>
    <row r="14">
      <c r="A14" s="551">
        <v>9.0</v>
      </c>
      <c r="B14" s="563" t="s">
        <v>830</v>
      </c>
      <c r="C14" s="564" t="s">
        <v>831</v>
      </c>
      <c r="D14" s="572">
        <v>1977336.0</v>
      </c>
      <c r="E14" s="566"/>
      <c r="F14" s="448"/>
      <c r="G14" s="231">
        <v>70.0</v>
      </c>
      <c r="H14" s="232"/>
      <c r="I14" s="231"/>
      <c r="J14" s="232"/>
      <c r="K14" s="231"/>
      <c r="L14" s="232"/>
      <c r="M14" s="240" t="s">
        <v>118</v>
      </c>
      <c r="N14" s="234"/>
      <c r="O14" s="231"/>
      <c r="P14" s="232"/>
      <c r="Q14" s="231" t="s">
        <v>118</v>
      </c>
      <c r="R14" s="232"/>
      <c r="S14" s="231" t="s">
        <v>120</v>
      </c>
      <c r="T14" s="232"/>
      <c r="U14" s="240" t="s">
        <v>120</v>
      </c>
      <c r="V14" s="241"/>
      <c r="W14" s="259"/>
      <c r="X14" s="232"/>
      <c r="Y14" s="231"/>
      <c r="Z14" s="232"/>
      <c r="AA14" s="231"/>
      <c r="AB14" s="232"/>
      <c r="AC14" s="240" t="s">
        <v>118</v>
      </c>
      <c r="AD14" s="234" t="s">
        <v>118</v>
      </c>
      <c r="AE14" s="231" t="s">
        <v>118</v>
      </c>
      <c r="AF14" s="232"/>
      <c r="AG14" s="231"/>
      <c r="AH14" s="232"/>
      <c r="AI14" s="231"/>
      <c r="AJ14" s="232"/>
      <c r="AK14" s="240" t="s">
        <v>118</v>
      </c>
      <c r="AL14" s="241" t="s">
        <v>118</v>
      </c>
      <c r="AM14" s="259"/>
      <c r="AN14" s="232"/>
      <c r="AO14" s="231"/>
      <c r="AP14" s="232"/>
      <c r="AQ14" s="231"/>
      <c r="AR14" s="232" t="s">
        <v>118</v>
      </c>
      <c r="AS14" s="240" t="s">
        <v>118</v>
      </c>
      <c r="AT14" s="234" t="s">
        <v>118</v>
      </c>
      <c r="AU14" s="231"/>
      <c r="AV14" s="232" t="s">
        <v>120</v>
      </c>
      <c r="AW14" s="231"/>
      <c r="AX14" s="232"/>
      <c r="AY14" s="231"/>
      <c r="AZ14" s="232"/>
      <c r="BA14" s="240"/>
      <c r="BB14" s="241"/>
      <c r="BC14" s="259"/>
      <c r="BD14" s="232"/>
      <c r="BE14" s="231"/>
      <c r="BF14" s="232"/>
      <c r="BG14" s="231"/>
      <c r="BH14" s="232"/>
      <c r="BI14" s="240"/>
      <c r="BJ14" s="234"/>
      <c r="BK14" s="231"/>
      <c r="BL14" s="232"/>
      <c r="BM14" s="231"/>
      <c r="BN14" s="232"/>
      <c r="BO14" s="231"/>
      <c r="BP14" s="232"/>
      <c r="BQ14" s="558">
        <v>0.9</v>
      </c>
      <c r="BR14" s="241"/>
      <c r="BS14" s="116">
        <v>9.0</v>
      </c>
    </row>
    <row r="15" ht="27.75" customHeight="1">
      <c r="A15" s="551">
        <v>10.0</v>
      </c>
      <c r="B15" s="568" t="s">
        <v>832</v>
      </c>
      <c r="C15" s="569" t="s">
        <v>833</v>
      </c>
      <c r="D15" s="573">
        <v>1977233.0</v>
      </c>
      <c r="E15" s="570"/>
      <c r="F15" s="448"/>
      <c r="G15" s="231">
        <v>55.0</v>
      </c>
      <c r="H15" s="232"/>
      <c r="I15" s="231"/>
      <c r="J15" s="232"/>
      <c r="K15" s="231"/>
      <c r="L15" s="232"/>
      <c r="M15" s="240" t="s">
        <v>118</v>
      </c>
      <c r="N15" s="234"/>
      <c r="O15" s="231"/>
      <c r="P15" s="232"/>
      <c r="Q15" s="231" t="s">
        <v>118</v>
      </c>
      <c r="R15" s="556">
        <v>0.3</v>
      </c>
      <c r="S15" s="231" t="s">
        <v>120</v>
      </c>
      <c r="T15" s="232"/>
      <c r="U15" s="240" t="s">
        <v>120</v>
      </c>
      <c r="V15" s="241"/>
      <c r="W15" s="259"/>
      <c r="X15" s="232"/>
      <c r="Y15" s="231"/>
      <c r="Z15" s="232"/>
      <c r="AA15" s="231"/>
      <c r="AB15" s="232"/>
      <c r="AC15" s="240" t="s">
        <v>118</v>
      </c>
      <c r="AD15" s="234" t="s">
        <v>118</v>
      </c>
      <c r="AE15" s="231" t="s">
        <v>118</v>
      </c>
      <c r="AF15" s="232"/>
      <c r="AG15" s="231"/>
      <c r="AH15" s="232"/>
      <c r="AI15" s="231"/>
      <c r="AJ15" s="232"/>
      <c r="AK15" s="240" t="s">
        <v>118</v>
      </c>
      <c r="AL15" s="241" t="s">
        <v>118</v>
      </c>
      <c r="AM15" s="259"/>
      <c r="AN15" s="232"/>
      <c r="AO15" s="231"/>
      <c r="AP15" s="232"/>
      <c r="AQ15" s="231"/>
      <c r="AR15" s="232" t="s">
        <v>118</v>
      </c>
      <c r="AS15" s="240" t="s">
        <v>118</v>
      </c>
      <c r="AT15" s="234" t="s">
        <v>118</v>
      </c>
      <c r="AU15" s="231"/>
      <c r="AV15" s="556">
        <v>0.8</v>
      </c>
      <c r="AW15" s="231"/>
      <c r="AX15" s="232"/>
      <c r="AY15" s="231"/>
      <c r="AZ15" s="232"/>
      <c r="BA15" s="240"/>
      <c r="BB15" s="241"/>
      <c r="BC15" s="259"/>
      <c r="BD15" s="232"/>
      <c r="BE15" s="231"/>
      <c r="BF15" s="232"/>
      <c r="BG15" s="231"/>
      <c r="BH15" s="232"/>
      <c r="BI15" s="240"/>
      <c r="BJ15" s="234"/>
      <c r="BK15" s="231"/>
      <c r="BL15" s="232"/>
      <c r="BM15" s="231"/>
      <c r="BN15" s="232"/>
      <c r="BO15" s="231"/>
      <c r="BP15" s="232"/>
      <c r="BQ15" s="558">
        <v>0.65</v>
      </c>
      <c r="BR15" s="241"/>
      <c r="BS15" s="116">
        <v>10.0</v>
      </c>
    </row>
    <row r="16">
      <c r="A16" s="551">
        <v>11.0</v>
      </c>
      <c r="B16" s="559" t="s">
        <v>834</v>
      </c>
      <c r="C16" s="560" t="s">
        <v>835</v>
      </c>
      <c r="D16" s="561">
        <v>1977234.0</v>
      </c>
      <c r="E16" s="274"/>
      <c r="F16" s="448"/>
      <c r="G16" s="231">
        <v>70.0</v>
      </c>
      <c r="H16" s="232" t="s">
        <v>49</v>
      </c>
      <c r="I16" s="231"/>
      <c r="J16" s="232"/>
      <c r="K16" s="231"/>
      <c r="L16" s="232"/>
      <c r="M16" s="240"/>
      <c r="N16" s="234"/>
      <c r="O16" s="231"/>
      <c r="P16" s="232"/>
      <c r="Q16" s="231" t="s">
        <v>120</v>
      </c>
      <c r="R16" s="232"/>
      <c r="S16" s="231" t="s">
        <v>120</v>
      </c>
      <c r="T16" s="232"/>
      <c r="U16" s="240" t="s">
        <v>120</v>
      </c>
      <c r="V16" s="241"/>
      <c r="W16" s="259"/>
      <c r="X16" s="232"/>
      <c r="Y16" s="231"/>
      <c r="Z16" s="232"/>
      <c r="AA16" s="231"/>
      <c r="AB16" s="232"/>
      <c r="AC16" s="240" t="s">
        <v>118</v>
      </c>
      <c r="AD16" s="234" t="s">
        <v>118</v>
      </c>
      <c r="AE16" s="231" t="s">
        <v>118</v>
      </c>
      <c r="AF16" s="232"/>
      <c r="AG16" s="231"/>
      <c r="AH16" s="232"/>
      <c r="AI16" s="231"/>
      <c r="AJ16" s="232"/>
      <c r="AK16" s="240" t="s">
        <v>118</v>
      </c>
      <c r="AL16" s="241" t="s">
        <v>118</v>
      </c>
      <c r="AM16" s="259"/>
      <c r="AN16" s="232"/>
      <c r="AO16" s="231"/>
      <c r="AP16" s="232"/>
      <c r="AQ16" s="231"/>
      <c r="AR16" s="232" t="s">
        <v>120</v>
      </c>
      <c r="AS16" s="240" t="s">
        <v>120</v>
      </c>
      <c r="AT16" s="234" t="s">
        <v>120</v>
      </c>
      <c r="AU16" s="231"/>
      <c r="AV16" s="232" t="s">
        <v>120</v>
      </c>
      <c r="AW16" s="231">
        <v>40.0</v>
      </c>
      <c r="AX16" s="232"/>
      <c r="AY16" s="231"/>
      <c r="AZ16" s="232"/>
      <c r="BA16" s="240" t="s">
        <v>118</v>
      </c>
      <c r="BB16" s="241"/>
      <c r="BC16" s="259"/>
      <c r="BD16" s="232"/>
      <c r="BE16" s="231"/>
      <c r="BF16" s="232"/>
      <c r="BG16" s="231"/>
      <c r="BH16" s="232"/>
      <c r="BI16" s="240"/>
      <c r="BJ16" s="234"/>
      <c r="BK16" s="231"/>
      <c r="BL16" s="232"/>
      <c r="BM16" s="231"/>
      <c r="BN16" s="232"/>
      <c r="BO16" s="231"/>
      <c r="BP16" s="232"/>
      <c r="BQ16" s="562">
        <v>0.725</v>
      </c>
      <c r="BR16" s="241"/>
      <c r="BS16" s="116">
        <v>11.0</v>
      </c>
    </row>
    <row r="17">
      <c r="A17" s="551">
        <v>12.0</v>
      </c>
      <c r="B17" s="559" t="s">
        <v>836</v>
      </c>
      <c r="C17" s="560" t="s">
        <v>837</v>
      </c>
      <c r="D17" s="561">
        <v>1977229.0</v>
      </c>
      <c r="E17" s="274"/>
      <c r="F17" s="448"/>
      <c r="G17" s="231">
        <v>20.0</v>
      </c>
      <c r="H17" s="232"/>
      <c r="I17" s="231"/>
      <c r="J17" s="232"/>
      <c r="K17" s="231"/>
      <c r="L17" s="232"/>
      <c r="M17" s="240"/>
      <c r="N17" s="234"/>
      <c r="O17" s="231"/>
      <c r="P17" s="232"/>
      <c r="Q17" s="231" t="s">
        <v>118</v>
      </c>
      <c r="R17" s="556">
        <v>0.2</v>
      </c>
      <c r="S17" s="231" t="s">
        <v>120</v>
      </c>
      <c r="T17" s="232"/>
      <c r="U17" s="240" t="s">
        <v>120</v>
      </c>
      <c r="V17" s="241"/>
      <c r="W17" s="259"/>
      <c r="X17" s="232"/>
      <c r="Y17" s="231"/>
      <c r="Z17" s="232"/>
      <c r="AA17" s="231"/>
      <c r="AB17" s="232"/>
      <c r="AC17" s="240" t="s">
        <v>118</v>
      </c>
      <c r="AD17" s="234" t="s">
        <v>118</v>
      </c>
      <c r="AE17" s="231" t="s">
        <v>118</v>
      </c>
      <c r="AF17" s="232"/>
      <c r="AG17" s="231"/>
      <c r="AH17" s="232"/>
      <c r="AI17" s="231"/>
      <c r="AJ17" s="232"/>
      <c r="AK17" s="240"/>
      <c r="AL17" s="241"/>
      <c r="AM17" s="259"/>
      <c r="AN17" s="232"/>
      <c r="AO17" s="231"/>
      <c r="AP17" s="232"/>
      <c r="AQ17" s="231"/>
      <c r="AR17" s="232" t="s">
        <v>120</v>
      </c>
      <c r="AS17" s="240" t="s">
        <v>120</v>
      </c>
      <c r="AT17" s="234" t="s">
        <v>120</v>
      </c>
      <c r="AU17" s="231"/>
      <c r="AV17" s="232" t="s">
        <v>120</v>
      </c>
      <c r="AW17" s="231"/>
      <c r="AX17" s="232"/>
      <c r="AY17" s="231"/>
      <c r="AZ17" s="232"/>
      <c r="BA17" s="240"/>
      <c r="BB17" s="241"/>
      <c r="BC17" s="259"/>
      <c r="BD17" s="232"/>
      <c r="BE17" s="231"/>
      <c r="BF17" s="232"/>
      <c r="BG17" s="231"/>
      <c r="BH17" s="232"/>
      <c r="BI17" s="240"/>
      <c r="BJ17" s="234"/>
      <c r="BK17" s="231"/>
      <c r="BL17" s="232"/>
      <c r="BM17" s="231"/>
      <c r="BN17" s="232"/>
      <c r="BO17" s="231"/>
      <c r="BP17" s="232"/>
      <c r="BQ17" s="240"/>
      <c r="BR17" s="567" t="s">
        <v>822</v>
      </c>
      <c r="BS17" s="116">
        <v>12.0</v>
      </c>
      <c r="BT17" s="116" t="s">
        <v>838</v>
      </c>
    </row>
    <row r="18">
      <c r="A18" s="551">
        <v>13.0</v>
      </c>
      <c r="B18" s="559" t="s">
        <v>839</v>
      </c>
      <c r="C18" s="560" t="s">
        <v>840</v>
      </c>
      <c r="D18" s="561">
        <v>1977335.0</v>
      </c>
      <c r="E18" s="274"/>
      <c r="F18" s="448"/>
      <c r="G18" s="231">
        <v>50.0</v>
      </c>
      <c r="H18" s="232"/>
      <c r="I18" s="231"/>
      <c r="J18" s="232"/>
      <c r="K18" s="231"/>
      <c r="L18" s="232"/>
      <c r="M18" s="240"/>
      <c r="N18" s="234"/>
      <c r="O18" s="231" t="s">
        <v>118</v>
      </c>
      <c r="P18" s="232"/>
      <c r="Q18" s="231" t="s">
        <v>118</v>
      </c>
      <c r="R18" s="571">
        <v>0.333</v>
      </c>
      <c r="S18" s="231" t="s">
        <v>118</v>
      </c>
      <c r="T18" s="232"/>
      <c r="U18" s="240" t="s">
        <v>118</v>
      </c>
      <c r="V18" s="241"/>
      <c r="W18" s="259"/>
      <c r="X18" s="232"/>
      <c r="Y18" s="231"/>
      <c r="Z18" s="232"/>
      <c r="AA18" s="231"/>
      <c r="AB18" s="232"/>
      <c r="AC18" s="240" t="s">
        <v>118</v>
      </c>
      <c r="AD18" s="234" t="s">
        <v>118</v>
      </c>
      <c r="AE18" s="231" t="s">
        <v>118</v>
      </c>
      <c r="AF18" s="232"/>
      <c r="AG18" s="231"/>
      <c r="AH18" s="232"/>
      <c r="AI18" s="231"/>
      <c r="AJ18" s="232"/>
      <c r="AK18" s="240" t="s">
        <v>118</v>
      </c>
      <c r="AL18" s="241"/>
      <c r="AM18" s="259"/>
      <c r="AN18" s="232"/>
      <c r="AO18" s="231"/>
      <c r="AP18" s="232"/>
      <c r="AQ18" s="231"/>
      <c r="AR18" s="232" t="s">
        <v>120</v>
      </c>
      <c r="AS18" s="240" t="s">
        <v>120</v>
      </c>
      <c r="AT18" s="234" t="s">
        <v>120</v>
      </c>
      <c r="AU18" s="231"/>
      <c r="AV18" s="232" t="s">
        <v>120</v>
      </c>
      <c r="AW18" s="231">
        <v>100.0</v>
      </c>
      <c r="AX18" s="232"/>
      <c r="AY18" s="231"/>
      <c r="AZ18" s="232"/>
      <c r="BA18" s="240" t="s">
        <v>118</v>
      </c>
      <c r="BB18" s="241"/>
      <c r="BC18" s="259"/>
      <c r="BD18" s="232"/>
      <c r="BE18" s="231"/>
      <c r="BF18" s="232"/>
      <c r="BG18" s="231"/>
      <c r="BH18" s="232"/>
      <c r="BI18" s="240"/>
      <c r="BJ18" s="234"/>
      <c r="BK18" s="231"/>
      <c r="BL18" s="232"/>
      <c r="BM18" s="231"/>
      <c r="BN18" s="232"/>
      <c r="BO18" s="231"/>
      <c r="BP18" s="232"/>
      <c r="BQ18" s="558">
        <v>0.95</v>
      </c>
      <c r="BR18" s="241"/>
      <c r="BS18" s="116">
        <v>13.0</v>
      </c>
    </row>
    <row r="19">
      <c r="A19" s="551">
        <v>14.0</v>
      </c>
      <c r="B19" s="559" t="s">
        <v>841</v>
      </c>
      <c r="C19" s="560"/>
      <c r="D19" s="561"/>
      <c r="E19" s="274"/>
      <c r="F19" s="230"/>
      <c r="G19" s="231"/>
      <c r="H19" s="232"/>
      <c r="I19" s="231"/>
      <c r="J19" s="232"/>
      <c r="K19" s="231"/>
      <c r="L19" s="232"/>
      <c r="M19" s="240"/>
      <c r="N19" s="234"/>
      <c r="O19" s="231"/>
      <c r="P19" s="232"/>
      <c r="Q19" s="231"/>
      <c r="R19" s="232"/>
      <c r="S19" s="231"/>
      <c r="T19" s="232"/>
      <c r="U19" s="240"/>
      <c r="V19" s="241"/>
      <c r="W19" s="259"/>
      <c r="X19" s="232"/>
      <c r="Y19" s="231"/>
      <c r="Z19" s="232"/>
      <c r="AA19" s="231"/>
      <c r="AB19" s="232"/>
      <c r="AC19" s="240"/>
      <c r="AD19" s="234"/>
      <c r="AE19" s="231"/>
      <c r="AF19" s="232"/>
      <c r="AG19" s="231"/>
      <c r="AH19" s="232"/>
      <c r="AI19" s="231"/>
      <c r="AJ19" s="232"/>
      <c r="AK19" s="240"/>
      <c r="AL19" s="241"/>
      <c r="AM19" s="259"/>
      <c r="AN19" s="232"/>
      <c r="AO19" s="231"/>
      <c r="AP19" s="232"/>
      <c r="AQ19" s="231"/>
      <c r="AR19" s="232" t="s">
        <v>118</v>
      </c>
      <c r="AS19" s="240" t="s">
        <v>118</v>
      </c>
      <c r="AT19" s="234" t="s">
        <v>118</v>
      </c>
      <c r="AU19" s="231"/>
      <c r="AV19" s="556">
        <v>0.7</v>
      </c>
      <c r="AW19" s="231"/>
      <c r="AX19" s="232"/>
      <c r="AY19" s="231"/>
      <c r="AZ19" s="232"/>
      <c r="BA19" s="240"/>
      <c r="BB19" s="241"/>
      <c r="BC19" s="259"/>
      <c r="BD19" s="232"/>
      <c r="BE19" s="231"/>
      <c r="BF19" s="232"/>
      <c r="BG19" s="231"/>
      <c r="BH19" s="232"/>
      <c r="BI19" s="240"/>
      <c r="BJ19" s="234"/>
      <c r="BK19" s="231"/>
      <c r="BL19" s="232"/>
      <c r="BM19" s="231"/>
      <c r="BN19" s="232"/>
      <c r="BO19" s="231"/>
      <c r="BP19" s="232"/>
      <c r="BQ19" s="562">
        <v>0.775</v>
      </c>
      <c r="BR19" s="241"/>
      <c r="BS19" s="116">
        <v>14.0</v>
      </c>
    </row>
    <row r="20">
      <c r="A20" s="551">
        <v>15.0</v>
      </c>
      <c r="B20" s="559" t="s">
        <v>842</v>
      </c>
      <c r="C20" s="560"/>
      <c r="D20" s="561"/>
      <c r="E20" s="274"/>
      <c r="F20" s="574"/>
      <c r="G20" s="462"/>
      <c r="H20" s="463"/>
      <c r="I20" s="462"/>
      <c r="J20" s="463"/>
      <c r="K20" s="462"/>
      <c r="L20" s="463"/>
      <c r="M20" s="470"/>
      <c r="N20" s="464"/>
      <c r="O20" s="231"/>
      <c r="P20" s="232"/>
      <c r="Q20" s="231"/>
      <c r="R20" s="232"/>
      <c r="S20" s="231"/>
      <c r="T20" s="232"/>
      <c r="U20" s="240"/>
      <c r="V20" s="241"/>
      <c r="W20" s="471"/>
      <c r="X20" s="463"/>
      <c r="Y20" s="462"/>
      <c r="Z20" s="463"/>
      <c r="AA20" s="462"/>
      <c r="AB20" s="463"/>
      <c r="AC20" s="470"/>
      <c r="AD20" s="464"/>
      <c r="AE20" s="231"/>
      <c r="AF20" s="232"/>
      <c r="AG20" s="231"/>
      <c r="AH20" s="232"/>
      <c r="AI20" s="231"/>
      <c r="AJ20" s="232"/>
      <c r="AK20" s="240"/>
      <c r="AL20" s="241"/>
      <c r="AM20" s="471"/>
      <c r="AN20" s="463"/>
      <c r="AO20" s="462"/>
      <c r="AP20" s="463"/>
      <c r="AQ20" s="462"/>
      <c r="AR20" s="463"/>
      <c r="AS20" s="470"/>
      <c r="AT20" s="464"/>
      <c r="AU20" s="231"/>
      <c r="AV20" s="556"/>
      <c r="AW20" s="575">
        <v>80.0</v>
      </c>
      <c r="AX20" s="576"/>
      <c r="AY20" s="575"/>
      <c r="AZ20" s="576"/>
      <c r="BA20" s="577" t="s">
        <v>118</v>
      </c>
      <c r="BB20" s="241"/>
      <c r="BC20" s="471"/>
      <c r="BD20" s="463"/>
      <c r="BE20" s="462"/>
      <c r="BF20" s="463"/>
      <c r="BG20" s="462">
        <v>55.0</v>
      </c>
      <c r="BH20" s="463"/>
      <c r="BI20" s="470" t="s">
        <v>118</v>
      </c>
      <c r="BJ20" s="464"/>
      <c r="BK20" s="231"/>
      <c r="BL20" s="232"/>
      <c r="BM20" s="231"/>
      <c r="BN20" s="232"/>
      <c r="BO20" s="231"/>
      <c r="BP20" s="232"/>
      <c r="BQ20" s="562">
        <v>0.675</v>
      </c>
      <c r="BR20" s="241"/>
      <c r="BS20" s="116">
        <v>15.0</v>
      </c>
    </row>
    <row r="21" ht="15.75" customHeight="1">
      <c r="B21" s="578" t="s">
        <v>842</v>
      </c>
      <c r="C21" s="579"/>
      <c r="D21" s="580"/>
      <c r="E21" s="581"/>
      <c r="BQ21" s="582">
        <v>0.875</v>
      </c>
      <c r="BR21" s="567" t="s">
        <v>822</v>
      </c>
      <c r="BS21" s="116" t="s">
        <v>843</v>
      </c>
    </row>
    <row r="22" ht="15.75" customHeight="1">
      <c r="A22" s="583"/>
      <c r="B22" s="584" t="s">
        <v>844</v>
      </c>
      <c r="C22" s="314"/>
      <c r="D22" s="314"/>
      <c r="E22" s="585"/>
      <c r="F22" s="586"/>
      <c r="G22" s="587"/>
      <c r="H22" s="588">
        <f>COUNTIF(H6:H20, "y")</f>
        <v>6</v>
      </c>
      <c r="I22" s="587"/>
      <c r="J22" s="588">
        <f>COUNTIF(J6:J20, "y")</f>
        <v>4</v>
      </c>
      <c r="K22" s="587"/>
      <c r="L22" s="588"/>
      <c r="M22" s="589">
        <f>COUNTIF(M6:M20, "y")</f>
        <v>4</v>
      </c>
      <c r="N22" s="590"/>
      <c r="O22" s="587">
        <f>COUNTIF(O6:O20, "y")</f>
        <v>4</v>
      </c>
      <c r="P22" s="588"/>
      <c r="Q22" s="587">
        <f>COUNTIF(Q6:Q20, "y")</f>
        <v>10</v>
      </c>
      <c r="R22" s="588"/>
      <c r="S22" s="587">
        <f>COUNTIF(S6:S20, "y")</f>
        <v>5</v>
      </c>
      <c r="T22" s="588"/>
      <c r="U22" s="589">
        <f>COUNTIF(U6:U20, "y")</f>
        <v>5</v>
      </c>
      <c r="V22" s="590"/>
      <c r="W22" s="587"/>
      <c r="X22" s="588"/>
      <c r="Y22" s="587"/>
      <c r="Z22" s="588"/>
      <c r="AA22" s="587"/>
      <c r="AB22" s="588"/>
      <c r="AC22" s="589">
        <f t="shared" ref="AC22:AE22" si="1">COUNTIF(AC6:AC20, "y")</f>
        <v>12</v>
      </c>
      <c r="AD22" s="590">
        <f t="shared" si="1"/>
        <v>12</v>
      </c>
      <c r="AE22" s="587">
        <f t="shared" si="1"/>
        <v>12</v>
      </c>
      <c r="AF22" s="588"/>
      <c r="AG22" s="587"/>
      <c r="AH22" s="588"/>
      <c r="AI22" s="587"/>
      <c r="AJ22" s="588"/>
      <c r="AK22" s="589">
        <f t="shared" ref="AK22:AL22" si="2">COUNTIF(AK6:AK20, "y")</f>
        <v>9</v>
      </c>
      <c r="AL22" s="590">
        <f t="shared" si="2"/>
        <v>7</v>
      </c>
      <c r="AM22" s="587"/>
      <c r="AN22" s="588"/>
      <c r="AO22" s="587"/>
      <c r="AP22" s="588"/>
      <c r="AQ22" s="587"/>
      <c r="AR22" s="588">
        <f t="shared" ref="AR22:AT22" si="3">COUNTIF(AR6:AR20, "y")</f>
        <v>6</v>
      </c>
      <c r="AS22" s="589">
        <f t="shared" si="3"/>
        <v>6</v>
      </c>
      <c r="AT22" s="590">
        <f t="shared" si="3"/>
        <v>6</v>
      </c>
      <c r="AU22" s="587"/>
      <c r="AV22" s="588">
        <f t="shared" ref="AV22:AW22" si="4">COUNT(AV6:AV20)</f>
        <v>5</v>
      </c>
      <c r="AW22" s="587">
        <f t="shared" si="4"/>
        <v>7</v>
      </c>
      <c r="AX22" s="588"/>
      <c r="AY22" s="587"/>
      <c r="AZ22" s="588"/>
      <c r="BA22" s="589">
        <f>COUNTIF(BA6:BA20, "y")</f>
        <v>7</v>
      </c>
      <c r="BB22" s="590"/>
      <c r="BC22" s="587"/>
      <c r="BD22" s="588"/>
      <c r="BE22" s="587"/>
      <c r="BF22" s="588"/>
      <c r="BG22" s="587">
        <f>COUNT(BG6:BG20)</f>
        <v>3</v>
      </c>
      <c r="BH22" s="588"/>
      <c r="BI22" s="589">
        <f>COUNTIF(BI6:BI20, "y")</f>
        <v>3</v>
      </c>
      <c r="BJ22" s="590"/>
      <c r="BK22" s="587"/>
      <c r="BL22" s="588"/>
      <c r="BM22" s="587"/>
      <c r="BN22" s="588"/>
      <c r="BO22" s="587"/>
      <c r="BP22" s="588"/>
      <c r="BQ22" s="591">
        <v>13.0</v>
      </c>
      <c r="BR22" s="592"/>
      <c r="BS22" s="583"/>
      <c r="BT22" s="583"/>
      <c r="BU22" s="583"/>
      <c r="BV22" s="583"/>
    </row>
    <row r="23" ht="15.75" customHeight="1">
      <c r="G23" s="320" t="s">
        <v>68</v>
      </c>
      <c r="H23" s="593">
        <f>MAX(F22:N22)</f>
        <v>6</v>
      </c>
      <c r="O23" s="320" t="s">
        <v>68</v>
      </c>
      <c r="P23" s="594">
        <f>MAX(O22:V22)</f>
        <v>10</v>
      </c>
      <c r="W23" s="320" t="s">
        <v>68</v>
      </c>
      <c r="X23" s="319">
        <f>MAX(V22:AE22)</f>
        <v>12</v>
      </c>
      <c r="AE23" s="320" t="s">
        <v>68</v>
      </c>
      <c r="AF23" s="319">
        <f>MAX(AE22:AL22)</f>
        <v>12</v>
      </c>
      <c r="AM23" s="320" t="s">
        <v>68</v>
      </c>
      <c r="AN23" s="319">
        <f>MAX(AM22:AT22)</f>
        <v>6</v>
      </c>
      <c r="AU23" s="320" t="s">
        <v>68</v>
      </c>
      <c r="AV23" s="319">
        <f>MAX(AU22:BB22)</f>
        <v>7</v>
      </c>
      <c r="BC23" s="320" t="s">
        <v>68</v>
      </c>
      <c r="BD23" s="319">
        <f>MAX(BC22:BJ22)</f>
        <v>3</v>
      </c>
      <c r="BK23" s="320" t="s">
        <v>68</v>
      </c>
      <c r="BL23" s="319">
        <f>MAX(BK22:BR22)</f>
        <v>13</v>
      </c>
      <c r="BV23" s="116" t="s">
        <v>845</v>
      </c>
    </row>
    <row r="24" ht="15.75" customHeight="1">
      <c r="BQ24" s="595">
        <v>0.85</v>
      </c>
      <c r="BR24" s="567" t="s">
        <v>822</v>
      </c>
      <c r="BS24" s="116" t="s">
        <v>843</v>
      </c>
    </row>
    <row r="25" ht="15.75" customHeight="1">
      <c r="BQ25" s="595">
        <v>0.85</v>
      </c>
      <c r="BR25" s="567" t="s">
        <v>822</v>
      </c>
      <c r="BS25" s="116" t="s">
        <v>843</v>
      </c>
    </row>
    <row r="26" ht="15.75" customHeight="1">
      <c r="BQ26" s="596">
        <v>0.875</v>
      </c>
      <c r="BR26" s="567" t="s">
        <v>822</v>
      </c>
      <c r="BS26" s="116" t="s">
        <v>843</v>
      </c>
    </row>
    <row r="27" ht="15.75" customHeight="1"/>
    <row r="28" ht="15.75" customHeight="1"/>
    <row r="29" ht="15.75" customHeight="1"/>
    <row r="30" ht="15.75" customHeight="1"/>
    <row r="31" ht="15.75" customHeight="1">
      <c r="BT31" s="597"/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B4:D4"/>
    <mergeCell ref="B22:E22"/>
  </mergeCells>
  <conditionalFormatting sqref="G23">
    <cfRule type="cellIs" dxfId="6" priority="1" operator="equal">
      <formula>"n"</formula>
    </cfRule>
  </conditionalFormatting>
  <conditionalFormatting sqref="G23">
    <cfRule type="cellIs" dxfId="7" priority="2" operator="equal">
      <formula>$G$4</formula>
    </cfRule>
  </conditionalFormatting>
  <conditionalFormatting sqref="O23">
    <cfRule type="cellIs" dxfId="6" priority="3" operator="equal">
      <formula>"n"</formula>
    </cfRule>
  </conditionalFormatting>
  <conditionalFormatting sqref="O23">
    <cfRule type="cellIs" dxfId="7" priority="4" operator="equal">
      <formula>$G$4</formula>
    </cfRule>
  </conditionalFormatting>
  <conditionalFormatting sqref="W23">
    <cfRule type="cellIs" dxfId="6" priority="5" operator="equal">
      <formula>"n"</formula>
    </cfRule>
  </conditionalFormatting>
  <conditionalFormatting sqref="W23">
    <cfRule type="cellIs" dxfId="7" priority="6" operator="equal">
      <formula>$G$4</formula>
    </cfRule>
  </conditionalFormatting>
  <conditionalFormatting sqref="AE23">
    <cfRule type="cellIs" dxfId="6" priority="7" operator="equal">
      <formula>"n"</formula>
    </cfRule>
  </conditionalFormatting>
  <conditionalFormatting sqref="AE23">
    <cfRule type="cellIs" dxfId="7" priority="8" operator="equal">
      <formula>$G$4</formula>
    </cfRule>
  </conditionalFormatting>
  <conditionalFormatting sqref="AM23">
    <cfRule type="cellIs" dxfId="6" priority="9" operator="equal">
      <formula>"n"</formula>
    </cfRule>
  </conditionalFormatting>
  <conditionalFormatting sqref="AM23">
    <cfRule type="cellIs" dxfId="7" priority="10" operator="equal">
      <formula>$G$4</formula>
    </cfRule>
  </conditionalFormatting>
  <conditionalFormatting sqref="AU23">
    <cfRule type="cellIs" dxfId="6" priority="11" operator="equal">
      <formula>"n"</formula>
    </cfRule>
  </conditionalFormatting>
  <conditionalFormatting sqref="AU23">
    <cfRule type="cellIs" dxfId="7" priority="12" operator="equal">
      <formula>$G$4</formula>
    </cfRule>
  </conditionalFormatting>
  <conditionalFormatting sqref="BC23">
    <cfRule type="cellIs" dxfId="6" priority="13" operator="equal">
      <formula>"n"</formula>
    </cfRule>
  </conditionalFormatting>
  <conditionalFormatting sqref="BC23">
    <cfRule type="cellIs" dxfId="7" priority="14" operator="equal">
      <formula>$G$4</formula>
    </cfRule>
  </conditionalFormatting>
  <conditionalFormatting sqref="BK23">
    <cfRule type="cellIs" dxfId="6" priority="15" operator="equal">
      <formula>"n"</formula>
    </cfRule>
  </conditionalFormatting>
  <conditionalFormatting sqref="BK23">
    <cfRule type="cellIs" dxfId="7" priority="16" operator="equal">
      <formula>$G$4</formula>
    </cfRule>
  </conditionalFormatting>
  <hyperlinks>
    <hyperlink r:id="rId1" ref="G5"/>
    <hyperlink r:id="rId2" ref="H5"/>
    <hyperlink r:id="rId3" ref="J5"/>
    <hyperlink r:id="rId4" ref="L5"/>
    <hyperlink r:id="rId5" ref="S5"/>
    <hyperlink r:id="rId6" ref="U5"/>
    <hyperlink r:id="rId7" ref="AC5"/>
    <hyperlink r:id="rId8" ref="AK5"/>
    <hyperlink r:id="rId9" ref="AS5"/>
    <hyperlink r:id="rId10" ref="BA5"/>
    <hyperlink r:id="rId11" ref="BI5"/>
  </hyperlinks>
  <printOptions/>
  <pageMargins bottom="0.75" footer="0.0" header="0.0" left="0.7" right="0.7" top="0.75"/>
  <pageSetup orientation="landscape"/>
  <drawing r:id="rId12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3.0" ySplit="14.0" topLeftCell="D15" activePane="bottomRight" state="frozen"/>
      <selection activeCell="D1" sqref="D1" pane="topRight"/>
      <selection activeCell="A15" sqref="A15" pane="bottomLeft"/>
      <selection activeCell="D15" sqref="D15" pane="bottomRight"/>
    </sheetView>
  </sheetViews>
  <sheetFormatPr customHeight="1" defaultColWidth="12.63" defaultRowHeight="15.0"/>
  <cols>
    <col customWidth="1" min="1" max="1" width="16.25"/>
    <col customWidth="1" min="2" max="2" width="7.25"/>
    <col customWidth="1" min="3" max="3" width="33.75"/>
    <col customWidth="1" min="4" max="4" width="16.5"/>
    <col customWidth="1" min="5" max="67" width="7.63"/>
  </cols>
  <sheetData>
    <row r="1">
      <c r="A1" s="115" t="s">
        <v>393</v>
      </c>
      <c r="B1" s="115">
        <v>1.0</v>
      </c>
      <c r="C1" s="115" t="s">
        <v>394</v>
      </c>
      <c r="D1" s="115">
        <v>6.0</v>
      </c>
      <c r="E1" s="116" t="s">
        <v>400</v>
      </c>
      <c r="L1" s="116" t="s">
        <v>400</v>
      </c>
      <c r="Z1" s="116" t="s">
        <v>400</v>
      </c>
      <c r="AG1" s="116" t="s">
        <v>400</v>
      </c>
      <c r="AN1" s="116" t="s">
        <v>400</v>
      </c>
      <c r="AU1" s="116" t="s">
        <v>400</v>
      </c>
      <c r="BB1" s="116" t="s">
        <v>400</v>
      </c>
      <c r="BI1" s="116" t="s">
        <v>400</v>
      </c>
    </row>
    <row r="2">
      <c r="A2" s="117" t="s">
        <v>401</v>
      </c>
      <c r="B2" s="116" t="s">
        <v>402</v>
      </c>
      <c r="C2" s="116" t="s">
        <v>403</v>
      </c>
      <c r="D2" s="116" t="s">
        <v>404</v>
      </c>
      <c r="E2" s="116" t="s">
        <v>405</v>
      </c>
      <c r="F2" s="116" t="s">
        <v>406</v>
      </c>
      <c r="G2" s="116" t="s">
        <v>38</v>
      </c>
      <c r="H2" s="116" t="s">
        <v>407</v>
      </c>
      <c r="I2" s="116" t="s">
        <v>408</v>
      </c>
      <c r="J2" s="116" t="s">
        <v>409</v>
      </c>
      <c r="K2" s="118"/>
      <c r="L2" s="116" t="s">
        <v>405</v>
      </c>
      <c r="M2" s="116" t="s">
        <v>406</v>
      </c>
      <c r="N2" s="116" t="s">
        <v>38</v>
      </c>
      <c r="O2" s="116" t="s">
        <v>407</v>
      </c>
      <c r="P2" s="116" t="s">
        <v>408</v>
      </c>
      <c r="Q2" s="116" t="s">
        <v>409</v>
      </c>
      <c r="R2" s="118"/>
      <c r="S2" s="116" t="s">
        <v>405</v>
      </c>
      <c r="T2" s="116" t="s">
        <v>406</v>
      </c>
      <c r="U2" s="116" t="s">
        <v>38</v>
      </c>
      <c r="V2" s="116" t="s">
        <v>407</v>
      </c>
      <c r="W2" s="116" t="s">
        <v>408</v>
      </c>
      <c r="X2" s="116" t="s">
        <v>409</v>
      </c>
      <c r="Y2" s="118"/>
      <c r="Z2" s="116" t="s">
        <v>405</v>
      </c>
      <c r="AA2" s="116" t="s">
        <v>406</v>
      </c>
      <c r="AB2" s="116" t="s">
        <v>38</v>
      </c>
      <c r="AC2" s="116" t="s">
        <v>407</v>
      </c>
      <c r="AD2" s="116" t="s">
        <v>408</v>
      </c>
      <c r="AE2" s="116" t="s">
        <v>409</v>
      </c>
      <c r="AF2" s="118"/>
      <c r="AG2" s="116" t="s">
        <v>405</v>
      </c>
      <c r="AH2" s="116" t="s">
        <v>406</v>
      </c>
      <c r="AI2" s="116" t="s">
        <v>38</v>
      </c>
      <c r="AJ2" s="116" t="s">
        <v>407</v>
      </c>
      <c r="AK2" s="116" t="s">
        <v>408</v>
      </c>
      <c r="AL2" s="116" t="s">
        <v>409</v>
      </c>
      <c r="AM2" s="118"/>
      <c r="AN2" s="116" t="s">
        <v>405</v>
      </c>
      <c r="AO2" s="116" t="s">
        <v>406</v>
      </c>
      <c r="AP2" s="116" t="s">
        <v>38</v>
      </c>
      <c r="AQ2" s="116" t="s">
        <v>407</v>
      </c>
      <c r="AR2" s="116" t="s">
        <v>408</v>
      </c>
      <c r="AS2" s="116" t="s">
        <v>409</v>
      </c>
      <c r="AT2" s="118"/>
      <c r="AU2" s="116" t="s">
        <v>405</v>
      </c>
      <c r="AV2" s="116" t="s">
        <v>406</v>
      </c>
      <c r="AW2" s="116" t="s">
        <v>38</v>
      </c>
      <c r="AX2" s="116" t="s">
        <v>407</v>
      </c>
      <c r="AY2" s="116" t="s">
        <v>408</v>
      </c>
      <c r="AZ2" s="116" t="s">
        <v>409</v>
      </c>
      <c r="BA2" s="118"/>
      <c r="BB2" s="116" t="s">
        <v>405</v>
      </c>
      <c r="BC2" s="116" t="s">
        <v>406</v>
      </c>
      <c r="BD2" s="116" t="s">
        <v>38</v>
      </c>
      <c r="BE2" s="116" t="s">
        <v>407</v>
      </c>
      <c r="BF2" s="116" t="s">
        <v>408</v>
      </c>
      <c r="BG2" s="116" t="s">
        <v>409</v>
      </c>
      <c r="BH2" s="118"/>
      <c r="BI2" s="116" t="s">
        <v>405</v>
      </c>
      <c r="BJ2" s="116" t="s">
        <v>406</v>
      </c>
      <c r="BK2" s="116" t="s">
        <v>38</v>
      </c>
      <c r="BL2" s="116" t="s">
        <v>407</v>
      </c>
      <c r="BM2" s="116" t="s">
        <v>408</v>
      </c>
      <c r="BN2" s="116" t="s">
        <v>409</v>
      </c>
      <c r="BO2" s="118"/>
    </row>
    <row r="3">
      <c r="A3" s="119">
        <f t="shared" ref="A3:A14" si="1">((B3)/($B$1*$D$1))*100</f>
        <v>0</v>
      </c>
      <c r="B3" s="116">
        <f t="shared" ref="B3:B14" si="2">COUNTIFS(E3:BN3, "X")</f>
        <v>0</v>
      </c>
      <c r="C3" s="180" t="s">
        <v>474</v>
      </c>
      <c r="D3" s="181">
        <v>1977214.0</v>
      </c>
      <c r="E3" s="122"/>
      <c r="F3" s="122"/>
      <c r="G3" s="122"/>
      <c r="H3" s="122"/>
      <c r="I3" s="122"/>
      <c r="J3" s="124"/>
      <c r="K3" s="125"/>
      <c r="L3" s="126"/>
      <c r="M3" s="122"/>
      <c r="N3" s="122"/>
      <c r="O3" s="122"/>
      <c r="P3" s="122"/>
      <c r="Q3" s="122"/>
      <c r="R3" s="125"/>
      <c r="S3" s="122"/>
      <c r="T3" s="122"/>
      <c r="U3" s="122"/>
      <c r="V3" s="122"/>
      <c r="W3" s="122"/>
      <c r="X3" s="122"/>
      <c r="Y3" s="125"/>
      <c r="Z3" s="122"/>
      <c r="AA3" s="122"/>
      <c r="AB3" s="122"/>
      <c r="AC3" s="122"/>
      <c r="AD3" s="122"/>
      <c r="AE3" s="122"/>
      <c r="AF3" s="125"/>
      <c r="AG3" s="122"/>
      <c r="AH3" s="122"/>
      <c r="AI3" s="122"/>
      <c r="AJ3" s="122"/>
      <c r="AK3" s="122"/>
      <c r="AL3" s="122"/>
      <c r="AM3" s="125"/>
      <c r="AN3" s="122"/>
      <c r="AO3" s="122"/>
      <c r="AP3" s="122"/>
      <c r="AQ3" s="122"/>
      <c r="AR3" s="122"/>
      <c r="AS3" s="122"/>
      <c r="AT3" s="125"/>
      <c r="AU3" s="122"/>
      <c r="AV3" s="122"/>
      <c r="AW3" s="122"/>
      <c r="AX3" s="122"/>
      <c r="AY3" s="122"/>
      <c r="AZ3" s="122"/>
      <c r="BA3" s="125"/>
      <c r="BB3" s="122"/>
      <c r="BC3" s="122"/>
      <c r="BD3" s="122"/>
      <c r="BE3" s="122"/>
      <c r="BF3" s="122"/>
      <c r="BG3" s="122"/>
      <c r="BH3" s="125"/>
      <c r="BI3" s="122"/>
      <c r="BJ3" s="122"/>
      <c r="BK3" s="122"/>
      <c r="BL3" s="122"/>
      <c r="BM3" s="122"/>
      <c r="BN3" s="122"/>
      <c r="BO3" s="128"/>
    </row>
    <row r="4">
      <c r="A4" s="119">
        <f t="shared" si="1"/>
        <v>0</v>
      </c>
      <c r="B4" s="116">
        <f t="shared" si="2"/>
        <v>0</v>
      </c>
      <c r="C4" s="182" t="s">
        <v>846</v>
      </c>
      <c r="D4" s="181">
        <v>1977206.0</v>
      </c>
      <c r="E4" s="122"/>
      <c r="F4" s="122"/>
      <c r="G4" s="122"/>
      <c r="H4" s="122"/>
      <c r="I4" s="122"/>
      <c r="J4" s="124"/>
      <c r="K4" s="125"/>
      <c r="L4" s="126"/>
      <c r="M4" s="122"/>
      <c r="N4" s="122"/>
      <c r="O4" s="122"/>
      <c r="P4" s="122"/>
      <c r="Q4" s="122"/>
      <c r="R4" s="125"/>
      <c r="S4" s="122"/>
      <c r="T4" s="122"/>
      <c r="U4" s="122"/>
      <c r="V4" s="122"/>
      <c r="W4" s="122"/>
      <c r="X4" s="122"/>
      <c r="Y4" s="125"/>
      <c r="Z4" s="122"/>
      <c r="AA4" s="122"/>
      <c r="AB4" s="122"/>
      <c r="AC4" s="122"/>
      <c r="AD4" s="122"/>
      <c r="AE4" s="122"/>
      <c r="AF4" s="125"/>
      <c r="AG4" s="122"/>
      <c r="AH4" s="122"/>
      <c r="AI4" s="122"/>
      <c r="AJ4" s="122"/>
      <c r="AK4" s="122"/>
      <c r="AL4" s="122"/>
      <c r="AM4" s="125"/>
      <c r="AN4" s="122"/>
      <c r="AO4" s="122"/>
      <c r="AP4" s="122"/>
      <c r="AQ4" s="122"/>
      <c r="AR4" s="122"/>
      <c r="AS4" s="122"/>
      <c r="AT4" s="125"/>
      <c r="AU4" s="122"/>
      <c r="AV4" s="122"/>
      <c r="AW4" s="122"/>
      <c r="AX4" s="122"/>
      <c r="AY4" s="122"/>
      <c r="AZ4" s="122"/>
      <c r="BA4" s="125"/>
      <c r="BB4" s="122"/>
      <c r="BC4" s="122"/>
      <c r="BD4" s="122"/>
      <c r="BE4" s="122"/>
      <c r="BF4" s="122"/>
      <c r="BG4" s="122"/>
      <c r="BH4" s="125"/>
      <c r="BI4" s="122"/>
      <c r="BJ4" s="122"/>
      <c r="BK4" s="122"/>
      <c r="BL4" s="122"/>
      <c r="BM4" s="122"/>
      <c r="BN4" s="122"/>
      <c r="BO4" s="128"/>
    </row>
    <row r="5">
      <c r="A5" s="119">
        <f t="shared" si="1"/>
        <v>0</v>
      </c>
      <c r="B5" s="116">
        <f t="shared" si="2"/>
        <v>0</v>
      </c>
      <c r="C5" s="182" t="s">
        <v>476</v>
      </c>
      <c r="D5" s="181">
        <v>1977288.0</v>
      </c>
      <c r="E5" s="122"/>
      <c r="F5" s="122"/>
      <c r="G5" s="122"/>
      <c r="H5" s="122"/>
      <c r="I5" s="122"/>
      <c r="J5" s="124"/>
      <c r="K5" s="125"/>
      <c r="L5" s="126"/>
      <c r="M5" s="122"/>
      <c r="N5" s="122"/>
      <c r="O5" s="122"/>
      <c r="P5" s="122"/>
      <c r="Q5" s="122"/>
      <c r="R5" s="125"/>
      <c r="S5" s="122"/>
      <c r="T5" s="122"/>
      <c r="U5" s="122"/>
      <c r="V5" s="122"/>
      <c r="W5" s="122"/>
      <c r="X5" s="122"/>
      <c r="Y5" s="125"/>
      <c r="Z5" s="122"/>
      <c r="AA5" s="122"/>
      <c r="AB5" s="122"/>
      <c r="AC5" s="122"/>
      <c r="AD5" s="122"/>
      <c r="AE5" s="122"/>
      <c r="AF5" s="125"/>
      <c r="AG5" s="122"/>
      <c r="AH5" s="122"/>
      <c r="AI5" s="122"/>
      <c r="AJ5" s="122"/>
      <c r="AK5" s="122"/>
      <c r="AL5" s="122"/>
      <c r="AM5" s="125"/>
      <c r="AN5" s="122"/>
      <c r="AO5" s="122"/>
      <c r="AP5" s="122"/>
      <c r="AQ5" s="122"/>
      <c r="AR5" s="122"/>
      <c r="AS5" s="122"/>
      <c r="AT5" s="125"/>
      <c r="AU5" s="122"/>
      <c r="AV5" s="122"/>
      <c r="AW5" s="122"/>
      <c r="AX5" s="122"/>
      <c r="AY5" s="122"/>
      <c r="AZ5" s="122"/>
      <c r="BA5" s="125"/>
      <c r="BB5" s="122"/>
      <c r="BC5" s="122"/>
      <c r="BD5" s="122"/>
      <c r="BE5" s="122"/>
      <c r="BF5" s="122"/>
      <c r="BG5" s="122"/>
      <c r="BH5" s="125"/>
      <c r="BI5" s="122"/>
      <c r="BJ5" s="122"/>
      <c r="BK5" s="122"/>
      <c r="BL5" s="122"/>
      <c r="BM5" s="122"/>
      <c r="BN5" s="122"/>
      <c r="BO5" s="128"/>
    </row>
    <row r="6">
      <c r="A6" s="119">
        <f t="shared" si="1"/>
        <v>0</v>
      </c>
      <c r="B6" s="116">
        <f t="shared" si="2"/>
        <v>0</v>
      </c>
      <c r="C6" s="180" t="s">
        <v>535</v>
      </c>
      <c r="D6" s="181">
        <v>1977293.0</v>
      </c>
      <c r="E6" s="122"/>
      <c r="F6" s="122"/>
      <c r="G6" s="122"/>
      <c r="H6" s="122"/>
      <c r="I6" s="122"/>
      <c r="J6" s="124"/>
      <c r="K6" s="125"/>
      <c r="L6" s="126"/>
      <c r="M6" s="122"/>
      <c r="N6" s="122"/>
      <c r="O6" s="122"/>
      <c r="P6" s="122"/>
      <c r="Q6" s="122"/>
      <c r="R6" s="125"/>
      <c r="S6" s="122"/>
      <c r="T6" s="122"/>
      <c r="U6" s="122"/>
      <c r="V6" s="122"/>
      <c r="W6" s="122"/>
      <c r="X6" s="122"/>
      <c r="Y6" s="125"/>
      <c r="Z6" s="122"/>
      <c r="AA6" s="122"/>
      <c r="AB6" s="122"/>
      <c r="AC6" s="122"/>
      <c r="AD6" s="122"/>
      <c r="AE6" s="122"/>
      <c r="AF6" s="125"/>
      <c r="AG6" s="122"/>
      <c r="AH6" s="122"/>
      <c r="AI6" s="122"/>
      <c r="AJ6" s="122"/>
      <c r="AK6" s="122"/>
      <c r="AL6" s="122"/>
      <c r="AM6" s="125"/>
      <c r="AN6" s="122"/>
      <c r="AO6" s="122"/>
      <c r="AP6" s="122"/>
      <c r="AQ6" s="122"/>
      <c r="AR6" s="122"/>
      <c r="AS6" s="122"/>
      <c r="AT6" s="125"/>
      <c r="AU6" s="122"/>
      <c r="AV6" s="122"/>
      <c r="AW6" s="122"/>
      <c r="AX6" s="122"/>
      <c r="AY6" s="122"/>
      <c r="AZ6" s="122"/>
      <c r="BA6" s="125"/>
      <c r="BB6" s="122"/>
      <c r="BC6" s="122"/>
      <c r="BD6" s="122"/>
      <c r="BE6" s="122"/>
      <c r="BF6" s="122"/>
      <c r="BG6" s="122"/>
      <c r="BH6" s="125"/>
      <c r="BI6" s="122"/>
      <c r="BJ6" s="122"/>
      <c r="BK6" s="122"/>
      <c r="BL6" s="122"/>
      <c r="BM6" s="122"/>
      <c r="BN6" s="122"/>
      <c r="BO6" s="128"/>
    </row>
    <row r="7">
      <c r="A7" s="119">
        <f t="shared" si="1"/>
        <v>0</v>
      </c>
      <c r="B7" s="116">
        <f t="shared" si="2"/>
        <v>0</v>
      </c>
      <c r="C7" s="182" t="s">
        <v>477</v>
      </c>
      <c r="D7" s="183">
        <v>1977294.0</v>
      </c>
      <c r="E7" s="122"/>
      <c r="F7" s="122"/>
      <c r="G7" s="122"/>
      <c r="H7" s="122"/>
      <c r="I7" s="122"/>
      <c r="J7" s="124"/>
      <c r="K7" s="125"/>
      <c r="L7" s="126"/>
      <c r="M7" s="122"/>
      <c r="N7" s="122"/>
      <c r="O7" s="122"/>
      <c r="P7" s="122"/>
      <c r="Q7" s="122"/>
      <c r="R7" s="125"/>
      <c r="S7" s="122"/>
      <c r="T7" s="122"/>
      <c r="U7" s="122"/>
      <c r="V7" s="122"/>
      <c r="W7" s="122"/>
      <c r="X7" s="122"/>
      <c r="Y7" s="125"/>
      <c r="Z7" s="122"/>
      <c r="AA7" s="122"/>
      <c r="AB7" s="122"/>
      <c r="AC7" s="122"/>
      <c r="AD7" s="122"/>
      <c r="AE7" s="122"/>
      <c r="AF7" s="125"/>
      <c r="AG7" s="122"/>
      <c r="AH7" s="122"/>
      <c r="AI7" s="122"/>
      <c r="AJ7" s="122"/>
      <c r="AK7" s="122"/>
      <c r="AL7" s="122"/>
      <c r="AM7" s="125"/>
      <c r="AN7" s="122"/>
      <c r="AO7" s="122"/>
      <c r="AP7" s="122"/>
      <c r="AQ7" s="122"/>
      <c r="AR7" s="122"/>
      <c r="AS7" s="122"/>
      <c r="AT7" s="125"/>
      <c r="AU7" s="122"/>
      <c r="AV7" s="122"/>
      <c r="AW7" s="122"/>
      <c r="AX7" s="122"/>
      <c r="AY7" s="122"/>
      <c r="AZ7" s="122"/>
      <c r="BA7" s="125"/>
      <c r="BB7" s="122"/>
      <c r="BC7" s="122"/>
      <c r="BD7" s="122"/>
      <c r="BE7" s="122"/>
      <c r="BF7" s="122"/>
      <c r="BG7" s="122"/>
      <c r="BH7" s="125"/>
      <c r="BI7" s="122"/>
      <c r="BJ7" s="122"/>
      <c r="BK7" s="122"/>
      <c r="BL7" s="122"/>
      <c r="BM7" s="122"/>
      <c r="BN7" s="122"/>
      <c r="BO7" s="128"/>
    </row>
    <row r="8">
      <c r="A8" s="119">
        <f t="shared" si="1"/>
        <v>0</v>
      </c>
      <c r="B8" s="116">
        <f t="shared" si="2"/>
        <v>0</v>
      </c>
      <c r="C8" s="184" t="s">
        <v>479</v>
      </c>
      <c r="D8" s="183">
        <v>1977207.0</v>
      </c>
      <c r="E8" s="122"/>
      <c r="F8" s="122"/>
      <c r="G8" s="122"/>
      <c r="H8" s="122"/>
      <c r="I8" s="122"/>
      <c r="J8" s="124"/>
      <c r="K8" s="125"/>
      <c r="L8" s="126"/>
      <c r="M8" s="122"/>
      <c r="N8" s="122"/>
      <c r="O8" s="122"/>
      <c r="P8" s="122"/>
      <c r="Q8" s="122"/>
      <c r="R8" s="125"/>
      <c r="S8" s="122"/>
      <c r="T8" s="122"/>
      <c r="U8" s="122"/>
      <c r="V8" s="122"/>
      <c r="W8" s="122"/>
      <c r="X8" s="122"/>
      <c r="Y8" s="125"/>
      <c r="Z8" s="122"/>
      <c r="AA8" s="122"/>
      <c r="AB8" s="122"/>
      <c r="AC8" s="122"/>
      <c r="AD8" s="122"/>
      <c r="AE8" s="122"/>
      <c r="AF8" s="125"/>
      <c r="AG8" s="122"/>
      <c r="AH8" s="122"/>
      <c r="AI8" s="122"/>
      <c r="AJ8" s="122"/>
      <c r="AK8" s="122"/>
      <c r="AL8" s="122"/>
      <c r="AM8" s="125"/>
      <c r="AN8" s="122"/>
      <c r="AO8" s="122"/>
      <c r="AP8" s="122"/>
      <c r="AQ8" s="122"/>
      <c r="AR8" s="122"/>
      <c r="AS8" s="122"/>
      <c r="AT8" s="125"/>
      <c r="AU8" s="122"/>
      <c r="AV8" s="122"/>
      <c r="AW8" s="122"/>
      <c r="AX8" s="122"/>
      <c r="AY8" s="122"/>
      <c r="AZ8" s="122"/>
      <c r="BA8" s="125"/>
      <c r="BB8" s="122"/>
      <c r="BC8" s="122"/>
      <c r="BD8" s="122"/>
      <c r="BE8" s="122"/>
      <c r="BF8" s="122"/>
      <c r="BG8" s="122"/>
      <c r="BH8" s="125"/>
      <c r="BI8" s="122"/>
      <c r="BJ8" s="122"/>
      <c r="BK8" s="122"/>
      <c r="BL8" s="122"/>
      <c r="BM8" s="122"/>
      <c r="BN8" s="122"/>
      <c r="BO8" s="128"/>
    </row>
    <row r="9">
      <c r="A9" s="119">
        <f t="shared" si="1"/>
        <v>0</v>
      </c>
      <c r="B9" s="116">
        <f t="shared" si="2"/>
        <v>0</v>
      </c>
      <c r="C9" s="182" t="s">
        <v>91</v>
      </c>
      <c r="D9" s="181">
        <v>1977209.0</v>
      </c>
      <c r="E9" s="122"/>
      <c r="F9" s="122"/>
      <c r="G9" s="122"/>
      <c r="H9" s="122"/>
      <c r="I9" s="122"/>
      <c r="J9" s="124"/>
      <c r="K9" s="125"/>
      <c r="L9" s="126"/>
      <c r="M9" s="122"/>
      <c r="N9" s="122"/>
      <c r="O9" s="122"/>
      <c r="P9" s="122"/>
      <c r="Q9" s="122"/>
      <c r="R9" s="125"/>
      <c r="S9" s="122"/>
      <c r="T9" s="122"/>
      <c r="U9" s="122"/>
      <c r="V9" s="122"/>
      <c r="W9" s="122"/>
      <c r="X9" s="122"/>
      <c r="Y9" s="125"/>
      <c r="Z9" s="122"/>
      <c r="AA9" s="122"/>
      <c r="AB9" s="122"/>
      <c r="AC9" s="122"/>
      <c r="AD9" s="122"/>
      <c r="AE9" s="122"/>
      <c r="AF9" s="125"/>
      <c r="AG9" s="122"/>
      <c r="AH9" s="122"/>
      <c r="AI9" s="122"/>
      <c r="AJ9" s="122"/>
      <c r="AK9" s="122"/>
      <c r="AL9" s="122"/>
      <c r="AM9" s="125"/>
      <c r="AN9" s="122"/>
      <c r="AO9" s="122"/>
      <c r="AP9" s="122"/>
      <c r="AQ9" s="122"/>
      <c r="AR9" s="122"/>
      <c r="AS9" s="122"/>
      <c r="AT9" s="125"/>
      <c r="AU9" s="122"/>
      <c r="AV9" s="122"/>
      <c r="AW9" s="122"/>
      <c r="AX9" s="122"/>
      <c r="AY9" s="122"/>
      <c r="AZ9" s="122"/>
      <c r="BA9" s="125"/>
      <c r="BB9" s="122"/>
      <c r="BC9" s="122"/>
      <c r="BD9" s="122"/>
      <c r="BE9" s="122"/>
      <c r="BF9" s="122"/>
      <c r="BG9" s="122"/>
      <c r="BH9" s="125"/>
      <c r="BI9" s="122"/>
      <c r="BJ9" s="122"/>
      <c r="BK9" s="122"/>
      <c r="BL9" s="122"/>
      <c r="BM9" s="122"/>
      <c r="BN9" s="122"/>
      <c r="BO9" s="128"/>
    </row>
    <row r="10">
      <c r="A10" s="119">
        <f t="shared" si="1"/>
        <v>0</v>
      </c>
      <c r="B10" s="116">
        <f t="shared" si="2"/>
        <v>0</v>
      </c>
      <c r="C10" s="182" t="s">
        <v>481</v>
      </c>
      <c r="D10" s="181">
        <v>1977297.0</v>
      </c>
      <c r="E10" s="122"/>
      <c r="F10" s="122"/>
      <c r="G10" s="122"/>
      <c r="H10" s="122"/>
      <c r="I10" s="122"/>
      <c r="J10" s="124"/>
      <c r="K10" s="125"/>
      <c r="L10" s="126"/>
      <c r="M10" s="122"/>
      <c r="N10" s="122"/>
      <c r="O10" s="122"/>
      <c r="P10" s="122"/>
      <c r="Q10" s="122"/>
      <c r="R10" s="125"/>
      <c r="S10" s="122"/>
      <c r="T10" s="122"/>
      <c r="U10" s="122"/>
      <c r="V10" s="122"/>
      <c r="W10" s="122"/>
      <c r="X10" s="122"/>
      <c r="Y10" s="125"/>
      <c r="Z10" s="122"/>
      <c r="AA10" s="122"/>
      <c r="AB10" s="122"/>
      <c r="AC10" s="122"/>
      <c r="AD10" s="122"/>
      <c r="AE10" s="122"/>
      <c r="AF10" s="125"/>
      <c r="AG10" s="122"/>
      <c r="AH10" s="122"/>
      <c r="AI10" s="122"/>
      <c r="AJ10" s="122"/>
      <c r="AK10" s="122"/>
      <c r="AL10" s="122"/>
      <c r="AM10" s="125"/>
      <c r="AN10" s="122"/>
      <c r="AO10" s="122"/>
      <c r="AP10" s="122"/>
      <c r="AQ10" s="122"/>
      <c r="AR10" s="122"/>
      <c r="AS10" s="122"/>
      <c r="AT10" s="125"/>
      <c r="AU10" s="122"/>
      <c r="AV10" s="122"/>
      <c r="AW10" s="122"/>
      <c r="AX10" s="122"/>
      <c r="AY10" s="122"/>
      <c r="AZ10" s="122"/>
      <c r="BA10" s="125"/>
      <c r="BB10" s="122"/>
      <c r="BC10" s="122"/>
      <c r="BD10" s="122"/>
      <c r="BE10" s="122"/>
      <c r="BF10" s="122"/>
      <c r="BG10" s="122"/>
      <c r="BH10" s="125"/>
      <c r="BI10" s="122"/>
      <c r="BJ10" s="122"/>
      <c r="BK10" s="122"/>
      <c r="BL10" s="122"/>
      <c r="BM10" s="122"/>
      <c r="BN10" s="122"/>
      <c r="BO10" s="128"/>
    </row>
    <row r="11">
      <c r="A11" s="119">
        <f t="shared" si="1"/>
        <v>0</v>
      </c>
      <c r="B11" s="116">
        <f t="shared" si="2"/>
        <v>0</v>
      </c>
      <c r="C11" s="182" t="s">
        <v>847</v>
      </c>
      <c r="D11" s="183">
        <v>1969382.0</v>
      </c>
      <c r="E11" s="122"/>
      <c r="F11" s="122"/>
      <c r="G11" s="122"/>
      <c r="H11" s="122"/>
      <c r="I11" s="122"/>
      <c r="J11" s="124"/>
      <c r="K11" s="125"/>
      <c r="L11" s="126"/>
      <c r="M11" s="122"/>
      <c r="N11" s="122"/>
      <c r="O11" s="122"/>
      <c r="P11" s="122"/>
      <c r="Q11" s="122"/>
      <c r="R11" s="125"/>
      <c r="S11" s="122"/>
      <c r="T11" s="122"/>
      <c r="U11" s="122"/>
      <c r="V11" s="122"/>
      <c r="W11" s="122"/>
      <c r="X11" s="122"/>
      <c r="Y11" s="125"/>
      <c r="Z11" s="122"/>
      <c r="AA11" s="122"/>
      <c r="AB11" s="122"/>
      <c r="AC11" s="122"/>
      <c r="AD11" s="122"/>
      <c r="AE11" s="122"/>
      <c r="AF11" s="125"/>
      <c r="AG11" s="122"/>
      <c r="AH11" s="122"/>
      <c r="AI11" s="122"/>
      <c r="AJ11" s="122"/>
      <c r="AK11" s="122"/>
      <c r="AL11" s="122"/>
      <c r="AM11" s="125"/>
      <c r="AN11" s="122"/>
      <c r="AO11" s="122"/>
      <c r="AP11" s="122"/>
      <c r="AQ11" s="122"/>
      <c r="AR11" s="122"/>
      <c r="AS11" s="122"/>
      <c r="AT11" s="125"/>
      <c r="AU11" s="122"/>
      <c r="AV11" s="122"/>
      <c r="AW11" s="122"/>
      <c r="AX11" s="122"/>
      <c r="AY11" s="122"/>
      <c r="AZ11" s="122"/>
      <c r="BA11" s="125"/>
      <c r="BB11" s="122"/>
      <c r="BC11" s="122"/>
      <c r="BD11" s="122"/>
      <c r="BE11" s="122"/>
      <c r="BF11" s="122"/>
      <c r="BG11" s="122"/>
      <c r="BH11" s="125"/>
      <c r="BI11" s="122"/>
      <c r="BJ11" s="122"/>
      <c r="BK11" s="122"/>
      <c r="BL11" s="122"/>
      <c r="BM11" s="122"/>
      <c r="BN11" s="122"/>
      <c r="BO11" s="128"/>
    </row>
    <row r="12">
      <c r="A12" s="119">
        <f t="shared" si="1"/>
        <v>0</v>
      </c>
      <c r="B12" s="116">
        <f t="shared" si="2"/>
        <v>0</v>
      </c>
      <c r="C12" s="180" t="s">
        <v>483</v>
      </c>
      <c r="D12" s="181">
        <v>2068530.0</v>
      </c>
      <c r="E12" s="122"/>
      <c r="F12" s="122"/>
      <c r="G12" s="122"/>
      <c r="H12" s="122"/>
      <c r="I12" s="122"/>
      <c r="J12" s="124"/>
      <c r="K12" s="125"/>
      <c r="L12" s="126"/>
      <c r="M12" s="122"/>
      <c r="N12" s="122"/>
      <c r="O12" s="122"/>
      <c r="P12" s="122"/>
      <c r="Q12" s="122"/>
      <c r="R12" s="125"/>
      <c r="S12" s="122"/>
      <c r="T12" s="122"/>
      <c r="U12" s="122"/>
      <c r="V12" s="122"/>
      <c r="W12" s="122"/>
      <c r="X12" s="122"/>
      <c r="Y12" s="125"/>
      <c r="Z12" s="122"/>
      <c r="AA12" s="122"/>
      <c r="AB12" s="122"/>
      <c r="AC12" s="122"/>
      <c r="AD12" s="122"/>
      <c r="AE12" s="122"/>
      <c r="AF12" s="125"/>
      <c r="AG12" s="122"/>
      <c r="AH12" s="122"/>
      <c r="AI12" s="122"/>
      <c r="AJ12" s="122"/>
      <c r="AK12" s="122"/>
      <c r="AL12" s="122"/>
      <c r="AM12" s="125"/>
      <c r="AN12" s="122"/>
      <c r="AO12" s="122"/>
      <c r="AP12" s="122"/>
      <c r="AQ12" s="122"/>
      <c r="AR12" s="122"/>
      <c r="AS12" s="122"/>
      <c r="AT12" s="125"/>
      <c r="AU12" s="122"/>
      <c r="AV12" s="122"/>
      <c r="AW12" s="122"/>
      <c r="AX12" s="122"/>
      <c r="AY12" s="122"/>
      <c r="AZ12" s="122"/>
      <c r="BA12" s="125"/>
      <c r="BB12" s="122"/>
      <c r="BC12" s="122"/>
      <c r="BD12" s="122"/>
      <c r="BE12" s="122"/>
      <c r="BF12" s="122"/>
      <c r="BG12" s="122"/>
      <c r="BH12" s="125"/>
      <c r="BI12" s="122"/>
      <c r="BJ12" s="122"/>
      <c r="BK12" s="122"/>
      <c r="BL12" s="122"/>
      <c r="BM12" s="122"/>
      <c r="BN12" s="122"/>
      <c r="BO12" s="128"/>
    </row>
    <row r="13">
      <c r="A13" s="119">
        <f t="shared" si="1"/>
        <v>0</v>
      </c>
      <c r="B13" s="116">
        <f t="shared" si="2"/>
        <v>0</v>
      </c>
      <c r="C13" s="598" t="s">
        <v>848</v>
      </c>
      <c r="D13" s="181">
        <v>1977301.0</v>
      </c>
      <c r="E13" s="122"/>
      <c r="F13" s="122"/>
      <c r="G13" s="122"/>
      <c r="H13" s="122"/>
      <c r="I13" s="122"/>
      <c r="J13" s="124"/>
      <c r="K13" s="125"/>
      <c r="L13" s="126"/>
      <c r="M13" s="122"/>
      <c r="N13" s="122"/>
      <c r="O13" s="122"/>
      <c r="P13" s="122"/>
      <c r="Q13" s="122"/>
      <c r="R13" s="125"/>
      <c r="S13" s="122"/>
      <c r="T13" s="122"/>
      <c r="U13" s="122"/>
      <c r="V13" s="122"/>
      <c r="W13" s="122"/>
      <c r="X13" s="122"/>
      <c r="Y13" s="125"/>
      <c r="Z13" s="122"/>
      <c r="AA13" s="122"/>
      <c r="AB13" s="122"/>
      <c r="AC13" s="122"/>
      <c r="AD13" s="122"/>
      <c r="AE13" s="122"/>
      <c r="AF13" s="125"/>
      <c r="AG13" s="122"/>
      <c r="AH13" s="122"/>
      <c r="AI13" s="122"/>
      <c r="AJ13" s="122"/>
      <c r="AK13" s="122"/>
      <c r="AL13" s="122"/>
      <c r="AM13" s="125"/>
      <c r="AN13" s="122"/>
      <c r="AO13" s="122"/>
      <c r="AP13" s="122"/>
      <c r="AQ13" s="122"/>
      <c r="AR13" s="122"/>
      <c r="AS13" s="122"/>
      <c r="AT13" s="125"/>
      <c r="AU13" s="122"/>
      <c r="AV13" s="122"/>
      <c r="AW13" s="122"/>
      <c r="AX13" s="122"/>
      <c r="AY13" s="122"/>
      <c r="AZ13" s="122"/>
      <c r="BA13" s="125"/>
      <c r="BB13" s="122"/>
      <c r="BC13" s="122"/>
      <c r="BD13" s="122"/>
      <c r="BE13" s="122"/>
      <c r="BF13" s="122"/>
      <c r="BG13" s="122"/>
      <c r="BH13" s="125"/>
      <c r="BI13" s="122"/>
      <c r="BJ13" s="122"/>
      <c r="BK13" s="122"/>
      <c r="BL13" s="122"/>
      <c r="BM13" s="122"/>
      <c r="BN13" s="122"/>
      <c r="BO13" s="128"/>
    </row>
    <row r="14">
      <c r="A14" s="119">
        <f t="shared" si="1"/>
        <v>0</v>
      </c>
      <c r="B14" s="116">
        <f t="shared" si="2"/>
        <v>0</v>
      </c>
      <c r="C14" s="598" t="s">
        <v>485</v>
      </c>
      <c r="D14" s="181">
        <v>2067922.0</v>
      </c>
      <c r="E14" s="122"/>
      <c r="F14" s="122"/>
      <c r="G14" s="122"/>
      <c r="H14" s="122"/>
      <c r="I14" s="122"/>
      <c r="J14" s="124"/>
      <c r="K14" s="125"/>
      <c r="L14" s="126"/>
      <c r="M14" s="122"/>
      <c r="N14" s="122"/>
      <c r="O14" s="122"/>
      <c r="P14" s="122"/>
      <c r="Q14" s="122"/>
      <c r="R14" s="125"/>
      <c r="S14" s="122"/>
      <c r="T14" s="122"/>
      <c r="U14" s="122"/>
      <c r="V14" s="122"/>
      <c r="W14" s="122"/>
      <c r="X14" s="122"/>
      <c r="Y14" s="125"/>
      <c r="Z14" s="122"/>
      <c r="AA14" s="122"/>
      <c r="AB14" s="122"/>
      <c r="AC14" s="122"/>
      <c r="AD14" s="122"/>
      <c r="AE14" s="122"/>
      <c r="AF14" s="125"/>
      <c r="AG14" s="122"/>
      <c r="AH14" s="122"/>
      <c r="AI14" s="122"/>
      <c r="AJ14" s="122"/>
      <c r="AK14" s="122"/>
      <c r="AL14" s="122"/>
      <c r="AM14" s="125"/>
      <c r="AN14" s="122"/>
      <c r="AO14" s="122"/>
      <c r="AP14" s="122"/>
      <c r="AQ14" s="122"/>
      <c r="AR14" s="122"/>
      <c r="AS14" s="122"/>
      <c r="AT14" s="125"/>
      <c r="AU14" s="122"/>
      <c r="AV14" s="122"/>
      <c r="AW14" s="122"/>
      <c r="AX14" s="122"/>
      <c r="AY14" s="122"/>
      <c r="AZ14" s="122"/>
      <c r="BA14" s="125"/>
      <c r="BB14" s="122"/>
      <c r="BC14" s="122"/>
      <c r="BD14" s="122"/>
      <c r="BE14" s="122"/>
      <c r="BF14" s="122"/>
      <c r="BG14" s="122"/>
      <c r="BH14" s="125"/>
      <c r="BI14" s="122"/>
      <c r="BJ14" s="122"/>
      <c r="BK14" s="122"/>
      <c r="BL14" s="122"/>
      <c r="BM14" s="122"/>
      <c r="BN14" s="122"/>
      <c r="BO14" s="128"/>
    </row>
    <row r="15">
      <c r="E15" s="116">
        <f t="shared" ref="E15:BO15" si="3">COUNTIFS(E3:E14, "X")</f>
        <v>0</v>
      </c>
      <c r="F15" s="116">
        <f t="shared" si="3"/>
        <v>0</v>
      </c>
      <c r="G15" s="116">
        <f t="shared" si="3"/>
        <v>0</v>
      </c>
      <c r="H15" s="116">
        <f t="shared" si="3"/>
        <v>0</v>
      </c>
      <c r="I15" s="116">
        <f t="shared" si="3"/>
        <v>0</v>
      </c>
      <c r="J15" s="116">
        <f t="shared" si="3"/>
        <v>0</v>
      </c>
      <c r="K15" s="116">
        <f t="shared" si="3"/>
        <v>0</v>
      </c>
      <c r="L15" s="116">
        <f t="shared" si="3"/>
        <v>0</v>
      </c>
      <c r="M15" s="116">
        <f t="shared" si="3"/>
        <v>0</v>
      </c>
      <c r="N15" s="116">
        <f t="shared" si="3"/>
        <v>0</v>
      </c>
      <c r="O15" s="116">
        <f t="shared" si="3"/>
        <v>0</v>
      </c>
      <c r="P15" s="116">
        <f t="shared" si="3"/>
        <v>0</v>
      </c>
      <c r="Q15" s="116">
        <f t="shared" si="3"/>
        <v>0</v>
      </c>
      <c r="R15" s="116">
        <f t="shared" si="3"/>
        <v>0</v>
      </c>
      <c r="S15" s="116">
        <f t="shared" si="3"/>
        <v>0</v>
      </c>
      <c r="T15" s="116">
        <f t="shared" si="3"/>
        <v>0</v>
      </c>
      <c r="U15" s="116">
        <f t="shared" si="3"/>
        <v>0</v>
      </c>
      <c r="V15" s="116">
        <f t="shared" si="3"/>
        <v>0</v>
      </c>
      <c r="W15" s="116">
        <f t="shared" si="3"/>
        <v>0</v>
      </c>
      <c r="X15" s="116">
        <f t="shared" si="3"/>
        <v>0</v>
      </c>
      <c r="Y15" s="116">
        <f t="shared" si="3"/>
        <v>0</v>
      </c>
      <c r="Z15" s="116">
        <f t="shared" si="3"/>
        <v>0</v>
      </c>
      <c r="AA15" s="116">
        <f t="shared" si="3"/>
        <v>0</v>
      </c>
      <c r="AB15" s="116">
        <f t="shared" si="3"/>
        <v>0</v>
      </c>
      <c r="AC15" s="116">
        <f t="shared" si="3"/>
        <v>0</v>
      </c>
      <c r="AD15" s="116">
        <f t="shared" si="3"/>
        <v>0</v>
      </c>
      <c r="AE15" s="116">
        <f t="shared" si="3"/>
        <v>0</v>
      </c>
      <c r="AF15" s="116">
        <f t="shared" si="3"/>
        <v>0</v>
      </c>
      <c r="AG15" s="116">
        <f t="shared" si="3"/>
        <v>0</v>
      </c>
      <c r="AH15" s="116">
        <f t="shared" si="3"/>
        <v>0</v>
      </c>
      <c r="AI15" s="116">
        <f t="shared" si="3"/>
        <v>0</v>
      </c>
      <c r="AJ15" s="116">
        <f t="shared" si="3"/>
        <v>0</v>
      </c>
      <c r="AK15" s="116">
        <f t="shared" si="3"/>
        <v>0</v>
      </c>
      <c r="AL15" s="116">
        <f t="shared" si="3"/>
        <v>0</v>
      </c>
      <c r="AM15" s="116">
        <f t="shared" si="3"/>
        <v>0</v>
      </c>
      <c r="AN15" s="116">
        <f t="shared" si="3"/>
        <v>0</v>
      </c>
      <c r="AO15" s="116">
        <f t="shared" si="3"/>
        <v>0</v>
      </c>
      <c r="AP15" s="116">
        <f t="shared" si="3"/>
        <v>0</v>
      </c>
      <c r="AQ15" s="116">
        <f t="shared" si="3"/>
        <v>0</v>
      </c>
      <c r="AR15" s="116">
        <f t="shared" si="3"/>
        <v>0</v>
      </c>
      <c r="AS15" s="116">
        <f t="shared" si="3"/>
        <v>0</v>
      </c>
      <c r="AT15" s="116">
        <f t="shared" si="3"/>
        <v>0</v>
      </c>
      <c r="AU15" s="116">
        <f t="shared" si="3"/>
        <v>0</v>
      </c>
      <c r="AV15" s="116">
        <f t="shared" si="3"/>
        <v>0</v>
      </c>
      <c r="AW15" s="116">
        <f t="shared" si="3"/>
        <v>0</v>
      </c>
      <c r="AX15" s="116">
        <f t="shared" si="3"/>
        <v>0</v>
      </c>
      <c r="AY15" s="116">
        <f t="shared" si="3"/>
        <v>0</v>
      </c>
      <c r="AZ15" s="116">
        <f t="shared" si="3"/>
        <v>0</v>
      </c>
      <c r="BA15" s="116">
        <f t="shared" si="3"/>
        <v>0</v>
      </c>
      <c r="BB15" s="116">
        <f t="shared" si="3"/>
        <v>0</v>
      </c>
      <c r="BC15" s="116">
        <f t="shared" si="3"/>
        <v>0</v>
      </c>
      <c r="BD15" s="116">
        <f t="shared" si="3"/>
        <v>0</v>
      </c>
      <c r="BE15" s="116">
        <f t="shared" si="3"/>
        <v>0</v>
      </c>
      <c r="BF15" s="116">
        <f t="shared" si="3"/>
        <v>0</v>
      </c>
      <c r="BG15" s="116">
        <f t="shared" si="3"/>
        <v>0</v>
      </c>
      <c r="BH15" s="116">
        <f t="shared" si="3"/>
        <v>0</v>
      </c>
      <c r="BI15" s="116">
        <f t="shared" si="3"/>
        <v>0</v>
      </c>
      <c r="BJ15" s="116">
        <f t="shared" si="3"/>
        <v>0</v>
      </c>
      <c r="BK15" s="116">
        <f t="shared" si="3"/>
        <v>0</v>
      </c>
      <c r="BL15" s="116">
        <f t="shared" si="3"/>
        <v>0</v>
      </c>
      <c r="BM15" s="116">
        <f t="shared" si="3"/>
        <v>0</v>
      </c>
      <c r="BN15" s="116">
        <f t="shared" si="3"/>
        <v>0</v>
      </c>
      <c r="BO15" s="116">
        <f t="shared" si="3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3.0" ySplit="18.0" topLeftCell="D19" activePane="bottomRight" state="frozen"/>
      <selection activeCell="D1" sqref="D1" pane="topRight"/>
      <selection activeCell="A19" sqref="A19" pane="bottomLeft"/>
      <selection activeCell="D19" sqref="D19" pane="bottomRight"/>
    </sheetView>
  </sheetViews>
  <sheetFormatPr customHeight="1" defaultColWidth="12.63" defaultRowHeight="15.0"/>
  <cols>
    <col customWidth="1" min="1" max="1" width="14.88"/>
    <col customWidth="1" min="2" max="2" width="7.63"/>
    <col customWidth="1" min="3" max="3" width="44.63"/>
    <col customWidth="1" min="4" max="4" width="13.25"/>
    <col customWidth="1" min="5" max="67" width="7.63"/>
  </cols>
  <sheetData>
    <row r="1">
      <c r="A1" s="115" t="s">
        <v>393</v>
      </c>
      <c r="B1" s="161">
        <v>3.0</v>
      </c>
      <c r="C1" s="115" t="s">
        <v>394</v>
      </c>
      <c r="D1" s="599">
        <v>5.0</v>
      </c>
      <c r="E1" s="116" t="s">
        <v>400</v>
      </c>
      <c r="L1" s="116" t="s">
        <v>400</v>
      </c>
      <c r="Z1" s="116" t="s">
        <v>400</v>
      </c>
      <c r="AG1" s="116" t="s">
        <v>400</v>
      </c>
      <c r="AN1" s="116" t="s">
        <v>400</v>
      </c>
      <c r="AU1" s="116" t="s">
        <v>400</v>
      </c>
      <c r="BB1" s="116" t="s">
        <v>400</v>
      </c>
      <c r="BI1" s="116" t="s">
        <v>400</v>
      </c>
    </row>
    <row r="2" ht="21.75" customHeight="1">
      <c r="A2" s="117" t="s">
        <v>401</v>
      </c>
      <c r="B2" s="116" t="s">
        <v>402</v>
      </c>
      <c r="C2" s="116" t="s">
        <v>403</v>
      </c>
      <c r="D2" s="116" t="s">
        <v>404</v>
      </c>
      <c r="E2" s="116" t="s">
        <v>405</v>
      </c>
      <c r="F2" s="116" t="s">
        <v>406</v>
      </c>
      <c r="G2" s="116" t="s">
        <v>38</v>
      </c>
      <c r="H2" s="116" t="s">
        <v>407</v>
      </c>
      <c r="I2" s="116" t="s">
        <v>408</v>
      </c>
      <c r="J2" s="116" t="s">
        <v>409</v>
      </c>
      <c r="K2" s="600"/>
      <c r="L2" s="116" t="s">
        <v>405</v>
      </c>
      <c r="M2" s="116" t="s">
        <v>406</v>
      </c>
      <c r="N2" s="116" t="s">
        <v>38</v>
      </c>
      <c r="O2" s="116" t="s">
        <v>407</v>
      </c>
      <c r="P2" s="116" t="s">
        <v>408</v>
      </c>
      <c r="Q2" s="116" t="s">
        <v>409</v>
      </c>
      <c r="R2" s="118"/>
      <c r="S2" s="116" t="s">
        <v>405</v>
      </c>
      <c r="T2" s="116" t="s">
        <v>406</v>
      </c>
      <c r="U2" s="116" t="s">
        <v>38</v>
      </c>
      <c r="V2" s="116" t="s">
        <v>407</v>
      </c>
      <c r="W2" s="116" t="s">
        <v>408</v>
      </c>
      <c r="X2" s="116" t="s">
        <v>409</v>
      </c>
      <c r="Y2" s="118"/>
      <c r="Z2" s="116" t="s">
        <v>405</v>
      </c>
      <c r="AA2" s="116" t="s">
        <v>406</v>
      </c>
      <c r="AB2" s="116" t="s">
        <v>38</v>
      </c>
      <c r="AC2" s="116" t="s">
        <v>407</v>
      </c>
      <c r="AD2" s="116" t="s">
        <v>408</v>
      </c>
      <c r="AE2" s="116" t="s">
        <v>409</v>
      </c>
      <c r="AF2" s="118"/>
      <c r="AG2" s="116" t="s">
        <v>405</v>
      </c>
      <c r="AH2" s="116" t="s">
        <v>406</v>
      </c>
      <c r="AI2" s="116" t="s">
        <v>38</v>
      </c>
      <c r="AJ2" s="116" t="s">
        <v>407</v>
      </c>
      <c r="AK2" s="116" t="s">
        <v>408</v>
      </c>
      <c r="AL2" s="116" t="s">
        <v>409</v>
      </c>
      <c r="AM2" s="118"/>
      <c r="AN2" s="116" t="s">
        <v>405</v>
      </c>
      <c r="AO2" s="116" t="s">
        <v>406</v>
      </c>
      <c r="AP2" s="116" t="s">
        <v>38</v>
      </c>
      <c r="AQ2" s="116" t="s">
        <v>407</v>
      </c>
      <c r="AR2" s="116" t="s">
        <v>408</v>
      </c>
      <c r="AS2" s="116" t="s">
        <v>409</v>
      </c>
      <c r="AT2" s="118"/>
      <c r="AU2" s="116" t="s">
        <v>405</v>
      </c>
      <c r="AV2" s="116" t="s">
        <v>406</v>
      </c>
      <c r="AW2" s="116" t="s">
        <v>38</v>
      </c>
      <c r="AX2" s="116" t="s">
        <v>407</v>
      </c>
      <c r="AY2" s="116" t="s">
        <v>408</v>
      </c>
      <c r="AZ2" s="116" t="s">
        <v>409</v>
      </c>
      <c r="BA2" s="118"/>
      <c r="BB2" s="116" t="s">
        <v>405</v>
      </c>
      <c r="BC2" s="116" t="s">
        <v>406</v>
      </c>
      <c r="BD2" s="116" t="s">
        <v>38</v>
      </c>
      <c r="BE2" s="116" t="s">
        <v>407</v>
      </c>
      <c r="BF2" s="116" t="s">
        <v>408</v>
      </c>
      <c r="BG2" s="116" t="s">
        <v>409</v>
      </c>
      <c r="BH2" s="118"/>
      <c r="BI2" s="116" t="s">
        <v>405</v>
      </c>
      <c r="BJ2" s="116" t="s">
        <v>406</v>
      </c>
      <c r="BK2" s="116" t="s">
        <v>38</v>
      </c>
      <c r="BL2" s="116" t="s">
        <v>407</v>
      </c>
      <c r="BM2" s="116" t="s">
        <v>408</v>
      </c>
      <c r="BN2" s="116" t="s">
        <v>409</v>
      </c>
      <c r="BO2" s="118"/>
    </row>
    <row r="3" ht="21.75" customHeight="1">
      <c r="A3" s="119">
        <f t="shared" ref="A3:A18" si="1">((B3)/($B$1*$D$1))*100</f>
        <v>33.33333333</v>
      </c>
      <c r="B3" s="116">
        <f t="shared" ref="B3:B18" si="2">COUNTIFS(E3:BN3, "X")</f>
        <v>5</v>
      </c>
      <c r="C3" s="601" t="s">
        <v>849</v>
      </c>
      <c r="D3" s="602">
        <v>1977213.0</v>
      </c>
      <c r="E3" s="603"/>
      <c r="F3" s="603"/>
      <c r="G3" s="603"/>
      <c r="H3" s="603"/>
      <c r="I3" s="604" t="s">
        <v>414</v>
      </c>
      <c r="J3" s="603"/>
      <c r="K3" s="605"/>
      <c r="L3" s="603"/>
      <c r="M3" s="603"/>
      <c r="N3" s="606"/>
      <c r="O3" s="604" t="s">
        <v>414</v>
      </c>
      <c r="P3" s="607" t="s">
        <v>414</v>
      </c>
      <c r="Q3" s="608"/>
      <c r="R3" s="609"/>
      <c r="S3" s="122"/>
      <c r="T3" s="122"/>
      <c r="U3" s="122"/>
      <c r="V3" s="127" t="s">
        <v>414</v>
      </c>
      <c r="W3" s="518" t="s">
        <v>414</v>
      </c>
      <c r="X3" s="122"/>
      <c r="Y3" s="125"/>
      <c r="Z3" s="122"/>
      <c r="AA3" s="122"/>
      <c r="AB3" s="122"/>
      <c r="AC3" s="122"/>
      <c r="AD3" s="122"/>
      <c r="AE3" s="122"/>
      <c r="AF3" s="125"/>
      <c r="AG3" s="122"/>
      <c r="AH3" s="122"/>
      <c r="AI3" s="122"/>
      <c r="AJ3" s="122"/>
      <c r="AK3" s="122"/>
      <c r="AL3" s="122"/>
      <c r="AM3" s="125"/>
      <c r="AN3" s="122"/>
      <c r="AO3" s="122"/>
      <c r="AP3" s="122"/>
      <c r="AQ3" s="122"/>
      <c r="AR3" s="122"/>
      <c r="AS3" s="122"/>
      <c r="AT3" s="125"/>
      <c r="AU3" s="122"/>
      <c r="AV3" s="122"/>
      <c r="AW3" s="122"/>
      <c r="AX3" s="122"/>
      <c r="AY3" s="122"/>
      <c r="AZ3" s="122"/>
      <c r="BA3" s="125"/>
      <c r="BB3" s="122"/>
      <c r="BC3" s="122"/>
      <c r="BD3" s="122"/>
      <c r="BE3" s="122"/>
      <c r="BF3" s="122"/>
      <c r="BG3" s="122"/>
      <c r="BH3" s="125"/>
      <c r="BI3" s="122"/>
      <c r="BJ3" s="122"/>
      <c r="BK3" s="122"/>
      <c r="BL3" s="122"/>
      <c r="BM3" s="122"/>
      <c r="BN3" s="122"/>
      <c r="BO3" s="128"/>
    </row>
    <row r="4" ht="18.75" customHeight="1">
      <c r="A4" s="119">
        <f t="shared" si="1"/>
        <v>0</v>
      </c>
      <c r="B4" s="116">
        <f t="shared" si="2"/>
        <v>0</v>
      </c>
      <c r="C4" s="610" t="s">
        <v>415</v>
      </c>
      <c r="D4" s="611">
        <v>1977275.0</v>
      </c>
      <c r="E4" s="612"/>
      <c r="F4" s="603"/>
      <c r="G4" s="603"/>
      <c r="H4" s="603"/>
      <c r="I4" s="603"/>
      <c r="J4" s="603"/>
      <c r="K4" s="605"/>
      <c r="L4" s="603"/>
      <c r="M4" s="603"/>
      <c r="N4" s="606"/>
      <c r="O4" s="603"/>
      <c r="P4" s="608"/>
      <c r="Q4" s="608"/>
      <c r="R4" s="609"/>
      <c r="S4" s="122"/>
      <c r="T4" s="122"/>
      <c r="U4" s="122"/>
      <c r="V4" s="122"/>
      <c r="W4" s="122"/>
      <c r="X4" s="122"/>
      <c r="Y4" s="125"/>
      <c r="Z4" s="122"/>
      <c r="AA4" s="122"/>
      <c r="AB4" s="122"/>
      <c r="AC4" s="122"/>
      <c r="AD4" s="122"/>
      <c r="AE4" s="122"/>
      <c r="AF4" s="125"/>
      <c r="AG4" s="122"/>
      <c r="AH4" s="122"/>
      <c r="AI4" s="122"/>
      <c r="AJ4" s="122"/>
      <c r="AK4" s="122"/>
      <c r="AL4" s="122"/>
      <c r="AM4" s="125"/>
      <c r="AN4" s="122"/>
      <c r="AO4" s="122"/>
      <c r="AP4" s="122"/>
      <c r="AQ4" s="122"/>
      <c r="AR4" s="122"/>
      <c r="AS4" s="122"/>
      <c r="AT4" s="125"/>
      <c r="AU4" s="122"/>
      <c r="AV4" s="122"/>
      <c r="AW4" s="122"/>
      <c r="AX4" s="122"/>
      <c r="AY4" s="122"/>
      <c r="AZ4" s="122"/>
      <c r="BA4" s="125"/>
      <c r="BB4" s="122"/>
      <c r="BC4" s="122"/>
      <c r="BD4" s="122"/>
      <c r="BE4" s="122"/>
      <c r="BF4" s="122"/>
      <c r="BG4" s="122"/>
      <c r="BH4" s="125"/>
      <c r="BI4" s="122"/>
      <c r="BJ4" s="122"/>
      <c r="BK4" s="122"/>
      <c r="BL4" s="122"/>
      <c r="BM4" s="122"/>
      <c r="BN4" s="122"/>
      <c r="BO4" s="128"/>
    </row>
    <row r="5" ht="21.75" customHeight="1">
      <c r="A5" s="119">
        <f t="shared" si="1"/>
        <v>0</v>
      </c>
      <c r="B5" s="116">
        <f t="shared" si="2"/>
        <v>0</v>
      </c>
      <c r="C5" s="610" t="s">
        <v>428</v>
      </c>
      <c r="D5" s="611">
        <v>1975960.0</v>
      </c>
      <c r="E5" s="603"/>
      <c r="F5" s="603"/>
      <c r="G5" s="603"/>
      <c r="H5" s="603"/>
      <c r="I5" s="603"/>
      <c r="J5" s="603"/>
      <c r="K5" s="605"/>
      <c r="L5" s="603"/>
      <c r="M5" s="603"/>
      <c r="N5" s="606"/>
      <c r="O5" s="603"/>
      <c r="P5" s="608"/>
      <c r="Q5" s="608"/>
      <c r="R5" s="609"/>
      <c r="S5" s="122"/>
      <c r="T5" s="122"/>
      <c r="U5" s="122"/>
      <c r="V5" s="122"/>
      <c r="W5" s="122"/>
      <c r="X5" s="122"/>
      <c r="Y5" s="125"/>
      <c r="Z5" s="122"/>
      <c r="AA5" s="122"/>
      <c r="AB5" s="122"/>
      <c r="AC5" s="122"/>
      <c r="AD5" s="122"/>
      <c r="AE5" s="122"/>
      <c r="AF5" s="125"/>
      <c r="AG5" s="122"/>
      <c r="AH5" s="122"/>
      <c r="AI5" s="122"/>
      <c r="AJ5" s="122"/>
      <c r="AK5" s="122"/>
      <c r="AL5" s="122"/>
      <c r="AM5" s="125"/>
      <c r="AN5" s="122"/>
      <c r="AO5" s="122"/>
      <c r="AP5" s="122"/>
      <c r="AQ5" s="122"/>
      <c r="AR5" s="122"/>
      <c r="AS5" s="122"/>
      <c r="AT5" s="125"/>
      <c r="AU5" s="122"/>
      <c r="AV5" s="122"/>
      <c r="AW5" s="122"/>
      <c r="AX5" s="122"/>
      <c r="AY5" s="122"/>
      <c r="AZ5" s="122"/>
      <c r="BA5" s="125"/>
      <c r="BB5" s="122"/>
      <c r="BC5" s="122"/>
      <c r="BD5" s="122"/>
      <c r="BE5" s="122"/>
      <c r="BF5" s="122"/>
      <c r="BG5" s="122"/>
      <c r="BH5" s="125"/>
      <c r="BI5" s="122"/>
      <c r="BJ5" s="122"/>
      <c r="BK5" s="122"/>
      <c r="BL5" s="122"/>
      <c r="BM5" s="122"/>
      <c r="BN5" s="122"/>
      <c r="BO5" s="128"/>
    </row>
    <row r="6" ht="21.75" customHeight="1">
      <c r="A6" s="119">
        <f t="shared" si="1"/>
        <v>0</v>
      </c>
      <c r="B6" s="116">
        <f t="shared" si="2"/>
        <v>0</v>
      </c>
      <c r="C6" s="610" t="s">
        <v>416</v>
      </c>
      <c r="D6" s="611">
        <v>1977219.0</v>
      </c>
      <c r="E6" s="603"/>
      <c r="F6" s="603"/>
      <c r="G6" s="603"/>
      <c r="H6" s="603"/>
      <c r="I6" s="603"/>
      <c r="J6" s="603"/>
      <c r="K6" s="605"/>
      <c r="L6" s="603"/>
      <c r="M6" s="603"/>
      <c r="N6" s="606"/>
      <c r="O6" s="603"/>
      <c r="P6" s="608"/>
      <c r="Q6" s="608"/>
      <c r="R6" s="609"/>
      <c r="S6" s="122"/>
      <c r="T6" s="122"/>
      <c r="U6" s="122"/>
      <c r="V6" s="122"/>
      <c r="W6" s="122"/>
      <c r="X6" s="122"/>
      <c r="Y6" s="125"/>
      <c r="Z6" s="122"/>
      <c r="AA6" s="122"/>
      <c r="AB6" s="122"/>
      <c r="AC6" s="122"/>
      <c r="AD6" s="122"/>
      <c r="AE6" s="122"/>
      <c r="AF6" s="125"/>
      <c r="AG6" s="122"/>
      <c r="AH6" s="122"/>
      <c r="AI6" s="122"/>
      <c r="AJ6" s="122"/>
      <c r="AK6" s="122"/>
      <c r="AL6" s="122"/>
      <c r="AM6" s="125"/>
      <c r="AN6" s="122"/>
      <c r="AO6" s="122"/>
      <c r="AP6" s="122"/>
      <c r="AQ6" s="122"/>
      <c r="AR6" s="122"/>
      <c r="AS6" s="122"/>
      <c r="AT6" s="125"/>
      <c r="AU6" s="122"/>
      <c r="AV6" s="122"/>
      <c r="AW6" s="122"/>
      <c r="AX6" s="122"/>
      <c r="AY6" s="122"/>
      <c r="AZ6" s="122"/>
      <c r="BA6" s="125"/>
      <c r="BB6" s="122"/>
      <c r="BC6" s="122"/>
      <c r="BD6" s="122"/>
      <c r="BE6" s="122"/>
      <c r="BF6" s="122"/>
      <c r="BG6" s="122"/>
      <c r="BH6" s="125"/>
      <c r="BI6" s="122"/>
      <c r="BJ6" s="122"/>
      <c r="BK6" s="122"/>
      <c r="BL6" s="122"/>
      <c r="BM6" s="122"/>
      <c r="BN6" s="122"/>
      <c r="BO6" s="128"/>
    </row>
    <row r="7" ht="21.75" customHeight="1">
      <c r="A7" s="119">
        <f t="shared" si="1"/>
        <v>0</v>
      </c>
      <c r="B7" s="116">
        <f t="shared" si="2"/>
        <v>0</v>
      </c>
      <c r="C7" s="610" t="s">
        <v>417</v>
      </c>
      <c r="D7" s="613">
        <v>1977221.0</v>
      </c>
      <c r="E7" s="603"/>
      <c r="F7" s="603"/>
      <c r="G7" s="603"/>
      <c r="H7" s="603"/>
      <c r="I7" s="603"/>
      <c r="J7" s="603"/>
      <c r="K7" s="605"/>
      <c r="L7" s="603"/>
      <c r="M7" s="603"/>
      <c r="N7" s="606"/>
      <c r="O7" s="603"/>
      <c r="P7" s="608"/>
      <c r="Q7" s="608"/>
      <c r="R7" s="609"/>
      <c r="S7" s="122"/>
      <c r="T7" s="122"/>
      <c r="U7" s="122"/>
      <c r="V7" s="122"/>
      <c r="W7" s="122"/>
      <c r="X7" s="122"/>
      <c r="Y7" s="125"/>
      <c r="Z7" s="122"/>
      <c r="AA7" s="122"/>
      <c r="AB7" s="122"/>
      <c r="AC7" s="122"/>
      <c r="AD7" s="122"/>
      <c r="AE7" s="122"/>
      <c r="AF7" s="125"/>
      <c r="AG7" s="122"/>
      <c r="AH7" s="122"/>
      <c r="AI7" s="122"/>
      <c r="AJ7" s="122"/>
      <c r="AK7" s="122"/>
      <c r="AL7" s="122"/>
      <c r="AM7" s="125"/>
      <c r="AN7" s="122"/>
      <c r="AO7" s="122"/>
      <c r="AP7" s="122"/>
      <c r="AQ7" s="122"/>
      <c r="AR7" s="122"/>
      <c r="AS7" s="122"/>
      <c r="AT7" s="125"/>
      <c r="AU7" s="122"/>
      <c r="AV7" s="122"/>
      <c r="AW7" s="122"/>
      <c r="AX7" s="122"/>
      <c r="AY7" s="122"/>
      <c r="AZ7" s="122"/>
      <c r="BA7" s="125"/>
      <c r="BB7" s="122"/>
      <c r="BC7" s="122"/>
      <c r="BD7" s="122"/>
      <c r="BE7" s="122"/>
      <c r="BF7" s="122"/>
      <c r="BG7" s="122"/>
      <c r="BH7" s="125"/>
      <c r="BI7" s="122"/>
      <c r="BJ7" s="122"/>
      <c r="BK7" s="122"/>
      <c r="BL7" s="122"/>
      <c r="BM7" s="122"/>
      <c r="BN7" s="122"/>
      <c r="BO7" s="128"/>
    </row>
    <row r="8" ht="21.75" customHeight="1">
      <c r="A8" s="119">
        <f t="shared" si="1"/>
        <v>33.33333333</v>
      </c>
      <c r="B8" s="116">
        <f t="shared" si="2"/>
        <v>5</v>
      </c>
      <c r="C8" s="610" t="s">
        <v>373</v>
      </c>
      <c r="D8" s="611">
        <v>1977220.0</v>
      </c>
      <c r="E8" s="612"/>
      <c r="F8" s="603"/>
      <c r="G8" s="603"/>
      <c r="H8" s="604" t="s">
        <v>414</v>
      </c>
      <c r="I8" s="604" t="s">
        <v>414</v>
      </c>
      <c r="J8" s="603"/>
      <c r="K8" s="605"/>
      <c r="L8" s="603"/>
      <c r="M8" s="603"/>
      <c r="N8" s="606"/>
      <c r="O8" s="604" t="s">
        <v>414</v>
      </c>
      <c r="P8" s="608"/>
      <c r="Q8" s="608"/>
      <c r="R8" s="609"/>
      <c r="S8" s="122"/>
      <c r="T8" s="122"/>
      <c r="U8" s="122"/>
      <c r="V8" s="127" t="s">
        <v>414</v>
      </c>
      <c r="W8" s="518" t="s">
        <v>414</v>
      </c>
      <c r="X8" s="122"/>
      <c r="Y8" s="125"/>
      <c r="Z8" s="122"/>
      <c r="AA8" s="122"/>
      <c r="AB8" s="122"/>
      <c r="AC8" s="122"/>
      <c r="AD8" s="122"/>
      <c r="AE8" s="122"/>
      <c r="AF8" s="125"/>
      <c r="AG8" s="122"/>
      <c r="AH8" s="122"/>
      <c r="AI8" s="122"/>
      <c r="AJ8" s="122"/>
      <c r="AK8" s="122"/>
      <c r="AL8" s="122"/>
      <c r="AM8" s="125"/>
      <c r="AN8" s="122"/>
      <c r="AO8" s="122"/>
      <c r="AP8" s="122"/>
      <c r="AQ8" s="122"/>
      <c r="AR8" s="122"/>
      <c r="AS8" s="122"/>
      <c r="AT8" s="125"/>
      <c r="AU8" s="122"/>
      <c r="AV8" s="122"/>
      <c r="AW8" s="122"/>
      <c r="AX8" s="122"/>
      <c r="AY8" s="122"/>
      <c r="AZ8" s="122"/>
      <c r="BA8" s="125"/>
      <c r="BB8" s="122"/>
      <c r="BC8" s="122"/>
      <c r="BD8" s="122"/>
      <c r="BE8" s="122"/>
      <c r="BF8" s="122"/>
      <c r="BG8" s="122"/>
      <c r="BH8" s="125"/>
      <c r="BI8" s="122"/>
      <c r="BJ8" s="122"/>
      <c r="BK8" s="122"/>
      <c r="BL8" s="122"/>
      <c r="BM8" s="122"/>
      <c r="BN8" s="122"/>
      <c r="BO8" s="128"/>
    </row>
    <row r="9" ht="21.75" customHeight="1">
      <c r="A9" s="119">
        <f t="shared" si="1"/>
        <v>0</v>
      </c>
      <c r="B9" s="116">
        <f t="shared" si="2"/>
        <v>0</v>
      </c>
      <c r="C9" s="610" t="s">
        <v>850</v>
      </c>
      <c r="D9" s="611">
        <v>1973031.0</v>
      </c>
      <c r="E9" s="603"/>
      <c r="F9" s="603"/>
      <c r="G9" s="603"/>
      <c r="H9" s="603"/>
      <c r="I9" s="603"/>
      <c r="J9" s="603"/>
      <c r="K9" s="605"/>
      <c r="L9" s="603"/>
      <c r="M9" s="603"/>
      <c r="N9" s="606"/>
      <c r="O9" s="603"/>
      <c r="P9" s="608"/>
      <c r="Q9" s="608"/>
      <c r="R9" s="609"/>
      <c r="S9" s="122"/>
      <c r="T9" s="122"/>
      <c r="U9" s="122"/>
      <c r="V9" s="122"/>
      <c r="W9" s="122"/>
      <c r="X9" s="122"/>
      <c r="Y9" s="125"/>
      <c r="Z9" s="122"/>
      <c r="AA9" s="122"/>
      <c r="AB9" s="122"/>
      <c r="AC9" s="122"/>
      <c r="AD9" s="122"/>
      <c r="AE9" s="122"/>
      <c r="AF9" s="125"/>
      <c r="AG9" s="122"/>
      <c r="AH9" s="122"/>
      <c r="AI9" s="122"/>
      <c r="AJ9" s="122"/>
      <c r="AK9" s="122"/>
      <c r="AL9" s="122"/>
      <c r="AM9" s="125"/>
      <c r="AN9" s="122"/>
      <c r="AO9" s="122"/>
      <c r="AP9" s="122"/>
      <c r="AQ9" s="122"/>
      <c r="AR9" s="122"/>
      <c r="AS9" s="122"/>
      <c r="AT9" s="125"/>
      <c r="AU9" s="122"/>
      <c r="AV9" s="122"/>
      <c r="AW9" s="122"/>
      <c r="AX9" s="122"/>
      <c r="AY9" s="122"/>
      <c r="AZ9" s="122"/>
      <c r="BA9" s="125"/>
      <c r="BB9" s="122"/>
      <c r="BC9" s="122"/>
      <c r="BD9" s="122"/>
      <c r="BE9" s="122"/>
      <c r="BF9" s="122"/>
      <c r="BG9" s="122"/>
      <c r="BH9" s="125"/>
      <c r="BI9" s="122"/>
      <c r="BJ9" s="122"/>
      <c r="BK9" s="122"/>
      <c r="BL9" s="122"/>
      <c r="BM9" s="122"/>
      <c r="BN9" s="122"/>
      <c r="BO9" s="128"/>
    </row>
    <row r="10" ht="21.75" customHeight="1">
      <c r="A10" s="119">
        <f t="shared" si="1"/>
        <v>20</v>
      </c>
      <c r="B10" s="116">
        <f t="shared" si="2"/>
        <v>3</v>
      </c>
      <c r="C10" s="614" t="s">
        <v>851</v>
      </c>
      <c r="D10" s="611">
        <v>1977218.0</v>
      </c>
      <c r="E10" s="603"/>
      <c r="F10" s="603"/>
      <c r="G10" s="603"/>
      <c r="H10" s="604" t="s">
        <v>414</v>
      </c>
      <c r="I10" s="603"/>
      <c r="J10" s="603"/>
      <c r="K10" s="605"/>
      <c r="L10" s="603"/>
      <c r="M10" s="603"/>
      <c r="N10" s="606"/>
      <c r="O10" s="604" t="s">
        <v>414</v>
      </c>
      <c r="P10" s="608"/>
      <c r="Q10" s="608"/>
      <c r="R10" s="609"/>
      <c r="S10" s="122"/>
      <c r="T10" s="122"/>
      <c r="U10" s="122"/>
      <c r="V10" s="127" t="s">
        <v>414</v>
      </c>
      <c r="W10" s="122"/>
      <c r="X10" s="122"/>
      <c r="Y10" s="125"/>
      <c r="Z10" s="122"/>
      <c r="AA10" s="122"/>
      <c r="AB10" s="122"/>
      <c r="AC10" s="122"/>
      <c r="AD10" s="122"/>
      <c r="AE10" s="122"/>
      <c r="AF10" s="125"/>
      <c r="AG10" s="122"/>
      <c r="AH10" s="122"/>
      <c r="AI10" s="122"/>
      <c r="AJ10" s="122"/>
      <c r="AK10" s="122"/>
      <c r="AL10" s="122"/>
      <c r="AM10" s="125"/>
      <c r="AN10" s="122"/>
      <c r="AO10" s="122"/>
      <c r="AP10" s="122"/>
      <c r="AQ10" s="122"/>
      <c r="AR10" s="122"/>
      <c r="AS10" s="122"/>
      <c r="AT10" s="125"/>
      <c r="AU10" s="122"/>
      <c r="AV10" s="122"/>
      <c r="AW10" s="122"/>
      <c r="AX10" s="122"/>
      <c r="AY10" s="122"/>
      <c r="AZ10" s="122"/>
      <c r="BA10" s="125"/>
      <c r="BB10" s="122"/>
      <c r="BC10" s="122"/>
      <c r="BD10" s="122"/>
      <c r="BE10" s="122"/>
      <c r="BF10" s="122"/>
      <c r="BG10" s="122"/>
      <c r="BH10" s="125"/>
      <c r="BI10" s="122"/>
      <c r="BJ10" s="122"/>
      <c r="BK10" s="122"/>
      <c r="BL10" s="122"/>
      <c r="BM10" s="122"/>
      <c r="BN10" s="122"/>
      <c r="BO10" s="128"/>
    </row>
    <row r="11" ht="21.75" customHeight="1">
      <c r="A11" s="119">
        <f t="shared" si="1"/>
        <v>0</v>
      </c>
      <c r="B11" s="116">
        <f t="shared" si="2"/>
        <v>0</v>
      </c>
      <c r="C11" s="614" t="s">
        <v>419</v>
      </c>
      <c r="D11" s="611">
        <v>1977212.0</v>
      </c>
      <c r="E11" s="603"/>
      <c r="F11" s="603"/>
      <c r="G11" s="603"/>
      <c r="H11" s="603"/>
      <c r="I11" s="603"/>
      <c r="J11" s="603"/>
      <c r="K11" s="605"/>
      <c r="L11" s="603"/>
      <c r="M11" s="603"/>
      <c r="N11" s="606"/>
      <c r="O11" s="603"/>
      <c r="P11" s="608"/>
      <c r="Q11" s="608"/>
      <c r="R11" s="609"/>
      <c r="S11" s="122"/>
      <c r="T11" s="122"/>
      <c r="U11" s="122"/>
      <c r="V11" s="122"/>
      <c r="W11" s="122"/>
      <c r="X11" s="122"/>
      <c r="Y11" s="125"/>
      <c r="Z11" s="122"/>
      <c r="AA11" s="122"/>
      <c r="AB11" s="122"/>
      <c r="AC11" s="122"/>
      <c r="AD11" s="122"/>
      <c r="AE11" s="122"/>
      <c r="AF11" s="125"/>
      <c r="AG11" s="122"/>
      <c r="AH11" s="122"/>
      <c r="AI11" s="122"/>
      <c r="AJ11" s="122"/>
      <c r="AK11" s="122"/>
      <c r="AL11" s="122"/>
      <c r="AM11" s="125"/>
      <c r="AN11" s="122"/>
      <c r="AO11" s="122"/>
      <c r="AP11" s="122"/>
      <c r="AQ11" s="122"/>
      <c r="AR11" s="122"/>
      <c r="AS11" s="122"/>
      <c r="AT11" s="125"/>
      <c r="AU11" s="122"/>
      <c r="AV11" s="122"/>
      <c r="AW11" s="122"/>
      <c r="AX11" s="122"/>
      <c r="AY11" s="122"/>
      <c r="AZ11" s="122"/>
      <c r="BA11" s="125"/>
      <c r="BB11" s="122"/>
      <c r="BC11" s="122"/>
      <c r="BD11" s="122"/>
      <c r="BE11" s="122"/>
      <c r="BF11" s="122"/>
      <c r="BG11" s="122"/>
      <c r="BH11" s="125"/>
      <c r="BI11" s="122"/>
      <c r="BJ11" s="122"/>
      <c r="BK11" s="122"/>
      <c r="BL11" s="122"/>
      <c r="BM11" s="122"/>
      <c r="BN11" s="122"/>
      <c r="BO11" s="128"/>
    </row>
    <row r="12" ht="21.75" customHeight="1">
      <c r="A12" s="119">
        <f t="shared" si="1"/>
        <v>0</v>
      </c>
      <c r="B12" s="116">
        <f t="shared" si="2"/>
        <v>0</v>
      </c>
      <c r="C12" s="614" t="s">
        <v>852</v>
      </c>
      <c r="D12" s="613">
        <v>1977263.0</v>
      </c>
      <c r="E12" s="603"/>
      <c r="F12" s="603"/>
      <c r="G12" s="603"/>
      <c r="H12" s="603"/>
      <c r="I12" s="603"/>
      <c r="J12" s="603"/>
      <c r="K12" s="605"/>
      <c r="L12" s="603"/>
      <c r="M12" s="603"/>
      <c r="N12" s="606"/>
      <c r="O12" s="603"/>
      <c r="P12" s="608"/>
      <c r="Q12" s="608"/>
      <c r="R12" s="609"/>
      <c r="S12" s="122"/>
      <c r="T12" s="122"/>
      <c r="U12" s="122"/>
      <c r="V12" s="122"/>
      <c r="W12" s="122"/>
      <c r="X12" s="122"/>
      <c r="Y12" s="125"/>
      <c r="Z12" s="122"/>
      <c r="AA12" s="122"/>
      <c r="AB12" s="122"/>
      <c r="AC12" s="122"/>
      <c r="AD12" s="122"/>
      <c r="AE12" s="122"/>
      <c r="AF12" s="125"/>
      <c r="AG12" s="122"/>
      <c r="AH12" s="122"/>
      <c r="AI12" s="122"/>
      <c r="AJ12" s="122"/>
      <c r="AK12" s="122"/>
      <c r="AL12" s="122"/>
      <c r="AM12" s="125"/>
      <c r="AN12" s="122"/>
      <c r="AO12" s="122"/>
      <c r="AP12" s="122"/>
      <c r="AQ12" s="122"/>
      <c r="AR12" s="122"/>
      <c r="AS12" s="122"/>
      <c r="AT12" s="125"/>
      <c r="AU12" s="122"/>
      <c r="AV12" s="122"/>
      <c r="AW12" s="122"/>
      <c r="AX12" s="122"/>
      <c r="AY12" s="122"/>
      <c r="AZ12" s="122"/>
      <c r="BA12" s="125"/>
      <c r="BB12" s="122"/>
      <c r="BC12" s="122"/>
      <c r="BD12" s="122"/>
      <c r="BE12" s="122"/>
      <c r="BF12" s="122"/>
      <c r="BG12" s="122"/>
      <c r="BH12" s="125"/>
      <c r="BI12" s="122"/>
      <c r="BJ12" s="122"/>
      <c r="BK12" s="122"/>
      <c r="BL12" s="122"/>
      <c r="BM12" s="122"/>
      <c r="BN12" s="122"/>
      <c r="BO12" s="128"/>
    </row>
    <row r="13" ht="21.75" customHeight="1">
      <c r="A13" s="119">
        <f t="shared" si="1"/>
        <v>0</v>
      </c>
      <c r="B13" s="116">
        <f t="shared" si="2"/>
        <v>0</v>
      </c>
      <c r="C13" s="615" t="s">
        <v>853</v>
      </c>
      <c r="D13" s="136">
        <v>1977276.0</v>
      </c>
      <c r="E13" s="603"/>
      <c r="F13" s="603"/>
      <c r="G13" s="603"/>
      <c r="H13" s="603"/>
      <c r="I13" s="603"/>
      <c r="J13" s="603"/>
      <c r="K13" s="605"/>
      <c r="L13" s="603"/>
      <c r="M13" s="603"/>
      <c r="N13" s="606"/>
      <c r="O13" s="603"/>
      <c r="P13" s="608"/>
      <c r="Q13" s="608"/>
      <c r="R13" s="609"/>
      <c r="S13" s="122"/>
      <c r="T13" s="122"/>
      <c r="U13" s="122"/>
      <c r="V13" s="122"/>
      <c r="W13" s="122"/>
      <c r="X13" s="122"/>
      <c r="Y13" s="125"/>
      <c r="Z13" s="122"/>
      <c r="AA13" s="122"/>
      <c r="AB13" s="122"/>
      <c r="AC13" s="122"/>
      <c r="AD13" s="122"/>
      <c r="AE13" s="122"/>
      <c r="AF13" s="125"/>
      <c r="AG13" s="122"/>
      <c r="AH13" s="122"/>
      <c r="AI13" s="122"/>
      <c r="AJ13" s="122"/>
      <c r="AK13" s="122"/>
      <c r="AL13" s="122"/>
      <c r="AM13" s="125"/>
      <c r="AN13" s="122"/>
      <c r="AO13" s="122"/>
      <c r="AP13" s="122"/>
      <c r="AQ13" s="122"/>
      <c r="AR13" s="122"/>
      <c r="AS13" s="122"/>
      <c r="AT13" s="125"/>
      <c r="AU13" s="122"/>
      <c r="AV13" s="122"/>
      <c r="AW13" s="122"/>
      <c r="AX13" s="122"/>
      <c r="AY13" s="122"/>
      <c r="AZ13" s="122"/>
      <c r="BA13" s="125"/>
      <c r="BB13" s="122"/>
      <c r="BC13" s="122"/>
      <c r="BD13" s="122"/>
      <c r="BE13" s="122"/>
      <c r="BF13" s="122"/>
      <c r="BG13" s="122"/>
      <c r="BH13" s="125"/>
      <c r="BI13" s="122"/>
      <c r="BJ13" s="122"/>
      <c r="BK13" s="122"/>
      <c r="BL13" s="122"/>
      <c r="BM13" s="122"/>
      <c r="BN13" s="122"/>
      <c r="BO13" s="128"/>
    </row>
    <row r="14" ht="21.75" customHeight="1">
      <c r="A14" s="119">
        <f t="shared" si="1"/>
        <v>0</v>
      </c>
      <c r="B14" s="116">
        <f t="shared" si="2"/>
        <v>0</v>
      </c>
      <c r="C14" s="615" t="s">
        <v>854</v>
      </c>
      <c r="D14" s="136">
        <v>1977277.0</v>
      </c>
      <c r="E14" s="603"/>
      <c r="F14" s="603"/>
      <c r="G14" s="603"/>
      <c r="H14" s="603"/>
      <c r="I14" s="603"/>
      <c r="J14" s="603"/>
      <c r="K14" s="605"/>
      <c r="L14" s="603"/>
      <c r="M14" s="603"/>
      <c r="N14" s="606"/>
      <c r="O14" s="603"/>
      <c r="P14" s="608"/>
      <c r="Q14" s="608"/>
      <c r="R14" s="609"/>
      <c r="S14" s="122"/>
      <c r="T14" s="122"/>
      <c r="U14" s="122"/>
      <c r="V14" s="122"/>
      <c r="W14" s="122"/>
      <c r="X14" s="122"/>
      <c r="Y14" s="125"/>
      <c r="Z14" s="122"/>
      <c r="AA14" s="122"/>
      <c r="AB14" s="122"/>
      <c r="AC14" s="122"/>
      <c r="AD14" s="122"/>
      <c r="AE14" s="122"/>
      <c r="AF14" s="125"/>
      <c r="AG14" s="122"/>
      <c r="AH14" s="122"/>
      <c r="AI14" s="122"/>
      <c r="AJ14" s="122"/>
      <c r="AK14" s="122"/>
      <c r="AL14" s="122"/>
      <c r="AM14" s="125"/>
      <c r="AN14" s="122"/>
      <c r="AO14" s="122"/>
      <c r="AP14" s="122"/>
      <c r="AQ14" s="122"/>
      <c r="AR14" s="122"/>
      <c r="AS14" s="122"/>
      <c r="AT14" s="125"/>
      <c r="AU14" s="122"/>
      <c r="AV14" s="122"/>
      <c r="AW14" s="122"/>
      <c r="AX14" s="122"/>
      <c r="AY14" s="122"/>
      <c r="AZ14" s="122"/>
      <c r="BA14" s="125"/>
      <c r="BB14" s="122"/>
      <c r="BC14" s="122"/>
      <c r="BD14" s="122"/>
      <c r="BE14" s="122"/>
      <c r="BF14" s="122"/>
      <c r="BG14" s="122"/>
      <c r="BH14" s="125"/>
      <c r="BI14" s="122"/>
      <c r="BJ14" s="122"/>
      <c r="BK14" s="122"/>
      <c r="BL14" s="122"/>
      <c r="BM14" s="122"/>
      <c r="BN14" s="122"/>
      <c r="BO14" s="128"/>
    </row>
    <row r="15" ht="21.75" customHeight="1">
      <c r="A15" s="119">
        <f t="shared" si="1"/>
        <v>0</v>
      </c>
      <c r="B15" s="116">
        <f t="shared" si="2"/>
        <v>0</v>
      </c>
      <c r="C15" s="615" t="s">
        <v>855</v>
      </c>
      <c r="D15" s="136">
        <v>1977280.0</v>
      </c>
      <c r="E15" s="603"/>
      <c r="F15" s="603"/>
      <c r="G15" s="603"/>
      <c r="H15" s="603"/>
      <c r="I15" s="603"/>
      <c r="J15" s="603"/>
      <c r="K15" s="605"/>
      <c r="L15" s="603"/>
      <c r="M15" s="603"/>
      <c r="N15" s="606"/>
      <c r="O15" s="603"/>
      <c r="P15" s="608"/>
      <c r="Q15" s="608"/>
      <c r="R15" s="609"/>
      <c r="S15" s="122"/>
      <c r="T15" s="122"/>
      <c r="U15" s="122"/>
      <c r="V15" s="122"/>
      <c r="W15" s="122"/>
      <c r="X15" s="122"/>
      <c r="Y15" s="125"/>
      <c r="Z15" s="122"/>
      <c r="AA15" s="122"/>
      <c r="AB15" s="122"/>
      <c r="AC15" s="122"/>
      <c r="AD15" s="122"/>
      <c r="AE15" s="122"/>
      <c r="AF15" s="125"/>
      <c r="AG15" s="122"/>
      <c r="AH15" s="122"/>
      <c r="AI15" s="122"/>
      <c r="AJ15" s="122"/>
      <c r="AK15" s="122"/>
      <c r="AL15" s="122"/>
      <c r="AM15" s="125"/>
      <c r="AN15" s="122"/>
      <c r="AO15" s="122"/>
      <c r="AP15" s="122"/>
      <c r="AQ15" s="122"/>
      <c r="AR15" s="122"/>
      <c r="AS15" s="122"/>
      <c r="AT15" s="125"/>
      <c r="AU15" s="122"/>
      <c r="AV15" s="122"/>
      <c r="AW15" s="122"/>
      <c r="AX15" s="122"/>
      <c r="AY15" s="122"/>
      <c r="AZ15" s="122"/>
      <c r="BA15" s="125"/>
      <c r="BB15" s="122"/>
      <c r="BC15" s="122"/>
      <c r="BD15" s="122"/>
      <c r="BE15" s="122"/>
      <c r="BF15" s="122"/>
      <c r="BG15" s="122"/>
      <c r="BH15" s="125"/>
      <c r="BI15" s="122"/>
      <c r="BJ15" s="122"/>
      <c r="BK15" s="122"/>
      <c r="BL15" s="122"/>
      <c r="BM15" s="122"/>
      <c r="BN15" s="122"/>
      <c r="BO15" s="128"/>
    </row>
    <row r="16" ht="21.75" customHeight="1">
      <c r="A16" s="119">
        <f t="shared" si="1"/>
        <v>26.66666667</v>
      </c>
      <c r="B16" s="116">
        <f t="shared" si="2"/>
        <v>4</v>
      </c>
      <c r="C16" s="615" t="s">
        <v>424</v>
      </c>
      <c r="D16" s="136">
        <v>1977281.0</v>
      </c>
      <c r="E16" s="603"/>
      <c r="F16" s="603"/>
      <c r="G16" s="603"/>
      <c r="H16" s="604" t="s">
        <v>414</v>
      </c>
      <c r="I16" s="603"/>
      <c r="J16" s="603"/>
      <c r="K16" s="605"/>
      <c r="L16" s="603"/>
      <c r="M16" s="603"/>
      <c r="N16" s="606"/>
      <c r="O16" s="604" t="s">
        <v>414</v>
      </c>
      <c r="P16" s="607" t="s">
        <v>414</v>
      </c>
      <c r="Q16" s="608"/>
      <c r="R16" s="609"/>
      <c r="S16" s="122"/>
      <c r="T16" s="122"/>
      <c r="U16" s="122"/>
      <c r="V16" s="122"/>
      <c r="W16" s="518" t="s">
        <v>414</v>
      </c>
      <c r="X16" s="122"/>
      <c r="Y16" s="125"/>
      <c r="Z16" s="122"/>
      <c r="AA16" s="122"/>
      <c r="AB16" s="122"/>
      <c r="AC16" s="122"/>
      <c r="AD16" s="122"/>
      <c r="AE16" s="122"/>
      <c r="AF16" s="125"/>
      <c r="AG16" s="122"/>
      <c r="AH16" s="122"/>
      <c r="AI16" s="122"/>
      <c r="AJ16" s="122"/>
      <c r="AK16" s="122"/>
      <c r="AL16" s="122"/>
      <c r="AM16" s="125"/>
      <c r="AN16" s="122"/>
      <c r="AO16" s="122"/>
      <c r="AP16" s="122"/>
      <c r="AQ16" s="122"/>
      <c r="AR16" s="122"/>
      <c r="AS16" s="122"/>
      <c r="AT16" s="125"/>
      <c r="AU16" s="122"/>
      <c r="AV16" s="122"/>
      <c r="AW16" s="122"/>
      <c r="AX16" s="122"/>
      <c r="AY16" s="122"/>
      <c r="AZ16" s="122"/>
      <c r="BA16" s="125"/>
      <c r="BB16" s="122"/>
      <c r="BC16" s="122"/>
      <c r="BD16" s="122"/>
      <c r="BE16" s="122"/>
      <c r="BF16" s="122"/>
      <c r="BG16" s="122"/>
      <c r="BH16" s="125"/>
      <c r="BI16" s="122"/>
      <c r="BJ16" s="122"/>
      <c r="BK16" s="122"/>
      <c r="BL16" s="122"/>
      <c r="BM16" s="122"/>
      <c r="BN16" s="122"/>
      <c r="BO16" s="128"/>
    </row>
    <row r="17" ht="21.75" customHeight="1">
      <c r="A17" s="119">
        <f t="shared" si="1"/>
        <v>0</v>
      </c>
      <c r="B17" s="116">
        <f t="shared" si="2"/>
        <v>0</v>
      </c>
      <c r="C17" s="615" t="s">
        <v>425</v>
      </c>
      <c r="D17" s="136">
        <v>1927720.0</v>
      </c>
      <c r="E17" s="603"/>
      <c r="F17" s="603"/>
      <c r="G17" s="603"/>
      <c r="H17" s="603"/>
      <c r="I17" s="603"/>
      <c r="J17" s="603"/>
      <c r="K17" s="605"/>
      <c r="L17" s="603"/>
      <c r="M17" s="603"/>
      <c r="N17" s="606"/>
      <c r="O17" s="603"/>
      <c r="P17" s="608"/>
      <c r="Q17" s="608"/>
      <c r="R17" s="616"/>
      <c r="S17" s="122"/>
      <c r="T17" s="122"/>
      <c r="U17" s="122"/>
      <c r="V17" s="122"/>
      <c r="W17" s="122"/>
      <c r="X17" s="122"/>
      <c r="Y17" s="137"/>
      <c r="Z17" s="122"/>
      <c r="AA17" s="122"/>
      <c r="AB17" s="122"/>
      <c r="AC17" s="122"/>
      <c r="AD17" s="122"/>
      <c r="AE17" s="122"/>
      <c r="AF17" s="137"/>
      <c r="AG17" s="122"/>
      <c r="AH17" s="122"/>
      <c r="AI17" s="122"/>
      <c r="AJ17" s="122"/>
      <c r="AK17" s="122"/>
      <c r="AL17" s="122"/>
      <c r="AM17" s="137"/>
      <c r="AN17" s="122"/>
      <c r="AO17" s="122"/>
      <c r="AP17" s="122"/>
      <c r="AQ17" s="122"/>
      <c r="AR17" s="122"/>
      <c r="AS17" s="122"/>
      <c r="AT17" s="137"/>
      <c r="AU17" s="122"/>
      <c r="AV17" s="122"/>
      <c r="AW17" s="122"/>
      <c r="AX17" s="122"/>
      <c r="AY17" s="122"/>
      <c r="AZ17" s="122"/>
      <c r="BA17" s="137"/>
      <c r="BB17" s="122"/>
      <c r="BC17" s="122"/>
      <c r="BD17" s="122"/>
      <c r="BE17" s="122"/>
      <c r="BF17" s="122"/>
      <c r="BG17" s="122"/>
      <c r="BH17" s="137"/>
      <c r="BI17" s="122"/>
      <c r="BJ17" s="122"/>
      <c r="BK17" s="122"/>
      <c r="BL17" s="122"/>
      <c r="BM17" s="122"/>
      <c r="BN17" s="122"/>
      <c r="BO17" s="138"/>
    </row>
    <row r="18" ht="21.75" customHeight="1">
      <c r="A18" s="119">
        <f t="shared" si="1"/>
        <v>26.66666667</v>
      </c>
      <c r="B18" s="116">
        <f t="shared" si="2"/>
        <v>4</v>
      </c>
      <c r="C18" s="617" t="s">
        <v>856</v>
      </c>
      <c r="D18" s="136">
        <v>1977287.0</v>
      </c>
      <c r="E18" s="603"/>
      <c r="F18" s="603"/>
      <c r="G18" s="603"/>
      <c r="H18" s="604" t="s">
        <v>414</v>
      </c>
      <c r="I18" s="604" t="s">
        <v>414</v>
      </c>
      <c r="J18" s="603"/>
      <c r="K18" s="605"/>
      <c r="L18" s="603"/>
      <c r="M18" s="603"/>
      <c r="N18" s="606"/>
      <c r="O18" s="604" t="s">
        <v>414</v>
      </c>
      <c r="P18" s="608"/>
      <c r="Q18" s="608"/>
      <c r="R18" s="616"/>
      <c r="S18" s="122"/>
      <c r="T18" s="122"/>
      <c r="U18" s="122"/>
      <c r="V18" s="127" t="s">
        <v>414</v>
      </c>
      <c r="W18" s="122"/>
      <c r="X18" s="122"/>
      <c r="Y18" s="137"/>
      <c r="Z18" s="122"/>
      <c r="AA18" s="122"/>
      <c r="AB18" s="122"/>
      <c r="AC18" s="122"/>
      <c r="AD18" s="122"/>
      <c r="AE18" s="122"/>
      <c r="AF18" s="137"/>
      <c r="AG18" s="122"/>
      <c r="AH18" s="122"/>
      <c r="AI18" s="122"/>
      <c r="AJ18" s="122"/>
      <c r="AK18" s="122"/>
      <c r="AL18" s="122"/>
      <c r="AM18" s="137"/>
      <c r="AN18" s="122"/>
      <c r="AO18" s="122"/>
      <c r="AP18" s="122"/>
      <c r="AQ18" s="122"/>
      <c r="AR18" s="122"/>
      <c r="AS18" s="122"/>
      <c r="AT18" s="137"/>
      <c r="AU18" s="122"/>
      <c r="AV18" s="122"/>
      <c r="AW18" s="122"/>
      <c r="AX18" s="122"/>
      <c r="AY18" s="122"/>
      <c r="AZ18" s="122"/>
      <c r="BA18" s="137"/>
      <c r="BB18" s="122"/>
      <c r="BC18" s="122"/>
      <c r="BD18" s="122"/>
      <c r="BE18" s="122"/>
      <c r="BF18" s="122"/>
      <c r="BG18" s="122"/>
      <c r="BH18" s="137"/>
      <c r="BI18" s="122"/>
      <c r="BJ18" s="122"/>
      <c r="BK18" s="122"/>
      <c r="BL18" s="122"/>
      <c r="BM18" s="122"/>
      <c r="BN18" s="122"/>
      <c r="BO18" s="138"/>
    </row>
    <row r="19">
      <c r="E19" s="116" t="str">
        <f t="shared" ref="E19:J19" si="3">COUNTIFS(E3:E218, "X")</f>
        <v>#REF!</v>
      </c>
      <c r="F19" s="116" t="str">
        <f t="shared" si="3"/>
        <v>#REF!</v>
      </c>
      <c r="G19" s="116" t="str">
        <f t="shared" si="3"/>
        <v>#REF!</v>
      </c>
      <c r="H19" s="116" t="str">
        <f t="shared" si="3"/>
        <v>#REF!</v>
      </c>
      <c r="I19" s="116" t="str">
        <f t="shared" si="3"/>
        <v>#REF!</v>
      </c>
      <c r="J19" s="116" t="str">
        <f t="shared" si="3"/>
        <v>#REF!</v>
      </c>
      <c r="K19" s="116" t="str">
        <f t="shared" ref="K19:BO19" si="4">COUNTIFS(K3:K21, "X")</f>
        <v>#REF!</v>
      </c>
      <c r="L19" s="116" t="str">
        <f t="shared" si="4"/>
        <v>#REF!</v>
      </c>
      <c r="M19" s="116" t="str">
        <f t="shared" si="4"/>
        <v>#REF!</v>
      </c>
      <c r="N19" s="116" t="str">
        <f t="shared" si="4"/>
        <v>#REF!</v>
      </c>
      <c r="O19" s="116" t="str">
        <f t="shared" si="4"/>
        <v>#REF!</v>
      </c>
      <c r="P19" s="116" t="str">
        <f t="shared" si="4"/>
        <v>#REF!</v>
      </c>
      <c r="Q19" s="116" t="str">
        <f t="shared" si="4"/>
        <v>#REF!</v>
      </c>
      <c r="R19" s="116" t="str">
        <f t="shared" si="4"/>
        <v>#REF!</v>
      </c>
      <c r="S19" s="116" t="str">
        <f t="shared" si="4"/>
        <v>#REF!</v>
      </c>
      <c r="T19" s="116" t="str">
        <f t="shared" si="4"/>
        <v>#REF!</v>
      </c>
      <c r="U19" s="116" t="str">
        <f t="shared" si="4"/>
        <v>#REF!</v>
      </c>
      <c r="V19" s="116" t="str">
        <f t="shared" si="4"/>
        <v>#REF!</v>
      </c>
      <c r="W19" s="116" t="str">
        <f t="shared" si="4"/>
        <v>#REF!</v>
      </c>
      <c r="X19" s="116" t="str">
        <f t="shared" si="4"/>
        <v>#REF!</v>
      </c>
      <c r="Y19" s="116" t="str">
        <f t="shared" si="4"/>
        <v>#REF!</v>
      </c>
      <c r="Z19" s="116" t="str">
        <f t="shared" si="4"/>
        <v>#REF!</v>
      </c>
      <c r="AA19" s="116" t="str">
        <f t="shared" si="4"/>
        <v>#REF!</v>
      </c>
      <c r="AB19" s="116" t="str">
        <f t="shared" si="4"/>
        <v>#REF!</v>
      </c>
      <c r="AC19" s="116" t="str">
        <f t="shared" si="4"/>
        <v>#REF!</v>
      </c>
      <c r="AD19" s="116" t="str">
        <f t="shared" si="4"/>
        <v>#REF!</v>
      </c>
      <c r="AE19" s="116" t="str">
        <f t="shared" si="4"/>
        <v>#REF!</v>
      </c>
      <c r="AF19" s="116" t="str">
        <f t="shared" si="4"/>
        <v>#REF!</v>
      </c>
      <c r="AG19" s="116" t="str">
        <f t="shared" si="4"/>
        <v>#REF!</v>
      </c>
      <c r="AH19" s="116" t="str">
        <f t="shared" si="4"/>
        <v>#REF!</v>
      </c>
      <c r="AI19" s="116" t="str">
        <f t="shared" si="4"/>
        <v>#REF!</v>
      </c>
      <c r="AJ19" s="116" t="str">
        <f t="shared" si="4"/>
        <v>#REF!</v>
      </c>
      <c r="AK19" s="116" t="str">
        <f t="shared" si="4"/>
        <v>#REF!</v>
      </c>
      <c r="AL19" s="116" t="str">
        <f t="shared" si="4"/>
        <v>#REF!</v>
      </c>
      <c r="AM19" s="116" t="str">
        <f t="shared" si="4"/>
        <v>#REF!</v>
      </c>
      <c r="AN19" s="116" t="str">
        <f t="shared" si="4"/>
        <v>#REF!</v>
      </c>
      <c r="AO19" s="116" t="str">
        <f t="shared" si="4"/>
        <v>#REF!</v>
      </c>
      <c r="AP19" s="116" t="str">
        <f t="shared" si="4"/>
        <v>#REF!</v>
      </c>
      <c r="AQ19" s="116" t="str">
        <f t="shared" si="4"/>
        <v>#REF!</v>
      </c>
      <c r="AR19" s="116" t="str">
        <f t="shared" si="4"/>
        <v>#REF!</v>
      </c>
      <c r="AS19" s="116" t="str">
        <f t="shared" si="4"/>
        <v>#REF!</v>
      </c>
      <c r="AT19" s="116" t="str">
        <f t="shared" si="4"/>
        <v>#REF!</v>
      </c>
      <c r="AU19" s="116" t="str">
        <f t="shared" si="4"/>
        <v>#REF!</v>
      </c>
      <c r="AV19" s="116" t="str">
        <f t="shared" si="4"/>
        <v>#REF!</v>
      </c>
      <c r="AW19" s="116" t="str">
        <f t="shared" si="4"/>
        <v>#REF!</v>
      </c>
      <c r="AX19" s="116" t="str">
        <f t="shared" si="4"/>
        <v>#REF!</v>
      </c>
      <c r="AY19" s="116" t="str">
        <f t="shared" si="4"/>
        <v>#REF!</v>
      </c>
      <c r="AZ19" s="116" t="str">
        <f t="shared" si="4"/>
        <v>#REF!</v>
      </c>
      <c r="BA19" s="116" t="str">
        <f t="shared" si="4"/>
        <v>#REF!</v>
      </c>
      <c r="BB19" s="116" t="str">
        <f t="shared" si="4"/>
        <v>#REF!</v>
      </c>
      <c r="BC19" s="116" t="str">
        <f t="shared" si="4"/>
        <v>#REF!</v>
      </c>
      <c r="BD19" s="116" t="str">
        <f t="shared" si="4"/>
        <v>#REF!</v>
      </c>
      <c r="BE19" s="116" t="str">
        <f t="shared" si="4"/>
        <v>#REF!</v>
      </c>
      <c r="BF19" s="116" t="str">
        <f t="shared" si="4"/>
        <v>#REF!</v>
      </c>
      <c r="BG19" s="116" t="str">
        <f t="shared" si="4"/>
        <v>#REF!</v>
      </c>
      <c r="BH19" s="116" t="str">
        <f t="shared" si="4"/>
        <v>#REF!</v>
      </c>
      <c r="BI19" s="116" t="str">
        <f t="shared" si="4"/>
        <v>#REF!</v>
      </c>
      <c r="BJ19" s="116" t="str">
        <f t="shared" si="4"/>
        <v>#REF!</v>
      </c>
      <c r="BK19" s="116" t="str">
        <f t="shared" si="4"/>
        <v>#REF!</v>
      </c>
      <c r="BL19" s="116" t="str">
        <f t="shared" si="4"/>
        <v>#REF!</v>
      </c>
      <c r="BM19" s="116" t="str">
        <f t="shared" si="4"/>
        <v>#REF!</v>
      </c>
      <c r="BN19" s="116" t="str">
        <f t="shared" si="4"/>
        <v>#REF!</v>
      </c>
      <c r="BO19" s="116" t="str">
        <f t="shared" si="4"/>
        <v>#REF!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65911"/>
    <pageSetUpPr/>
  </sheetPr>
  <sheetViews>
    <sheetView workbookViewId="0">
      <pane xSplit="3.0" ySplit="14.0" topLeftCell="D15" activePane="bottomRight" state="frozen"/>
      <selection activeCell="D1" sqref="D1" pane="topRight"/>
      <selection activeCell="A15" sqref="A15" pane="bottomLeft"/>
      <selection activeCell="D15" sqref="D15" pane="bottomRight"/>
    </sheetView>
  </sheetViews>
  <sheetFormatPr customHeight="1" defaultColWidth="12.63" defaultRowHeight="15.0"/>
  <cols>
    <col customWidth="1" min="1" max="1" width="16.25"/>
    <col customWidth="1" min="2" max="2" width="7.25"/>
    <col customWidth="1" min="3" max="3" width="33.75"/>
    <col customWidth="1" min="4" max="4" width="16.5"/>
    <col customWidth="1" min="5" max="67" width="7.63"/>
  </cols>
  <sheetData>
    <row r="1">
      <c r="A1" s="115" t="s">
        <v>393</v>
      </c>
      <c r="B1" s="599">
        <v>3.0</v>
      </c>
      <c r="C1" s="115" t="s">
        <v>394</v>
      </c>
      <c r="D1" s="599">
        <v>5.0</v>
      </c>
      <c r="E1" s="116" t="s">
        <v>400</v>
      </c>
      <c r="L1" s="116" t="s">
        <v>400</v>
      </c>
      <c r="Z1" s="116" t="s">
        <v>400</v>
      </c>
      <c r="AG1" s="116" t="s">
        <v>400</v>
      </c>
      <c r="AN1" s="116" t="s">
        <v>400</v>
      </c>
      <c r="AU1" s="116" t="s">
        <v>400</v>
      </c>
      <c r="BB1" s="116" t="s">
        <v>400</v>
      </c>
      <c r="BI1" s="116" t="s">
        <v>400</v>
      </c>
    </row>
    <row r="2">
      <c r="A2" s="117" t="s">
        <v>401</v>
      </c>
      <c r="B2" s="116" t="s">
        <v>402</v>
      </c>
      <c r="C2" s="116" t="s">
        <v>403</v>
      </c>
      <c r="D2" s="116" t="s">
        <v>404</v>
      </c>
      <c r="E2" s="116" t="s">
        <v>405</v>
      </c>
      <c r="F2" s="116" t="s">
        <v>406</v>
      </c>
      <c r="G2" s="116" t="s">
        <v>38</v>
      </c>
      <c r="H2" s="116" t="s">
        <v>407</v>
      </c>
      <c r="I2" s="116" t="s">
        <v>408</v>
      </c>
      <c r="J2" s="116" t="s">
        <v>409</v>
      </c>
      <c r="K2" s="618"/>
      <c r="L2" s="116" t="s">
        <v>405</v>
      </c>
      <c r="M2" s="116" t="s">
        <v>406</v>
      </c>
      <c r="N2" s="116" t="s">
        <v>38</v>
      </c>
      <c r="O2" s="116" t="s">
        <v>407</v>
      </c>
      <c r="P2" s="116" t="s">
        <v>408</v>
      </c>
      <c r="Q2" s="116" t="s">
        <v>409</v>
      </c>
      <c r="R2" s="118"/>
      <c r="S2" s="116" t="s">
        <v>405</v>
      </c>
      <c r="T2" s="116" t="s">
        <v>406</v>
      </c>
      <c r="U2" s="116" t="s">
        <v>38</v>
      </c>
      <c r="V2" s="116" t="s">
        <v>407</v>
      </c>
      <c r="W2" s="116" t="s">
        <v>408</v>
      </c>
      <c r="X2" s="116" t="s">
        <v>409</v>
      </c>
      <c r="Y2" s="118"/>
      <c r="Z2" s="116" t="s">
        <v>405</v>
      </c>
      <c r="AA2" s="116" t="s">
        <v>406</v>
      </c>
      <c r="AB2" s="116" t="s">
        <v>38</v>
      </c>
      <c r="AC2" s="116" t="s">
        <v>407</v>
      </c>
      <c r="AD2" s="116" t="s">
        <v>408</v>
      </c>
      <c r="AE2" s="116" t="s">
        <v>409</v>
      </c>
      <c r="AF2" s="118"/>
      <c r="AG2" s="116" t="s">
        <v>405</v>
      </c>
      <c r="AH2" s="116" t="s">
        <v>406</v>
      </c>
      <c r="AI2" s="116" t="s">
        <v>38</v>
      </c>
      <c r="AJ2" s="116" t="s">
        <v>407</v>
      </c>
      <c r="AK2" s="116" t="s">
        <v>408</v>
      </c>
      <c r="AL2" s="116" t="s">
        <v>409</v>
      </c>
      <c r="AM2" s="118"/>
      <c r="AN2" s="116" t="s">
        <v>405</v>
      </c>
      <c r="AO2" s="116" t="s">
        <v>406</v>
      </c>
      <c r="AP2" s="116" t="s">
        <v>38</v>
      </c>
      <c r="AQ2" s="116" t="s">
        <v>407</v>
      </c>
      <c r="AR2" s="116" t="s">
        <v>408</v>
      </c>
      <c r="AS2" s="116" t="s">
        <v>409</v>
      </c>
      <c r="AT2" s="118"/>
      <c r="AU2" s="116" t="s">
        <v>405</v>
      </c>
      <c r="AV2" s="116" t="s">
        <v>406</v>
      </c>
      <c r="AW2" s="116" t="s">
        <v>38</v>
      </c>
      <c r="AX2" s="116" t="s">
        <v>407</v>
      </c>
      <c r="AY2" s="116" t="s">
        <v>408</v>
      </c>
      <c r="AZ2" s="116" t="s">
        <v>409</v>
      </c>
      <c r="BA2" s="118"/>
      <c r="BB2" s="116" t="s">
        <v>405</v>
      </c>
      <c r="BC2" s="116" t="s">
        <v>406</v>
      </c>
      <c r="BD2" s="116" t="s">
        <v>38</v>
      </c>
      <c r="BE2" s="116" t="s">
        <v>407</v>
      </c>
      <c r="BF2" s="116" t="s">
        <v>408</v>
      </c>
      <c r="BG2" s="116" t="s">
        <v>409</v>
      </c>
      <c r="BH2" s="118"/>
      <c r="BI2" s="116" t="s">
        <v>405</v>
      </c>
      <c r="BJ2" s="116" t="s">
        <v>406</v>
      </c>
      <c r="BK2" s="116" t="s">
        <v>38</v>
      </c>
      <c r="BL2" s="116" t="s">
        <v>407</v>
      </c>
      <c r="BM2" s="116" t="s">
        <v>408</v>
      </c>
      <c r="BN2" s="116" t="s">
        <v>409</v>
      </c>
      <c r="BO2" s="118"/>
    </row>
    <row r="3">
      <c r="A3" s="119">
        <f t="shared" ref="A3:A14" si="1">((B3)/($B$1*$D$1))*100</f>
        <v>0</v>
      </c>
      <c r="B3" s="116">
        <f t="shared" ref="B3:B14" si="2">COUNTIFS(E3:BN3, "X")</f>
        <v>0</v>
      </c>
      <c r="C3" s="180" t="s">
        <v>474</v>
      </c>
      <c r="D3" s="181">
        <v>1977214.0</v>
      </c>
      <c r="E3" s="619"/>
      <c r="F3" s="619"/>
      <c r="G3" s="619"/>
      <c r="H3" s="619"/>
      <c r="I3" s="619"/>
      <c r="J3" s="619"/>
      <c r="K3" s="620"/>
      <c r="L3" s="619"/>
      <c r="M3" s="619"/>
      <c r="N3" s="619"/>
      <c r="O3" s="619"/>
      <c r="P3" s="619"/>
      <c r="Q3" s="619"/>
      <c r="R3" s="621"/>
      <c r="S3" s="122"/>
      <c r="T3" s="122"/>
      <c r="U3" s="122"/>
      <c r="V3" s="122"/>
      <c r="W3" s="122"/>
      <c r="X3" s="122"/>
      <c r="Y3" s="125"/>
      <c r="Z3" s="122"/>
      <c r="AA3" s="122"/>
      <c r="AB3" s="122"/>
      <c r="AC3" s="122"/>
      <c r="AD3" s="122"/>
      <c r="AE3" s="122"/>
      <c r="AF3" s="125"/>
      <c r="AG3" s="122"/>
      <c r="AH3" s="122"/>
      <c r="AI3" s="122"/>
      <c r="AJ3" s="122"/>
      <c r="AK3" s="122"/>
      <c r="AL3" s="122"/>
      <c r="AM3" s="125"/>
      <c r="AN3" s="122"/>
      <c r="AO3" s="122"/>
      <c r="AP3" s="122"/>
      <c r="AQ3" s="122"/>
      <c r="AR3" s="122"/>
      <c r="AS3" s="122"/>
      <c r="AT3" s="125"/>
      <c r="AU3" s="122"/>
      <c r="AV3" s="122"/>
      <c r="AW3" s="122"/>
      <c r="AX3" s="122"/>
      <c r="AY3" s="122"/>
      <c r="AZ3" s="122"/>
      <c r="BA3" s="125"/>
      <c r="BB3" s="122"/>
      <c r="BC3" s="122"/>
      <c r="BD3" s="122"/>
      <c r="BE3" s="122"/>
      <c r="BF3" s="122"/>
      <c r="BG3" s="122"/>
      <c r="BH3" s="125"/>
      <c r="BI3" s="122"/>
      <c r="BJ3" s="122"/>
      <c r="BK3" s="122"/>
      <c r="BL3" s="122"/>
      <c r="BM3" s="122"/>
      <c r="BN3" s="122"/>
      <c r="BO3" s="128"/>
    </row>
    <row r="4">
      <c r="A4" s="119">
        <f t="shared" si="1"/>
        <v>6.666666667</v>
      </c>
      <c r="B4" s="116">
        <f t="shared" si="2"/>
        <v>1</v>
      </c>
      <c r="C4" s="182" t="s">
        <v>846</v>
      </c>
      <c r="D4" s="181">
        <v>1977206.0</v>
      </c>
      <c r="E4" s="619"/>
      <c r="F4" s="619"/>
      <c r="G4" s="619"/>
      <c r="H4" s="612" t="s">
        <v>414</v>
      </c>
      <c r="I4" s="619"/>
      <c r="J4" s="619"/>
      <c r="K4" s="620"/>
      <c r="L4" s="619"/>
      <c r="M4" s="619"/>
      <c r="N4" s="619"/>
      <c r="O4" s="619"/>
      <c r="P4" s="619"/>
      <c r="Q4" s="619"/>
      <c r="R4" s="621"/>
      <c r="S4" s="122"/>
      <c r="T4" s="122"/>
      <c r="U4" s="122"/>
      <c r="V4" s="122"/>
      <c r="W4" s="122"/>
      <c r="X4" s="122"/>
      <c r="Y4" s="125"/>
      <c r="Z4" s="122"/>
      <c r="AA4" s="122"/>
      <c r="AB4" s="122"/>
      <c r="AC4" s="122"/>
      <c r="AD4" s="122"/>
      <c r="AE4" s="122"/>
      <c r="AF4" s="125"/>
      <c r="AG4" s="122"/>
      <c r="AH4" s="122"/>
      <c r="AI4" s="122"/>
      <c r="AJ4" s="122"/>
      <c r="AK4" s="122"/>
      <c r="AL4" s="122"/>
      <c r="AM4" s="125"/>
      <c r="AN4" s="122"/>
      <c r="AO4" s="122"/>
      <c r="AP4" s="122"/>
      <c r="AQ4" s="122"/>
      <c r="AR4" s="122"/>
      <c r="AS4" s="122"/>
      <c r="AT4" s="125"/>
      <c r="AU4" s="122"/>
      <c r="AV4" s="122"/>
      <c r="AW4" s="122"/>
      <c r="AX4" s="122"/>
      <c r="AY4" s="122"/>
      <c r="AZ4" s="122"/>
      <c r="BA4" s="125"/>
      <c r="BB4" s="122"/>
      <c r="BC4" s="122"/>
      <c r="BD4" s="122"/>
      <c r="BE4" s="122"/>
      <c r="BF4" s="122"/>
      <c r="BG4" s="122"/>
      <c r="BH4" s="125"/>
      <c r="BI4" s="122"/>
      <c r="BJ4" s="122"/>
      <c r="BK4" s="122"/>
      <c r="BL4" s="122"/>
      <c r="BM4" s="122"/>
      <c r="BN4" s="122"/>
      <c r="BO4" s="128"/>
    </row>
    <row r="5">
      <c r="A5" s="119">
        <f t="shared" si="1"/>
        <v>0</v>
      </c>
      <c r="B5" s="116">
        <f t="shared" si="2"/>
        <v>0</v>
      </c>
      <c r="C5" s="182" t="s">
        <v>476</v>
      </c>
      <c r="D5" s="181">
        <v>1977288.0</v>
      </c>
      <c r="E5" s="619"/>
      <c r="F5" s="619"/>
      <c r="G5" s="619"/>
      <c r="H5" s="619"/>
      <c r="I5" s="619"/>
      <c r="J5" s="619"/>
      <c r="K5" s="620"/>
      <c r="L5" s="619"/>
      <c r="M5" s="619"/>
      <c r="N5" s="619"/>
      <c r="O5" s="619"/>
      <c r="P5" s="619"/>
      <c r="Q5" s="619"/>
      <c r="R5" s="621"/>
      <c r="S5" s="122"/>
      <c r="T5" s="122"/>
      <c r="U5" s="122"/>
      <c r="V5" s="122"/>
      <c r="W5" s="122"/>
      <c r="X5" s="122"/>
      <c r="Y5" s="125"/>
      <c r="Z5" s="122"/>
      <c r="AA5" s="122"/>
      <c r="AB5" s="122"/>
      <c r="AC5" s="122"/>
      <c r="AD5" s="122"/>
      <c r="AE5" s="122"/>
      <c r="AF5" s="125"/>
      <c r="AG5" s="122"/>
      <c r="AH5" s="122"/>
      <c r="AI5" s="122"/>
      <c r="AJ5" s="122"/>
      <c r="AK5" s="122"/>
      <c r="AL5" s="122"/>
      <c r="AM5" s="125"/>
      <c r="AN5" s="122"/>
      <c r="AO5" s="122"/>
      <c r="AP5" s="122"/>
      <c r="AQ5" s="122"/>
      <c r="AR5" s="122"/>
      <c r="AS5" s="122"/>
      <c r="AT5" s="125"/>
      <c r="AU5" s="122"/>
      <c r="AV5" s="122"/>
      <c r="AW5" s="122"/>
      <c r="AX5" s="122"/>
      <c r="AY5" s="122"/>
      <c r="AZ5" s="122"/>
      <c r="BA5" s="125"/>
      <c r="BB5" s="122"/>
      <c r="BC5" s="122"/>
      <c r="BD5" s="122"/>
      <c r="BE5" s="122"/>
      <c r="BF5" s="122"/>
      <c r="BG5" s="122"/>
      <c r="BH5" s="125"/>
      <c r="BI5" s="122"/>
      <c r="BJ5" s="122"/>
      <c r="BK5" s="122"/>
      <c r="BL5" s="122"/>
      <c r="BM5" s="122"/>
      <c r="BN5" s="122"/>
      <c r="BO5" s="128"/>
    </row>
    <row r="6">
      <c r="A6" s="119">
        <f t="shared" si="1"/>
        <v>20</v>
      </c>
      <c r="B6" s="116">
        <f t="shared" si="2"/>
        <v>3</v>
      </c>
      <c r="C6" s="180" t="s">
        <v>535</v>
      </c>
      <c r="D6" s="181">
        <v>1977293.0</v>
      </c>
      <c r="E6" s="619"/>
      <c r="F6" s="619"/>
      <c r="G6" s="619"/>
      <c r="H6" s="612" t="s">
        <v>414</v>
      </c>
      <c r="I6" s="619"/>
      <c r="J6" s="619"/>
      <c r="K6" s="620"/>
      <c r="L6" s="619"/>
      <c r="M6" s="619"/>
      <c r="N6" s="619"/>
      <c r="O6" s="619"/>
      <c r="P6" s="619"/>
      <c r="Q6" s="619"/>
      <c r="R6" s="621"/>
      <c r="S6" s="122"/>
      <c r="T6" s="122"/>
      <c r="U6" s="122"/>
      <c r="V6" s="127" t="s">
        <v>414</v>
      </c>
      <c r="W6" s="518" t="s">
        <v>414</v>
      </c>
      <c r="X6" s="122"/>
      <c r="Y6" s="125"/>
      <c r="Z6" s="122"/>
      <c r="AA6" s="122"/>
      <c r="AB6" s="122"/>
      <c r="AC6" s="122"/>
      <c r="AD6" s="122"/>
      <c r="AE6" s="122"/>
      <c r="AF6" s="125"/>
      <c r="AG6" s="122"/>
      <c r="AH6" s="122"/>
      <c r="AI6" s="122"/>
      <c r="AJ6" s="122"/>
      <c r="AK6" s="122"/>
      <c r="AL6" s="122"/>
      <c r="AM6" s="125"/>
      <c r="AN6" s="122"/>
      <c r="AO6" s="122"/>
      <c r="AP6" s="122"/>
      <c r="AQ6" s="122"/>
      <c r="AR6" s="122"/>
      <c r="AS6" s="122"/>
      <c r="AT6" s="125"/>
      <c r="AU6" s="122"/>
      <c r="AV6" s="122"/>
      <c r="AW6" s="122"/>
      <c r="AX6" s="122"/>
      <c r="AY6" s="122"/>
      <c r="AZ6" s="122"/>
      <c r="BA6" s="125"/>
      <c r="BB6" s="122"/>
      <c r="BC6" s="122"/>
      <c r="BD6" s="122"/>
      <c r="BE6" s="122"/>
      <c r="BF6" s="122"/>
      <c r="BG6" s="122"/>
      <c r="BH6" s="125"/>
      <c r="BI6" s="122"/>
      <c r="BJ6" s="122"/>
      <c r="BK6" s="122"/>
      <c r="BL6" s="122"/>
      <c r="BM6" s="122"/>
      <c r="BN6" s="122"/>
      <c r="BO6" s="128"/>
    </row>
    <row r="7">
      <c r="A7" s="119">
        <f t="shared" si="1"/>
        <v>0</v>
      </c>
      <c r="B7" s="116">
        <f t="shared" si="2"/>
        <v>0</v>
      </c>
      <c r="C7" s="182" t="s">
        <v>477</v>
      </c>
      <c r="D7" s="183">
        <v>1977294.0</v>
      </c>
      <c r="E7" s="619"/>
      <c r="F7" s="619"/>
      <c r="G7" s="619"/>
      <c r="H7" s="619"/>
      <c r="I7" s="619"/>
      <c r="J7" s="619"/>
      <c r="K7" s="620"/>
      <c r="L7" s="619"/>
      <c r="M7" s="619"/>
      <c r="N7" s="619"/>
      <c r="O7" s="619"/>
      <c r="P7" s="619"/>
      <c r="Q7" s="619"/>
      <c r="R7" s="621"/>
      <c r="S7" s="122"/>
      <c r="T7" s="122"/>
      <c r="U7" s="122"/>
      <c r="V7" s="122"/>
      <c r="W7" s="122"/>
      <c r="X7" s="122"/>
      <c r="Y7" s="125"/>
      <c r="Z7" s="122"/>
      <c r="AA7" s="122"/>
      <c r="AB7" s="122"/>
      <c r="AC7" s="122"/>
      <c r="AD7" s="122"/>
      <c r="AE7" s="122"/>
      <c r="AF7" s="125"/>
      <c r="AG7" s="122"/>
      <c r="AH7" s="122"/>
      <c r="AI7" s="122"/>
      <c r="AJ7" s="122"/>
      <c r="AK7" s="122"/>
      <c r="AL7" s="122"/>
      <c r="AM7" s="125"/>
      <c r="AN7" s="122"/>
      <c r="AO7" s="122"/>
      <c r="AP7" s="122"/>
      <c r="AQ7" s="122"/>
      <c r="AR7" s="122"/>
      <c r="AS7" s="122"/>
      <c r="AT7" s="125"/>
      <c r="AU7" s="122"/>
      <c r="AV7" s="122"/>
      <c r="AW7" s="122"/>
      <c r="AX7" s="122"/>
      <c r="AY7" s="122"/>
      <c r="AZ7" s="122"/>
      <c r="BA7" s="125"/>
      <c r="BB7" s="122"/>
      <c r="BC7" s="122"/>
      <c r="BD7" s="122"/>
      <c r="BE7" s="122"/>
      <c r="BF7" s="122"/>
      <c r="BG7" s="122"/>
      <c r="BH7" s="125"/>
      <c r="BI7" s="122"/>
      <c r="BJ7" s="122"/>
      <c r="BK7" s="122"/>
      <c r="BL7" s="122"/>
      <c r="BM7" s="122"/>
      <c r="BN7" s="122"/>
      <c r="BO7" s="128"/>
    </row>
    <row r="8">
      <c r="A8" s="119">
        <f t="shared" si="1"/>
        <v>0</v>
      </c>
      <c r="B8" s="116">
        <f t="shared" si="2"/>
        <v>0</v>
      </c>
      <c r="C8" s="184" t="s">
        <v>479</v>
      </c>
      <c r="D8" s="183">
        <v>1977207.0</v>
      </c>
      <c r="E8" s="619"/>
      <c r="F8" s="619"/>
      <c r="G8" s="619"/>
      <c r="H8" s="619"/>
      <c r="I8" s="619"/>
      <c r="J8" s="619"/>
      <c r="K8" s="620"/>
      <c r="L8" s="619"/>
      <c r="M8" s="619"/>
      <c r="N8" s="619"/>
      <c r="O8" s="619"/>
      <c r="P8" s="619"/>
      <c r="Q8" s="619"/>
      <c r="R8" s="621"/>
      <c r="S8" s="122"/>
      <c r="T8" s="122"/>
      <c r="U8" s="122"/>
      <c r="V8" s="122"/>
      <c r="W8" s="122"/>
      <c r="X8" s="122"/>
      <c r="Y8" s="125"/>
      <c r="Z8" s="122"/>
      <c r="AA8" s="122"/>
      <c r="AB8" s="122"/>
      <c r="AC8" s="122"/>
      <c r="AD8" s="122"/>
      <c r="AE8" s="122"/>
      <c r="AF8" s="125"/>
      <c r="AG8" s="122"/>
      <c r="AH8" s="122"/>
      <c r="AI8" s="122"/>
      <c r="AJ8" s="122"/>
      <c r="AK8" s="122"/>
      <c r="AL8" s="122"/>
      <c r="AM8" s="125"/>
      <c r="AN8" s="122"/>
      <c r="AO8" s="122"/>
      <c r="AP8" s="122"/>
      <c r="AQ8" s="122"/>
      <c r="AR8" s="122"/>
      <c r="AS8" s="122"/>
      <c r="AT8" s="125"/>
      <c r="AU8" s="122"/>
      <c r="AV8" s="122"/>
      <c r="AW8" s="122"/>
      <c r="AX8" s="122"/>
      <c r="AY8" s="122"/>
      <c r="AZ8" s="122"/>
      <c r="BA8" s="125"/>
      <c r="BB8" s="122"/>
      <c r="BC8" s="122"/>
      <c r="BD8" s="122"/>
      <c r="BE8" s="122"/>
      <c r="BF8" s="122"/>
      <c r="BG8" s="122"/>
      <c r="BH8" s="125"/>
      <c r="BI8" s="122"/>
      <c r="BJ8" s="122"/>
      <c r="BK8" s="122"/>
      <c r="BL8" s="122"/>
      <c r="BM8" s="122"/>
      <c r="BN8" s="122"/>
      <c r="BO8" s="128"/>
    </row>
    <row r="9">
      <c r="A9" s="119">
        <f t="shared" si="1"/>
        <v>13.33333333</v>
      </c>
      <c r="B9" s="116">
        <f t="shared" si="2"/>
        <v>2</v>
      </c>
      <c r="C9" s="182" t="s">
        <v>91</v>
      </c>
      <c r="D9" s="181">
        <v>1977209.0</v>
      </c>
      <c r="E9" s="619"/>
      <c r="F9" s="619"/>
      <c r="G9" s="619"/>
      <c r="H9" s="619"/>
      <c r="I9" s="619"/>
      <c r="J9" s="619"/>
      <c r="K9" s="620"/>
      <c r="L9" s="619"/>
      <c r="M9" s="619"/>
      <c r="N9" s="619"/>
      <c r="O9" s="619"/>
      <c r="P9" s="619"/>
      <c r="Q9" s="619"/>
      <c r="R9" s="621"/>
      <c r="S9" s="122"/>
      <c r="T9" s="122"/>
      <c r="U9" s="122"/>
      <c r="V9" s="127" t="s">
        <v>414</v>
      </c>
      <c r="W9" s="518" t="s">
        <v>414</v>
      </c>
      <c r="X9" s="122"/>
      <c r="Y9" s="125"/>
      <c r="Z9" s="122"/>
      <c r="AA9" s="122"/>
      <c r="AB9" s="122"/>
      <c r="AC9" s="122"/>
      <c r="AD9" s="122"/>
      <c r="AE9" s="122"/>
      <c r="AF9" s="125"/>
      <c r="AG9" s="122"/>
      <c r="AH9" s="122"/>
      <c r="AI9" s="122"/>
      <c r="AJ9" s="122"/>
      <c r="AK9" s="122"/>
      <c r="AL9" s="122"/>
      <c r="AM9" s="125"/>
      <c r="AN9" s="122"/>
      <c r="AO9" s="122"/>
      <c r="AP9" s="122"/>
      <c r="AQ9" s="122"/>
      <c r="AR9" s="122"/>
      <c r="AS9" s="122"/>
      <c r="AT9" s="125"/>
      <c r="AU9" s="122"/>
      <c r="AV9" s="122"/>
      <c r="AW9" s="122"/>
      <c r="AX9" s="122"/>
      <c r="AY9" s="122"/>
      <c r="AZ9" s="122"/>
      <c r="BA9" s="125"/>
      <c r="BB9" s="122"/>
      <c r="BC9" s="122"/>
      <c r="BD9" s="122"/>
      <c r="BE9" s="122"/>
      <c r="BF9" s="122"/>
      <c r="BG9" s="122"/>
      <c r="BH9" s="125"/>
      <c r="BI9" s="122"/>
      <c r="BJ9" s="122"/>
      <c r="BK9" s="122"/>
      <c r="BL9" s="122"/>
      <c r="BM9" s="122"/>
      <c r="BN9" s="122"/>
      <c r="BO9" s="128"/>
    </row>
    <row r="10">
      <c r="A10" s="119">
        <f t="shared" si="1"/>
        <v>0</v>
      </c>
      <c r="B10" s="116">
        <f t="shared" si="2"/>
        <v>0</v>
      </c>
      <c r="C10" s="182" t="s">
        <v>481</v>
      </c>
      <c r="D10" s="181">
        <v>1977297.0</v>
      </c>
      <c r="E10" s="619"/>
      <c r="F10" s="619"/>
      <c r="G10" s="619"/>
      <c r="H10" s="619"/>
      <c r="I10" s="619"/>
      <c r="J10" s="619"/>
      <c r="K10" s="620"/>
      <c r="L10" s="619"/>
      <c r="M10" s="619"/>
      <c r="N10" s="619"/>
      <c r="O10" s="619"/>
      <c r="P10" s="619"/>
      <c r="Q10" s="619"/>
      <c r="R10" s="621"/>
      <c r="S10" s="122"/>
      <c r="T10" s="122"/>
      <c r="U10" s="122"/>
      <c r="V10" s="122"/>
      <c r="W10" s="122"/>
      <c r="X10" s="122"/>
      <c r="Y10" s="125"/>
      <c r="Z10" s="122"/>
      <c r="AA10" s="122"/>
      <c r="AB10" s="122"/>
      <c r="AC10" s="122"/>
      <c r="AD10" s="122"/>
      <c r="AE10" s="122"/>
      <c r="AF10" s="125"/>
      <c r="AG10" s="122"/>
      <c r="AH10" s="122"/>
      <c r="AI10" s="122"/>
      <c r="AJ10" s="122"/>
      <c r="AK10" s="122"/>
      <c r="AL10" s="122"/>
      <c r="AM10" s="125"/>
      <c r="AN10" s="122"/>
      <c r="AO10" s="122"/>
      <c r="AP10" s="122"/>
      <c r="AQ10" s="122"/>
      <c r="AR10" s="122"/>
      <c r="AS10" s="122"/>
      <c r="AT10" s="125"/>
      <c r="AU10" s="122"/>
      <c r="AV10" s="122"/>
      <c r="AW10" s="122"/>
      <c r="AX10" s="122"/>
      <c r="AY10" s="122"/>
      <c r="AZ10" s="122"/>
      <c r="BA10" s="125"/>
      <c r="BB10" s="122"/>
      <c r="BC10" s="122"/>
      <c r="BD10" s="122"/>
      <c r="BE10" s="122"/>
      <c r="BF10" s="122"/>
      <c r="BG10" s="122"/>
      <c r="BH10" s="125"/>
      <c r="BI10" s="122"/>
      <c r="BJ10" s="122"/>
      <c r="BK10" s="122"/>
      <c r="BL10" s="122"/>
      <c r="BM10" s="122"/>
      <c r="BN10" s="122"/>
      <c r="BO10" s="128"/>
    </row>
    <row r="11">
      <c r="A11" s="119">
        <f t="shared" si="1"/>
        <v>0</v>
      </c>
      <c r="B11" s="116">
        <f t="shared" si="2"/>
        <v>0</v>
      </c>
      <c r="C11" s="182" t="s">
        <v>847</v>
      </c>
      <c r="D11" s="183">
        <v>1969382.0</v>
      </c>
      <c r="E11" s="619"/>
      <c r="F11" s="619"/>
      <c r="G11" s="619"/>
      <c r="H11" s="619"/>
      <c r="I11" s="619"/>
      <c r="J11" s="619"/>
      <c r="K11" s="620"/>
      <c r="L11" s="619"/>
      <c r="M11" s="619"/>
      <c r="N11" s="619"/>
      <c r="O11" s="619"/>
      <c r="P11" s="619"/>
      <c r="Q11" s="619"/>
      <c r="R11" s="621"/>
      <c r="S11" s="122"/>
      <c r="T11" s="122"/>
      <c r="U11" s="122"/>
      <c r="V11" s="122"/>
      <c r="W11" s="122"/>
      <c r="X11" s="122"/>
      <c r="Y11" s="125"/>
      <c r="Z11" s="122"/>
      <c r="AA11" s="122"/>
      <c r="AB11" s="122"/>
      <c r="AC11" s="122"/>
      <c r="AD11" s="122"/>
      <c r="AE11" s="122"/>
      <c r="AF11" s="125"/>
      <c r="AG11" s="122"/>
      <c r="AH11" s="122"/>
      <c r="AI11" s="122"/>
      <c r="AJ11" s="122"/>
      <c r="AK11" s="122"/>
      <c r="AL11" s="122"/>
      <c r="AM11" s="125"/>
      <c r="AN11" s="122"/>
      <c r="AO11" s="122"/>
      <c r="AP11" s="122"/>
      <c r="AQ11" s="122"/>
      <c r="AR11" s="122"/>
      <c r="AS11" s="122"/>
      <c r="AT11" s="125"/>
      <c r="AU11" s="122"/>
      <c r="AV11" s="122"/>
      <c r="AW11" s="122"/>
      <c r="AX11" s="122"/>
      <c r="AY11" s="122"/>
      <c r="AZ11" s="122"/>
      <c r="BA11" s="125"/>
      <c r="BB11" s="122"/>
      <c r="BC11" s="122"/>
      <c r="BD11" s="122"/>
      <c r="BE11" s="122"/>
      <c r="BF11" s="122"/>
      <c r="BG11" s="122"/>
      <c r="BH11" s="125"/>
      <c r="BI11" s="122"/>
      <c r="BJ11" s="122"/>
      <c r="BK11" s="122"/>
      <c r="BL11" s="122"/>
      <c r="BM11" s="122"/>
      <c r="BN11" s="122"/>
      <c r="BO11" s="128"/>
    </row>
    <row r="12">
      <c r="A12" s="119">
        <f t="shared" si="1"/>
        <v>20</v>
      </c>
      <c r="B12" s="116">
        <f t="shared" si="2"/>
        <v>3</v>
      </c>
      <c r="C12" s="180" t="s">
        <v>483</v>
      </c>
      <c r="D12" s="181">
        <v>2068530.0</v>
      </c>
      <c r="E12" s="619"/>
      <c r="F12" s="619"/>
      <c r="G12" s="619"/>
      <c r="H12" s="619"/>
      <c r="I12" s="612" t="s">
        <v>414</v>
      </c>
      <c r="J12" s="619"/>
      <c r="K12" s="620"/>
      <c r="L12" s="619"/>
      <c r="M12" s="619"/>
      <c r="N12" s="619"/>
      <c r="O12" s="619"/>
      <c r="P12" s="612" t="s">
        <v>414</v>
      </c>
      <c r="Q12" s="619"/>
      <c r="R12" s="621"/>
      <c r="S12" s="122"/>
      <c r="T12" s="122"/>
      <c r="U12" s="122"/>
      <c r="V12" s="122"/>
      <c r="W12" s="518" t="s">
        <v>414</v>
      </c>
      <c r="X12" s="122"/>
      <c r="Y12" s="125"/>
      <c r="Z12" s="122"/>
      <c r="AA12" s="122"/>
      <c r="AB12" s="122"/>
      <c r="AC12" s="122"/>
      <c r="AD12" s="122"/>
      <c r="AE12" s="122"/>
      <c r="AF12" s="125"/>
      <c r="AG12" s="122"/>
      <c r="AH12" s="122"/>
      <c r="AI12" s="122"/>
      <c r="AJ12" s="122"/>
      <c r="AK12" s="122"/>
      <c r="AL12" s="122"/>
      <c r="AM12" s="125"/>
      <c r="AN12" s="122"/>
      <c r="AO12" s="122"/>
      <c r="AP12" s="122"/>
      <c r="AQ12" s="122"/>
      <c r="AR12" s="122"/>
      <c r="AS12" s="122"/>
      <c r="AT12" s="125"/>
      <c r="AU12" s="122"/>
      <c r="AV12" s="122"/>
      <c r="AW12" s="122"/>
      <c r="AX12" s="122"/>
      <c r="AY12" s="122"/>
      <c r="AZ12" s="122"/>
      <c r="BA12" s="125"/>
      <c r="BB12" s="122"/>
      <c r="BC12" s="122"/>
      <c r="BD12" s="122"/>
      <c r="BE12" s="122"/>
      <c r="BF12" s="122"/>
      <c r="BG12" s="122"/>
      <c r="BH12" s="125"/>
      <c r="BI12" s="122"/>
      <c r="BJ12" s="122"/>
      <c r="BK12" s="122"/>
      <c r="BL12" s="122"/>
      <c r="BM12" s="122"/>
      <c r="BN12" s="122"/>
      <c r="BO12" s="128"/>
    </row>
    <row r="13">
      <c r="A13" s="119">
        <f t="shared" si="1"/>
        <v>33.33333333</v>
      </c>
      <c r="B13" s="116">
        <f t="shared" si="2"/>
        <v>5</v>
      </c>
      <c r="C13" s="598" t="s">
        <v>848</v>
      </c>
      <c r="D13" s="181">
        <v>1977301.0</v>
      </c>
      <c r="E13" s="619"/>
      <c r="F13" s="619"/>
      <c r="G13" s="619"/>
      <c r="H13" s="612" t="s">
        <v>414</v>
      </c>
      <c r="I13" s="612" t="s">
        <v>414</v>
      </c>
      <c r="J13" s="619"/>
      <c r="K13" s="620"/>
      <c r="L13" s="619"/>
      <c r="M13" s="619"/>
      <c r="N13" s="619"/>
      <c r="O13" s="612" t="s">
        <v>414</v>
      </c>
      <c r="P13" s="612" t="s">
        <v>414</v>
      </c>
      <c r="Q13" s="619"/>
      <c r="R13" s="621"/>
      <c r="S13" s="122"/>
      <c r="T13" s="122"/>
      <c r="U13" s="122"/>
      <c r="V13" s="127" t="s">
        <v>414</v>
      </c>
      <c r="W13" s="122"/>
      <c r="X13" s="122"/>
      <c r="Y13" s="125"/>
      <c r="Z13" s="122"/>
      <c r="AA13" s="122"/>
      <c r="AB13" s="122"/>
      <c r="AC13" s="122"/>
      <c r="AD13" s="122"/>
      <c r="AE13" s="122"/>
      <c r="AF13" s="125"/>
      <c r="AG13" s="122"/>
      <c r="AH13" s="122"/>
      <c r="AI13" s="122"/>
      <c r="AJ13" s="122"/>
      <c r="AK13" s="122"/>
      <c r="AL13" s="122"/>
      <c r="AM13" s="125"/>
      <c r="AN13" s="122"/>
      <c r="AO13" s="122"/>
      <c r="AP13" s="122"/>
      <c r="AQ13" s="122"/>
      <c r="AR13" s="122"/>
      <c r="AS13" s="122"/>
      <c r="AT13" s="125"/>
      <c r="AU13" s="122"/>
      <c r="AV13" s="122"/>
      <c r="AW13" s="122"/>
      <c r="AX13" s="122"/>
      <c r="AY13" s="122"/>
      <c r="AZ13" s="122"/>
      <c r="BA13" s="125"/>
      <c r="BB13" s="122"/>
      <c r="BC13" s="122"/>
      <c r="BD13" s="122"/>
      <c r="BE13" s="122"/>
      <c r="BF13" s="122"/>
      <c r="BG13" s="122"/>
      <c r="BH13" s="125"/>
      <c r="BI13" s="122"/>
      <c r="BJ13" s="122"/>
      <c r="BK13" s="122"/>
      <c r="BL13" s="122"/>
      <c r="BM13" s="122"/>
      <c r="BN13" s="122"/>
      <c r="BO13" s="128"/>
    </row>
    <row r="14">
      <c r="A14" s="119">
        <f t="shared" si="1"/>
        <v>0</v>
      </c>
      <c r="B14" s="116">
        <f t="shared" si="2"/>
        <v>0</v>
      </c>
      <c r="C14" s="598" t="s">
        <v>485</v>
      </c>
      <c r="D14" s="181">
        <v>2067922.0</v>
      </c>
      <c r="E14" s="619"/>
      <c r="F14" s="619"/>
      <c r="G14" s="619"/>
      <c r="H14" s="619"/>
      <c r="I14" s="619"/>
      <c r="J14" s="619"/>
      <c r="K14" s="620"/>
      <c r="L14" s="619"/>
      <c r="M14" s="619"/>
      <c r="N14" s="619"/>
      <c r="O14" s="619"/>
      <c r="P14" s="619"/>
      <c r="Q14" s="619"/>
      <c r="R14" s="621"/>
      <c r="S14" s="122"/>
      <c r="T14" s="122"/>
      <c r="U14" s="122"/>
      <c r="V14" s="122"/>
      <c r="W14" s="122"/>
      <c r="X14" s="122"/>
      <c r="Y14" s="125"/>
      <c r="Z14" s="122"/>
      <c r="AA14" s="122"/>
      <c r="AB14" s="122"/>
      <c r="AC14" s="122"/>
      <c r="AD14" s="122"/>
      <c r="AE14" s="122"/>
      <c r="AF14" s="125"/>
      <c r="AG14" s="122"/>
      <c r="AH14" s="122"/>
      <c r="AI14" s="122"/>
      <c r="AJ14" s="122"/>
      <c r="AK14" s="122"/>
      <c r="AL14" s="122"/>
      <c r="AM14" s="125"/>
      <c r="AN14" s="122"/>
      <c r="AO14" s="122"/>
      <c r="AP14" s="122"/>
      <c r="AQ14" s="122"/>
      <c r="AR14" s="122"/>
      <c r="AS14" s="122"/>
      <c r="AT14" s="125"/>
      <c r="AU14" s="122"/>
      <c r="AV14" s="122"/>
      <c r="AW14" s="122"/>
      <c r="AX14" s="122"/>
      <c r="AY14" s="122"/>
      <c r="AZ14" s="122"/>
      <c r="BA14" s="125"/>
      <c r="BB14" s="122"/>
      <c r="BC14" s="122"/>
      <c r="BD14" s="122"/>
      <c r="BE14" s="122"/>
      <c r="BF14" s="122"/>
      <c r="BG14" s="122"/>
      <c r="BH14" s="125"/>
      <c r="BI14" s="122"/>
      <c r="BJ14" s="122"/>
      <c r="BK14" s="122"/>
      <c r="BL14" s="122"/>
      <c r="BM14" s="122"/>
      <c r="BN14" s="122"/>
      <c r="BO14" s="128"/>
    </row>
    <row r="15">
      <c r="E15" s="116">
        <f t="shared" ref="E15:BO15" si="3">COUNTIFS(E3:E14, "X")</f>
        <v>0</v>
      </c>
      <c r="F15" s="116">
        <f t="shared" si="3"/>
        <v>0</v>
      </c>
      <c r="G15" s="116">
        <f t="shared" si="3"/>
        <v>0</v>
      </c>
      <c r="H15" s="116">
        <f t="shared" si="3"/>
        <v>3</v>
      </c>
      <c r="I15" s="116">
        <f t="shared" si="3"/>
        <v>2</v>
      </c>
      <c r="J15" s="116">
        <f t="shared" si="3"/>
        <v>0</v>
      </c>
      <c r="K15" s="116">
        <f t="shared" si="3"/>
        <v>0</v>
      </c>
      <c r="L15" s="116">
        <f t="shared" si="3"/>
        <v>0</v>
      </c>
      <c r="M15" s="116">
        <f t="shared" si="3"/>
        <v>0</v>
      </c>
      <c r="N15" s="116">
        <f t="shared" si="3"/>
        <v>0</v>
      </c>
      <c r="O15" s="116">
        <f t="shared" si="3"/>
        <v>1</v>
      </c>
      <c r="P15" s="116">
        <f t="shared" si="3"/>
        <v>2</v>
      </c>
      <c r="Q15" s="116">
        <f t="shared" si="3"/>
        <v>0</v>
      </c>
      <c r="R15" s="116">
        <f t="shared" si="3"/>
        <v>0</v>
      </c>
      <c r="S15" s="116">
        <f t="shared" si="3"/>
        <v>0</v>
      </c>
      <c r="T15" s="116">
        <f t="shared" si="3"/>
        <v>0</v>
      </c>
      <c r="U15" s="116">
        <f t="shared" si="3"/>
        <v>0</v>
      </c>
      <c r="V15" s="116">
        <f t="shared" si="3"/>
        <v>3</v>
      </c>
      <c r="W15" s="116">
        <f t="shared" si="3"/>
        <v>3</v>
      </c>
      <c r="X15" s="116">
        <f t="shared" si="3"/>
        <v>0</v>
      </c>
      <c r="Y15" s="116">
        <f t="shared" si="3"/>
        <v>0</v>
      </c>
      <c r="Z15" s="116">
        <f t="shared" si="3"/>
        <v>0</v>
      </c>
      <c r="AA15" s="116">
        <f t="shared" si="3"/>
        <v>0</v>
      </c>
      <c r="AB15" s="116">
        <f t="shared" si="3"/>
        <v>0</v>
      </c>
      <c r="AC15" s="116">
        <f t="shared" si="3"/>
        <v>0</v>
      </c>
      <c r="AD15" s="116">
        <f t="shared" si="3"/>
        <v>0</v>
      </c>
      <c r="AE15" s="116">
        <f t="shared" si="3"/>
        <v>0</v>
      </c>
      <c r="AF15" s="116">
        <f t="shared" si="3"/>
        <v>0</v>
      </c>
      <c r="AG15" s="116">
        <f t="shared" si="3"/>
        <v>0</v>
      </c>
      <c r="AH15" s="116">
        <f t="shared" si="3"/>
        <v>0</v>
      </c>
      <c r="AI15" s="116">
        <f t="shared" si="3"/>
        <v>0</v>
      </c>
      <c r="AJ15" s="116">
        <f t="shared" si="3"/>
        <v>0</v>
      </c>
      <c r="AK15" s="116">
        <f t="shared" si="3"/>
        <v>0</v>
      </c>
      <c r="AL15" s="116">
        <f t="shared" si="3"/>
        <v>0</v>
      </c>
      <c r="AM15" s="116">
        <f t="shared" si="3"/>
        <v>0</v>
      </c>
      <c r="AN15" s="116">
        <f t="shared" si="3"/>
        <v>0</v>
      </c>
      <c r="AO15" s="116">
        <f t="shared" si="3"/>
        <v>0</v>
      </c>
      <c r="AP15" s="116">
        <f t="shared" si="3"/>
        <v>0</v>
      </c>
      <c r="AQ15" s="116">
        <f t="shared" si="3"/>
        <v>0</v>
      </c>
      <c r="AR15" s="116">
        <f t="shared" si="3"/>
        <v>0</v>
      </c>
      <c r="AS15" s="116">
        <f t="shared" si="3"/>
        <v>0</v>
      </c>
      <c r="AT15" s="116">
        <f t="shared" si="3"/>
        <v>0</v>
      </c>
      <c r="AU15" s="116">
        <f t="shared" si="3"/>
        <v>0</v>
      </c>
      <c r="AV15" s="116">
        <f t="shared" si="3"/>
        <v>0</v>
      </c>
      <c r="AW15" s="116">
        <f t="shared" si="3"/>
        <v>0</v>
      </c>
      <c r="AX15" s="116">
        <f t="shared" si="3"/>
        <v>0</v>
      </c>
      <c r="AY15" s="116">
        <f t="shared" si="3"/>
        <v>0</v>
      </c>
      <c r="AZ15" s="116">
        <f t="shared" si="3"/>
        <v>0</v>
      </c>
      <c r="BA15" s="116">
        <f t="shared" si="3"/>
        <v>0</v>
      </c>
      <c r="BB15" s="116">
        <f t="shared" si="3"/>
        <v>0</v>
      </c>
      <c r="BC15" s="116">
        <f t="shared" si="3"/>
        <v>0</v>
      </c>
      <c r="BD15" s="116">
        <f t="shared" si="3"/>
        <v>0</v>
      </c>
      <c r="BE15" s="116">
        <f t="shared" si="3"/>
        <v>0</v>
      </c>
      <c r="BF15" s="116">
        <f t="shared" si="3"/>
        <v>0</v>
      </c>
      <c r="BG15" s="116">
        <f t="shared" si="3"/>
        <v>0</v>
      </c>
      <c r="BH15" s="116">
        <f t="shared" si="3"/>
        <v>0</v>
      </c>
      <c r="BI15" s="116">
        <f t="shared" si="3"/>
        <v>0</v>
      </c>
      <c r="BJ15" s="116">
        <f t="shared" si="3"/>
        <v>0</v>
      </c>
      <c r="BK15" s="116">
        <f t="shared" si="3"/>
        <v>0</v>
      </c>
      <c r="BL15" s="116">
        <f t="shared" si="3"/>
        <v>0</v>
      </c>
      <c r="BM15" s="116">
        <f t="shared" si="3"/>
        <v>0</v>
      </c>
      <c r="BN15" s="116">
        <f t="shared" si="3"/>
        <v>0</v>
      </c>
      <c r="BO15" s="116">
        <f t="shared" si="3"/>
        <v>0</v>
      </c>
    </row>
    <row r="16">
      <c r="E16" s="71" t="s">
        <v>857</v>
      </c>
      <c r="L16" s="71" t="s">
        <v>857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E16:J16"/>
    <mergeCell ref="L16:Q16"/>
  </mergeCell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0"/>
  <cols>
    <col customWidth="1" min="1" max="2" width="7.63"/>
    <col customWidth="1" min="3" max="3" width="28.75"/>
    <col customWidth="1" min="4" max="4" width="14.38"/>
    <col customWidth="1" min="5" max="67" width="11.5"/>
  </cols>
  <sheetData>
    <row r="1">
      <c r="A1" s="115" t="s">
        <v>393</v>
      </c>
      <c r="B1" s="515">
        <v>3.0</v>
      </c>
      <c r="C1" s="115" t="s">
        <v>394</v>
      </c>
      <c r="D1" s="115">
        <v>6.0</v>
      </c>
      <c r="E1" s="116" t="s">
        <v>400</v>
      </c>
      <c r="L1" s="116" t="s">
        <v>400</v>
      </c>
      <c r="Z1" s="116" t="s">
        <v>400</v>
      </c>
      <c r="AG1" s="116" t="s">
        <v>400</v>
      </c>
      <c r="AN1" s="116" t="s">
        <v>400</v>
      </c>
      <c r="AU1" s="116" t="s">
        <v>400</v>
      </c>
      <c r="BB1" s="116" t="s">
        <v>400</v>
      </c>
      <c r="BI1" s="116" t="s">
        <v>400</v>
      </c>
    </row>
    <row r="2" ht="18.75" customHeight="1">
      <c r="A2" s="117" t="s">
        <v>401</v>
      </c>
      <c r="B2" s="116" t="s">
        <v>402</v>
      </c>
      <c r="C2" s="116" t="s">
        <v>403</v>
      </c>
      <c r="D2" s="116" t="s">
        <v>404</v>
      </c>
      <c r="E2" s="116" t="s">
        <v>405</v>
      </c>
      <c r="F2" s="116" t="s">
        <v>406</v>
      </c>
      <c r="G2" s="116" t="s">
        <v>38</v>
      </c>
      <c r="H2" s="116" t="s">
        <v>407</v>
      </c>
      <c r="I2" s="116" t="s">
        <v>408</v>
      </c>
      <c r="J2" s="116" t="s">
        <v>409</v>
      </c>
      <c r="K2" s="600"/>
      <c r="L2" s="116" t="s">
        <v>405</v>
      </c>
      <c r="M2" s="116" t="s">
        <v>406</v>
      </c>
      <c r="N2" s="116" t="s">
        <v>38</v>
      </c>
      <c r="O2" s="116" t="s">
        <v>410</v>
      </c>
      <c r="P2" s="116" t="s">
        <v>411</v>
      </c>
      <c r="Q2" s="116" t="s">
        <v>412</v>
      </c>
      <c r="R2" s="118"/>
      <c r="S2" s="116" t="s">
        <v>405</v>
      </c>
      <c r="T2" s="116" t="s">
        <v>406</v>
      </c>
      <c r="U2" s="116" t="s">
        <v>38</v>
      </c>
      <c r="V2" s="116" t="s">
        <v>410</v>
      </c>
      <c r="W2" s="116" t="s">
        <v>411</v>
      </c>
      <c r="X2" s="116" t="s">
        <v>412</v>
      </c>
      <c r="Y2" s="118"/>
      <c r="Z2" s="116" t="s">
        <v>405</v>
      </c>
      <c r="AA2" s="116" t="s">
        <v>406</v>
      </c>
      <c r="AB2" s="116" t="s">
        <v>38</v>
      </c>
      <c r="AC2" s="116" t="s">
        <v>410</v>
      </c>
      <c r="AD2" s="116" t="s">
        <v>411</v>
      </c>
      <c r="AE2" s="116" t="s">
        <v>412</v>
      </c>
      <c r="AF2" s="118"/>
      <c r="AG2" s="116" t="s">
        <v>405</v>
      </c>
      <c r="AH2" s="116" t="s">
        <v>406</v>
      </c>
      <c r="AI2" s="116" t="s">
        <v>38</v>
      </c>
      <c r="AJ2" s="116" t="s">
        <v>410</v>
      </c>
      <c r="AK2" s="116" t="s">
        <v>411</v>
      </c>
      <c r="AL2" s="116" t="s">
        <v>412</v>
      </c>
      <c r="AM2" s="118"/>
      <c r="AN2" s="116" t="s">
        <v>405</v>
      </c>
      <c r="AO2" s="116" t="s">
        <v>406</v>
      </c>
      <c r="AP2" s="116" t="s">
        <v>38</v>
      </c>
      <c r="AQ2" s="116" t="s">
        <v>410</v>
      </c>
      <c r="AR2" s="116" t="s">
        <v>411</v>
      </c>
      <c r="AS2" s="116" t="s">
        <v>412</v>
      </c>
      <c r="AT2" s="118"/>
      <c r="AU2" s="116" t="s">
        <v>405</v>
      </c>
      <c r="AV2" s="116" t="s">
        <v>406</v>
      </c>
      <c r="AW2" s="116" t="s">
        <v>38</v>
      </c>
      <c r="AX2" s="116" t="s">
        <v>410</v>
      </c>
      <c r="AY2" s="116" t="s">
        <v>411</v>
      </c>
      <c r="AZ2" s="116" t="s">
        <v>412</v>
      </c>
      <c r="BA2" s="118"/>
      <c r="BB2" s="116" t="s">
        <v>405</v>
      </c>
      <c r="BC2" s="116" t="s">
        <v>406</v>
      </c>
      <c r="BD2" s="116" t="s">
        <v>38</v>
      </c>
      <c r="BE2" s="116" t="s">
        <v>410</v>
      </c>
      <c r="BF2" s="116" t="s">
        <v>411</v>
      </c>
      <c r="BG2" s="116" t="s">
        <v>412</v>
      </c>
      <c r="BH2" s="118"/>
      <c r="BI2" s="116" t="s">
        <v>405</v>
      </c>
      <c r="BJ2" s="116" t="s">
        <v>406</v>
      </c>
      <c r="BK2" s="116" t="s">
        <v>38</v>
      </c>
      <c r="BL2" s="116" t="s">
        <v>410</v>
      </c>
      <c r="BM2" s="116" t="s">
        <v>411</v>
      </c>
      <c r="BN2" s="116" t="s">
        <v>412</v>
      </c>
      <c r="BO2" s="118"/>
    </row>
    <row r="3" ht="18.75" customHeight="1">
      <c r="A3" s="119">
        <f t="shared" ref="A3:A11" si="1">((B3)/($B$1*$D$1))*100</f>
        <v>55.55555556</v>
      </c>
      <c r="B3" s="116">
        <f t="shared" ref="B3:B11" si="2">COUNTIFS(E3:BN3, "X")</f>
        <v>10</v>
      </c>
      <c r="C3" s="622" t="s">
        <v>214</v>
      </c>
      <c r="D3" s="623">
        <v>2555699.0</v>
      </c>
      <c r="E3" s="624"/>
      <c r="F3" s="625"/>
      <c r="G3" s="625"/>
      <c r="H3" s="626" t="s">
        <v>414</v>
      </c>
      <c r="I3" s="626" t="s">
        <v>414</v>
      </c>
      <c r="J3" s="626" t="s">
        <v>414</v>
      </c>
      <c r="K3" s="627"/>
      <c r="L3" s="625"/>
      <c r="M3" s="625"/>
      <c r="N3" s="626" t="s">
        <v>414</v>
      </c>
      <c r="O3" s="626" t="s">
        <v>414</v>
      </c>
      <c r="P3" s="626" t="s">
        <v>414</v>
      </c>
      <c r="Q3" s="626" t="s">
        <v>414</v>
      </c>
      <c r="R3" s="609"/>
      <c r="S3" s="122"/>
      <c r="T3" s="122"/>
      <c r="U3" s="122"/>
      <c r="V3" s="127" t="s">
        <v>414</v>
      </c>
      <c r="W3" s="127" t="s">
        <v>414</v>
      </c>
      <c r="X3" s="127" t="s">
        <v>414</v>
      </c>
      <c r="Y3" s="125"/>
      <c r="Z3" s="122"/>
      <c r="AA3" s="122"/>
      <c r="AB3" s="122"/>
      <c r="AC3" s="122"/>
      <c r="AD3" s="122"/>
      <c r="AE3" s="122"/>
      <c r="AF3" s="125"/>
      <c r="AG3" s="122"/>
      <c r="AH3" s="122"/>
      <c r="AI3" s="122"/>
      <c r="AJ3" s="122"/>
      <c r="AK3" s="122"/>
      <c r="AL3" s="122"/>
      <c r="AM3" s="125"/>
      <c r="AN3" s="122"/>
      <c r="AO3" s="122"/>
      <c r="AP3" s="122"/>
      <c r="AQ3" s="122"/>
      <c r="AR3" s="122"/>
      <c r="AS3" s="122"/>
      <c r="AT3" s="125"/>
      <c r="AU3" s="122"/>
      <c r="AV3" s="122"/>
      <c r="AW3" s="122"/>
      <c r="AX3" s="122"/>
      <c r="AY3" s="122"/>
      <c r="AZ3" s="122"/>
      <c r="BA3" s="125"/>
      <c r="BB3" s="122"/>
      <c r="BC3" s="122"/>
      <c r="BD3" s="122"/>
      <c r="BE3" s="122"/>
      <c r="BF3" s="122"/>
      <c r="BG3" s="122"/>
      <c r="BH3" s="125"/>
      <c r="BI3" s="122"/>
      <c r="BJ3" s="122"/>
      <c r="BK3" s="122"/>
      <c r="BL3" s="122"/>
      <c r="BM3" s="122"/>
      <c r="BN3" s="122"/>
      <c r="BO3" s="128"/>
    </row>
    <row r="4" ht="18.75" customHeight="1">
      <c r="A4" s="119">
        <f t="shared" si="1"/>
        <v>0</v>
      </c>
      <c r="B4" s="116">
        <f t="shared" si="2"/>
        <v>0</v>
      </c>
      <c r="C4" s="628" t="s">
        <v>858</v>
      </c>
      <c r="D4" s="629">
        <v>2545534.0</v>
      </c>
      <c r="E4" s="625"/>
      <c r="F4" s="625"/>
      <c r="G4" s="625"/>
      <c r="H4" s="625"/>
      <c r="I4" s="625"/>
      <c r="J4" s="625"/>
      <c r="K4" s="627"/>
      <c r="L4" s="625"/>
      <c r="M4" s="625"/>
      <c r="N4" s="625"/>
      <c r="O4" s="625"/>
      <c r="P4" s="625"/>
      <c r="Q4" s="625"/>
      <c r="R4" s="609"/>
      <c r="S4" s="122"/>
      <c r="T4" s="122"/>
      <c r="U4" s="122"/>
      <c r="V4" s="122"/>
      <c r="W4" s="122"/>
      <c r="X4" s="122"/>
      <c r="Y4" s="125"/>
      <c r="Z4" s="122"/>
      <c r="AA4" s="122"/>
      <c r="AB4" s="122"/>
      <c r="AC4" s="122"/>
      <c r="AD4" s="122"/>
      <c r="AE4" s="122"/>
      <c r="AF4" s="125"/>
      <c r="AG4" s="122"/>
      <c r="AH4" s="122"/>
      <c r="AI4" s="122"/>
      <c r="AJ4" s="122"/>
      <c r="AK4" s="122"/>
      <c r="AL4" s="122"/>
      <c r="AM4" s="125"/>
      <c r="AN4" s="122"/>
      <c r="AO4" s="122"/>
      <c r="AP4" s="122"/>
      <c r="AQ4" s="122"/>
      <c r="AR4" s="122"/>
      <c r="AS4" s="122"/>
      <c r="AT4" s="125"/>
      <c r="AU4" s="122"/>
      <c r="AV4" s="122"/>
      <c r="AW4" s="122"/>
      <c r="AX4" s="122"/>
      <c r="AY4" s="122"/>
      <c r="AZ4" s="122"/>
      <c r="BA4" s="125"/>
      <c r="BB4" s="122"/>
      <c r="BC4" s="122"/>
      <c r="BD4" s="122"/>
      <c r="BE4" s="122"/>
      <c r="BF4" s="122"/>
      <c r="BG4" s="122"/>
      <c r="BH4" s="125"/>
      <c r="BI4" s="122"/>
      <c r="BJ4" s="122"/>
      <c r="BK4" s="122"/>
      <c r="BL4" s="122"/>
      <c r="BM4" s="122"/>
      <c r="BN4" s="122"/>
      <c r="BO4" s="128"/>
    </row>
    <row r="5" ht="18.75" customHeight="1">
      <c r="A5" s="119">
        <f t="shared" si="1"/>
        <v>55.55555556</v>
      </c>
      <c r="B5" s="116">
        <f t="shared" si="2"/>
        <v>10</v>
      </c>
      <c r="C5" s="630" t="s">
        <v>859</v>
      </c>
      <c r="D5" s="629">
        <v>2556111.0</v>
      </c>
      <c r="E5" s="625"/>
      <c r="F5" s="625"/>
      <c r="G5" s="625"/>
      <c r="H5" s="626" t="s">
        <v>414</v>
      </c>
      <c r="I5" s="626" t="s">
        <v>414</v>
      </c>
      <c r="J5" s="626" t="s">
        <v>414</v>
      </c>
      <c r="K5" s="627"/>
      <c r="L5" s="625"/>
      <c r="M5" s="625"/>
      <c r="N5" s="626" t="s">
        <v>414</v>
      </c>
      <c r="O5" s="626" t="s">
        <v>414</v>
      </c>
      <c r="P5" s="626" t="s">
        <v>414</v>
      </c>
      <c r="Q5" s="626" t="s">
        <v>414</v>
      </c>
      <c r="R5" s="609"/>
      <c r="S5" s="122"/>
      <c r="T5" s="122"/>
      <c r="U5" s="122"/>
      <c r="V5" s="127" t="s">
        <v>414</v>
      </c>
      <c r="W5" s="127" t="s">
        <v>414</v>
      </c>
      <c r="X5" s="127" t="s">
        <v>414</v>
      </c>
      <c r="Y5" s="125"/>
      <c r="Z5" s="122"/>
      <c r="AA5" s="122"/>
      <c r="AB5" s="122"/>
      <c r="AC5" s="122"/>
      <c r="AD5" s="122"/>
      <c r="AE5" s="122"/>
      <c r="AF5" s="125"/>
      <c r="AG5" s="122"/>
      <c r="AH5" s="122"/>
      <c r="AI5" s="122"/>
      <c r="AJ5" s="122"/>
      <c r="AK5" s="122"/>
      <c r="AL5" s="122"/>
      <c r="AM5" s="125"/>
      <c r="AN5" s="122"/>
      <c r="AO5" s="122"/>
      <c r="AP5" s="122"/>
      <c r="AQ5" s="122"/>
      <c r="AR5" s="122"/>
      <c r="AS5" s="122"/>
      <c r="AT5" s="125"/>
      <c r="AU5" s="122"/>
      <c r="AV5" s="122"/>
      <c r="AW5" s="122"/>
      <c r="AX5" s="122"/>
      <c r="AY5" s="122"/>
      <c r="AZ5" s="122"/>
      <c r="BA5" s="125"/>
      <c r="BB5" s="122"/>
      <c r="BC5" s="122"/>
      <c r="BD5" s="122"/>
      <c r="BE5" s="122"/>
      <c r="BF5" s="122"/>
      <c r="BG5" s="122"/>
      <c r="BH5" s="125"/>
      <c r="BI5" s="122"/>
      <c r="BJ5" s="122"/>
      <c r="BK5" s="122"/>
      <c r="BL5" s="122"/>
      <c r="BM5" s="122"/>
      <c r="BN5" s="122"/>
      <c r="BO5" s="128"/>
    </row>
    <row r="6" ht="18.75" customHeight="1">
      <c r="A6" s="119">
        <f t="shared" si="1"/>
        <v>0</v>
      </c>
      <c r="B6" s="116">
        <f t="shared" si="2"/>
        <v>0</v>
      </c>
      <c r="C6" s="631" t="s">
        <v>860</v>
      </c>
      <c r="D6" s="629">
        <v>2559682.0</v>
      </c>
      <c r="E6" s="625"/>
      <c r="F6" s="625"/>
      <c r="G6" s="625"/>
      <c r="H6" s="625"/>
      <c r="I6" s="625"/>
      <c r="J6" s="625"/>
      <c r="K6" s="627"/>
      <c r="L6" s="625"/>
      <c r="M6" s="625"/>
      <c r="N6" s="625"/>
      <c r="O6" s="625"/>
      <c r="P6" s="625"/>
      <c r="Q6" s="625"/>
      <c r="R6" s="609"/>
      <c r="S6" s="122"/>
      <c r="T6" s="122"/>
      <c r="U6" s="122"/>
      <c r="V6" s="122"/>
      <c r="W6" s="122"/>
      <c r="X6" s="122"/>
      <c r="Y6" s="125"/>
      <c r="Z6" s="122"/>
      <c r="AA6" s="122"/>
      <c r="AB6" s="122"/>
      <c r="AC6" s="122"/>
      <c r="AD6" s="122"/>
      <c r="AE6" s="122"/>
      <c r="AF6" s="125"/>
      <c r="AG6" s="122"/>
      <c r="AH6" s="122"/>
      <c r="AI6" s="122"/>
      <c r="AJ6" s="122"/>
      <c r="AK6" s="122"/>
      <c r="AL6" s="122"/>
      <c r="AM6" s="125"/>
      <c r="AN6" s="122"/>
      <c r="AO6" s="122"/>
      <c r="AP6" s="122"/>
      <c r="AQ6" s="122"/>
      <c r="AR6" s="122"/>
      <c r="AS6" s="122"/>
      <c r="AT6" s="125"/>
      <c r="AU6" s="122"/>
      <c r="AV6" s="122"/>
      <c r="AW6" s="122"/>
      <c r="AX6" s="122"/>
      <c r="AY6" s="122"/>
      <c r="AZ6" s="122"/>
      <c r="BA6" s="125"/>
      <c r="BB6" s="122"/>
      <c r="BC6" s="122"/>
      <c r="BD6" s="122"/>
      <c r="BE6" s="122"/>
      <c r="BF6" s="122"/>
      <c r="BG6" s="122"/>
      <c r="BH6" s="125"/>
      <c r="BI6" s="122"/>
      <c r="BJ6" s="122"/>
      <c r="BK6" s="122"/>
      <c r="BL6" s="122"/>
      <c r="BM6" s="122"/>
      <c r="BN6" s="122"/>
      <c r="BO6" s="128"/>
    </row>
    <row r="7" ht="18.75" customHeight="1">
      <c r="A7" s="119">
        <f t="shared" si="1"/>
        <v>0</v>
      </c>
      <c r="B7" s="116">
        <f t="shared" si="2"/>
        <v>0</v>
      </c>
      <c r="C7" s="632" t="s">
        <v>861</v>
      </c>
      <c r="D7" s="629">
        <v>2553573.0</v>
      </c>
      <c r="E7" s="625"/>
      <c r="F7" s="625"/>
      <c r="G7" s="625"/>
      <c r="H7" s="625"/>
      <c r="I7" s="625"/>
      <c r="J7" s="625"/>
      <c r="K7" s="627"/>
      <c r="L7" s="625"/>
      <c r="M7" s="625"/>
      <c r="N7" s="625"/>
      <c r="O7" s="625"/>
      <c r="P7" s="625"/>
      <c r="Q7" s="625"/>
      <c r="R7" s="609"/>
      <c r="S7" s="122"/>
      <c r="T7" s="122"/>
      <c r="U7" s="122"/>
      <c r="V7" s="122"/>
      <c r="W7" s="122"/>
      <c r="X7" s="122"/>
      <c r="Y7" s="125"/>
      <c r="Z7" s="122"/>
      <c r="AA7" s="122"/>
      <c r="AB7" s="122"/>
      <c r="AC7" s="122"/>
      <c r="AD7" s="122"/>
      <c r="AE7" s="122"/>
      <c r="AF7" s="125"/>
      <c r="AG7" s="122"/>
      <c r="AH7" s="122"/>
      <c r="AI7" s="122"/>
      <c r="AJ7" s="122"/>
      <c r="AK7" s="122"/>
      <c r="AL7" s="122"/>
      <c r="AM7" s="125"/>
      <c r="AN7" s="122"/>
      <c r="AO7" s="122"/>
      <c r="AP7" s="122"/>
      <c r="AQ7" s="122"/>
      <c r="AR7" s="122"/>
      <c r="AS7" s="122"/>
      <c r="AT7" s="125"/>
      <c r="AU7" s="122"/>
      <c r="AV7" s="122"/>
      <c r="AW7" s="122"/>
      <c r="AX7" s="122"/>
      <c r="AY7" s="122"/>
      <c r="AZ7" s="122"/>
      <c r="BA7" s="125"/>
      <c r="BB7" s="122"/>
      <c r="BC7" s="122"/>
      <c r="BD7" s="122"/>
      <c r="BE7" s="122"/>
      <c r="BF7" s="122"/>
      <c r="BG7" s="122"/>
      <c r="BH7" s="125"/>
      <c r="BI7" s="122"/>
      <c r="BJ7" s="122"/>
      <c r="BK7" s="122"/>
      <c r="BL7" s="122"/>
      <c r="BM7" s="122"/>
      <c r="BN7" s="122"/>
      <c r="BO7" s="128"/>
    </row>
    <row r="8" ht="18.75" customHeight="1">
      <c r="A8" s="119">
        <f t="shared" si="1"/>
        <v>11.11111111</v>
      </c>
      <c r="B8" s="116">
        <f t="shared" si="2"/>
        <v>2</v>
      </c>
      <c r="C8" s="632" t="s">
        <v>219</v>
      </c>
      <c r="D8" s="629">
        <v>2352487.0</v>
      </c>
      <c r="E8" s="625"/>
      <c r="F8" s="625"/>
      <c r="G8" s="625"/>
      <c r="H8" s="625"/>
      <c r="I8" s="625"/>
      <c r="J8" s="625"/>
      <c r="K8" s="627"/>
      <c r="L8" s="625"/>
      <c r="M8" s="625"/>
      <c r="N8" s="626" t="s">
        <v>414</v>
      </c>
      <c r="O8" s="625"/>
      <c r="P8" s="625"/>
      <c r="Q8" s="626" t="s">
        <v>414</v>
      </c>
      <c r="R8" s="609"/>
      <c r="S8" s="122"/>
      <c r="T8" s="122"/>
      <c r="U8" s="122"/>
      <c r="V8" s="122"/>
      <c r="W8" s="122"/>
      <c r="X8" s="122"/>
      <c r="Y8" s="125"/>
      <c r="Z8" s="122"/>
      <c r="AA8" s="122"/>
      <c r="AB8" s="122"/>
      <c r="AC8" s="122"/>
      <c r="AD8" s="122"/>
      <c r="AE8" s="122"/>
      <c r="AF8" s="125"/>
      <c r="AG8" s="122"/>
      <c r="AH8" s="122"/>
      <c r="AI8" s="122"/>
      <c r="AJ8" s="122"/>
      <c r="AK8" s="122"/>
      <c r="AL8" s="122"/>
      <c r="AM8" s="125"/>
      <c r="AN8" s="122"/>
      <c r="AO8" s="122"/>
      <c r="AP8" s="122"/>
      <c r="AQ8" s="122"/>
      <c r="AR8" s="122"/>
      <c r="AS8" s="122"/>
      <c r="AT8" s="125"/>
      <c r="AU8" s="122"/>
      <c r="AV8" s="122"/>
      <c r="AW8" s="122"/>
      <c r="AX8" s="122"/>
      <c r="AY8" s="122"/>
      <c r="AZ8" s="122"/>
      <c r="BA8" s="125"/>
      <c r="BB8" s="122"/>
      <c r="BC8" s="122"/>
      <c r="BD8" s="122"/>
      <c r="BE8" s="122"/>
      <c r="BF8" s="122"/>
      <c r="BG8" s="122"/>
      <c r="BH8" s="125"/>
      <c r="BI8" s="122"/>
      <c r="BJ8" s="122"/>
      <c r="BK8" s="122"/>
      <c r="BL8" s="122"/>
      <c r="BM8" s="122"/>
      <c r="BN8" s="122"/>
      <c r="BO8" s="128"/>
    </row>
    <row r="9" ht="18.75" customHeight="1">
      <c r="A9" s="119">
        <f t="shared" si="1"/>
        <v>50</v>
      </c>
      <c r="B9" s="116">
        <f t="shared" si="2"/>
        <v>9</v>
      </c>
      <c r="C9" s="632" t="s">
        <v>221</v>
      </c>
      <c r="D9" s="629">
        <v>2555845.0</v>
      </c>
      <c r="E9" s="626" t="s">
        <v>414</v>
      </c>
      <c r="F9" s="626" t="s">
        <v>414</v>
      </c>
      <c r="G9" s="625"/>
      <c r="H9" s="625"/>
      <c r="I9" s="625"/>
      <c r="J9" s="625"/>
      <c r="K9" s="627"/>
      <c r="L9" s="626" t="s">
        <v>414</v>
      </c>
      <c r="M9" s="626" t="s">
        <v>414</v>
      </c>
      <c r="N9" s="626" t="s">
        <v>414</v>
      </c>
      <c r="O9" s="625"/>
      <c r="P9" s="626" t="s">
        <v>414</v>
      </c>
      <c r="Q9" s="626" t="s">
        <v>414</v>
      </c>
      <c r="R9" s="609"/>
      <c r="S9" s="122"/>
      <c r="T9" s="122"/>
      <c r="U9" s="122"/>
      <c r="V9" s="127" t="s">
        <v>414</v>
      </c>
      <c r="W9" s="127" t="s">
        <v>414</v>
      </c>
      <c r="X9" s="122"/>
      <c r="Y9" s="125"/>
      <c r="Z9" s="122"/>
      <c r="AA9" s="122"/>
      <c r="AB9" s="122"/>
      <c r="AC9" s="122"/>
      <c r="AD9" s="122"/>
      <c r="AE9" s="122"/>
      <c r="AF9" s="125"/>
      <c r="AG9" s="122"/>
      <c r="AH9" s="122"/>
      <c r="AI9" s="122"/>
      <c r="AJ9" s="122"/>
      <c r="AK9" s="122"/>
      <c r="AL9" s="122"/>
      <c r="AM9" s="125"/>
      <c r="AN9" s="122"/>
      <c r="AO9" s="122"/>
      <c r="AP9" s="122"/>
      <c r="AQ9" s="122"/>
      <c r="AR9" s="122"/>
      <c r="AS9" s="122"/>
      <c r="AT9" s="125"/>
      <c r="AU9" s="122"/>
      <c r="AV9" s="122"/>
      <c r="AW9" s="122"/>
      <c r="AX9" s="122"/>
      <c r="AY9" s="122"/>
      <c r="AZ9" s="122"/>
      <c r="BA9" s="125"/>
      <c r="BB9" s="122"/>
      <c r="BC9" s="122"/>
      <c r="BD9" s="122"/>
      <c r="BE9" s="122"/>
      <c r="BF9" s="122"/>
      <c r="BG9" s="122"/>
      <c r="BH9" s="125"/>
      <c r="BI9" s="122"/>
      <c r="BJ9" s="122"/>
      <c r="BK9" s="122"/>
      <c r="BL9" s="122"/>
      <c r="BM9" s="122"/>
      <c r="BN9" s="122"/>
      <c r="BO9" s="128"/>
    </row>
    <row r="10" ht="18.75" customHeight="1">
      <c r="A10" s="119">
        <f t="shared" si="1"/>
        <v>11.11111111</v>
      </c>
      <c r="B10" s="116">
        <f t="shared" si="2"/>
        <v>2</v>
      </c>
      <c r="C10" s="632" t="s">
        <v>729</v>
      </c>
      <c r="D10" s="629">
        <v>2559070.0</v>
      </c>
      <c r="E10" s="625"/>
      <c r="F10" s="625"/>
      <c r="G10" s="625"/>
      <c r="H10" s="625"/>
      <c r="I10" s="625"/>
      <c r="J10" s="625"/>
      <c r="K10" s="627"/>
      <c r="L10" s="625"/>
      <c r="M10" s="625"/>
      <c r="N10" s="625"/>
      <c r="O10" s="625"/>
      <c r="P10" s="626" t="s">
        <v>414</v>
      </c>
      <c r="Q10" s="625"/>
      <c r="R10" s="609"/>
      <c r="S10" s="122"/>
      <c r="T10" s="122"/>
      <c r="U10" s="122"/>
      <c r="V10" s="127" t="s">
        <v>414</v>
      </c>
      <c r="W10" s="122"/>
      <c r="X10" s="122"/>
      <c r="Y10" s="125"/>
      <c r="Z10" s="122"/>
      <c r="AA10" s="122"/>
      <c r="AB10" s="122"/>
      <c r="AC10" s="122"/>
      <c r="AD10" s="122"/>
      <c r="AE10" s="122"/>
      <c r="AF10" s="125"/>
      <c r="AG10" s="122"/>
      <c r="AH10" s="122"/>
      <c r="AI10" s="122"/>
      <c r="AJ10" s="122"/>
      <c r="AK10" s="122"/>
      <c r="AL10" s="122"/>
      <c r="AM10" s="137"/>
      <c r="AN10" s="122"/>
      <c r="AO10" s="122"/>
      <c r="AP10" s="122"/>
      <c r="AQ10" s="122"/>
      <c r="AR10" s="122"/>
      <c r="AS10" s="122"/>
      <c r="AT10" s="137"/>
      <c r="AU10" s="122"/>
      <c r="AV10" s="122"/>
      <c r="AW10" s="122"/>
      <c r="AX10" s="122"/>
      <c r="AY10" s="122"/>
      <c r="AZ10" s="122"/>
      <c r="BA10" s="137"/>
      <c r="BB10" s="122"/>
      <c r="BC10" s="122"/>
      <c r="BD10" s="122"/>
      <c r="BE10" s="122"/>
      <c r="BF10" s="122"/>
      <c r="BG10" s="122"/>
      <c r="BH10" s="137"/>
      <c r="BI10" s="122"/>
      <c r="BJ10" s="122"/>
      <c r="BK10" s="122"/>
      <c r="BL10" s="122"/>
      <c r="BM10" s="122"/>
      <c r="BN10" s="122"/>
      <c r="BO10" s="138"/>
    </row>
    <row r="11" ht="18.75" customHeight="1">
      <c r="A11" s="119">
        <f t="shared" si="1"/>
        <v>0</v>
      </c>
      <c r="B11" s="116">
        <f t="shared" si="2"/>
        <v>0</v>
      </c>
      <c r="C11" s="633" t="s">
        <v>862</v>
      </c>
      <c r="D11" s="634">
        <v>2553593.0</v>
      </c>
      <c r="E11" s="625"/>
      <c r="F11" s="625"/>
      <c r="G11" s="625"/>
      <c r="H11" s="625"/>
      <c r="I11" s="625"/>
      <c r="J11" s="625"/>
      <c r="K11" s="627"/>
      <c r="L11" s="625"/>
      <c r="M11" s="625"/>
      <c r="N11" s="625"/>
      <c r="O11" s="625"/>
      <c r="P11" s="625"/>
      <c r="Q11" s="625"/>
      <c r="R11" s="616"/>
      <c r="S11" s="122"/>
      <c r="T11" s="122"/>
      <c r="U11" s="122"/>
      <c r="V11" s="122"/>
      <c r="W11" s="122"/>
      <c r="X11" s="122"/>
      <c r="Y11" s="137"/>
      <c r="Z11" s="122"/>
      <c r="AA11" s="122"/>
      <c r="AB11" s="122"/>
      <c r="AC11" s="122"/>
      <c r="AD11" s="122"/>
      <c r="AE11" s="122"/>
      <c r="AF11" s="137"/>
      <c r="AG11" s="122"/>
      <c r="AH11" s="122"/>
      <c r="AI11" s="122"/>
      <c r="AJ11" s="122"/>
      <c r="AK11" s="122"/>
      <c r="AL11" s="122"/>
      <c r="AM11" s="137"/>
      <c r="AN11" s="122"/>
      <c r="AO11" s="122"/>
      <c r="AP11" s="122"/>
      <c r="AQ11" s="122"/>
      <c r="AR11" s="122"/>
      <c r="AS11" s="122"/>
      <c r="AT11" s="137"/>
      <c r="AU11" s="122"/>
      <c r="AV11" s="122"/>
      <c r="AW11" s="122"/>
      <c r="AX11" s="122"/>
      <c r="AY11" s="122"/>
      <c r="AZ11" s="122"/>
      <c r="BA11" s="137"/>
      <c r="BB11" s="122"/>
      <c r="BC11" s="122"/>
      <c r="BD11" s="122"/>
      <c r="BE11" s="122"/>
      <c r="BF11" s="122"/>
      <c r="BG11" s="122"/>
      <c r="BH11" s="137"/>
      <c r="BI11" s="122"/>
      <c r="BJ11" s="122"/>
      <c r="BK11" s="122"/>
      <c r="BL11" s="122"/>
      <c r="BM11" s="122"/>
      <c r="BN11" s="122"/>
      <c r="BO11" s="138"/>
    </row>
    <row r="12">
      <c r="E12" s="116">
        <f t="shared" ref="E12:BO12" si="3">COUNTIFS(E3:E11, "X")</f>
        <v>1</v>
      </c>
      <c r="F12" s="116">
        <f t="shared" si="3"/>
        <v>1</v>
      </c>
      <c r="G12" s="116">
        <f t="shared" si="3"/>
        <v>0</v>
      </c>
      <c r="H12" s="116">
        <f t="shared" si="3"/>
        <v>2</v>
      </c>
      <c r="I12" s="116">
        <f t="shared" si="3"/>
        <v>2</v>
      </c>
      <c r="J12" s="116">
        <f t="shared" si="3"/>
        <v>2</v>
      </c>
      <c r="K12" s="116">
        <f t="shared" si="3"/>
        <v>0</v>
      </c>
      <c r="L12" s="116">
        <f t="shared" si="3"/>
        <v>1</v>
      </c>
      <c r="M12" s="116">
        <f t="shared" si="3"/>
        <v>1</v>
      </c>
      <c r="N12" s="116">
        <f t="shared" si="3"/>
        <v>4</v>
      </c>
      <c r="O12" s="116">
        <f t="shared" si="3"/>
        <v>2</v>
      </c>
      <c r="P12" s="116">
        <f t="shared" si="3"/>
        <v>4</v>
      </c>
      <c r="Q12" s="116">
        <f t="shared" si="3"/>
        <v>4</v>
      </c>
      <c r="R12" s="116">
        <f t="shared" si="3"/>
        <v>0</v>
      </c>
      <c r="S12" s="116">
        <f t="shared" si="3"/>
        <v>0</v>
      </c>
      <c r="T12" s="116">
        <f t="shared" si="3"/>
        <v>0</v>
      </c>
      <c r="U12" s="116">
        <f t="shared" si="3"/>
        <v>0</v>
      </c>
      <c r="V12" s="116">
        <f t="shared" si="3"/>
        <v>4</v>
      </c>
      <c r="W12" s="116">
        <f t="shared" si="3"/>
        <v>3</v>
      </c>
      <c r="X12" s="116">
        <f t="shared" si="3"/>
        <v>2</v>
      </c>
      <c r="Y12" s="116">
        <f t="shared" si="3"/>
        <v>0</v>
      </c>
      <c r="Z12" s="116">
        <f t="shared" si="3"/>
        <v>0</v>
      </c>
      <c r="AA12" s="116">
        <f t="shared" si="3"/>
        <v>0</v>
      </c>
      <c r="AB12" s="116">
        <f t="shared" si="3"/>
        <v>0</v>
      </c>
      <c r="AC12" s="116">
        <f t="shared" si="3"/>
        <v>0</v>
      </c>
      <c r="AD12" s="116">
        <f t="shared" si="3"/>
        <v>0</v>
      </c>
      <c r="AE12" s="116">
        <f t="shared" si="3"/>
        <v>0</v>
      </c>
      <c r="AF12" s="116">
        <f t="shared" si="3"/>
        <v>0</v>
      </c>
      <c r="AG12" s="116">
        <f t="shared" si="3"/>
        <v>0</v>
      </c>
      <c r="AH12" s="116">
        <f t="shared" si="3"/>
        <v>0</v>
      </c>
      <c r="AI12" s="116">
        <f t="shared" si="3"/>
        <v>0</v>
      </c>
      <c r="AJ12" s="116">
        <f t="shared" si="3"/>
        <v>0</v>
      </c>
      <c r="AK12" s="116">
        <f t="shared" si="3"/>
        <v>0</v>
      </c>
      <c r="AL12" s="116">
        <f t="shared" si="3"/>
        <v>0</v>
      </c>
      <c r="AM12" s="116">
        <f t="shared" si="3"/>
        <v>0</v>
      </c>
      <c r="AN12" s="116">
        <f t="shared" si="3"/>
        <v>0</v>
      </c>
      <c r="AO12" s="116">
        <f t="shared" si="3"/>
        <v>0</v>
      </c>
      <c r="AP12" s="116">
        <f t="shared" si="3"/>
        <v>0</v>
      </c>
      <c r="AQ12" s="116">
        <f t="shared" si="3"/>
        <v>0</v>
      </c>
      <c r="AR12" s="116">
        <f t="shared" si="3"/>
        <v>0</v>
      </c>
      <c r="AS12" s="116">
        <f t="shared" si="3"/>
        <v>0</v>
      </c>
      <c r="AT12" s="116">
        <f t="shared" si="3"/>
        <v>0</v>
      </c>
      <c r="AU12" s="116">
        <f t="shared" si="3"/>
        <v>0</v>
      </c>
      <c r="AV12" s="116">
        <f t="shared" si="3"/>
        <v>0</v>
      </c>
      <c r="AW12" s="116">
        <f t="shared" si="3"/>
        <v>0</v>
      </c>
      <c r="AX12" s="116">
        <f t="shared" si="3"/>
        <v>0</v>
      </c>
      <c r="AY12" s="116">
        <f t="shared" si="3"/>
        <v>0</v>
      </c>
      <c r="AZ12" s="116">
        <f t="shared" si="3"/>
        <v>0</v>
      </c>
      <c r="BA12" s="116">
        <f t="shared" si="3"/>
        <v>0</v>
      </c>
      <c r="BB12" s="116">
        <f t="shared" si="3"/>
        <v>0</v>
      </c>
      <c r="BC12" s="116">
        <f t="shared" si="3"/>
        <v>0</v>
      </c>
      <c r="BD12" s="116">
        <f t="shared" si="3"/>
        <v>0</v>
      </c>
      <c r="BE12" s="116">
        <f t="shared" si="3"/>
        <v>0</v>
      </c>
      <c r="BF12" s="116">
        <f t="shared" si="3"/>
        <v>0</v>
      </c>
      <c r="BG12" s="116">
        <f t="shared" si="3"/>
        <v>0</v>
      </c>
      <c r="BH12" s="116">
        <f t="shared" si="3"/>
        <v>0</v>
      </c>
      <c r="BI12" s="116">
        <f t="shared" si="3"/>
        <v>0</v>
      </c>
      <c r="BJ12" s="116">
        <f t="shared" si="3"/>
        <v>0</v>
      </c>
      <c r="BK12" s="116">
        <f t="shared" si="3"/>
        <v>0</v>
      </c>
      <c r="BL12" s="116">
        <f t="shared" si="3"/>
        <v>0</v>
      </c>
      <c r="BM12" s="116">
        <f t="shared" si="3"/>
        <v>0</v>
      </c>
      <c r="BN12" s="116">
        <f t="shared" si="3"/>
        <v>0</v>
      </c>
      <c r="BO12" s="116">
        <f t="shared" si="3"/>
        <v>0</v>
      </c>
    </row>
    <row r="14" ht="15.75" customHeight="1"/>
    <row r="15" ht="15.75" customHeight="1"/>
    <row r="16" ht="15.75" customHeight="1"/>
    <row r="17" ht="15.75" customHeight="1"/>
    <row r="18" ht="15.75" customHeight="1"/>
    <row r="19" ht="26.2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0"/>
  <cols>
    <col customWidth="1" min="1" max="1" width="12.63"/>
    <col customWidth="1" min="2" max="2" width="13.5"/>
    <col customWidth="1" min="3" max="3" width="26.13"/>
    <col customWidth="1" min="4" max="4" width="21.88"/>
    <col customWidth="1" min="5" max="32" width="12.0"/>
    <col customWidth="1" min="33" max="67" width="7.63"/>
  </cols>
  <sheetData>
    <row r="1" ht="18.75" customHeight="1">
      <c r="A1" s="115" t="s">
        <v>393</v>
      </c>
      <c r="B1" s="515">
        <v>3.0</v>
      </c>
      <c r="C1" s="115" t="s">
        <v>394</v>
      </c>
      <c r="D1" s="115">
        <v>6.0</v>
      </c>
      <c r="E1" s="116" t="s">
        <v>400</v>
      </c>
      <c r="L1" s="116" t="s">
        <v>400</v>
      </c>
      <c r="Z1" s="116" t="s">
        <v>400</v>
      </c>
      <c r="AG1" s="116" t="s">
        <v>400</v>
      </c>
      <c r="AN1" s="116" t="s">
        <v>400</v>
      </c>
      <c r="AU1" s="116" t="s">
        <v>400</v>
      </c>
      <c r="BB1" s="116" t="s">
        <v>400</v>
      </c>
      <c r="BI1" s="116" t="s">
        <v>400</v>
      </c>
    </row>
    <row r="2" ht="18.75" customHeight="1">
      <c r="A2" s="117" t="s">
        <v>401</v>
      </c>
      <c r="B2" s="116" t="s">
        <v>402</v>
      </c>
      <c r="C2" s="116" t="s">
        <v>403</v>
      </c>
      <c r="D2" s="116" t="s">
        <v>404</v>
      </c>
      <c r="E2" s="116" t="s">
        <v>405</v>
      </c>
      <c r="F2" s="116" t="s">
        <v>406</v>
      </c>
      <c r="G2" s="116" t="s">
        <v>38</v>
      </c>
      <c r="H2" s="116" t="s">
        <v>407</v>
      </c>
      <c r="I2" s="116" t="s">
        <v>408</v>
      </c>
      <c r="J2" s="116" t="s">
        <v>409</v>
      </c>
      <c r="K2" s="118"/>
      <c r="L2" s="116" t="s">
        <v>405</v>
      </c>
      <c r="M2" s="116" t="s">
        <v>406</v>
      </c>
      <c r="N2" s="116" t="s">
        <v>38</v>
      </c>
      <c r="O2" s="116" t="s">
        <v>410</v>
      </c>
      <c r="P2" s="116" t="s">
        <v>411</v>
      </c>
      <c r="Q2" s="116" t="s">
        <v>412</v>
      </c>
      <c r="R2" s="118"/>
      <c r="S2" s="116" t="s">
        <v>405</v>
      </c>
      <c r="T2" s="116" t="s">
        <v>406</v>
      </c>
      <c r="U2" s="116" t="s">
        <v>38</v>
      </c>
      <c r="V2" s="116" t="s">
        <v>410</v>
      </c>
      <c r="W2" s="116" t="s">
        <v>411</v>
      </c>
      <c r="X2" s="116" t="s">
        <v>412</v>
      </c>
      <c r="Y2" s="118"/>
      <c r="Z2" s="116" t="s">
        <v>405</v>
      </c>
      <c r="AA2" s="116" t="s">
        <v>406</v>
      </c>
      <c r="AB2" s="116" t="s">
        <v>38</v>
      </c>
      <c r="AC2" s="116" t="s">
        <v>410</v>
      </c>
      <c r="AD2" s="116" t="s">
        <v>411</v>
      </c>
      <c r="AE2" s="116" t="s">
        <v>412</v>
      </c>
      <c r="AF2" s="118"/>
      <c r="AG2" s="116" t="s">
        <v>405</v>
      </c>
      <c r="AH2" s="116" t="s">
        <v>406</v>
      </c>
      <c r="AI2" s="116" t="s">
        <v>38</v>
      </c>
      <c r="AJ2" s="116" t="s">
        <v>410</v>
      </c>
      <c r="AK2" s="116" t="s">
        <v>411</v>
      </c>
      <c r="AL2" s="116" t="s">
        <v>412</v>
      </c>
      <c r="AM2" s="118"/>
      <c r="AN2" s="116" t="s">
        <v>405</v>
      </c>
      <c r="AO2" s="116" t="s">
        <v>406</v>
      </c>
      <c r="AP2" s="116" t="s">
        <v>38</v>
      </c>
      <c r="AQ2" s="116" t="s">
        <v>410</v>
      </c>
      <c r="AR2" s="116" t="s">
        <v>411</v>
      </c>
      <c r="AS2" s="116" t="s">
        <v>412</v>
      </c>
      <c r="AT2" s="118"/>
      <c r="AU2" s="116" t="s">
        <v>405</v>
      </c>
      <c r="AV2" s="116" t="s">
        <v>406</v>
      </c>
      <c r="AW2" s="116" t="s">
        <v>38</v>
      </c>
      <c r="AX2" s="116" t="s">
        <v>410</v>
      </c>
      <c r="AY2" s="116" t="s">
        <v>411</v>
      </c>
      <c r="AZ2" s="116" t="s">
        <v>412</v>
      </c>
      <c r="BA2" s="118"/>
      <c r="BB2" s="116" t="s">
        <v>405</v>
      </c>
      <c r="BC2" s="116" t="s">
        <v>406</v>
      </c>
      <c r="BD2" s="116" t="s">
        <v>38</v>
      </c>
      <c r="BE2" s="116" t="s">
        <v>410</v>
      </c>
      <c r="BF2" s="116" t="s">
        <v>411</v>
      </c>
      <c r="BG2" s="116" t="s">
        <v>412</v>
      </c>
      <c r="BH2" s="118"/>
      <c r="BI2" s="116" t="s">
        <v>405</v>
      </c>
      <c r="BJ2" s="116" t="s">
        <v>406</v>
      </c>
      <c r="BK2" s="116" t="s">
        <v>38</v>
      </c>
      <c r="BL2" s="116" t="s">
        <v>410</v>
      </c>
      <c r="BM2" s="116" t="s">
        <v>411</v>
      </c>
      <c r="BN2" s="116" t="s">
        <v>412</v>
      </c>
      <c r="BO2" s="118"/>
    </row>
    <row r="3" ht="18.75" customHeight="1">
      <c r="A3" s="119">
        <f t="shared" ref="A3:A19" si="1">((B3)/($B$1*$D$1))*100</f>
        <v>0</v>
      </c>
      <c r="B3" s="116">
        <f t="shared" ref="B3:B19" si="2">COUNTIFS(E3:BN3, "X")</f>
        <v>0</v>
      </c>
      <c r="C3" s="635" t="s">
        <v>863</v>
      </c>
      <c r="D3" s="602">
        <v>2061805.0</v>
      </c>
      <c r="E3" s="625"/>
      <c r="F3" s="625"/>
      <c r="G3" s="625"/>
      <c r="H3" s="625"/>
      <c r="I3" s="625"/>
      <c r="J3" s="625"/>
      <c r="K3" s="627"/>
      <c r="L3" s="625"/>
      <c r="M3" s="625"/>
      <c r="N3" s="625"/>
      <c r="O3" s="625"/>
      <c r="P3" s="625"/>
      <c r="Q3" s="625"/>
      <c r="R3" s="609"/>
      <c r="S3" s="122"/>
      <c r="T3" s="122"/>
      <c r="U3" s="122"/>
      <c r="V3" s="122"/>
      <c r="W3" s="122"/>
      <c r="X3" s="122"/>
      <c r="Y3" s="125"/>
      <c r="Z3" s="122"/>
      <c r="AA3" s="122"/>
      <c r="AB3" s="122"/>
      <c r="AC3" s="122"/>
      <c r="AD3" s="122"/>
      <c r="AE3" s="122"/>
      <c r="AF3" s="125"/>
      <c r="AG3" s="122"/>
      <c r="AH3" s="122"/>
      <c r="AI3" s="122"/>
      <c r="AJ3" s="122"/>
      <c r="AK3" s="122"/>
      <c r="AL3" s="122"/>
      <c r="AM3" s="125"/>
      <c r="AN3" s="122"/>
      <c r="AO3" s="122"/>
      <c r="AP3" s="122"/>
      <c r="AQ3" s="122"/>
      <c r="AR3" s="122"/>
      <c r="AS3" s="122"/>
      <c r="AT3" s="125"/>
      <c r="AU3" s="122"/>
      <c r="AV3" s="122"/>
      <c r="AW3" s="122"/>
      <c r="AX3" s="122"/>
      <c r="AY3" s="122"/>
      <c r="AZ3" s="122"/>
      <c r="BA3" s="125"/>
      <c r="BB3" s="122"/>
      <c r="BC3" s="122"/>
      <c r="BD3" s="122"/>
      <c r="BE3" s="122"/>
      <c r="BF3" s="122"/>
      <c r="BG3" s="122"/>
      <c r="BH3" s="125"/>
      <c r="BI3" s="122"/>
      <c r="BJ3" s="122"/>
      <c r="BK3" s="122"/>
      <c r="BL3" s="122"/>
      <c r="BM3" s="122"/>
      <c r="BN3" s="122"/>
      <c r="BO3" s="128"/>
    </row>
    <row r="4" ht="18.75" customHeight="1">
      <c r="A4" s="119">
        <f t="shared" si="1"/>
        <v>0</v>
      </c>
      <c r="B4" s="116">
        <f t="shared" si="2"/>
        <v>0</v>
      </c>
      <c r="C4" s="636" t="s">
        <v>733</v>
      </c>
      <c r="D4" s="611">
        <v>2061364.0</v>
      </c>
      <c r="E4" s="625"/>
      <c r="F4" s="625"/>
      <c r="G4" s="625"/>
      <c r="H4" s="625"/>
      <c r="I4" s="625"/>
      <c r="J4" s="625"/>
      <c r="K4" s="627"/>
      <c r="L4" s="625"/>
      <c r="M4" s="625"/>
      <c r="N4" s="625"/>
      <c r="O4" s="625"/>
      <c r="P4" s="625"/>
      <c r="Q4" s="625"/>
      <c r="R4" s="609"/>
      <c r="S4" s="122"/>
      <c r="T4" s="122"/>
      <c r="U4" s="122"/>
      <c r="V4" s="122"/>
      <c r="W4" s="122"/>
      <c r="X4" s="122"/>
      <c r="Y4" s="125"/>
      <c r="Z4" s="122"/>
      <c r="AA4" s="122"/>
      <c r="AB4" s="122"/>
      <c r="AC4" s="122"/>
      <c r="AD4" s="122"/>
      <c r="AE4" s="122"/>
      <c r="AF4" s="125"/>
      <c r="AG4" s="122"/>
      <c r="AH4" s="122"/>
      <c r="AI4" s="122"/>
      <c r="AJ4" s="122"/>
      <c r="AK4" s="122"/>
      <c r="AL4" s="122"/>
      <c r="AM4" s="125"/>
      <c r="AN4" s="122"/>
      <c r="AO4" s="122"/>
      <c r="AP4" s="122"/>
      <c r="AQ4" s="122"/>
      <c r="AR4" s="122"/>
      <c r="AS4" s="122"/>
      <c r="AT4" s="125"/>
      <c r="AU4" s="122"/>
      <c r="AV4" s="122"/>
      <c r="AW4" s="122"/>
      <c r="AX4" s="122"/>
      <c r="AY4" s="122"/>
      <c r="AZ4" s="122"/>
      <c r="BA4" s="125"/>
      <c r="BB4" s="122"/>
      <c r="BC4" s="122"/>
      <c r="BD4" s="122"/>
      <c r="BE4" s="122"/>
      <c r="BF4" s="122"/>
      <c r="BG4" s="122"/>
      <c r="BH4" s="125"/>
      <c r="BI4" s="122"/>
      <c r="BJ4" s="122"/>
      <c r="BK4" s="122"/>
      <c r="BL4" s="122"/>
      <c r="BM4" s="122"/>
      <c r="BN4" s="122"/>
      <c r="BO4" s="128"/>
    </row>
    <row r="5" ht="18.75" customHeight="1">
      <c r="A5" s="119">
        <f t="shared" si="1"/>
        <v>11.11111111</v>
      </c>
      <c r="B5" s="116">
        <f t="shared" si="2"/>
        <v>2</v>
      </c>
      <c r="C5" s="636" t="s">
        <v>734</v>
      </c>
      <c r="D5" s="611">
        <v>1976852.0</v>
      </c>
      <c r="E5" s="625"/>
      <c r="F5" s="625"/>
      <c r="G5" s="625"/>
      <c r="H5" s="625"/>
      <c r="I5" s="625"/>
      <c r="J5" s="625"/>
      <c r="K5" s="627"/>
      <c r="L5" s="625"/>
      <c r="M5" s="625"/>
      <c r="N5" s="625"/>
      <c r="O5" s="626" t="s">
        <v>414</v>
      </c>
      <c r="P5" s="625"/>
      <c r="Q5" s="625"/>
      <c r="R5" s="609"/>
      <c r="S5" s="122"/>
      <c r="T5" s="122"/>
      <c r="U5" s="122"/>
      <c r="V5" s="122"/>
      <c r="W5" s="127" t="s">
        <v>414</v>
      </c>
      <c r="X5" s="122"/>
      <c r="Y5" s="125"/>
      <c r="Z5" s="122"/>
      <c r="AA5" s="122"/>
      <c r="AB5" s="122"/>
      <c r="AC5" s="122"/>
      <c r="AD5" s="122"/>
      <c r="AE5" s="122"/>
      <c r="AF5" s="125"/>
      <c r="AG5" s="122"/>
      <c r="AH5" s="122"/>
      <c r="AI5" s="122"/>
      <c r="AJ5" s="122"/>
      <c r="AK5" s="122"/>
      <c r="AL5" s="122"/>
      <c r="AM5" s="125"/>
      <c r="AN5" s="122"/>
      <c r="AO5" s="122"/>
      <c r="AP5" s="122"/>
      <c r="AQ5" s="122"/>
      <c r="AR5" s="122"/>
      <c r="AS5" s="122"/>
      <c r="AT5" s="125"/>
      <c r="AU5" s="122"/>
      <c r="AV5" s="122"/>
      <c r="AW5" s="122"/>
      <c r="AX5" s="122"/>
      <c r="AY5" s="122"/>
      <c r="AZ5" s="122"/>
      <c r="BA5" s="125"/>
      <c r="BB5" s="122"/>
      <c r="BC5" s="122"/>
      <c r="BD5" s="122"/>
      <c r="BE5" s="122"/>
      <c r="BF5" s="122"/>
      <c r="BG5" s="122"/>
      <c r="BH5" s="125"/>
      <c r="BI5" s="122"/>
      <c r="BJ5" s="122"/>
      <c r="BK5" s="122"/>
      <c r="BL5" s="122"/>
      <c r="BM5" s="122"/>
      <c r="BN5" s="122"/>
      <c r="BO5" s="128"/>
    </row>
    <row r="6" ht="18.75" customHeight="1">
      <c r="A6" s="119">
        <f t="shared" si="1"/>
        <v>5.555555556</v>
      </c>
      <c r="B6" s="116">
        <f t="shared" si="2"/>
        <v>1</v>
      </c>
      <c r="C6" s="636" t="s">
        <v>864</v>
      </c>
      <c r="D6" s="611">
        <v>1977064.0</v>
      </c>
      <c r="E6" s="625"/>
      <c r="F6" s="625"/>
      <c r="G6" s="625"/>
      <c r="H6" s="625"/>
      <c r="I6" s="625"/>
      <c r="J6" s="625"/>
      <c r="K6" s="627"/>
      <c r="L6" s="625"/>
      <c r="M6" s="625"/>
      <c r="N6" s="625"/>
      <c r="O6" s="625"/>
      <c r="P6" s="626" t="s">
        <v>414</v>
      </c>
      <c r="Q6" s="625"/>
      <c r="R6" s="609"/>
      <c r="S6" s="122"/>
      <c r="T6" s="122"/>
      <c r="U6" s="122"/>
      <c r="V6" s="122"/>
      <c r="W6" s="122"/>
      <c r="X6" s="122"/>
      <c r="Y6" s="125"/>
      <c r="Z6" s="122"/>
      <c r="AA6" s="122"/>
      <c r="AB6" s="122"/>
      <c r="AC6" s="122"/>
      <c r="AD6" s="122"/>
      <c r="AE6" s="122"/>
      <c r="AF6" s="125"/>
      <c r="AG6" s="122"/>
      <c r="AH6" s="122"/>
      <c r="AI6" s="122"/>
      <c r="AJ6" s="122"/>
      <c r="AK6" s="122"/>
      <c r="AL6" s="122"/>
      <c r="AM6" s="125"/>
      <c r="AN6" s="122"/>
      <c r="AO6" s="122"/>
      <c r="AP6" s="122"/>
      <c r="AQ6" s="122"/>
      <c r="AR6" s="122"/>
      <c r="AS6" s="122"/>
      <c r="AT6" s="125"/>
      <c r="AU6" s="122"/>
      <c r="AV6" s="122"/>
      <c r="AW6" s="122"/>
      <c r="AX6" s="122"/>
      <c r="AY6" s="122"/>
      <c r="AZ6" s="122"/>
      <c r="BA6" s="125"/>
      <c r="BB6" s="122"/>
      <c r="BC6" s="122"/>
      <c r="BD6" s="122"/>
      <c r="BE6" s="122"/>
      <c r="BF6" s="122"/>
      <c r="BG6" s="122"/>
      <c r="BH6" s="125"/>
      <c r="BI6" s="122"/>
      <c r="BJ6" s="122"/>
      <c r="BK6" s="122"/>
      <c r="BL6" s="122"/>
      <c r="BM6" s="122"/>
      <c r="BN6" s="122"/>
      <c r="BO6" s="128"/>
    </row>
    <row r="7" ht="18.75" customHeight="1">
      <c r="A7" s="119">
        <f t="shared" si="1"/>
        <v>16.66666667</v>
      </c>
      <c r="B7" s="116">
        <f t="shared" si="2"/>
        <v>3</v>
      </c>
      <c r="C7" s="637" t="s">
        <v>865</v>
      </c>
      <c r="D7" s="613">
        <v>2061806.0</v>
      </c>
      <c r="E7" s="625"/>
      <c r="F7" s="625"/>
      <c r="G7" s="625"/>
      <c r="H7" s="625"/>
      <c r="I7" s="625"/>
      <c r="J7" s="625"/>
      <c r="K7" s="627"/>
      <c r="L7" s="625"/>
      <c r="M7" s="625"/>
      <c r="N7" s="625"/>
      <c r="O7" s="626" t="s">
        <v>414</v>
      </c>
      <c r="P7" s="626" t="s">
        <v>414</v>
      </c>
      <c r="Q7" s="626" t="s">
        <v>414</v>
      </c>
      <c r="R7" s="609"/>
      <c r="S7" s="122"/>
      <c r="T7" s="122"/>
      <c r="U7" s="122"/>
      <c r="V7" s="122"/>
      <c r="W7" s="122"/>
      <c r="X7" s="122"/>
      <c r="Y7" s="125"/>
      <c r="Z7" s="122"/>
      <c r="AA7" s="122"/>
      <c r="AB7" s="122"/>
      <c r="AC7" s="122"/>
      <c r="AD7" s="122"/>
      <c r="AE7" s="122"/>
      <c r="AF7" s="125"/>
      <c r="AG7" s="122"/>
      <c r="AH7" s="122"/>
      <c r="AI7" s="122"/>
      <c r="AJ7" s="122"/>
      <c r="AK7" s="122"/>
      <c r="AL7" s="122"/>
      <c r="AM7" s="125"/>
      <c r="AN7" s="122"/>
      <c r="AO7" s="122"/>
      <c r="AP7" s="122"/>
      <c r="AQ7" s="122"/>
      <c r="AR7" s="122"/>
      <c r="AS7" s="122"/>
      <c r="AT7" s="125"/>
      <c r="AU7" s="122"/>
      <c r="AV7" s="122"/>
      <c r="AW7" s="122"/>
      <c r="AX7" s="122"/>
      <c r="AY7" s="122"/>
      <c r="AZ7" s="122"/>
      <c r="BA7" s="125"/>
      <c r="BB7" s="122"/>
      <c r="BC7" s="122"/>
      <c r="BD7" s="122"/>
      <c r="BE7" s="122"/>
      <c r="BF7" s="122"/>
      <c r="BG7" s="122"/>
      <c r="BH7" s="125"/>
      <c r="BI7" s="122"/>
      <c r="BJ7" s="122"/>
      <c r="BK7" s="122"/>
      <c r="BL7" s="122"/>
      <c r="BM7" s="122"/>
      <c r="BN7" s="122"/>
      <c r="BO7" s="128"/>
    </row>
    <row r="8" ht="18.75" customHeight="1">
      <c r="A8" s="119">
        <f t="shared" si="1"/>
        <v>5.555555556</v>
      </c>
      <c r="B8" s="116">
        <f t="shared" si="2"/>
        <v>1</v>
      </c>
      <c r="C8" s="636" t="s">
        <v>866</v>
      </c>
      <c r="D8" s="611">
        <v>2061804.0</v>
      </c>
      <c r="E8" s="625"/>
      <c r="F8" s="625"/>
      <c r="G8" s="625"/>
      <c r="H8" s="625"/>
      <c r="I8" s="625"/>
      <c r="J8" s="625"/>
      <c r="K8" s="627"/>
      <c r="L8" s="625"/>
      <c r="M8" s="625"/>
      <c r="N8" s="625"/>
      <c r="O8" s="625"/>
      <c r="P8" s="626" t="s">
        <v>414</v>
      </c>
      <c r="Q8" s="625"/>
      <c r="R8" s="609"/>
      <c r="S8" s="122"/>
      <c r="T8" s="122"/>
      <c r="U8" s="122"/>
      <c r="V8" s="122"/>
      <c r="W8" s="122"/>
      <c r="X8" s="122"/>
      <c r="Y8" s="125"/>
      <c r="Z8" s="122"/>
      <c r="AA8" s="122"/>
      <c r="AB8" s="122"/>
      <c r="AC8" s="122"/>
      <c r="AD8" s="122"/>
      <c r="AE8" s="122"/>
      <c r="AF8" s="125"/>
      <c r="AG8" s="122"/>
      <c r="AH8" s="122"/>
      <c r="AI8" s="122"/>
      <c r="AJ8" s="122"/>
      <c r="AK8" s="122"/>
      <c r="AL8" s="122"/>
      <c r="AM8" s="125"/>
      <c r="AN8" s="122"/>
      <c r="AO8" s="122"/>
      <c r="AP8" s="122"/>
      <c r="AQ8" s="122"/>
      <c r="AR8" s="122"/>
      <c r="AS8" s="122"/>
      <c r="AT8" s="125"/>
      <c r="AU8" s="122"/>
      <c r="AV8" s="122"/>
      <c r="AW8" s="122"/>
      <c r="AX8" s="122"/>
      <c r="AY8" s="122"/>
      <c r="AZ8" s="122"/>
      <c r="BA8" s="125"/>
      <c r="BB8" s="122"/>
      <c r="BC8" s="122"/>
      <c r="BD8" s="122"/>
      <c r="BE8" s="122"/>
      <c r="BF8" s="122"/>
      <c r="BG8" s="122"/>
      <c r="BH8" s="125"/>
      <c r="BI8" s="122"/>
      <c r="BJ8" s="122"/>
      <c r="BK8" s="122"/>
      <c r="BL8" s="122"/>
      <c r="BM8" s="122"/>
      <c r="BN8" s="122"/>
      <c r="BO8" s="128"/>
    </row>
    <row r="9" ht="18.75" customHeight="1">
      <c r="A9" s="119">
        <f t="shared" si="1"/>
        <v>5.555555556</v>
      </c>
      <c r="B9" s="116">
        <f t="shared" si="2"/>
        <v>1</v>
      </c>
      <c r="C9" s="638" t="s">
        <v>867</v>
      </c>
      <c r="D9" s="611">
        <v>2061627.0</v>
      </c>
      <c r="E9" s="625"/>
      <c r="F9" s="625"/>
      <c r="G9" s="625"/>
      <c r="H9" s="625"/>
      <c r="I9" s="625"/>
      <c r="J9" s="625"/>
      <c r="K9" s="627"/>
      <c r="L9" s="625"/>
      <c r="M9" s="625"/>
      <c r="N9" s="625"/>
      <c r="O9" s="625"/>
      <c r="P9" s="626" t="s">
        <v>414</v>
      </c>
      <c r="Q9" s="625"/>
      <c r="R9" s="609"/>
      <c r="S9" s="122"/>
      <c r="T9" s="122"/>
      <c r="U9" s="122"/>
      <c r="V9" s="122"/>
      <c r="W9" s="122"/>
      <c r="X9" s="122"/>
      <c r="Y9" s="125"/>
      <c r="Z9" s="122"/>
      <c r="AA9" s="122"/>
      <c r="AB9" s="122"/>
      <c r="AC9" s="122"/>
      <c r="AD9" s="122"/>
      <c r="AE9" s="122"/>
      <c r="AF9" s="125"/>
      <c r="AG9" s="122"/>
      <c r="AH9" s="122"/>
      <c r="AI9" s="122"/>
      <c r="AJ9" s="122"/>
      <c r="AK9" s="122"/>
      <c r="AL9" s="122"/>
      <c r="AM9" s="125"/>
      <c r="AN9" s="122"/>
      <c r="AO9" s="122"/>
      <c r="AP9" s="122"/>
      <c r="AQ9" s="122"/>
      <c r="AR9" s="122"/>
      <c r="AS9" s="122"/>
      <c r="AT9" s="125"/>
      <c r="AU9" s="122"/>
      <c r="AV9" s="122"/>
      <c r="AW9" s="122"/>
      <c r="AX9" s="122"/>
      <c r="AY9" s="122"/>
      <c r="AZ9" s="122"/>
      <c r="BA9" s="125"/>
      <c r="BB9" s="122"/>
      <c r="BC9" s="122"/>
      <c r="BD9" s="122"/>
      <c r="BE9" s="122"/>
      <c r="BF9" s="122"/>
      <c r="BG9" s="122"/>
      <c r="BH9" s="125"/>
      <c r="BI9" s="122"/>
      <c r="BJ9" s="122"/>
      <c r="BK9" s="122"/>
      <c r="BL9" s="122"/>
      <c r="BM9" s="122"/>
      <c r="BN9" s="122"/>
      <c r="BO9" s="128"/>
    </row>
    <row r="10" ht="18.75" customHeight="1">
      <c r="A10" s="119">
        <f t="shared" si="1"/>
        <v>0</v>
      </c>
      <c r="B10" s="116">
        <f t="shared" si="2"/>
        <v>0</v>
      </c>
      <c r="C10" s="636" t="s">
        <v>59</v>
      </c>
      <c r="D10" s="611">
        <v>1977090.0</v>
      </c>
      <c r="E10" s="625"/>
      <c r="F10" s="625"/>
      <c r="G10" s="625"/>
      <c r="H10" s="625"/>
      <c r="I10" s="625"/>
      <c r="J10" s="625"/>
      <c r="K10" s="627"/>
      <c r="L10" s="625"/>
      <c r="M10" s="625"/>
      <c r="N10" s="625"/>
      <c r="O10" s="625"/>
      <c r="P10" s="625"/>
      <c r="Q10" s="625"/>
      <c r="R10" s="609"/>
      <c r="S10" s="122"/>
      <c r="T10" s="122"/>
      <c r="U10" s="122"/>
      <c r="V10" s="122"/>
      <c r="W10" s="122"/>
      <c r="X10" s="122"/>
      <c r="Y10" s="125"/>
      <c r="Z10" s="122"/>
      <c r="AA10" s="122"/>
      <c r="AB10" s="122"/>
      <c r="AC10" s="122"/>
      <c r="AD10" s="122"/>
      <c r="AE10" s="122"/>
      <c r="AF10" s="125"/>
      <c r="AG10" s="122"/>
      <c r="AH10" s="122"/>
      <c r="AI10" s="122"/>
      <c r="AJ10" s="122"/>
      <c r="AK10" s="122"/>
      <c r="AL10" s="122"/>
      <c r="AM10" s="125"/>
      <c r="AN10" s="122"/>
      <c r="AO10" s="122"/>
      <c r="AP10" s="122"/>
      <c r="AQ10" s="122"/>
      <c r="AR10" s="122"/>
      <c r="AS10" s="122"/>
      <c r="AT10" s="125"/>
      <c r="AU10" s="122"/>
      <c r="AV10" s="122"/>
      <c r="AW10" s="122"/>
      <c r="AX10" s="122"/>
      <c r="AY10" s="122"/>
      <c r="AZ10" s="122"/>
      <c r="BA10" s="125"/>
      <c r="BB10" s="122"/>
      <c r="BC10" s="122"/>
      <c r="BD10" s="122"/>
      <c r="BE10" s="122"/>
      <c r="BF10" s="122"/>
      <c r="BG10" s="122"/>
      <c r="BH10" s="125"/>
      <c r="BI10" s="122"/>
      <c r="BJ10" s="122"/>
      <c r="BK10" s="122"/>
      <c r="BL10" s="122"/>
      <c r="BM10" s="122"/>
      <c r="BN10" s="122"/>
      <c r="BO10" s="128"/>
    </row>
    <row r="11" ht="18.75" customHeight="1">
      <c r="A11" s="119">
        <f t="shared" si="1"/>
        <v>33.33333333</v>
      </c>
      <c r="B11" s="116">
        <f t="shared" si="2"/>
        <v>6</v>
      </c>
      <c r="C11" s="637" t="s">
        <v>868</v>
      </c>
      <c r="D11" s="613">
        <v>2061122.0</v>
      </c>
      <c r="E11" s="625"/>
      <c r="F11" s="625"/>
      <c r="G11" s="625"/>
      <c r="H11" s="626" t="s">
        <v>414</v>
      </c>
      <c r="I11" s="625"/>
      <c r="J11" s="626" t="s">
        <v>414</v>
      </c>
      <c r="K11" s="627"/>
      <c r="L11" s="625"/>
      <c r="M11" s="625"/>
      <c r="N11" s="625"/>
      <c r="O11" s="625"/>
      <c r="P11" s="626" t="s">
        <v>414</v>
      </c>
      <c r="Q11" s="626" t="s">
        <v>414</v>
      </c>
      <c r="R11" s="609"/>
      <c r="S11" s="122"/>
      <c r="T11" s="122"/>
      <c r="U11" s="122"/>
      <c r="V11" s="122"/>
      <c r="W11" s="127" t="s">
        <v>414</v>
      </c>
      <c r="X11" s="127" t="s">
        <v>414</v>
      </c>
      <c r="Y11" s="125"/>
      <c r="Z11" s="122"/>
      <c r="AA11" s="122"/>
      <c r="AB11" s="122"/>
      <c r="AC11" s="122"/>
      <c r="AD11" s="122"/>
      <c r="AE11" s="122"/>
      <c r="AF11" s="125"/>
      <c r="AG11" s="122"/>
      <c r="AH11" s="122"/>
      <c r="AI11" s="122"/>
      <c r="AJ11" s="122"/>
      <c r="AK11" s="122"/>
      <c r="AL11" s="122"/>
      <c r="AM11" s="125"/>
      <c r="AN11" s="122"/>
      <c r="AO11" s="122"/>
      <c r="AP11" s="122"/>
      <c r="AQ11" s="122"/>
      <c r="AR11" s="122"/>
      <c r="AS11" s="122"/>
      <c r="AT11" s="125"/>
      <c r="AU11" s="122"/>
      <c r="AV11" s="122"/>
      <c r="AW11" s="122"/>
      <c r="AX11" s="122"/>
      <c r="AY11" s="122"/>
      <c r="AZ11" s="122"/>
      <c r="BA11" s="125"/>
      <c r="BB11" s="122"/>
      <c r="BC11" s="122"/>
      <c r="BD11" s="122"/>
      <c r="BE11" s="122"/>
      <c r="BF11" s="122"/>
      <c r="BG11" s="122"/>
      <c r="BH11" s="125"/>
      <c r="BI11" s="122"/>
      <c r="BJ11" s="122"/>
      <c r="BK11" s="122"/>
      <c r="BL11" s="122"/>
      <c r="BM11" s="122"/>
      <c r="BN11" s="122"/>
      <c r="BO11" s="128"/>
    </row>
    <row r="12" ht="18.75" customHeight="1">
      <c r="A12" s="119">
        <f t="shared" si="1"/>
        <v>44.44444444</v>
      </c>
      <c r="B12" s="116">
        <f t="shared" si="2"/>
        <v>8</v>
      </c>
      <c r="C12" s="135" t="s">
        <v>869</v>
      </c>
      <c r="D12" s="136">
        <v>2057829.0</v>
      </c>
      <c r="E12" s="625"/>
      <c r="F12" s="625"/>
      <c r="G12" s="625"/>
      <c r="H12" s="626" t="s">
        <v>414</v>
      </c>
      <c r="I12" s="626" t="s">
        <v>414</v>
      </c>
      <c r="J12" s="626" t="s">
        <v>414</v>
      </c>
      <c r="K12" s="627"/>
      <c r="L12" s="625"/>
      <c r="M12" s="625"/>
      <c r="N12" s="625"/>
      <c r="O12" s="625"/>
      <c r="P12" s="626" t="s">
        <v>414</v>
      </c>
      <c r="Q12" s="626" t="s">
        <v>414</v>
      </c>
      <c r="R12" s="609"/>
      <c r="S12" s="122"/>
      <c r="T12" s="122"/>
      <c r="U12" s="122"/>
      <c r="V12" s="127" t="s">
        <v>414</v>
      </c>
      <c r="W12" s="127" t="s">
        <v>414</v>
      </c>
      <c r="X12" s="127" t="s">
        <v>414</v>
      </c>
      <c r="Y12" s="125"/>
      <c r="Z12" s="122"/>
      <c r="AA12" s="122"/>
      <c r="AB12" s="122"/>
      <c r="AC12" s="122"/>
      <c r="AD12" s="122"/>
      <c r="AE12" s="122"/>
      <c r="AF12" s="125"/>
      <c r="AG12" s="122"/>
      <c r="AH12" s="122"/>
      <c r="AI12" s="122"/>
      <c r="AJ12" s="122"/>
      <c r="AK12" s="122"/>
      <c r="AL12" s="122"/>
      <c r="AM12" s="125"/>
      <c r="AN12" s="122"/>
      <c r="AO12" s="122"/>
      <c r="AP12" s="122"/>
      <c r="AQ12" s="122"/>
      <c r="AR12" s="122"/>
      <c r="AS12" s="122"/>
      <c r="AT12" s="125"/>
      <c r="AU12" s="122"/>
      <c r="AV12" s="122"/>
      <c r="AW12" s="122"/>
      <c r="AX12" s="122"/>
      <c r="AY12" s="122"/>
      <c r="AZ12" s="122"/>
      <c r="BA12" s="125"/>
      <c r="BB12" s="122"/>
      <c r="BC12" s="122"/>
      <c r="BD12" s="122"/>
      <c r="BE12" s="122"/>
      <c r="BF12" s="122"/>
      <c r="BG12" s="122"/>
      <c r="BH12" s="125"/>
      <c r="BI12" s="122"/>
      <c r="BJ12" s="122"/>
      <c r="BK12" s="122"/>
      <c r="BL12" s="122"/>
      <c r="BM12" s="122"/>
      <c r="BN12" s="122"/>
      <c r="BO12" s="128"/>
    </row>
    <row r="13" ht="18.75" customHeight="1">
      <c r="A13" s="119">
        <f t="shared" si="1"/>
        <v>16.66666667</v>
      </c>
      <c r="B13" s="116">
        <f t="shared" si="2"/>
        <v>3</v>
      </c>
      <c r="C13" s="135" t="s">
        <v>870</v>
      </c>
      <c r="D13" s="136">
        <v>2062857.0</v>
      </c>
      <c r="E13" s="625"/>
      <c r="F13" s="625"/>
      <c r="G13" s="625"/>
      <c r="H13" s="625"/>
      <c r="I13" s="625"/>
      <c r="J13" s="626" t="s">
        <v>414</v>
      </c>
      <c r="K13" s="627"/>
      <c r="L13" s="625"/>
      <c r="M13" s="625"/>
      <c r="N13" s="625"/>
      <c r="O13" s="626" t="s">
        <v>414</v>
      </c>
      <c r="P13" s="626" t="s">
        <v>414</v>
      </c>
      <c r="Q13" s="625"/>
      <c r="R13" s="609"/>
      <c r="S13" s="122"/>
      <c r="T13" s="122"/>
      <c r="U13" s="122"/>
      <c r="V13" s="122"/>
      <c r="W13" s="122"/>
      <c r="X13" s="122"/>
      <c r="Y13" s="125"/>
      <c r="Z13" s="122"/>
      <c r="AA13" s="122"/>
      <c r="AB13" s="122"/>
      <c r="AC13" s="122"/>
      <c r="AD13" s="122"/>
      <c r="AE13" s="122"/>
      <c r="AF13" s="125"/>
      <c r="AG13" s="122"/>
      <c r="AH13" s="122"/>
      <c r="AI13" s="122"/>
      <c r="AJ13" s="122"/>
      <c r="AK13" s="122"/>
      <c r="AL13" s="122"/>
      <c r="AM13" s="125"/>
      <c r="AN13" s="122"/>
      <c r="AO13" s="122"/>
      <c r="AP13" s="122"/>
      <c r="AQ13" s="122"/>
      <c r="AR13" s="122"/>
      <c r="AS13" s="122"/>
      <c r="AT13" s="125"/>
      <c r="AU13" s="122"/>
      <c r="AV13" s="122"/>
      <c r="AW13" s="122"/>
      <c r="AX13" s="122"/>
      <c r="AY13" s="122"/>
      <c r="AZ13" s="122"/>
      <c r="BA13" s="125"/>
      <c r="BB13" s="122"/>
      <c r="BC13" s="122"/>
      <c r="BD13" s="122"/>
      <c r="BE13" s="122"/>
      <c r="BF13" s="122"/>
      <c r="BG13" s="122"/>
      <c r="BH13" s="125"/>
      <c r="BI13" s="122"/>
      <c r="BJ13" s="122"/>
      <c r="BK13" s="122"/>
      <c r="BL13" s="122"/>
      <c r="BM13" s="122"/>
      <c r="BN13" s="122"/>
      <c r="BO13" s="128"/>
    </row>
    <row r="14" ht="18.75" customHeight="1">
      <c r="A14" s="119">
        <f t="shared" si="1"/>
        <v>0</v>
      </c>
      <c r="B14" s="116">
        <f t="shared" si="2"/>
        <v>0</v>
      </c>
      <c r="C14" s="135" t="s">
        <v>871</v>
      </c>
      <c r="D14" s="136">
        <v>2062851.0</v>
      </c>
      <c r="E14" s="625"/>
      <c r="F14" s="625"/>
      <c r="G14" s="625"/>
      <c r="H14" s="625"/>
      <c r="I14" s="625"/>
      <c r="J14" s="625"/>
      <c r="K14" s="627"/>
      <c r="L14" s="625"/>
      <c r="M14" s="625"/>
      <c r="N14" s="625"/>
      <c r="O14" s="625"/>
      <c r="P14" s="625"/>
      <c r="Q14" s="625"/>
      <c r="R14" s="609"/>
      <c r="S14" s="122"/>
      <c r="T14" s="122"/>
      <c r="U14" s="122"/>
      <c r="V14" s="122"/>
      <c r="W14" s="122"/>
      <c r="X14" s="122"/>
      <c r="Y14" s="125"/>
      <c r="Z14" s="122"/>
      <c r="AA14" s="122"/>
      <c r="AB14" s="122"/>
      <c r="AC14" s="122"/>
      <c r="AD14" s="122"/>
      <c r="AE14" s="122"/>
      <c r="AF14" s="125"/>
      <c r="AG14" s="122"/>
      <c r="AH14" s="122"/>
      <c r="AI14" s="122"/>
      <c r="AJ14" s="122"/>
      <c r="AK14" s="122"/>
      <c r="AL14" s="122"/>
      <c r="AM14" s="125"/>
      <c r="AN14" s="122"/>
      <c r="AO14" s="122"/>
      <c r="AP14" s="122"/>
      <c r="AQ14" s="122"/>
      <c r="AR14" s="122"/>
      <c r="AS14" s="122"/>
      <c r="AT14" s="125"/>
      <c r="AU14" s="122"/>
      <c r="AV14" s="122"/>
      <c r="AW14" s="122"/>
      <c r="AX14" s="122"/>
      <c r="AY14" s="122"/>
      <c r="AZ14" s="122"/>
      <c r="BA14" s="125"/>
      <c r="BB14" s="122"/>
      <c r="BC14" s="122"/>
      <c r="BD14" s="122"/>
      <c r="BE14" s="122"/>
      <c r="BF14" s="122"/>
      <c r="BG14" s="122"/>
      <c r="BH14" s="125"/>
      <c r="BI14" s="122"/>
      <c r="BJ14" s="122"/>
      <c r="BK14" s="122"/>
      <c r="BL14" s="122"/>
      <c r="BM14" s="122"/>
      <c r="BN14" s="122"/>
      <c r="BO14" s="128"/>
    </row>
    <row r="15" ht="18.75" customHeight="1">
      <c r="A15" s="119">
        <f t="shared" si="1"/>
        <v>16.66666667</v>
      </c>
      <c r="B15" s="116">
        <f t="shared" si="2"/>
        <v>3</v>
      </c>
      <c r="C15" s="135" t="s">
        <v>872</v>
      </c>
      <c r="D15" s="136">
        <v>2062964.0</v>
      </c>
      <c r="E15" s="625"/>
      <c r="F15" s="625"/>
      <c r="G15" s="625"/>
      <c r="H15" s="625"/>
      <c r="I15" s="626" t="s">
        <v>414</v>
      </c>
      <c r="J15" s="625"/>
      <c r="K15" s="627"/>
      <c r="L15" s="625"/>
      <c r="M15" s="625"/>
      <c r="N15" s="625"/>
      <c r="O15" s="626" t="s">
        <v>414</v>
      </c>
      <c r="P15" s="625"/>
      <c r="Q15" s="625"/>
      <c r="R15" s="609"/>
      <c r="S15" s="122"/>
      <c r="T15" s="122"/>
      <c r="U15" s="122"/>
      <c r="V15" s="122"/>
      <c r="W15" s="127" t="s">
        <v>414</v>
      </c>
      <c r="X15" s="122"/>
      <c r="Y15" s="125"/>
      <c r="Z15" s="122"/>
      <c r="AA15" s="122"/>
      <c r="AB15" s="122"/>
      <c r="AC15" s="122"/>
      <c r="AD15" s="122"/>
      <c r="AE15" s="122"/>
      <c r="AF15" s="125"/>
      <c r="AG15" s="122"/>
      <c r="AH15" s="122"/>
      <c r="AI15" s="122"/>
      <c r="AJ15" s="122"/>
      <c r="AK15" s="122"/>
      <c r="AL15" s="122"/>
      <c r="AM15" s="125"/>
      <c r="AN15" s="122"/>
      <c r="AO15" s="122"/>
      <c r="AP15" s="122"/>
      <c r="AQ15" s="122"/>
      <c r="AR15" s="122"/>
      <c r="AS15" s="122"/>
      <c r="AT15" s="125"/>
      <c r="AU15" s="122"/>
      <c r="AV15" s="122"/>
      <c r="AW15" s="122"/>
      <c r="AX15" s="122"/>
      <c r="AY15" s="122"/>
      <c r="AZ15" s="122"/>
      <c r="BA15" s="125"/>
      <c r="BB15" s="122"/>
      <c r="BC15" s="122"/>
      <c r="BD15" s="122"/>
      <c r="BE15" s="122"/>
      <c r="BF15" s="122"/>
      <c r="BG15" s="122"/>
      <c r="BH15" s="125"/>
      <c r="BI15" s="122"/>
      <c r="BJ15" s="122"/>
      <c r="BK15" s="122"/>
      <c r="BL15" s="122"/>
      <c r="BM15" s="122"/>
      <c r="BN15" s="122"/>
      <c r="BO15" s="128"/>
    </row>
    <row r="16" ht="18.75" customHeight="1">
      <c r="A16" s="119">
        <f t="shared" si="1"/>
        <v>27.77777778</v>
      </c>
      <c r="B16" s="116">
        <f t="shared" si="2"/>
        <v>5</v>
      </c>
      <c r="C16" s="135" t="s">
        <v>873</v>
      </c>
      <c r="D16" s="136">
        <v>2063180.0</v>
      </c>
      <c r="E16" s="625"/>
      <c r="F16" s="625"/>
      <c r="G16" s="625"/>
      <c r="H16" s="625"/>
      <c r="I16" s="626" t="s">
        <v>414</v>
      </c>
      <c r="J16" s="626" t="s">
        <v>414</v>
      </c>
      <c r="K16" s="627"/>
      <c r="L16" s="625"/>
      <c r="M16" s="625"/>
      <c r="N16" s="625"/>
      <c r="O16" s="626" t="s">
        <v>414</v>
      </c>
      <c r="P16" s="626" t="s">
        <v>414</v>
      </c>
      <c r="Q16" s="626" t="s">
        <v>414</v>
      </c>
      <c r="R16" s="609"/>
      <c r="S16" s="122"/>
      <c r="T16" s="122"/>
      <c r="U16" s="122"/>
      <c r="V16" s="122"/>
      <c r="W16" s="122"/>
      <c r="X16" s="122"/>
      <c r="Y16" s="125"/>
      <c r="Z16" s="122"/>
      <c r="AA16" s="122"/>
      <c r="AB16" s="122"/>
      <c r="AC16" s="122"/>
      <c r="AD16" s="122"/>
      <c r="AE16" s="122"/>
      <c r="AF16" s="125"/>
      <c r="AG16" s="122"/>
      <c r="AH16" s="122"/>
      <c r="AI16" s="122"/>
      <c r="AJ16" s="122"/>
      <c r="AK16" s="122"/>
      <c r="AL16" s="122"/>
      <c r="AM16" s="125"/>
      <c r="AN16" s="122"/>
      <c r="AO16" s="122"/>
      <c r="AP16" s="122"/>
      <c r="AQ16" s="122"/>
      <c r="AR16" s="122"/>
      <c r="AS16" s="122"/>
      <c r="AT16" s="125"/>
      <c r="AU16" s="122"/>
      <c r="AV16" s="122"/>
      <c r="AW16" s="122"/>
      <c r="AX16" s="122"/>
      <c r="AY16" s="122"/>
      <c r="AZ16" s="122"/>
      <c r="BA16" s="125"/>
      <c r="BB16" s="122"/>
      <c r="BC16" s="122"/>
      <c r="BD16" s="122"/>
      <c r="BE16" s="122"/>
      <c r="BF16" s="122"/>
      <c r="BG16" s="122"/>
      <c r="BH16" s="125"/>
      <c r="BI16" s="122"/>
      <c r="BJ16" s="122"/>
      <c r="BK16" s="122"/>
      <c r="BL16" s="122"/>
      <c r="BM16" s="122"/>
      <c r="BN16" s="122"/>
      <c r="BO16" s="128"/>
    </row>
    <row r="17" ht="18.75" customHeight="1">
      <c r="A17" s="119">
        <f t="shared" si="1"/>
        <v>22.22222222</v>
      </c>
      <c r="B17" s="116">
        <f t="shared" si="2"/>
        <v>4</v>
      </c>
      <c r="C17" s="135" t="s">
        <v>269</v>
      </c>
      <c r="D17" s="136">
        <v>2062550.0</v>
      </c>
      <c r="E17" s="625"/>
      <c r="F17" s="625"/>
      <c r="G17" s="625"/>
      <c r="H17" s="625"/>
      <c r="I17" s="625"/>
      <c r="J17" s="625"/>
      <c r="K17" s="627"/>
      <c r="L17" s="625"/>
      <c r="M17" s="625"/>
      <c r="N17" s="625"/>
      <c r="O17" s="626" t="s">
        <v>414</v>
      </c>
      <c r="P17" s="625"/>
      <c r="Q17" s="625"/>
      <c r="R17" s="609"/>
      <c r="S17" s="122"/>
      <c r="T17" s="122"/>
      <c r="U17" s="122"/>
      <c r="V17" s="127" t="s">
        <v>414</v>
      </c>
      <c r="W17" s="127" t="s">
        <v>414</v>
      </c>
      <c r="X17" s="127" t="s">
        <v>414</v>
      </c>
      <c r="Y17" s="125"/>
      <c r="Z17" s="122"/>
      <c r="AA17" s="122"/>
      <c r="AB17" s="122"/>
      <c r="AC17" s="122"/>
      <c r="AD17" s="122"/>
      <c r="AE17" s="122"/>
      <c r="AF17" s="125"/>
      <c r="AG17" s="122"/>
      <c r="AH17" s="122"/>
      <c r="AI17" s="122"/>
      <c r="AJ17" s="122"/>
      <c r="AK17" s="122"/>
      <c r="AL17" s="122"/>
      <c r="AM17" s="125"/>
      <c r="AN17" s="122"/>
      <c r="AO17" s="122"/>
      <c r="AP17" s="122"/>
      <c r="AQ17" s="122"/>
      <c r="AR17" s="122"/>
      <c r="AS17" s="122"/>
      <c r="AT17" s="125"/>
      <c r="AU17" s="122"/>
      <c r="AV17" s="122"/>
      <c r="AW17" s="122"/>
      <c r="AX17" s="122"/>
      <c r="AY17" s="122"/>
      <c r="AZ17" s="122"/>
      <c r="BA17" s="125"/>
      <c r="BB17" s="122"/>
      <c r="BC17" s="122"/>
      <c r="BD17" s="122"/>
      <c r="BE17" s="122"/>
      <c r="BF17" s="122"/>
      <c r="BG17" s="122"/>
      <c r="BH17" s="125"/>
      <c r="BI17" s="122"/>
      <c r="BJ17" s="122"/>
      <c r="BK17" s="122"/>
      <c r="BL17" s="122"/>
      <c r="BM17" s="122"/>
      <c r="BN17" s="122"/>
      <c r="BO17" s="128"/>
    </row>
    <row r="18" ht="18.75" customHeight="1">
      <c r="A18" s="119">
        <f t="shared" si="1"/>
        <v>11.11111111</v>
      </c>
      <c r="B18" s="116">
        <f t="shared" si="2"/>
        <v>2</v>
      </c>
      <c r="C18" s="135" t="s">
        <v>874</v>
      </c>
      <c r="D18" s="136">
        <v>2062960.0</v>
      </c>
      <c r="E18" s="625"/>
      <c r="F18" s="625"/>
      <c r="G18" s="625"/>
      <c r="H18" s="625"/>
      <c r="I18" s="625"/>
      <c r="J18" s="625"/>
      <c r="K18" s="627"/>
      <c r="L18" s="625"/>
      <c r="M18" s="625"/>
      <c r="N18" s="625"/>
      <c r="O18" s="626" t="s">
        <v>414</v>
      </c>
      <c r="P18" s="626" t="s">
        <v>414</v>
      </c>
      <c r="Q18" s="625"/>
      <c r="R18" s="616"/>
      <c r="S18" s="122"/>
      <c r="T18" s="122"/>
      <c r="U18" s="122"/>
      <c r="V18" s="122"/>
      <c r="W18" s="122"/>
      <c r="X18" s="122"/>
      <c r="Y18" s="137"/>
      <c r="Z18" s="122"/>
      <c r="AA18" s="122"/>
      <c r="AB18" s="122"/>
      <c r="AC18" s="122"/>
      <c r="AD18" s="122"/>
      <c r="AE18" s="122"/>
      <c r="AF18" s="137"/>
      <c r="AG18" s="122"/>
      <c r="AH18" s="122"/>
      <c r="AI18" s="122"/>
      <c r="AJ18" s="122"/>
      <c r="AK18" s="122"/>
      <c r="AL18" s="122"/>
      <c r="AM18" s="137"/>
      <c r="AN18" s="122"/>
      <c r="AO18" s="122"/>
      <c r="AP18" s="122"/>
      <c r="AQ18" s="122"/>
      <c r="AR18" s="122"/>
      <c r="AS18" s="122"/>
      <c r="AT18" s="137"/>
      <c r="AU18" s="122"/>
      <c r="AV18" s="122"/>
      <c r="AW18" s="122"/>
      <c r="AX18" s="122"/>
      <c r="AY18" s="122"/>
      <c r="AZ18" s="122"/>
      <c r="BA18" s="137"/>
      <c r="BB18" s="122"/>
      <c r="BC18" s="122"/>
      <c r="BD18" s="122"/>
      <c r="BE18" s="122"/>
      <c r="BF18" s="122"/>
      <c r="BG18" s="122"/>
      <c r="BH18" s="137"/>
      <c r="BI18" s="122"/>
      <c r="BJ18" s="122"/>
      <c r="BK18" s="122"/>
      <c r="BL18" s="122"/>
      <c r="BM18" s="122"/>
      <c r="BN18" s="122"/>
      <c r="BO18" s="138"/>
    </row>
    <row r="19" ht="15.75" customHeight="1">
      <c r="A19" s="119">
        <f t="shared" si="1"/>
        <v>38.88888889</v>
      </c>
      <c r="B19" s="116">
        <f t="shared" si="2"/>
        <v>7</v>
      </c>
      <c r="C19" s="139" t="s">
        <v>758</v>
      </c>
      <c r="D19" s="140">
        <v>2064900.0</v>
      </c>
      <c r="E19" s="625"/>
      <c r="F19" s="625"/>
      <c r="G19" s="625"/>
      <c r="H19" s="625"/>
      <c r="I19" s="625"/>
      <c r="J19" s="625"/>
      <c r="K19" s="627"/>
      <c r="L19" s="625"/>
      <c r="M19" s="625"/>
      <c r="N19" s="626" t="s">
        <v>414</v>
      </c>
      <c r="O19" s="626" t="s">
        <v>414</v>
      </c>
      <c r="P19" s="625"/>
      <c r="Q19" s="626" t="s">
        <v>414</v>
      </c>
      <c r="R19" s="616"/>
      <c r="S19" s="122"/>
      <c r="T19" s="122"/>
      <c r="U19" s="127" t="s">
        <v>414</v>
      </c>
      <c r="V19" s="127" t="s">
        <v>414</v>
      </c>
      <c r="W19" s="127" t="s">
        <v>414</v>
      </c>
      <c r="X19" s="127" t="s">
        <v>414</v>
      </c>
      <c r="Y19" s="137"/>
      <c r="Z19" s="122"/>
      <c r="AA19" s="122"/>
      <c r="AB19" s="122"/>
      <c r="AC19" s="122"/>
      <c r="AD19" s="122"/>
      <c r="AE19" s="122"/>
      <c r="AF19" s="137"/>
      <c r="AG19" s="122"/>
      <c r="AH19" s="122"/>
      <c r="AI19" s="122"/>
      <c r="AJ19" s="122"/>
      <c r="AK19" s="122"/>
      <c r="AL19" s="122"/>
      <c r="AM19" s="137"/>
      <c r="AN19" s="122"/>
      <c r="AO19" s="122"/>
      <c r="AP19" s="122"/>
      <c r="AQ19" s="122"/>
      <c r="AR19" s="122"/>
      <c r="AS19" s="122"/>
      <c r="AT19" s="137"/>
      <c r="AU19" s="122"/>
      <c r="AV19" s="122"/>
      <c r="AW19" s="122"/>
      <c r="AX19" s="122"/>
      <c r="AY19" s="122"/>
      <c r="AZ19" s="122"/>
      <c r="BA19" s="137"/>
      <c r="BB19" s="122"/>
      <c r="BC19" s="122"/>
      <c r="BD19" s="122"/>
      <c r="BE19" s="122"/>
      <c r="BF19" s="122"/>
      <c r="BG19" s="122"/>
      <c r="BH19" s="137"/>
      <c r="BI19" s="122"/>
      <c r="BJ19" s="122"/>
      <c r="BK19" s="122"/>
      <c r="BL19" s="122"/>
      <c r="BM19" s="122"/>
      <c r="BN19" s="122"/>
      <c r="BO19" s="138"/>
    </row>
    <row r="20" ht="15.75" customHeight="1">
      <c r="E20" s="116">
        <f t="shared" ref="E20:BO20" si="3">COUNTIFS(E3:E19, "X")</f>
        <v>0</v>
      </c>
      <c r="F20" s="116">
        <f t="shared" si="3"/>
        <v>0</v>
      </c>
      <c r="G20" s="116">
        <f t="shared" si="3"/>
        <v>0</v>
      </c>
      <c r="H20" s="116">
        <f t="shared" si="3"/>
        <v>2</v>
      </c>
      <c r="I20" s="116">
        <f t="shared" si="3"/>
        <v>3</v>
      </c>
      <c r="J20" s="116">
        <f t="shared" si="3"/>
        <v>4</v>
      </c>
      <c r="K20" s="116">
        <f t="shared" si="3"/>
        <v>0</v>
      </c>
      <c r="L20" s="116">
        <f t="shared" si="3"/>
        <v>0</v>
      </c>
      <c r="M20" s="116">
        <f t="shared" si="3"/>
        <v>0</v>
      </c>
      <c r="N20" s="116">
        <f t="shared" si="3"/>
        <v>1</v>
      </c>
      <c r="O20" s="116">
        <f t="shared" si="3"/>
        <v>8</v>
      </c>
      <c r="P20" s="116">
        <f t="shared" si="3"/>
        <v>9</v>
      </c>
      <c r="Q20" s="116">
        <f t="shared" si="3"/>
        <v>5</v>
      </c>
      <c r="R20" s="116">
        <f t="shared" si="3"/>
        <v>0</v>
      </c>
      <c r="S20" s="116">
        <f t="shared" si="3"/>
        <v>0</v>
      </c>
      <c r="T20" s="116">
        <f t="shared" si="3"/>
        <v>0</v>
      </c>
      <c r="U20" s="116">
        <f t="shared" si="3"/>
        <v>1</v>
      </c>
      <c r="V20" s="116">
        <f t="shared" si="3"/>
        <v>3</v>
      </c>
      <c r="W20" s="116">
        <f t="shared" si="3"/>
        <v>6</v>
      </c>
      <c r="X20" s="116">
        <f t="shared" si="3"/>
        <v>4</v>
      </c>
      <c r="Y20" s="116">
        <f t="shared" si="3"/>
        <v>0</v>
      </c>
      <c r="Z20" s="116">
        <f t="shared" si="3"/>
        <v>0</v>
      </c>
      <c r="AA20" s="116">
        <f t="shared" si="3"/>
        <v>0</v>
      </c>
      <c r="AB20" s="116">
        <f t="shared" si="3"/>
        <v>0</v>
      </c>
      <c r="AC20" s="116">
        <f t="shared" si="3"/>
        <v>0</v>
      </c>
      <c r="AD20" s="116">
        <f t="shared" si="3"/>
        <v>0</v>
      </c>
      <c r="AE20" s="116">
        <f t="shared" si="3"/>
        <v>0</v>
      </c>
      <c r="AF20" s="116">
        <f t="shared" si="3"/>
        <v>0</v>
      </c>
      <c r="AG20" s="116">
        <f t="shared" si="3"/>
        <v>0</v>
      </c>
      <c r="AH20" s="116">
        <f t="shared" si="3"/>
        <v>0</v>
      </c>
      <c r="AI20" s="116">
        <f t="shared" si="3"/>
        <v>0</v>
      </c>
      <c r="AJ20" s="116">
        <f t="shared" si="3"/>
        <v>0</v>
      </c>
      <c r="AK20" s="116">
        <f t="shared" si="3"/>
        <v>0</v>
      </c>
      <c r="AL20" s="116">
        <f t="shared" si="3"/>
        <v>0</v>
      </c>
      <c r="AM20" s="116">
        <f t="shared" si="3"/>
        <v>0</v>
      </c>
      <c r="AN20" s="116">
        <f t="shared" si="3"/>
        <v>0</v>
      </c>
      <c r="AO20" s="116">
        <f t="shared" si="3"/>
        <v>0</v>
      </c>
      <c r="AP20" s="116">
        <f t="shared" si="3"/>
        <v>0</v>
      </c>
      <c r="AQ20" s="116">
        <f t="shared" si="3"/>
        <v>0</v>
      </c>
      <c r="AR20" s="116">
        <f t="shared" si="3"/>
        <v>0</v>
      </c>
      <c r="AS20" s="116">
        <f t="shared" si="3"/>
        <v>0</v>
      </c>
      <c r="AT20" s="116">
        <f t="shared" si="3"/>
        <v>0</v>
      </c>
      <c r="AU20" s="116">
        <f t="shared" si="3"/>
        <v>0</v>
      </c>
      <c r="AV20" s="116">
        <f t="shared" si="3"/>
        <v>0</v>
      </c>
      <c r="AW20" s="116">
        <f t="shared" si="3"/>
        <v>0</v>
      </c>
      <c r="AX20" s="116">
        <f t="shared" si="3"/>
        <v>0</v>
      </c>
      <c r="AY20" s="116">
        <f t="shared" si="3"/>
        <v>0</v>
      </c>
      <c r="AZ20" s="116">
        <f t="shared" si="3"/>
        <v>0</v>
      </c>
      <c r="BA20" s="116">
        <f t="shared" si="3"/>
        <v>0</v>
      </c>
      <c r="BB20" s="116">
        <f t="shared" si="3"/>
        <v>0</v>
      </c>
      <c r="BC20" s="116">
        <f t="shared" si="3"/>
        <v>0</v>
      </c>
      <c r="BD20" s="116">
        <f t="shared" si="3"/>
        <v>0</v>
      </c>
      <c r="BE20" s="116">
        <f t="shared" si="3"/>
        <v>0</v>
      </c>
      <c r="BF20" s="116">
        <f t="shared" si="3"/>
        <v>0</v>
      </c>
      <c r="BG20" s="116">
        <f t="shared" si="3"/>
        <v>0</v>
      </c>
      <c r="BH20" s="116">
        <f t="shared" si="3"/>
        <v>0</v>
      </c>
      <c r="BI20" s="116">
        <f t="shared" si="3"/>
        <v>0</v>
      </c>
      <c r="BJ20" s="116">
        <f t="shared" si="3"/>
        <v>0</v>
      </c>
      <c r="BK20" s="116">
        <f t="shared" si="3"/>
        <v>0</v>
      </c>
      <c r="BL20" s="116">
        <f t="shared" si="3"/>
        <v>0</v>
      </c>
      <c r="BM20" s="116">
        <f t="shared" si="3"/>
        <v>0</v>
      </c>
      <c r="BN20" s="116">
        <f t="shared" si="3"/>
        <v>0</v>
      </c>
      <c r="BO20" s="116">
        <f t="shared" si="3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</sheetData>
  <conditionalFormatting sqref="C3:C19">
    <cfRule type="cellIs" dxfId="6" priority="1" operator="lessThan">
      <formula>40</formula>
    </cfRule>
  </conditionalFormatting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3" max="3" width="20.25"/>
  </cols>
  <sheetData>
    <row r="1">
      <c r="A1" s="71" t="s">
        <v>393</v>
      </c>
      <c r="B1" s="71">
        <v>1.0</v>
      </c>
      <c r="C1" s="71" t="s">
        <v>394</v>
      </c>
      <c r="D1" s="71">
        <v>5.0</v>
      </c>
      <c r="E1" s="71" t="s">
        <v>400</v>
      </c>
    </row>
    <row r="2">
      <c r="A2" s="71" t="s">
        <v>401</v>
      </c>
      <c r="B2" s="71" t="s">
        <v>402</v>
      </c>
      <c r="C2" s="71" t="s">
        <v>403</v>
      </c>
      <c r="D2" s="71" t="s">
        <v>404</v>
      </c>
      <c r="E2" s="71" t="s">
        <v>405</v>
      </c>
      <c r="F2" s="71" t="s">
        <v>406</v>
      </c>
      <c r="G2" s="71" t="s">
        <v>38</v>
      </c>
      <c r="H2" s="71" t="s">
        <v>407</v>
      </c>
      <c r="I2" s="71" t="s">
        <v>408</v>
      </c>
      <c r="J2" s="639"/>
      <c r="K2" s="71" t="s">
        <v>405</v>
      </c>
      <c r="L2" s="71" t="s">
        <v>406</v>
      </c>
      <c r="M2" s="71" t="s">
        <v>38</v>
      </c>
      <c r="N2" s="71" t="s">
        <v>407</v>
      </c>
      <c r="O2" s="71" t="s">
        <v>408</v>
      </c>
      <c r="Q2" s="71" t="s">
        <v>405</v>
      </c>
      <c r="R2" s="71" t="s">
        <v>406</v>
      </c>
      <c r="S2" s="71" t="s">
        <v>38</v>
      </c>
      <c r="T2" s="71" t="s">
        <v>407</v>
      </c>
      <c r="U2" s="71" t="s">
        <v>408</v>
      </c>
      <c r="W2" s="71" t="s">
        <v>405</v>
      </c>
      <c r="X2" s="71" t="s">
        <v>406</v>
      </c>
      <c r="Y2" s="71" t="s">
        <v>38</v>
      </c>
      <c r="Z2" s="71" t="s">
        <v>407</v>
      </c>
      <c r="AA2" s="71" t="s">
        <v>408</v>
      </c>
      <c r="AC2" s="71" t="s">
        <v>405</v>
      </c>
      <c r="AD2" s="71" t="s">
        <v>406</v>
      </c>
      <c r="AE2" s="71" t="s">
        <v>38</v>
      </c>
      <c r="AF2" s="71" t="s">
        <v>407</v>
      </c>
      <c r="AG2" s="71" t="s">
        <v>408</v>
      </c>
      <c r="AI2" s="71" t="s">
        <v>405</v>
      </c>
      <c r="AJ2" s="71" t="s">
        <v>406</v>
      </c>
      <c r="AK2" s="71" t="s">
        <v>38</v>
      </c>
      <c r="AL2" s="71" t="s">
        <v>407</v>
      </c>
      <c r="AM2" s="71" t="s">
        <v>408</v>
      </c>
      <c r="AO2" s="71" t="s">
        <v>405</v>
      </c>
      <c r="AP2" s="71" t="s">
        <v>406</v>
      </c>
      <c r="AQ2" s="71" t="s">
        <v>38</v>
      </c>
      <c r="AR2" s="71" t="s">
        <v>407</v>
      </c>
      <c r="AS2" s="71" t="s">
        <v>408</v>
      </c>
      <c r="AU2" s="71" t="s">
        <v>405</v>
      </c>
      <c r="AV2" s="71" t="s">
        <v>406</v>
      </c>
      <c r="AW2" s="71" t="s">
        <v>38</v>
      </c>
      <c r="AX2" s="71" t="s">
        <v>407</v>
      </c>
      <c r="AY2" s="71" t="s">
        <v>408</v>
      </c>
    </row>
    <row r="3">
      <c r="A3" s="71">
        <v>0.0</v>
      </c>
      <c r="B3" s="71">
        <v>0.0</v>
      </c>
      <c r="C3" s="71" t="s">
        <v>474</v>
      </c>
      <c r="D3" s="71">
        <v>1977214.0</v>
      </c>
      <c r="E3" s="606"/>
      <c r="F3" s="606"/>
      <c r="G3" s="606"/>
      <c r="H3" s="606"/>
      <c r="I3" s="606"/>
      <c r="J3" s="639"/>
      <c r="K3" s="606"/>
      <c r="L3" s="606"/>
      <c r="M3" s="606"/>
      <c r="N3" s="606"/>
      <c r="O3" s="606"/>
      <c r="P3" s="639"/>
      <c r="Q3" s="640"/>
      <c r="R3" s="641"/>
      <c r="S3" s="641"/>
      <c r="T3" s="641"/>
      <c r="U3" s="641"/>
      <c r="V3" s="642"/>
      <c r="W3" s="640"/>
      <c r="X3" s="641"/>
      <c r="Y3" s="641"/>
      <c r="Z3" s="641"/>
      <c r="AA3" s="641"/>
      <c r="AB3" s="642"/>
      <c r="AC3" s="640"/>
      <c r="AD3" s="641"/>
      <c r="AE3" s="641"/>
      <c r="AF3" s="641"/>
      <c r="AG3" s="641"/>
      <c r="AH3" s="642"/>
      <c r="AI3" s="640"/>
      <c r="AJ3" s="641"/>
      <c r="AK3" s="641"/>
      <c r="AL3" s="641"/>
      <c r="AM3" s="641"/>
      <c r="AN3" s="642"/>
      <c r="AO3" s="640"/>
      <c r="AP3" s="641"/>
      <c r="AQ3" s="641"/>
      <c r="AR3" s="641"/>
      <c r="AS3" s="641"/>
      <c r="AT3" s="642"/>
    </row>
    <row r="4">
      <c r="A4" s="71">
        <v>0.0</v>
      </c>
      <c r="B4" s="71">
        <v>0.0</v>
      </c>
      <c r="C4" s="71" t="s">
        <v>846</v>
      </c>
      <c r="D4" s="71">
        <v>1977206.0</v>
      </c>
      <c r="E4" s="606"/>
      <c r="F4" s="606"/>
      <c r="G4" s="606"/>
      <c r="H4" s="606"/>
      <c r="I4" s="606"/>
      <c r="J4" s="639"/>
      <c r="K4" s="606"/>
      <c r="L4" s="606"/>
      <c r="M4" s="606"/>
      <c r="N4" s="606"/>
      <c r="O4" s="604" t="s">
        <v>414</v>
      </c>
      <c r="P4" s="639"/>
      <c r="Q4" s="643"/>
      <c r="R4" s="644"/>
      <c r="S4" s="644"/>
      <c r="T4" s="644"/>
      <c r="U4" s="644"/>
      <c r="V4" s="642"/>
      <c r="W4" s="643"/>
      <c r="X4" s="644"/>
      <c r="Y4" s="644"/>
      <c r="Z4" s="644"/>
      <c r="AA4" s="644"/>
      <c r="AB4" s="642"/>
      <c r="AC4" s="643"/>
      <c r="AD4" s="644"/>
      <c r="AE4" s="644"/>
      <c r="AF4" s="644"/>
      <c r="AG4" s="644"/>
      <c r="AH4" s="642"/>
      <c r="AI4" s="643"/>
      <c r="AJ4" s="644"/>
      <c r="AK4" s="644"/>
      <c r="AL4" s="644"/>
      <c r="AM4" s="644"/>
      <c r="AN4" s="642"/>
      <c r="AO4" s="643"/>
      <c r="AP4" s="644"/>
      <c r="AQ4" s="644"/>
      <c r="AR4" s="644"/>
      <c r="AS4" s="644"/>
      <c r="AT4" s="642"/>
    </row>
    <row r="5">
      <c r="A5" s="71">
        <v>0.0</v>
      </c>
      <c r="B5" s="71">
        <v>0.0</v>
      </c>
      <c r="C5" s="71" t="s">
        <v>476</v>
      </c>
      <c r="D5" s="71">
        <v>1977288.0</v>
      </c>
      <c r="E5" s="606"/>
      <c r="F5" s="606"/>
      <c r="G5" s="606"/>
      <c r="H5" s="606"/>
      <c r="I5" s="606"/>
      <c r="J5" s="639"/>
      <c r="K5" s="606"/>
      <c r="L5" s="606"/>
      <c r="M5" s="606"/>
      <c r="N5" s="606"/>
      <c r="O5" s="606"/>
      <c r="P5" s="639"/>
      <c r="Q5" s="643"/>
      <c r="R5" s="644"/>
      <c r="S5" s="644"/>
      <c r="T5" s="644"/>
      <c r="U5" s="644"/>
      <c r="V5" s="642"/>
      <c r="W5" s="643"/>
      <c r="X5" s="644"/>
      <c r="Y5" s="644"/>
      <c r="Z5" s="644"/>
      <c r="AA5" s="644"/>
      <c r="AB5" s="642"/>
      <c r="AC5" s="643"/>
      <c r="AD5" s="644"/>
      <c r="AE5" s="644"/>
      <c r="AF5" s="644"/>
      <c r="AG5" s="644"/>
      <c r="AH5" s="642"/>
      <c r="AI5" s="643"/>
      <c r="AJ5" s="644"/>
      <c r="AK5" s="644"/>
      <c r="AL5" s="644"/>
      <c r="AM5" s="644"/>
      <c r="AN5" s="642"/>
      <c r="AO5" s="643"/>
      <c r="AP5" s="644"/>
      <c r="AQ5" s="644"/>
      <c r="AR5" s="644"/>
      <c r="AS5" s="644"/>
      <c r="AT5" s="642"/>
    </row>
    <row r="6">
      <c r="A6" s="71">
        <v>20.0</v>
      </c>
      <c r="B6" s="71">
        <v>1.0</v>
      </c>
      <c r="C6" s="71" t="s">
        <v>535</v>
      </c>
      <c r="D6" s="71">
        <v>1977293.0</v>
      </c>
      <c r="E6" s="606"/>
      <c r="F6" s="606"/>
      <c r="G6" s="606"/>
      <c r="H6" s="604" t="s">
        <v>414</v>
      </c>
      <c r="I6" s="606"/>
      <c r="J6" s="639"/>
      <c r="K6" s="606"/>
      <c r="L6" s="606"/>
      <c r="M6" s="606"/>
      <c r="N6" s="604"/>
      <c r="O6" s="604" t="s">
        <v>414</v>
      </c>
      <c r="P6" s="639"/>
      <c r="Q6" s="643"/>
      <c r="R6" s="644"/>
      <c r="S6" s="644"/>
      <c r="T6" s="644"/>
      <c r="U6" s="644"/>
      <c r="V6" s="642"/>
      <c r="W6" s="643"/>
      <c r="X6" s="644"/>
      <c r="Y6" s="644"/>
      <c r="Z6" s="644"/>
      <c r="AA6" s="644"/>
      <c r="AB6" s="642"/>
      <c r="AC6" s="643"/>
      <c r="AD6" s="644"/>
      <c r="AE6" s="644"/>
      <c r="AF6" s="644"/>
      <c r="AG6" s="644"/>
      <c r="AH6" s="642"/>
      <c r="AI6" s="643"/>
      <c r="AJ6" s="644"/>
      <c r="AK6" s="644"/>
      <c r="AL6" s="644"/>
      <c r="AM6" s="644"/>
      <c r="AN6" s="642"/>
      <c r="AO6" s="643"/>
      <c r="AP6" s="644"/>
      <c r="AQ6" s="644"/>
      <c r="AR6" s="644"/>
      <c r="AS6" s="644"/>
      <c r="AT6" s="642"/>
    </row>
    <row r="7">
      <c r="A7" s="71">
        <v>20.0</v>
      </c>
      <c r="B7" s="71">
        <v>1.0</v>
      </c>
      <c r="C7" s="71" t="s">
        <v>477</v>
      </c>
      <c r="D7" s="71">
        <v>1977294.0</v>
      </c>
      <c r="E7" s="606"/>
      <c r="F7" s="606"/>
      <c r="G7" s="606"/>
      <c r="H7" s="604" t="s">
        <v>414</v>
      </c>
      <c r="I7" s="606"/>
      <c r="J7" s="639"/>
      <c r="K7" s="606"/>
      <c r="L7" s="606"/>
      <c r="M7" s="606"/>
      <c r="N7" s="604"/>
      <c r="O7" s="606"/>
      <c r="P7" s="639"/>
      <c r="Q7" s="643"/>
      <c r="R7" s="644"/>
      <c r="S7" s="644"/>
      <c r="T7" s="644"/>
      <c r="U7" s="644"/>
      <c r="V7" s="642"/>
      <c r="W7" s="643"/>
      <c r="X7" s="644"/>
      <c r="Y7" s="644"/>
      <c r="Z7" s="644"/>
      <c r="AA7" s="644"/>
      <c r="AB7" s="642"/>
      <c r="AC7" s="643"/>
      <c r="AD7" s="644"/>
      <c r="AE7" s="644"/>
      <c r="AF7" s="644"/>
      <c r="AG7" s="644"/>
      <c r="AH7" s="642"/>
      <c r="AI7" s="643"/>
      <c r="AJ7" s="644"/>
      <c r="AK7" s="644"/>
      <c r="AL7" s="644"/>
      <c r="AM7" s="644"/>
      <c r="AN7" s="642"/>
      <c r="AO7" s="643"/>
      <c r="AP7" s="644"/>
      <c r="AQ7" s="644"/>
      <c r="AR7" s="644"/>
      <c r="AS7" s="644"/>
      <c r="AT7" s="642"/>
    </row>
    <row r="8">
      <c r="A8" s="71">
        <v>0.0</v>
      </c>
      <c r="B8" s="71">
        <v>0.0</v>
      </c>
      <c r="C8" s="71" t="s">
        <v>479</v>
      </c>
      <c r="D8" s="71">
        <v>1977207.0</v>
      </c>
      <c r="E8" s="606"/>
      <c r="F8" s="606"/>
      <c r="G8" s="606"/>
      <c r="H8" s="606"/>
      <c r="I8" s="606"/>
      <c r="J8" s="639"/>
      <c r="K8" s="606"/>
      <c r="L8" s="606"/>
      <c r="M8" s="606"/>
      <c r="N8" s="606"/>
      <c r="O8" s="606"/>
      <c r="P8" s="639"/>
      <c r="Q8" s="643"/>
      <c r="R8" s="644"/>
      <c r="S8" s="644"/>
      <c r="T8" s="644"/>
      <c r="U8" s="644"/>
      <c r="V8" s="642"/>
      <c r="W8" s="643"/>
      <c r="X8" s="644"/>
      <c r="Y8" s="644"/>
      <c r="Z8" s="644"/>
      <c r="AA8" s="644"/>
      <c r="AB8" s="642"/>
      <c r="AC8" s="643"/>
      <c r="AD8" s="644"/>
      <c r="AE8" s="644"/>
      <c r="AF8" s="644"/>
      <c r="AG8" s="644"/>
      <c r="AH8" s="642"/>
      <c r="AI8" s="643"/>
      <c r="AJ8" s="644"/>
      <c r="AK8" s="644"/>
      <c r="AL8" s="644"/>
      <c r="AM8" s="644"/>
      <c r="AN8" s="642"/>
      <c r="AO8" s="643"/>
      <c r="AP8" s="644"/>
      <c r="AQ8" s="644"/>
      <c r="AR8" s="644"/>
      <c r="AS8" s="644"/>
      <c r="AT8" s="642"/>
    </row>
    <row r="9">
      <c r="A9" s="71">
        <v>20.0</v>
      </c>
      <c r="B9" s="71">
        <v>1.0</v>
      </c>
      <c r="C9" s="71" t="s">
        <v>91</v>
      </c>
      <c r="D9" s="71">
        <v>1977209.0</v>
      </c>
      <c r="E9" s="606"/>
      <c r="F9" s="606"/>
      <c r="G9" s="606"/>
      <c r="H9" s="606"/>
      <c r="I9" s="604" t="s">
        <v>414</v>
      </c>
      <c r="J9" s="639"/>
      <c r="K9" s="606"/>
      <c r="L9" s="606"/>
      <c r="M9" s="606"/>
      <c r="N9" s="606"/>
      <c r="O9" s="604" t="s">
        <v>414</v>
      </c>
      <c r="P9" s="639"/>
      <c r="Q9" s="643"/>
      <c r="R9" s="644"/>
      <c r="S9" s="644"/>
      <c r="T9" s="644"/>
      <c r="U9" s="644"/>
      <c r="V9" s="642"/>
      <c r="W9" s="643"/>
      <c r="X9" s="644"/>
      <c r="Y9" s="644"/>
      <c r="Z9" s="644"/>
      <c r="AA9" s="644"/>
      <c r="AB9" s="642"/>
      <c r="AC9" s="643"/>
      <c r="AD9" s="644"/>
      <c r="AE9" s="644"/>
      <c r="AF9" s="644"/>
      <c r="AG9" s="644"/>
      <c r="AH9" s="642"/>
      <c r="AI9" s="643"/>
      <c r="AJ9" s="644"/>
      <c r="AK9" s="644"/>
      <c r="AL9" s="644"/>
      <c r="AM9" s="644"/>
      <c r="AN9" s="642"/>
      <c r="AO9" s="643"/>
      <c r="AP9" s="644"/>
      <c r="AQ9" s="644"/>
      <c r="AR9" s="644"/>
      <c r="AS9" s="644"/>
      <c r="AT9" s="642"/>
    </row>
    <row r="10">
      <c r="A10" s="71">
        <v>40.0</v>
      </c>
      <c r="B10" s="71">
        <v>2.0</v>
      </c>
      <c r="C10" s="71" t="s">
        <v>481</v>
      </c>
      <c r="D10" s="71">
        <v>1977297.0</v>
      </c>
      <c r="E10" s="606"/>
      <c r="F10" s="606"/>
      <c r="G10" s="606"/>
      <c r="H10" s="604" t="s">
        <v>414</v>
      </c>
      <c r="I10" s="604" t="s">
        <v>414</v>
      </c>
      <c r="J10" s="639"/>
      <c r="K10" s="606"/>
      <c r="L10" s="606"/>
      <c r="M10" s="606"/>
      <c r="N10" s="604"/>
      <c r="O10" s="604" t="s">
        <v>414</v>
      </c>
      <c r="P10" s="639"/>
      <c r="Q10" s="643"/>
      <c r="R10" s="644"/>
      <c r="S10" s="644"/>
      <c r="T10" s="644"/>
      <c r="U10" s="644"/>
      <c r="V10" s="642"/>
      <c r="W10" s="643"/>
      <c r="X10" s="644"/>
      <c r="Y10" s="644"/>
      <c r="Z10" s="644"/>
      <c r="AA10" s="644"/>
      <c r="AB10" s="642"/>
      <c r="AC10" s="643"/>
      <c r="AD10" s="644"/>
      <c r="AE10" s="644"/>
      <c r="AF10" s="644"/>
      <c r="AG10" s="644"/>
      <c r="AH10" s="642"/>
      <c r="AI10" s="643"/>
      <c r="AJ10" s="644"/>
      <c r="AK10" s="644"/>
      <c r="AL10" s="644"/>
      <c r="AM10" s="644"/>
      <c r="AN10" s="642"/>
      <c r="AO10" s="643"/>
      <c r="AP10" s="644"/>
      <c r="AQ10" s="644"/>
      <c r="AR10" s="644"/>
      <c r="AS10" s="644"/>
      <c r="AT10" s="642"/>
    </row>
    <row r="11">
      <c r="A11" s="71">
        <v>20.0</v>
      </c>
      <c r="B11" s="71">
        <v>1.0</v>
      </c>
      <c r="C11" s="71" t="s">
        <v>847</v>
      </c>
      <c r="D11" s="71">
        <v>1969382.0</v>
      </c>
      <c r="E11" s="606"/>
      <c r="F11" s="606"/>
      <c r="G11" s="606"/>
      <c r="H11" s="604" t="s">
        <v>414</v>
      </c>
      <c r="I11" s="606"/>
      <c r="J11" s="639"/>
      <c r="K11" s="606"/>
      <c r="L11" s="606"/>
      <c r="M11" s="606"/>
      <c r="N11" s="604"/>
      <c r="O11" s="604" t="s">
        <v>414</v>
      </c>
      <c r="P11" s="639"/>
      <c r="Q11" s="643"/>
      <c r="R11" s="644"/>
      <c r="S11" s="644"/>
      <c r="T11" s="644"/>
      <c r="U11" s="644"/>
      <c r="V11" s="642"/>
      <c r="W11" s="643"/>
      <c r="X11" s="644"/>
      <c r="Y11" s="644"/>
      <c r="Z11" s="644"/>
      <c r="AA11" s="644"/>
      <c r="AB11" s="642"/>
      <c r="AC11" s="643"/>
      <c r="AD11" s="644"/>
      <c r="AE11" s="644"/>
      <c r="AF11" s="644"/>
      <c r="AG11" s="644"/>
      <c r="AH11" s="642"/>
      <c r="AI11" s="643"/>
      <c r="AJ11" s="644"/>
      <c r="AK11" s="644"/>
      <c r="AL11" s="644"/>
      <c r="AM11" s="644"/>
      <c r="AN11" s="642"/>
      <c r="AO11" s="643"/>
      <c r="AP11" s="644"/>
      <c r="AQ11" s="644"/>
      <c r="AR11" s="644"/>
      <c r="AS11" s="644"/>
      <c r="AT11" s="642"/>
    </row>
    <row r="12">
      <c r="A12" s="71">
        <v>0.0</v>
      </c>
      <c r="B12" s="71">
        <v>0.0</v>
      </c>
      <c r="C12" s="71" t="s">
        <v>483</v>
      </c>
      <c r="D12" s="71">
        <v>2068530.0</v>
      </c>
      <c r="E12" s="606"/>
      <c r="F12" s="606"/>
      <c r="G12" s="606"/>
      <c r="H12" s="606"/>
      <c r="I12" s="606"/>
      <c r="J12" s="639"/>
      <c r="K12" s="606"/>
      <c r="L12" s="606"/>
      <c r="M12" s="606"/>
      <c r="N12" s="606"/>
      <c r="O12" s="604" t="s">
        <v>414</v>
      </c>
      <c r="P12" s="639"/>
      <c r="Q12" s="643"/>
      <c r="R12" s="644"/>
      <c r="S12" s="644"/>
      <c r="T12" s="644"/>
      <c r="U12" s="644"/>
      <c r="V12" s="642"/>
      <c r="W12" s="643"/>
      <c r="X12" s="644"/>
      <c r="Y12" s="644"/>
      <c r="Z12" s="644"/>
      <c r="AA12" s="644"/>
      <c r="AB12" s="642"/>
      <c r="AC12" s="643"/>
      <c r="AD12" s="644"/>
      <c r="AE12" s="644"/>
      <c r="AF12" s="644"/>
      <c r="AG12" s="644"/>
      <c r="AH12" s="642"/>
      <c r="AI12" s="643"/>
      <c r="AJ12" s="644"/>
      <c r="AK12" s="644"/>
      <c r="AL12" s="644"/>
      <c r="AM12" s="644"/>
      <c r="AN12" s="642"/>
      <c r="AO12" s="643"/>
      <c r="AP12" s="644"/>
      <c r="AQ12" s="644"/>
      <c r="AR12" s="644"/>
      <c r="AS12" s="644"/>
      <c r="AT12" s="642"/>
    </row>
    <row r="13">
      <c r="A13" s="71">
        <v>40.0</v>
      </c>
      <c r="B13" s="71">
        <v>2.0</v>
      </c>
      <c r="C13" s="71" t="s">
        <v>848</v>
      </c>
      <c r="D13" s="71">
        <v>1977301.0</v>
      </c>
      <c r="E13" s="606"/>
      <c r="F13" s="606"/>
      <c r="G13" s="606"/>
      <c r="H13" s="604" t="s">
        <v>414</v>
      </c>
      <c r="I13" s="604" t="s">
        <v>414</v>
      </c>
      <c r="J13" s="639"/>
      <c r="K13" s="606"/>
      <c r="L13" s="606"/>
      <c r="M13" s="606"/>
      <c r="N13" s="604" t="s">
        <v>414</v>
      </c>
      <c r="O13" s="604" t="s">
        <v>414</v>
      </c>
      <c r="P13" s="639"/>
      <c r="Q13" s="643"/>
      <c r="R13" s="644"/>
      <c r="S13" s="644"/>
      <c r="T13" s="644"/>
      <c r="U13" s="644"/>
      <c r="V13" s="642"/>
      <c r="W13" s="643"/>
      <c r="X13" s="644"/>
      <c r="Y13" s="644"/>
      <c r="Z13" s="644"/>
      <c r="AA13" s="644"/>
      <c r="AB13" s="642"/>
      <c r="AC13" s="643"/>
      <c r="AD13" s="644"/>
      <c r="AE13" s="644"/>
      <c r="AF13" s="644"/>
      <c r="AG13" s="644"/>
      <c r="AH13" s="642"/>
      <c r="AI13" s="643"/>
      <c r="AJ13" s="644"/>
      <c r="AK13" s="644"/>
      <c r="AL13" s="644"/>
      <c r="AM13" s="644"/>
      <c r="AN13" s="642"/>
      <c r="AO13" s="643"/>
      <c r="AP13" s="644"/>
      <c r="AQ13" s="644"/>
      <c r="AR13" s="644"/>
      <c r="AS13" s="644"/>
      <c r="AT13" s="642"/>
    </row>
    <row r="14">
      <c r="A14" s="71">
        <v>40.0</v>
      </c>
      <c r="B14" s="71">
        <v>2.0</v>
      </c>
      <c r="C14" s="71" t="s">
        <v>485</v>
      </c>
      <c r="D14" s="71">
        <v>2067922.0</v>
      </c>
      <c r="E14" s="606"/>
      <c r="F14" s="606"/>
      <c r="G14" s="606"/>
      <c r="H14" s="604" t="s">
        <v>414</v>
      </c>
      <c r="I14" s="604" t="s">
        <v>414</v>
      </c>
      <c r="J14" s="639"/>
      <c r="K14" s="606"/>
      <c r="L14" s="606"/>
      <c r="M14" s="606"/>
      <c r="N14" s="604" t="s">
        <v>414</v>
      </c>
      <c r="O14" s="604" t="s">
        <v>414</v>
      </c>
      <c r="P14" s="639"/>
      <c r="Q14" s="643"/>
      <c r="R14" s="644"/>
      <c r="S14" s="644"/>
      <c r="T14" s="644"/>
      <c r="U14" s="644"/>
      <c r="V14" s="642"/>
      <c r="W14" s="643"/>
      <c r="X14" s="644"/>
      <c r="Y14" s="644"/>
      <c r="Z14" s="644"/>
      <c r="AA14" s="644"/>
      <c r="AB14" s="642"/>
      <c r="AC14" s="643"/>
      <c r="AD14" s="644"/>
      <c r="AE14" s="644"/>
      <c r="AF14" s="644"/>
      <c r="AG14" s="644"/>
      <c r="AH14" s="642"/>
      <c r="AI14" s="643"/>
      <c r="AJ14" s="644"/>
      <c r="AK14" s="644"/>
      <c r="AL14" s="644"/>
      <c r="AM14" s="644"/>
      <c r="AN14" s="642"/>
      <c r="AO14" s="643"/>
      <c r="AP14" s="644"/>
      <c r="AQ14" s="644"/>
      <c r="AR14" s="644"/>
      <c r="AS14" s="644"/>
      <c r="AT14" s="642"/>
    </row>
    <row r="15">
      <c r="A15" s="71">
        <v>0.0</v>
      </c>
      <c r="B15" s="71">
        <v>0.0</v>
      </c>
      <c r="C15" s="71" t="s">
        <v>875</v>
      </c>
      <c r="D15" s="71">
        <v>1977274.0</v>
      </c>
      <c r="E15" s="606"/>
      <c r="F15" s="606"/>
      <c r="G15" s="606"/>
      <c r="H15" s="606"/>
      <c r="I15" s="606"/>
      <c r="J15" s="639"/>
      <c r="K15" s="606"/>
      <c r="L15" s="606"/>
      <c r="M15" s="606"/>
      <c r="N15" s="606"/>
      <c r="O15" s="606"/>
      <c r="P15" s="639"/>
      <c r="Q15" s="643"/>
      <c r="R15" s="644"/>
      <c r="S15" s="644"/>
      <c r="T15" s="644"/>
      <c r="U15" s="644"/>
      <c r="V15" s="642"/>
      <c r="W15" s="643"/>
      <c r="X15" s="644"/>
      <c r="Y15" s="644"/>
      <c r="Z15" s="644"/>
      <c r="AA15" s="644"/>
      <c r="AB15" s="642"/>
      <c r="AC15" s="643"/>
      <c r="AD15" s="644"/>
      <c r="AE15" s="644"/>
      <c r="AF15" s="644"/>
      <c r="AG15" s="644"/>
      <c r="AH15" s="642"/>
      <c r="AI15" s="643"/>
      <c r="AJ15" s="644"/>
      <c r="AK15" s="644"/>
      <c r="AL15" s="644"/>
      <c r="AM15" s="644"/>
      <c r="AN15" s="642"/>
      <c r="AO15" s="643"/>
      <c r="AP15" s="644"/>
      <c r="AQ15" s="644"/>
      <c r="AR15" s="644"/>
      <c r="AS15" s="644"/>
      <c r="AT15" s="642"/>
    </row>
    <row r="16">
      <c r="A16" s="71">
        <v>0.0</v>
      </c>
      <c r="B16" s="71">
        <v>0.0</v>
      </c>
      <c r="C16" s="71" t="s">
        <v>415</v>
      </c>
      <c r="D16" s="71">
        <v>1977275.0</v>
      </c>
      <c r="E16" s="606"/>
      <c r="F16" s="606"/>
      <c r="G16" s="606"/>
      <c r="H16" s="606"/>
      <c r="I16" s="606"/>
      <c r="J16" s="639"/>
      <c r="K16" s="606"/>
      <c r="L16" s="606"/>
      <c r="M16" s="606"/>
      <c r="N16" s="606"/>
      <c r="O16" s="606"/>
      <c r="P16" s="639"/>
      <c r="Q16" s="643"/>
      <c r="R16" s="644"/>
      <c r="S16" s="644"/>
      <c r="T16" s="644"/>
      <c r="U16" s="644"/>
      <c r="V16" s="642"/>
      <c r="W16" s="643"/>
      <c r="X16" s="644"/>
      <c r="Y16" s="644"/>
      <c r="Z16" s="644"/>
      <c r="AA16" s="644"/>
      <c r="AB16" s="642"/>
      <c r="AC16" s="643"/>
      <c r="AD16" s="644"/>
      <c r="AE16" s="644"/>
      <c r="AF16" s="644"/>
      <c r="AG16" s="644"/>
      <c r="AH16" s="642"/>
      <c r="AI16" s="643"/>
      <c r="AJ16" s="644"/>
      <c r="AK16" s="644"/>
      <c r="AL16" s="644"/>
      <c r="AM16" s="644"/>
      <c r="AN16" s="642"/>
      <c r="AO16" s="643"/>
      <c r="AP16" s="644"/>
      <c r="AQ16" s="644"/>
      <c r="AR16" s="644"/>
      <c r="AS16" s="644"/>
      <c r="AT16" s="642"/>
    </row>
    <row r="17">
      <c r="A17" s="71">
        <v>20.0</v>
      </c>
      <c r="B17" s="71">
        <v>1.0</v>
      </c>
      <c r="C17" s="71" t="s">
        <v>876</v>
      </c>
      <c r="D17" s="71">
        <v>1977230.0</v>
      </c>
      <c r="E17" s="606"/>
      <c r="F17" s="606"/>
      <c r="G17" s="606"/>
      <c r="H17" s="604" t="s">
        <v>414</v>
      </c>
      <c r="I17" s="606"/>
      <c r="J17" s="639"/>
      <c r="K17" s="606"/>
      <c r="L17" s="606"/>
      <c r="M17" s="606"/>
      <c r="N17" s="604" t="s">
        <v>414</v>
      </c>
      <c r="O17" s="604" t="s">
        <v>414</v>
      </c>
      <c r="P17" s="639"/>
      <c r="Q17" s="643"/>
      <c r="R17" s="644"/>
      <c r="S17" s="644"/>
      <c r="T17" s="644"/>
      <c r="U17" s="644"/>
      <c r="V17" s="642"/>
      <c r="W17" s="643"/>
      <c r="X17" s="644"/>
      <c r="Y17" s="644"/>
      <c r="Z17" s="644"/>
      <c r="AA17" s="644"/>
      <c r="AB17" s="642"/>
      <c r="AC17" s="643"/>
      <c r="AD17" s="644"/>
      <c r="AE17" s="644"/>
      <c r="AF17" s="644"/>
      <c r="AG17" s="644"/>
      <c r="AH17" s="642"/>
      <c r="AI17" s="643"/>
      <c r="AJ17" s="644"/>
      <c r="AK17" s="644"/>
      <c r="AL17" s="644"/>
      <c r="AM17" s="644"/>
      <c r="AN17" s="642"/>
      <c r="AO17" s="643"/>
      <c r="AP17" s="644"/>
      <c r="AQ17" s="644"/>
      <c r="AR17" s="644"/>
      <c r="AS17" s="644"/>
      <c r="AT17" s="642"/>
    </row>
    <row r="18">
      <c r="A18" s="71">
        <v>40.0</v>
      </c>
      <c r="B18" s="71">
        <v>2.0</v>
      </c>
      <c r="C18" s="71" t="s">
        <v>877</v>
      </c>
      <c r="D18" s="71">
        <v>1977336.0</v>
      </c>
      <c r="E18" s="606"/>
      <c r="F18" s="606"/>
      <c r="G18" s="606"/>
      <c r="H18" s="604" t="s">
        <v>414</v>
      </c>
      <c r="I18" s="604" t="s">
        <v>414</v>
      </c>
      <c r="J18" s="639"/>
      <c r="K18" s="606"/>
      <c r="L18" s="606"/>
      <c r="M18" s="606"/>
      <c r="N18" s="604"/>
      <c r="O18" s="604" t="s">
        <v>414</v>
      </c>
      <c r="P18" s="639"/>
      <c r="Q18" s="643"/>
      <c r="R18" s="644"/>
      <c r="S18" s="644"/>
      <c r="T18" s="644"/>
      <c r="U18" s="644"/>
      <c r="V18" s="642"/>
      <c r="W18" s="643"/>
      <c r="X18" s="644"/>
      <c r="Y18" s="644"/>
      <c r="Z18" s="644"/>
      <c r="AA18" s="644"/>
      <c r="AB18" s="642"/>
      <c r="AC18" s="643"/>
      <c r="AD18" s="644"/>
      <c r="AE18" s="644"/>
      <c r="AF18" s="644"/>
      <c r="AG18" s="644"/>
      <c r="AH18" s="642"/>
      <c r="AI18" s="643"/>
      <c r="AJ18" s="644"/>
      <c r="AK18" s="644"/>
      <c r="AL18" s="644"/>
      <c r="AM18" s="644"/>
      <c r="AN18" s="642"/>
      <c r="AO18" s="643"/>
      <c r="AP18" s="644"/>
      <c r="AQ18" s="644"/>
      <c r="AR18" s="644"/>
      <c r="AS18" s="644"/>
      <c r="AT18" s="642"/>
    </row>
    <row r="19">
      <c r="A19" s="71">
        <v>40.0</v>
      </c>
      <c r="B19" s="71">
        <v>2.0</v>
      </c>
      <c r="C19" s="71" t="s">
        <v>878</v>
      </c>
      <c r="D19" s="71">
        <v>1975612.0</v>
      </c>
      <c r="E19" s="606"/>
      <c r="F19" s="606"/>
      <c r="G19" s="606"/>
      <c r="H19" s="604" t="s">
        <v>414</v>
      </c>
      <c r="I19" s="604" t="s">
        <v>414</v>
      </c>
      <c r="J19" s="639"/>
      <c r="K19" s="606"/>
      <c r="L19" s="606"/>
      <c r="M19" s="606"/>
      <c r="N19" s="604" t="s">
        <v>414</v>
      </c>
      <c r="O19" s="604"/>
      <c r="P19" s="639"/>
      <c r="Q19" s="643"/>
      <c r="R19" s="644"/>
      <c r="S19" s="644"/>
      <c r="T19" s="644"/>
      <c r="U19" s="644"/>
      <c r="V19" s="642"/>
      <c r="W19" s="643"/>
      <c r="X19" s="644"/>
      <c r="Y19" s="644"/>
      <c r="Z19" s="644"/>
      <c r="AA19" s="644"/>
      <c r="AB19" s="642"/>
      <c r="AC19" s="643"/>
      <c r="AD19" s="644"/>
      <c r="AE19" s="644"/>
      <c r="AF19" s="644"/>
      <c r="AG19" s="644"/>
      <c r="AH19" s="642"/>
      <c r="AI19" s="643"/>
      <c r="AJ19" s="644"/>
      <c r="AK19" s="644"/>
      <c r="AL19" s="644"/>
      <c r="AM19" s="644"/>
      <c r="AN19" s="642"/>
      <c r="AO19" s="643"/>
      <c r="AP19" s="644"/>
      <c r="AQ19" s="644"/>
      <c r="AR19" s="644"/>
      <c r="AS19" s="644"/>
      <c r="AT19" s="642"/>
    </row>
    <row r="20">
      <c r="A20" s="71">
        <v>40.0</v>
      </c>
      <c r="B20" s="71">
        <v>2.0</v>
      </c>
      <c r="C20" s="71" t="s">
        <v>879</v>
      </c>
      <c r="D20" s="71">
        <v>1975610.0</v>
      </c>
      <c r="E20" s="606"/>
      <c r="F20" s="606"/>
      <c r="G20" s="606"/>
      <c r="H20" s="604" t="s">
        <v>414</v>
      </c>
      <c r="I20" s="604" t="s">
        <v>414</v>
      </c>
      <c r="J20" s="639"/>
      <c r="K20" s="606"/>
      <c r="L20" s="606"/>
      <c r="M20" s="606"/>
      <c r="N20" s="604" t="s">
        <v>414</v>
      </c>
      <c r="O20" s="604" t="s">
        <v>414</v>
      </c>
      <c r="P20" s="639"/>
      <c r="Q20" s="643"/>
      <c r="R20" s="644"/>
      <c r="S20" s="644"/>
      <c r="T20" s="644"/>
      <c r="U20" s="644"/>
      <c r="V20" s="642"/>
      <c r="W20" s="643"/>
      <c r="X20" s="644"/>
      <c r="Y20" s="644"/>
      <c r="Z20" s="644"/>
      <c r="AA20" s="644"/>
      <c r="AB20" s="642"/>
      <c r="AC20" s="643"/>
      <c r="AD20" s="644"/>
      <c r="AE20" s="644"/>
      <c r="AF20" s="644"/>
      <c r="AG20" s="644"/>
      <c r="AH20" s="642"/>
      <c r="AI20" s="643"/>
      <c r="AJ20" s="644"/>
      <c r="AK20" s="644"/>
      <c r="AL20" s="644"/>
      <c r="AM20" s="644"/>
      <c r="AN20" s="642"/>
      <c r="AO20" s="643"/>
      <c r="AP20" s="644"/>
      <c r="AQ20" s="644"/>
      <c r="AR20" s="644"/>
      <c r="AS20" s="644"/>
      <c r="AT20" s="642"/>
    </row>
    <row r="21">
      <c r="A21" s="71">
        <v>0.0</v>
      </c>
      <c r="B21" s="71">
        <v>0.0</v>
      </c>
      <c r="C21" s="71" t="s">
        <v>880</v>
      </c>
      <c r="D21" s="71">
        <v>1977279.0</v>
      </c>
      <c r="E21" s="606"/>
      <c r="F21" s="606"/>
      <c r="G21" s="606"/>
      <c r="H21" s="606"/>
      <c r="I21" s="606"/>
      <c r="J21" s="639"/>
      <c r="K21" s="606"/>
      <c r="L21" s="606"/>
      <c r="M21" s="606"/>
      <c r="N21" s="606"/>
      <c r="O21" s="604" t="s">
        <v>414</v>
      </c>
      <c r="P21" s="639"/>
      <c r="Q21" s="643"/>
      <c r="R21" s="644"/>
      <c r="S21" s="644"/>
      <c r="T21" s="644"/>
      <c r="U21" s="644"/>
      <c r="V21" s="642"/>
      <c r="W21" s="643"/>
      <c r="X21" s="644"/>
      <c r="Y21" s="644"/>
      <c r="Z21" s="644"/>
      <c r="AA21" s="644"/>
      <c r="AB21" s="642"/>
      <c r="AC21" s="643"/>
      <c r="AD21" s="644"/>
      <c r="AE21" s="644"/>
      <c r="AF21" s="644"/>
      <c r="AG21" s="644"/>
      <c r="AH21" s="642"/>
      <c r="AI21" s="643"/>
      <c r="AJ21" s="644"/>
      <c r="AK21" s="644"/>
      <c r="AL21" s="644"/>
      <c r="AM21" s="644"/>
      <c r="AN21" s="642"/>
      <c r="AO21" s="643"/>
      <c r="AP21" s="644"/>
      <c r="AQ21" s="644"/>
      <c r="AR21" s="644"/>
      <c r="AS21" s="644"/>
      <c r="AT21" s="642"/>
    </row>
    <row r="22">
      <c r="A22" s="71">
        <v>40.0</v>
      </c>
      <c r="B22" s="71">
        <v>2.0</v>
      </c>
      <c r="C22" s="71" t="s">
        <v>881</v>
      </c>
      <c r="D22" s="71">
        <v>1977239.0</v>
      </c>
      <c r="E22" s="606"/>
      <c r="F22" s="606"/>
      <c r="G22" s="606"/>
      <c r="H22" s="604" t="s">
        <v>414</v>
      </c>
      <c r="I22" s="604" t="s">
        <v>414</v>
      </c>
      <c r="J22" s="639"/>
      <c r="K22" s="606"/>
      <c r="L22" s="606"/>
      <c r="M22" s="606"/>
      <c r="N22" s="604"/>
      <c r="O22" s="604"/>
      <c r="P22" s="639"/>
      <c r="Q22" s="643"/>
      <c r="R22" s="644"/>
      <c r="S22" s="644"/>
      <c r="T22" s="644"/>
      <c r="U22" s="644"/>
      <c r="V22" s="642"/>
      <c r="W22" s="643"/>
      <c r="X22" s="644"/>
      <c r="Y22" s="644"/>
      <c r="Z22" s="644"/>
      <c r="AA22" s="644"/>
      <c r="AB22" s="642"/>
      <c r="AC22" s="643"/>
      <c r="AD22" s="644"/>
      <c r="AE22" s="644"/>
      <c r="AF22" s="644"/>
      <c r="AG22" s="644"/>
      <c r="AH22" s="642"/>
      <c r="AI22" s="643"/>
      <c r="AJ22" s="644"/>
      <c r="AK22" s="644"/>
      <c r="AL22" s="644"/>
      <c r="AM22" s="644"/>
      <c r="AN22" s="642"/>
      <c r="AO22" s="643"/>
      <c r="AP22" s="644"/>
      <c r="AQ22" s="644"/>
      <c r="AR22" s="644"/>
      <c r="AS22" s="644"/>
      <c r="AT22" s="642"/>
    </row>
    <row r="23">
      <c r="A23" s="71">
        <v>0.0</v>
      </c>
      <c r="B23" s="71">
        <v>0.0</v>
      </c>
      <c r="C23" s="71" t="s">
        <v>882</v>
      </c>
      <c r="D23" s="71">
        <v>1977283.0</v>
      </c>
      <c r="E23" s="606"/>
      <c r="F23" s="606"/>
      <c r="G23" s="606"/>
      <c r="H23" s="606"/>
      <c r="I23" s="606"/>
      <c r="J23" s="639"/>
      <c r="K23" s="606"/>
      <c r="L23" s="606"/>
      <c r="M23" s="606"/>
      <c r="N23" s="606"/>
      <c r="O23" s="606"/>
      <c r="P23" s="639"/>
      <c r="Q23" s="643"/>
      <c r="R23" s="644"/>
      <c r="S23" s="644"/>
      <c r="T23" s="644"/>
      <c r="U23" s="644"/>
      <c r="V23" s="642"/>
      <c r="W23" s="643"/>
      <c r="X23" s="644"/>
      <c r="Y23" s="644"/>
      <c r="Z23" s="644"/>
      <c r="AA23" s="644"/>
      <c r="AB23" s="642"/>
      <c r="AC23" s="643"/>
      <c r="AD23" s="644"/>
      <c r="AE23" s="644"/>
      <c r="AF23" s="644"/>
      <c r="AG23" s="644"/>
      <c r="AH23" s="642"/>
      <c r="AI23" s="643"/>
      <c r="AJ23" s="644"/>
      <c r="AK23" s="644"/>
      <c r="AL23" s="644"/>
      <c r="AM23" s="644"/>
      <c r="AN23" s="642"/>
      <c r="AO23" s="643"/>
      <c r="AP23" s="644"/>
      <c r="AQ23" s="644"/>
      <c r="AR23" s="644"/>
      <c r="AS23" s="644"/>
      <c r="AT23" s="642"/>
    </row>
    <row r="24">
      <c r="E24" s="71">
        <v>0.0</v>
      </c>
      <c r="F24" s="71">
        <v>0.0</v>
      </c>
      <c r="G24" s="71">
        <v>0.0</v>
      </c>
      <c r="H24" s="71">
        <v>11.0</v>
      </c>
      <c r="I24" s="71">
        <v>8.0</v>
      </c>
      <c r="J24" s="71">
        <v>0.0</v>
      </c>
      <c r="K24" s="71">
        <v>0.0</v>
      </c>
      <c r="L24" s="71">
        <v>0.0</v>
      </c>
      <c r="M24" s="71">
        <v>0.0</v>
      </c>
      <c r="N24" s="71">
        <v>0.0</v>
      </c>
      <c r="O24" s="71">
        <v>0.0</v>
      </c>
      <c r="P24" s="71">
        <v>0.0</v>
      </c>
      <c r="Q24" s="71">
        <v>0.0</v>
      </c>
      <c r="R24" s="71">
        <v>0.0</v>
      </c>
      <c r="S24" s="71">
        <v>0.0</v>
      </c>
      <c r="T24" s="71">
        <v>0.0</v>
      </c>
      <c r="U24" s="71">
        <v>0.0</v>
      </c>
      <c r="V24" s="71">
        <v>0.0</v>
      </c>
      <c r="W24" s="71">
        <v>0.0</v>
      </c>
      <c r="X24" s="71">
        <v>0.0</v>
      </c>
      <c r="Y24" s="71">
        <v>0.0</v>
      </c>
      <c r="Z24" s="71">
        <v>0.0</v>
      </c>
      <c r="AA24" s="71">
        <v>0.0</v>
      </c>
      <c r="AB24" s="71">
        <v>0.0</v>
      </c>
      <c r="AC24" s="71">
        <v>0.0</v>
      </c>
      <c r="AD24" s="71">
        <v>0.0</v>
      </c>
      <c r="AE24" s="71">
        <v>0.0</v>
      </c>
      <c r="AF24" s="71">
        <v>0.0</v>
      </c>
      <c r="AG24" s="71">
        <v>0.0</v>
      </c>
      <c r="AH24" s="71">
        <v>0.0</v>
      </c>
      <c r="AI24" s="71">
        <v>0.0</v>
      </c>
      <c r="AJ24" s="71">
        <v>0.0</v>
      </c>
      <c r="AK24" s="71">
        <v>0.0</v>
      </c>
      <c r="AL24" s="71">
        <v>0.0</v>
      </c>
      <c r="AM24" s="71">
        <v>0.0</v>
      </c>
      <c r="AN24" s="71">
        <v>0.0</v>
      </c>
      <c r="AO24" s="71">
        <v>0.0</v>
      </c>
      <c r="AP24" s="71">
        <v>0.0</v>
      </c>
      <c r="AQ24" s="71">
        <v>0.0</v>
      </c>
      <c r="AR24" s="71">
        <v>0.0</v>
      </c>
      <c r="AS24" s="71">
        <v>0.0</v>
      </c>
      <c r="AT24" s="71">
        <v>0.0</v>
      </c>
      <c r="AU24" s="71">
        <v>0.0</v>
      </c>
      <c r="AV24" s="71">
        <v>0.0</v>
      </c>
      <c r="AW24" s="71">
        <v>0.0</v>
      </c>
      <c r="AX24" s="71">
        <v>0.0</v>
      </c>
      <c r="AY24" s="71">
        <v>0.0</v>
      </c>
      <c r="AZ24" s="71">
        <v>0.0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2" width="15.13"/>
    <col customWidth="1" min="3" max="3" width="32.75"/>
    <col customWidth="1" min="4" max="67" width="15.13"/>
    <col customWidth="1" min="68" max="69" width="7.63"/>
  </cols>
  <sheetData>
    <row r="1">
      <c r="A1" s="115" t="s">
        <v>393</v>
      </c>
      <c r="B1" s="515">
        <v>3.0</v>
      </c>
      <c r="C1" s="115" t="s">
        <v>394</v>
      </c>
      <c r="D1" s="115">
        <v>6.0</v>
      </c>
      <c r="E1" s="116" t="s">
        <v>400</v>
      </c>
      <c r="L1" s="116" t="s">
        <v>400</v>
      </c>
      <c r="Z1" s="116" t="s">
        <v>400</v>
      </c>
      <c r="AG1" s="116" t="s">
        <v>400</v>
      </c>
      <c r="AN1" s="116" t="s">
        <v>400</v>
      </c>
      <c r="AU1" s="116" t="s">
        <v>400</v>
      </c>
      <c r="BB1" s="116" t="s">
        <v>400</v>
      </c>
      <c r="BI1" s="116" t="s">
        <v>400</v>
      </c>
    </row>
    <row r="2" ht="24.0" customHeight="1">
      <c r="A2" s="117" t="s">
        <v>401</v>
      </c>
      <c r="B2" s="116" t="s">
        <v>402</v>
      </c>
      <c r="C2" s="116" t="s">
        <v>403</v>
      </c>
      <c r="D2" s="116" t="s">
        <v>404</v>
      </c>
      <c r="E2" s="116" t="s">
        <v>405</v>
      </c>
      <c r="F2" s="116" t="s">
        <v>406</v>
      </c>
      <c r="G2" s="116" t="s">
        <v>38</v>
      </c>
      <c r="H2" s="116" t="s">
        <v>407</v>
      </c>
      <c r="I2" s="116" t="s">
        <v>408</v>
      </c>
      <c r="J2" s="116" t="s">
        <v>409</v>
      </c>
      <c r="K2" s="600"/>
      <c r="L2" s="116" t="s">
        <v>405</v>
      </c>
      <c r="M2" s="116" t="s">
        <v>406</v>
      </c>
      <c r="N2" s="116" t="s">
        <v>38</v>
      </c>
      <c r="O2" s="116" t="s">
        <v>410</v>
      </c>
      <c r="P2" s="116" t="s">
        <v>411</v>
      </c>
      <c r="Q2" s="116" t="s">
        <v>412</v>
      </c>
      <c r="R2" s="118"/>
      <c r="S2" s="116" t="s">
        <v>405</v>
      </c>
      <c r="T2" s="116" t="s">
        <v>406</v>
      </c>
      <c r="U2" s="116" t="s">
        <v>38</v>
      </c>
      <c r="V2" s="116" t="s">
        <v>410</v>
      </c>
      <c r="W2" s="116" t="s">
        <v>411</v>
      </c>
      <c r="X2" s="116" t="s">
        <v>412</v>
      </c>
      <c r="Y2" s="118"/>
      <c r="Z2" s="116" t="s">
        <v>405</v>
      </c>
      <c r="AA2" s="116" t="s">
        <v>406</v>
      </c>
      <c r="AB2" s="116" t="s">
        <v>38</v>
      </c>
      <c r="AC2" s="116" t="s">
        <v>410</v>
      </c>
      <c r="AD2" s="116" t="s">
        <v>411</v>
      </c>
      <c r="AE2" s="116" t="s">
        <v>412</v>
      </c>
      <c r="AF2" s="118"/>
      <c r="AG2" s="116" t="s">
        <v>405</v>
      </c>
      <c r="AH2" s="116" t="s">
        <v>406</v>
      </c>
      <c r="AI2" s="116" t="s">
        <v>38</v>
      </c>
      <c r="AJ2" s="116" t="s">
        <v>410</v>
      </c>
      <c r="AK2" s="116" t="s">
        <v>411</v>
      </c>
      <c r="AL2" s="116" t="s">
        <v>412</v>
      </c>
      <c r="AM2" s="118"/>
      <c r="AN2" s="116" t="s">
        <v>405</v>
      </c>
      <c r="AO2" s="116" t="s">
        <v>406</v>
      </c>
      <c r="AP2" s="116" t="s">
        <v>38</v>
      </c>
      <c r="AQ2" s="116" t="s">
        <v>410</v>
      </c>
      <c r="AR2" s="116" t="s">
        <v>411</v>
      </c>
      <c r="AS2" s="116" t="s">
        <v>412</v>
      </c>
      <c r="AT2" s="118"/>
      <c r="AU2" s="116" t="s">
        <v>405</v>
      </c>
      <c r="AV2" s="116" t="s">
        <v>406</v>
      </c>
      <c r="AW2" s="116" t="s">
        <v>38</v>
      </c>
      <c r="AX2" s="116" t="s">
        <v>410</v>
      </c>
      <c r="AY2" s="116" t="s">
        <v>411</v>
      </c>
      <c r="AZ2" s="116" t="s">
        <v>412</v>
      </c>
      <c r="BA2" s="118"/>
      <c r="BB2" s="116" t="s">
        <v>405</v>
      </c>
      <c r="BC2" s="116" t="s">
        <v>406</v>
      </c>
      <c r="BD2" s="116" t="s">
        <v>38</v>
      </c>
      <c r="BE2" s="116" t="s">
        <v>410</v>
      </c>
      <c r="BF2" s="116" t="s">
        <v>411</v>
      </c>
      <c r="BG2" s="116" t="s">
        <v>412</v>
      </c>
      <c r="BH2" s="118"/>
      <c r="BI2" s="116" t="s">
        <v>405</v>
      </c>
      <c r="BJ2" s="116" t="s">
        <v>406</v>
      </c>
      <c r="BK2" s="116" t="s">
        <v>38</v>
      </c>
      <c r="BL2" s="116" t="s">
        <v>410</v>
      </c>
      <c r="BM2" s="116" t="s">
        <v>411</v>
      </c>
      <c r="BN2" s="116" t="s">
        <v>412</v>
      </c>
      <c r="BO2" s="118"/>
    </row>
    <row r="3" ht="19.5" customHeight="1">
      <c r="A3" s="119">
        <f t="shared" ref="A3:A15" si="1">((B3)/($B$1*$D$1))*100</f>
        <v>5.555555556</v>
      </c>
      <c r="B3" s="116">
        <f t="shared" ref="B3:B15" si="2">COUNTIFS(E3:BN3, "X")</f>
        <v>1</v>
      </c>
      <c r="C3" s="645" t="s">
        <v>591</v>
      </c>
      <c r="D3" s="602">
        <v>2064641.0</v>
      </c>
      <c r="E3" s="603"/>
      <c r="F3" s="603"/>
      <c r="G3" s="603"/>
      <c r="H3" s="604" t="s">
        <v>414</v>
      </c>
      <c r="I3" s="603"/>
      <c r="J3" s="603"/>
      <c r="K3" s="605"/>
      <c r="L3" s="603"/>
      <c r="M3" s="603"/>
      <c r="N3" s="603"/>
      <c r="O3" s="603"/>
      <c r="P3" s="603"/>
      <c r="Q3" s="603"/>
      <c r="R3" s="609"/>
      <c r="S3" s="122"/>
      <c r="T3" s="122"/>
      <c r="U3" s="122"/>
      <c r="V3" s="122"/>
      <c r="W3" s="122"/>
      <c r="X3" s="122"/>
      <c r="Y3" s="125"/>
      <c r="Z3" s="122"/>
      <c r="AA3" s="122"/>
      <c r="AB3" s="122"/>
      <c r="AC3" s="122"/>
      <c r="AD3" s="122"/>
      <c r="AE3" s="122"/>
      <c r="AF3" s="125"/>
      <c r="AG3" s="122"/>
      <c r="AH3" s="122"/>
      <c r="AI3" s="122"/>
      <c r="AJ3" s="122"/>
      <c r="AK3" s="122"/>
      <c r="AL3" s="122"/>
      <c r="AM3" s="125"/>
      <c r="AN3" s="122"/>
      <c r="AO3" s="122"/>
      <c r="AP3" s="122"/>
      <c r="AQ3" s="122"/>
      <c r="AR3" s="122"/>
      <c r="AS3" s="122"/>
      <c r="AT3" s="125"/>
      <c r="AU3" s="122"/>
      <c r="AV3" s="122"/>
      <c r="AW3" s="122"/>
      <c r="AX3" s="122"/>
      <c r="AY3" s="122"/>
      <c r="AZ3" s="122"/>
      <c r="BA3" s="125"/>
      <c r="BB3" s="122"/>
      <c r="BC3" s="122"/>
      <c r="BD3" s="122"/>
      <c r="BE3" s="122"/>
      <c r="BF3" s="122"/>
      <c r="BG3" s="122"/>
      <c r="BH3" s="125"/>
      <c r="BI3" s="122"/>
      <c r="BJ3" s="122"/>
      <c r="BK3" s="122"/>
      <c r="BL3" s="122"/>
      <c r="BM3" s="122"/>
      <c r="BN3" s="122"/>
      <c r="BO3" s="128"/>
    </row>
    <row r="4" ht="19.5" customHeight="1">
      <c r="A4" s="119">
        <f t="shared" si="1"/>
        <v>38.88888889</v>
      </c>
      <c r="B4" s="116">
        <f t="shared" si="2"/>
        <v>7</v>
      </c>
      <c r="C4" s="646" t="s">
        <v>594</v>
      </c>
      <c r="D4" s="611">
        <v>2061821.0</v>
      </c>
      <c r="E4" s="603"/>
      <c r="F4" s="603"/>
      <c r="G4" s="603"/>
      <c r="H4" s="604" t="s">
        <v>414</v>
      </c>
      <c r="I4" s="603"/>
      <c r="J4" s="603"/>
      <c r="K4" s="605"/>
      <c r="L4" s="603"/>
      <c r="M4" s="603"/>
      <c r="N4" s="603"/>
      <c r="O4" s="604" t="s">
        <v>414</v>
      </c>
      <c r="P4" s="604" t="s">
        <v>414</v>
      </c>
      <c r="Q4" s="604" t="s">
        <v>414</v>
      </c>
      <c r="R4" s="609"/>
      <c r="S4" s="122"/>
      <c r="T4" s="122"/>
      <c r="U4" s="122"/>
      <c r="V4" s="127" t="s">
        <v>414</v>
      </c>
      <c r="W4" s="127" t="s">
        <v>778</v>
      </c>
      <c r="X4" s="127" t="s">
        <v>778</v>
      </c>
      <c r="Y4" s="125"/>
      <c r="Z4" s="122"/>
      <c r="AA4" s="122"/>
      <c r="AB4" s="122"/>
      <c r="AC4" s="122"/>
      <c r="AD4" s="122"/>
      <c r="AE4" s="122"/>
      <c r="AF4" s="125"/>
      <c r="AG4" s="122"/>
      <c r="AH4" s="122"/>
      <c r="AI4" s="122"/>
      <c r="AJ4" s="122"/>
      <c r="AK4" s="122"/>
      <c r="AL4" s="122"/>
      <c r="AM4" s="125"/>
      <c r="AN4" s="122"/>
      <c r="AO4" s="122"/>
      <c r="AP4" s="122"/>
      <c r="AQ4" s="122"/>
      <c r="AR4" s="122"/>
      <c r="AS4" s="122"/>
      <c r="AT4" s="125"/>
      <c r="AU4" s="122"/>
      <c r="AV4" s="122"/>
      <c r="AW4" s="122"/>
      <c r="AX4" s="122"/>
      <c r="AY4" s="122"/>
      <c r="AZ4" s="122"/>
      <c r="BA4" s="125"/>
      <c r="BB4" s="122"/>
      <c r="BC4" s="122"/>
      <c r="BD4" s="122"/>
      <c r="BE4" s="122"/>
      <c r="BF4" s="122"/>
      <c r="BG4" s="122"/>
      <c r="BH4" s="125"/>
      <c r="BI4" s="122"/>
      <c r="BJ4" s="122"/>
      <c r="BK4" s="122"/>
      <c r="BL4" s="122"/>
      <c r="BM4" s="122"/>
      <c r="BN4" s="122"/>
      <c r="BO4" s="128"/>
    </row>
    <row r="5" ht="19.5" customHeight="1">
      <c r="A5" s="119">
        <f t="shared" si="1"/>
        <v>16.66666667</v>
      </c>
      <c r="B5" s="116">
        <f t="shared" si="2"/>
        <v>3</v>
      </c>
      <c r="C5" s="646" t="s">
        <v>883</v>
      </c>
      <c r="D5" s="611">
        <v>2063615.0</v>
      </c>
      <c r="E5" s="603"/>
      <c r="F5" s="603"/>
      <c r="G5" s="603"/>
      <c r="H5" s="603"/>
      <c r="I5" s="603"/>
      <c r="J5" s="604" t="s">
        <v>414</v>
      </c>
      <c r="K5" s="605"/>
      <c r="L5" s="603"/>
      <c r="M5" s="603"/>
      <c r="N5" s="603"/>
      <c r="O5" s="603"/>
      <c r="P5" s="604" t="s">
        <v>414</v>
      </c>
      <c r="Q5" s="604" t="s">
        <v>414</v>
      </c>
      <c r="R5" s="609"/>
      <c r="S5" s="122"/>
      <c r="T5" s="122"/>
      <c r="U5" s="122"/>
      <c r="V5" s="122"/>
      <c r="W5" s="122"/>
      <c r="X5" s="122"/>
      <c r="Y5" s="125"/>
      <c r="Z5" s="122"/>
      <c r="AA5" s="122"/>
      <c r="AB5" s="122"/>
      <c r="AC5" s="122"/>
      <c r="AD5" s="122"/>
      <c r="AE5" s="122"/>
      <c r="AF5" s="125"/>
      <c r="AG5" s="122"/>
      <c r="AH5" s="122"/>
      <c r="AI5" s="122"/>
      <c r="AJ5" s="122"/>
      <c r="AK5" s="122"/>
      <c r="AL5" s="122"/>
      <c r="AM5" s="125"/>
      <c r="AN5" s="122"/>
      <c r="AO5" s="122"/>
      <c r="AP5" s="122"/>
      <c r="AQ5" s="122"/>
      <c r="AR5" s="122"/>
      <c r="AS5" s="122"/>
      <c r="AT5" s="125"/>
      <c r="AU5" s="122"/>
      <c r="AV5" s="122"/>
      <c r="AW5" s="122"/>
      <c r="AX5" s="122"/>
      <c r="AY5" s="122"/>
      <c r="AZ5" s="122"/>
      <c r="BA5" s="125"/>
      <c r="BB5" s="122"/>
      <c r="BC5" s="122"/>
      <c r="BD5" s="122"/>
      <c r="BE5" s="122"/>
      <c r="BF5" s="122"/>
      <c r="BG5" s="122"/>
      <c r="BH5" s="125"/>
      <c r="BI5" s="122"/>
      <c r="BJ5" s="122"/>
      <c r="BK5" s="122"/>
      <c r="BL5" s="122"/>
      <c r="BM5" s="122"/>
      <c r="BN5" s="122"/>
      <c r="BO5" s="128"/>
    </row>
    <row r="6" ht="19.5" customHeight="1">
      <c r="A6" s="119">
        <f t="shared" si="1"/>
        <v>27.77777778</v>
      </c>
      <c r="B6" s="116">
        <f t="shared" si="2"/>
        <v>5</v>
      </c>
      <c r="C6" s="646" t="s">
        <v>884</v>
      </c>
      <c r="D6" s="611">
        <v>2061460.0</v>
      </c>
      <c r="E6" s="603"/>
      <c r="F6" s="603"/>
      <c r="G6" s="603"/>
      <c r="H6" s="603"/>
      <c r="I6" s="604" t="s">
        <v>414</v>
      </c>
      <c r="J6" s="603"/>
      <c r="K6" s="605"/>
      <c r="L6" s="603"/>
      <c r="M6" s="603"/>
      <c r="N6" s="603"/>
      <c r="O6" s="603"/>
      <c r="P6" s="604" t="s">
        <v>414</v>
      </c>
      <c r="Q6" s="604" t="s">
        <v>414</v>
      </c>
      <c r="R6" s="609"/>
      <c r="S6" s="122"/>
      <c r="T6" s="122"/>
      <c r="U6" s="122"/>
      <c r="V6" s="122"/>
      <c r="W6" s="127" t="s">
        <v>778</v>
      </c>
      <c r="X6" s="127" t="s">
        <v>778</v>
      </c>
      <c r="Y6" s="125"/>
      <c r="Z6" s="122"/>
      <c r="AA6" s="122"/>
      <c r="AB6" s="122"/>
      <c r="AC6" s="122"/>
      <c r="AD6" s="122"/>
      <c r="AE6" s="122"/>
      <c r="AF6" s="125"/>
      <c r="AG6" s="122"/>
      <c r="AH6" s="122"/>
      <c r="AI6" s="122"/>
      <c r="AJ6" s="122"/>
      <c r="AK6" s="122"/>
      <c r="AL6" s="122"/>
      <c r="AM6" s="125"/>
      <c r="AN6" s="122"/>
      <c r="AO6" s="122"/>
      <c r="AP6" s="122"/>
      <c r="AQ6" s="122"/>
      <c r="AR6" s="122"/>
      <c r="AS6" s="122"/>
      <c r="AT6" s="125"/>
      <c r="AU6" s="122"/>
      <c r="AV6" s="122"/>
      <c r="AW6" s="122"/>
      <c r="AX6" s="122"/>
      <c r="AY6" s="122"/>
      <c r="AZ6" s="122"/>
      <c r="BA6" s="125"/>
      <c r="BB6" s="122"/>
      <c r="BC6" s="122"/>
      <c r="BD6" s="122"/>
      <c r="BE6" s="122"/>
      <c r="BF6" s="122"/>
      <c r="BG6" s="122"/>
      <c r="BH6" s="125"/>
      <c r="BI6" s="122"/>
      <c r="BJ6" s="122"/>
      <c r="BK6" s="122"/>
      <c r="BL6" s="122"/>
      <c r="BM6" s="122"/>
      <c r="BN6" s="122"/>
      <c r="BO6" s="128"/>
    </row>
    <row r="7" ht="19.5" customHeight="1">
      <c r="A7" s="119">
        <f t="shared" si="1"/>
        <v>0</v>
      </c>
      <c r="B7" s="116">
        <f t="shared" si="2"/>
        <v>0</v>
      </c>
      <c r="C7" s="646" t="s">
        <v>885</v>
      </c>
      <c r="D7" s="611">
        <v>2061118.0</v>
      </c>
      <c r="E7" s="603"/>
      <c r="F7" s="603"/>
      <c r="G7" s="603"/>
      <c r="H7" s="603"/>
      <c r="I7" s="603"/>
      <c r="J7" s="603"/>
      <c r="K7" s="605"/>
      <c r="L7" s="603"/>
      <c r="M7" s="603"/>
      <c r="N7" s="603"/>
      <c r="O7" s="603"/>
      <c r="P7" s="603"/>
      <c r="Q7" s="603"/>
      <c r="R7" s="609"/>
      <c r="S7" s="122"/>
      <c r="T7" s="122"/>
      <c r="U7" s="122"/>
      <c r="V7" s="122"/>
      <c r="W7" s="122"/>
      <c r="X7" s="122"/>
      <c r="Y7" s="125"/>
      <c r="Z7" s="122"/>
      <c r="AA7" s="122"/>
      <c r="AB7" s="122"/>
      <c r="AC7" s="122"/>
      <c r="AD7" s="122"/>
      <c r="AE7" s="122"/>
      <c r="AF7" s="125"/>
      <c r="AG7" s="122"/>
      <c r="AH7" s="122"/>
      <c r="AI7" s="122"/>
      <c r="AJ7" s="122"/>
      <c r="AK7" s="122"/>
      <c r="AL7" s="122"/>
      <c r="AM7" s="125"/>
      <c r="AN7" s="122"/>
      <c r="AO7" s="122"/>
      <c r="AP7" s="122"/>
      <c r="AQ7" s="122"/>
      <c r="AR7" s="122"/>
      <c r="AS7" s="122"/>
      <c r="AT7" s="125"/>
      <c r="AU7" s="122"/>
      <c r="AV7" s="122"/>
      <c r="AW7" s="122"/>
      <c r="AX7" s="122"/>
      <c r="AY7" s="122"/>
      <c r="AZ7" s="122"/>
      <c r="BA7" s="125"/>
      <c r="BB7" s="122"/>
      <c r="BC7" s="122"/>
      <c r="BD7" s="122"/>
      <c r="BE7" s="122"/>
      <c r="BF7" s="122"/>
      <c r="BG7" s="122"/>
      <c r="BH7" s="125"/>
      <c r="BI7" s="122"/>
      <c r="BJ7" s="122"/>
      <c r="BK7" s="122"/>
      <c r="BL7" s="122"/>
      <c r="BM7" s="122"/>
      <c r="BN7" s="122"/>
      <c r="BO7" s="128"/>
    </row>
    <row r="8" ht="19.5" customHeight="1">
      <c r="A8" s="119">
        <f t="shared" si="1"/>
        <v>0</v>
      </c>
      <c r="B8" s="116">
        <f t="shared" si="2"/>
        <v>0</v>
      </c>
      <c r="C8" s="646" t="s">
        <v>886</v>
      </c>
      <c r="D8" s="611">
        <v>2055145.0</v>
      </c>
      <c r="E8" s="603"/>
      <c r="F8" s="603"/>
      <c r="G8" s="603"/>
      <c r="H8" s="603"/>
      <c r="I8" s="603"/>
      <c r="J8" s="603"/>
      <c r="K8" s="605"/>
      <c r="L8" s="603"/>
      <c r="M8" s="603"/>
      <c r="N8" s="603"/>
      <c r="O8" s="603"/>
      <c r="P8" s="603"/>
      <c r="Q8" s="603"/>
      <c r="R8" s="609"/>
      <c r="S8" s="122"/>
      <c r="T8" s="122"/>
      <c r="U8" s="122"/>
      <c r="V8" s="122"/>
      <c r="W8" s="122"/>
      <c r="X8" s="122"/>
      <c r="Y8" s="125"/>
      <c r="Z8" s="122"/>
      <c r="AA8" s="122"/>
      <c r="AB8" s="122"/>
      <c r="AC8" s="122"/>
      <c r="AD8" s="122"/>
      <c r="AE8" s="122"/>
      <c r="AF8" s="125"/>
      <c r="AG8" s="122"/>
      <c r="AH8" s="122"/>
      <c r="AI8" s="122"/>
      <c r="AJ8" s="122"/>
      <c r="AK8" s="122"/>
      <c r="AL8" s="122"/>
      <c r="AM8" s="125"/>
      <c r="AN8" s="122"/>
      <c r="AO8" s="122"/>
      <c r="AP8" s="122"/>
      <c r="AQ8" s="122"/>
      <c r="AR8" s="122"/>
      <c r="AS8" s="122"/>
      <c r="AT8" s="125"/>
      <c r="AU8" s="122"/>
      <c r="AV8" s="122"/>
      <c r="AW8" s="122"/>
      <c r="AX8" s="122"/>
      <c r="AY8" s="122"/>
      <c r="AZ8" s="122"/>
      <c r="BA8" s="125"/>
      <c r="BB8" s="122"/>
      <c r="BC8" s="122"/>
      <c r="BD8" s="122"/>
      <c r="BE8" s="122"/>
      <c r="BF8" s="122"/>
      <c r="BG8" s="122"/>
      <c r="BH8" s="125"/>
      <c r="BI8" s="122"/>
      <c r="BJ8" s="122"/>
      <c r="BK8" s="122"/>
      <c r="BL8" s="122"/>
      <c r="BM8" s="122"/>
      <c r="BN8" s="122"/>
      <c r="BO8" s="128"/>
    </row>
    <row r="9" ht="19.5" customHeight="1">
      <c r="A9" s="119">
        <f t="shared" si="1"/>
        <v>50</v>
      </c>
      <c r="B9" s="116">
        <f t="shared" si="2"/>
        <v>9</v>
      </c>
      <c r="C9" s="646" t="s">
        <v>887</v>
      </c>
      <c r="D9" s="611">
        <v>2061823.0</v>
      </c>
      <c r="E9" s="603"/>
      <c r="F9" s="603"/>
      <c r="G9" s="603"/>
      <c r="H9" s="604" t="s">
        <v>414</v>
      </c>
      <c r="I9" s="604" t="s">
        <v>414</v>
      </c>
      <c r="J9" s="604" t="s">
        <v>414</v>
      </c>
      <c r="K9" s="605"/>
      <c r="L9" s="603"/>
      <c r="M9" s="603"/>
      <c r="N9" s="603"/>
      <c r="O9" s="604" t="s">
        <v>414</v>
      </c>
      <c r="P9" s="604" t="s">
        <v>414</v>
      </c>
      <c r="Q9" s="604" t="s">
        <v>414</v>
      </c>
      <c r="R9" s="609"/>
      <c r="S9" s="122"/>
      <c r="T9" s="122"/>
      <c r="U9" s="122"/>
      <c r="V9" s="127" t="s">
        <v>414</v>
      </c>
      <c r="W9" s="127" t="s">
        <v>778</v>
      </c>
      <c r="X9" s="127" t="s">
        <v>778</v>
      </c>
      <c r="Y9" s="125"/>
      <c r="Z9" s="122"/>
      <c r="AA9" s="122"/>
      <c r="AB9" s="122"/>
      <c r="AC9" s="122"/>
      <c r="AD9" s="122"/>
      <c r="AE9" s="122"/>
      <c r="AF9" s="125"/>
      <c r="AG9" s="122"/>
      <c r="AH9" s="122"/>
      <c r="AI9" s="122"/>
      <c r="AJ9" s="122"/>
      <c r="AK9" s="122"/>
      <c r="AL9" s="122"/>
      <c r="AM9" s="125"/>
      <c r="AN9" s="122"/>
      <c r="AO9" s="122"/>
      <c r="AP9" s="122"/>
      <c r="AQ9" s="122"/>
      <c r="AR9" s="122"/>
      <c r="AS9" s="122"/>
      <c r="AT9" s="125"/>
      <c r="AU9" s="122"/>
      <c r="AV9" s="122"/>
      <c r="AW9" s="122"/>
      <c r="AX9" s="122"/>
      <c r="AY9" s="122"/>
      <c r="AZ9" s="122"/>
      <c r="BA9" s="125"/>
      <c r="BB9" s="122"/>
      <c r="BC9" s="122"/>
      <c r="BD9" s="122"/>
      <c r="BE9" s="122"/>
      <c r="BF9" s="122"/>
      <c r="BG9" s="122"/>
      <c r="BH9" s="125"/>
      <c r="BI9" s="122"/>
      <c r="BJ9" s="122"/>
      <c r="BK9" s="122"/>
      <c r="BL9" s="122"/>
      <c r="BM9" s="122"/>
      <c r="BN9" s="122"/>
      <c r="BO9" s="128"/>
    </row>
    <row r="10" ht="19.5" customHeight="1">
      <c r="A10" s="119">
        <f t="shared" si="1"/>
        <v>0</v>
      </c>
      <c r="B10" s="116">
        <f t="shared" si="2"/>
        <v>0</v>
      </c>
      <c r="C10" s="646" t="s">
        <v>888</v>
      </c>
      <c r="D10" s="611">
        <v>2062849.0</v>
      </c>
      <c r="E10" s="603"/>
      <c r="F10" s="603"/>
      <c r="G10" s="603"/>
      <c r="H10" s="603"/>
      <c r="I10" s="603"/>
      <c r="J10" s="603"/>
      <c r="K10" s="605"/>
      <c r="L10" s="603"/>
      <c r="M10" s="603"/>
      <c r="N10" s="603"/>
      <c r="O10" s="603"/>
      <c r="P10" s="603"/>
      <c r="Q10" s="603"/>
      <c r="R10" s="609"/>
      <c r="S10" s="122"/>
      <c r="T10" s="122"/>
      <c r="U10" s="122"/>
      <c r="V10" s="122"/>
      <c r="W10" s="122"/>
      <c r="X10" s="122"/>
      <c r="Y10" s="125"/>
      <c r="Z10" s="122"/>
      <c r="AA10" s="122"/>
      <c r="AB10" s="122"/>
      <c r="AC10" s="122"/>
      <c r="AD10" s="122"/>
      <c r="AE10" s="122"/>
      <c r="AF10" s="125"/>
      <c r="AG10" s="122"/>
      <c r="AH10" s="122"/>
      <c r="AI10" s="122"/>
      <c r="AJ10" s="122"/>
      <c r="AK10" s="122"/>
      <c r="AL10" s="122"/>
      <c r="AM10" s="125"/>
      <c r="AN10" s="122"/>
      <c r="AO10" s="122"/>
      <c r="AP10" s="122"/>
      <c r="AQ10" s="122"/>
      <c r="AR10" s="122"/>
      <c r="AS10" s="122"/>
      <c r="AT10" s="125"/>
      <c r="AU10" s="122"/>
      <c r="AV10" s="122"/>
      <c r="AW10" s="122"/>
      <c r="AX10" s="122"/>
      <c r="AY10" s="122"/>
      <c r="AZ10" s="122"/>
      <c r="BA10" s="125"/>
      <c r="BB10" s="122"/>
      <c r="BC10" s="122"/>
      <c r="BD10" s="122"/>
      <c r="BE10" s="122"/>
      <c r="BF10" s="122"/>
      <c r="BG10" s="122"/>
      <c r="BH10" s="125"/>
      <c r="BI10" s="122"/>
      <c r="BJ10" s="122"/>
      <c r="BK10" s="122"/>
      <c r="BL10" s="122"/>
      <c r="BM10" s="122"/>
      <c r="BN10" s="122"/>
      <c r="BO10" s="128"/>
    </row>
    <row r="11" ht="19.5" customHeight="1">
      <c r="A11" s="119">
        <f t="shared" si="1"/>
        <v>5.555555556</v>
      </c>
      <c r="B11" s="116">
        <f t="shared" si="2"/>
        <v>1</v>
      </c>
      <c r="C11" s="646" t="s">
        <v>889</v>
      </c>
      <c r="D11" s="611">
        <v>2063102.0</v>
      </c>
      <c r="E11" s="603"/>
      <c r="F11" s="603"/>
      <c r="G11" s="603"/>
      <c r="H11" s="603"/>
      <c r="I11" s="603"/>
      <c r="J11" s="603"/>
      <c r="K11" s="605"/>
      <c r="L11" s="603"/>
      <c r="M11" s="603"/>
      <c r="N11" s="603"/>
      <c r="O11" s="604" t="s">
        <v>414</v>
      </c>
      <c r="P11" s="603"/>
      <c r="Q11" s="603"/>
      <c r="R11" s="609"/>
      <c r="S11" s="122"/>
      <c r="T11" s="122"/>
      <c r="U11" s="122"/>
      <c r="V11" s="122"/>
      <c r="W11" s="122"/>
      <c r="X11" s="122"/>
      <c r="Y11" s="125"/>
      <c r="Z11" s="122"/>
      <c r="AA11" s="122"/>
      <c r="AB11" s="122"/>
      <c r="AC11" s="122"/>
      <c r="AD11" s="122"/>
      <c r="AE11" s="122"/>
      <c r="AF11" s="125"/>
      <c r="AG11" s="122"/>
      <c r="AH11" s="122"/>
      <c r="AI11" s="122"/>
      <c r="AJ11" s="122"/>
      <c r="AK11" s="122"/>
      <c r="AL11" s="122"/>
      <c r="AM11" s="125"/>
      <c r="AN11" s="122"/>
      <c r="AO11" s="122"/>
      <c r="AP11" s="122"/>
      <c r="AQ11" s="122"/>
      <c r="AR11" s="122"/>
      <c r="AS11" s="122"/>
      <c r="AT11" s="125"/>
      <c r="AU11" s="122"/>
      <c r="AV11" s="122"/>
      <c r="AW11" s="122"/>
      <c r="AX11" s="122"/>
      <c r="AY11" s="122"/>
      <c r="AZ11" s="122"/>
      <c r="BA11" s="125"/>
      <c r="BB11" s="122"/>
      <c r="BC11" s="122"/>
      <c r="BD11" s="122"/>
      <c r="BE11" s="122"/>
      <c r="BF11" s="122"/>
      <c r="BG11" s="122"/>
      <c r="BH11" s="125"/>
      <c r="BI11" s="122"/>
      <c r="BJ11" s="122"/>
      <c r="BK11" s="122"/>
      <c r="BL11" s="122"/>
      <c r="BM11" s="122"/>
      <c r="BN11" s="122"/>
      <c r="BO11" s="128"/>
    </row>
    <row r="12" ht="19.5" customHeight="1">
      <c r="A12" s="119">
        <f t="shared" si="1"/>
        <v>5.555555556</v>
      </c>
      <c r="B12" s="116">
        <f t="shared" si="2"/>
        <v>1</v>
      </c>
      <c r="C12" s="646" t="s">
        <v>890</v>
      </c>
      <c r="D12" s="611">
        <v>2062850.0</v>
      </c>
      <c r="E12" s="603"/>
      <c r="F12" s="603"/>
      <c r="G12" s="603"/>
      <c r="H12" s="603"/>
      <c r="I12" s="603"/>
      <c r="J12" s="603"/>
      <c r="K12" s="605"/>
      <c r="L12" s="603"/>
      <c r="M12" s="603"/>
      <c r="N12" s="603"/>
      <c r="O12" s="604" t="s">
        <v>414</v>
      </c>
      <c r="P12" s="603"/>
      <c r="Q12" s="603"/>
      <c r="R12" s="609"/>
      <c r="S12" s="122"/>
      <c r="T12" s="122"/>
      <c r="U12" s="122"/>
      <c r="V12" s="122"/>
      <c r="W12" s="122"/>
      <c r="X12" s="122"/>
      <c r="Y12" s="125"/>
      <c r="Z12" s="122"/>
      <c r="AA12" s="122"/>
      <c r="AB12" s="122"/>
      <c r="AC12" s="122"/>
      <c r="AD12" s="122"/>
      <c r="AE12" s="122"/>
      <c r="AF12" s="125"/>
      <c r="AG12" s="122"/>
      <c r="AH12" s="122"/>
      <c r="AI12" s="122"/>
      <c r="AJ12" s="122"/>
      <c r="AK12" s="122"/>
      <c r="AL12" s="122"/>
      <c r="AM12" s="125"/>
      <c r="AN12" s="122"/>
      <c r="AO12" s="122"/>
      <c r="AP12" s="122"/>
      <c r="AQ12" s="122"/>
      <c r="AR12" s="122"/>
      <c r="AS12" s="122"/>
      <c r="AT12" s="125"/>
      <c r="AU12" s="122"/>
      <c r="AV12" s="122"/>
      <c r="AW12" s="122"/>
      <c r="AX12" s="122"/>
      <c r="AY12" s="122"/>
      <c r="AZ12" s="122"/>
      <c r="BA12" s="125"/>
      <c r="BB12" s="122"/>
      <c r="BC12" s="122"/>
      <c r="BD12" s="122"/>
      <c r="BE12" s="122"/>
      <c r="BF12" s="122"/>
      <c r="BG12" s="122"/>
      <c r="BH12" s="125"/>
      <c r="BI12" s="122"/>
      <c r="BJ12" s="122"/>
      <c r="BK12" s="122"/>
      <c r="BL12" s="122"/>
      <c r="BM12" s="122"/>
      <c r="BN12" s="122"/>
      <c r="BO12" s="128"/>
    </row>
    <row r="13" ht="19.5" customHeight="1">
      <c r="A13" s="119">
        <f t="shared" si="1"/>
        <v>44.44444444</v>
      </c>
      <c r="B13" s="116">
        <f t="shared" si="2"/>
        <v>8</v>
      </c>
      <c r="C13" s="646" t="s">
        <v>891</v>
      </c>
      <c r="D13" s="611">
        <v>2061999.0</v>
      </c>
      <c r="E13" s="603"/>
      <c r="F13" s="603"/>
      <c r="G13" s="603"/>
      <c r="H13" s="604" t="s">
        <v>414</v>
      </c>
      <c r="I13" s="604" t="s">
        <v>414</v>
      </c>
      <c r="J13" s="604" t="s">
        <v>414</v>
      </c>
      <c r="K13" s="605"/>
      <c r="L13" s="603"/>
      <c r="M13" s="603"/>
      <c r="N13" s="603"/>
      <c r="O13" s="604" t="s">
        <v>414</v>
      </c>
      <c r="P13" s="604" t="s">
        <v>414</v>
      </c>
      <c r="Q13" s="604" t="s">
        <v>414</v>
      </c>
      <c r="R13" s="609"/>
      <c r="S13" s="122"/>
      <c r="T13" s="122"/>
      <c r="U13" s="122"/>
      <c r="V13" s="122"/>
      <c r="W13" s="127" t="s">
        <v>778</v>
      </c>
      <c r="X13" s="127" t="s">
        <v>778</v>
      </c>
      <c r="Y13" s="125"/>
      <c r="Z13" s="122"/>
      <c r="AA13" s="122"/>
      <c r="AB13" s="122"/>
      <c r="AC13" s="122"/>
      <c r="AD13" s="122"/>
      <c r="AE13" s="122"/>
      <c r="AF13" s="125"/>
      <c r="AG13" s="122"/>
      <c r="AH13" s="122"/>
      <c r="AI13" s="122"/>
      <c r="AJ13" s="122"/>
      <c r="AK13" s="122"/>
      <c r="AL13" s="122"/>
      <c r="AM13" s="125"/>
      <c r="AN13" s="122"/>
      <c r="AO13" s="122"/>
      <c r="AP13" s="122"/>
      <c r="AQ13" s="122"/>
      <c r="AR13" s="122"/>
      <c r="AS13" s="122"/>
      <c r="AT13" s="125"/>
      <c r="AU13" s="122"/>
      <c r="AV13" s="122"/>
      <c r="AW13" s="122"/>
      <c r="AX13" s="122"/>
      <c r="AY13" s="122"/>
      <c r="AZ13" s="122"/>
      <c r="BA13" s="125"/>
      <c r="BB13" s="122"/>
      <c r="BC13" s="122"/>
      <c r="BD13" s="122"/>
      <c r="BE13" s="122"/>
      <c r="BF13" s="122"/>
      <c r="BG13" s="122"/>
      <c r="BH13" s="125"/>
      <c r="BI13" s="122"/>
      <c r="BJ13" s="122"/>
      <c r="BK13" s="122"/>
      <c r="BL13" s="122"/>
      <c r="BM13" s="122"/>
      <c r="BN13" s="122"/>
      <c r="BO13" s="128"/>
    </row>
    <row r="14" ht="19.5" customHeight="1">
      <c r="A14" s="119">
        <f t="shared" si="1"/>
        <v>27.77777778</v>
      </c>
      <c r="B14" s="116">
        <f t="shared" si="2"/>
        <v>5</v>
      </c>
      <c r="C14" s="646" t="s">
        <v>892</v>
      </c>
      <c r="D14" s="611">
        <v>2063183.0</v>
      </c>
      <c r="E14" s="603"/>
      <c r="F14" s="603"/>
      <c r="G14" s="603"/>
      <c r="H14" s="603"/>
      <c r="I14" s="603"/>
      <c r="J14" s="603"/>
      <c r="K14" s="605"/>
      <c r="L14" s="603"/>
      <c r="M14" s="603"/>
      <c r="N14" s="603"/>
      <c r="O14" s="604" t="s">
        <v>414</v>
      </c>
      <c r="P14" s="604" t="s">
        <v>414</v>
      </c>
      <c r="Q14" s="604" t="s">
        <v>414</v>
      </c>
      <c r="R14" s="609"/>
      <c r="S14" s="122"/>
      <c r="T14" s="122"/>
      <c r="U14" s="122"/>
      <c r="V14" s="122"/>
      <c r="W14" s="127" t="s">
        <v>778</v>
      </c>
      <c r="X14" s="127" t="s">
        <v>778</v>
      </c>
      <c r="Y14" s="125"/>
      <c r="Z14" s="122"/>
      <c r="AA14" s="122"/>
      <c r="AB14" s="122"/>
      <c r="AC14" s="122"/>
      <c r="AD14" s="122"/>
      <c r="AE14" s="122"/>
      <c r="AF14" s="125"/>
      <c r="AG14" s="122"/>
      <c r="AH14" s="122"/>
      <c r="AI14" s="122"/>
      <c r="AJ14" s="122"/>
      <c r="AK14" s="122"/>
      <c r="AL14" s="122"/>
      <c r="AM14" s="125"/>
      <c r="AN14" s="122"/>
      <c r="AO14" s="122"/>
      <c r="AP14" s="122"/>
      <c r="AQ14" s="122"/>
      <c r="AR14" s="122"/>
      <c r="AS14" s="122"/>
      <c r="AT14" s="125"/>
      <c r="AU14" s="122"/>
      <c r="AV14" s="122"/>
      <c r="AW14" s="122"/>
      <c r="AX14" s="122"/>
      <c r="AY14" s="122"/>
      <c r="AZ14" s="122"/>
      <c r="BA14" s="125"/>
      <c r="BB14" s="122"/>
      <c r="BC14" s="122"/>
      <c r="BD14" s="122"/>
      <c r="BE14" s="122"/>
      <c r="BF14" s="122"/>
      <c r="BG14" s="122"/>
      <c r="BH14" s="125"/>
      <c r="BI14" s="122"/>
      <c r="BJ14" s="122"/>
      <c r="BK14" s="122"/>
      <c r="BL14" s="122"/>
      <c r="BM14" s="122"/>
      <c r="BN14" s="122"/>
      <c r="BO14" s="128"/>
    </row>
    <row r="15" ht="19.5" customHeight="1">
      <c r="A15" s="119">
        <f t="shared" si="1"/>
        <v>22.22222222</v>
      </c>
      <c r="B15" s="116">
        <f t="shared" si="2"/>
        <v>4</v>
      </c>
      <c r="C15" s="647" t="s">
        <v>893</v>
      </c>
      <c r="D15" s="140">
        <v>2062959.0</v>
      </c>
      <c r="E15" s="603"/>
      <c r="F15" s="603"/>
      <c r="G15" s="603"/>
      <c r="H15" s="603"/>
      <c r="I15" s="603"/>
      <c r="J15" s="603"/>
      <c r="K15" s="605"/>
      <c r="L15" s="603"/>
      <c r="M15" s="603"/>
      <c r="N15" s="603"/>
      <c r="O15" s="603"/>
      <c r="P15" s="604" t="s">
        <v>414</v>
      </c>
      <c r="Q15" s="604" t="s">
        <v>414</v>
      </c>
      <c r="R15" s="609"/>
      <c r="S15" s="648"/>
      <c r="T15" s="648"/>
      <c r="U15" s="648"/>
      <c r="V15" s="648"/>
      <c r="W15" s="649" t="s">
        <v>778</v>
      </c>
      <c r="X15" s="649" t="s">
        <v>778</v>
      </c>
      <c r="Y15" s="125"/>
      <c r="Z15" s="648"/>
      <c r="AA15" s="648"/>
      <c r="AB15" s="648"/>
      <c r="AC15" s="648"/>
      <c r="AD15" s="648"/>
      <c r="AE15" s="648"/>
      <c r="AF15" s="125"/>
      <c r="AG15" s="648"/>
      <c r="AH15" s="648"/>
      <c r="AI15" s="648"/>
      <c r="AJ15" s="648"/>
      <c r="AK15" s="648"/>
      <c r="AL15" s="648"/>
      <c r="AM15" s="125"/>
      <c r="AN15" s="648"/>
      <c r="AO15" s="648"/>
      <c r="AP15" s="648"/>
      <c r="AQ15" s="648"/>
      <c r="AR15" s="648"/>
      <c r="AS15" s="648"/>
      <c r="AT15" s="125"/>
      <c r="AU15" s="648"/>
      <c r="AV15" s="648"/>
      <c r="AW15" s="648"/>
      <c r="AX15" s="648"/>
      <c r="AY15" s="648"/>
      <c r="AZ15" s="648"/>
      <c r="BA15" s="125"/>
      <c r="BB15" s="648"/>
      <c r="BC15" s="648"/>
      <c r="BD15" s="648"/>
      <c r="BE15" s="648"/>
      <c r="BF15" s="648"/>
      <c r="BG15" s="648"/>
      <c r="BH15" s="125"/>
      <c r="BI15" s="648"/>
      <c r="BJ15" s="648"/>
      <c r="BK15" s="648"/>
      <c r="BL15" s="648"/>
      <c r="BM15" s="648"/>
      <c r="BN15" s="648"/>
      <c r="BO15" s="128"/>
    </row>
    <row r="16" ht="19.5" customHeight="1">
      <c r="A16" s="119"/>
      <c r="E16" s="650">
        <f t="shared" ref="E16:BO16" si="3">COUNTIFS(E3:E15, "X")</f>
        <v>0</v>
      </c>
      <c r="F16" s="650">
        <f t="shared" si="3"/>
        <v>0</v>
      </c>
      <c r="G16" s="650">
        <f t="shared" si="3"/>
        <v>0</v>
      </c>
      <c r="H16" s="650">
        <f t="shared" si="3"/>
        <v>4</v>
      </c>
      <c r="I16" s="650">
        <f t="shared" si="3"/>
        <v>3</v>
      </c>
      <c r="J16" s="650">
        <f t="shared" si="3"/>
        <v>3</v>
      </c>
      <c r="K16" s="650">
        <f t="shared" si="3"/>
        <v>0</v>
      </c>
      <c r="L16" s="650">
        <f t="shared" si="3"/>
        <v>0</v>
      </c>
      <c r="M16" s="650">
        <f t="shared" si="3"/>
        <v>0</v>
      </c>
      <c r="N16" s="650">
        <f t="shared" si="3"/>
        <v>0</v>
      </c>
      <c r="O16" s="650">
        <f t="shared" si="3"/>
        <v>6</v>
      </c>
      <c r="P16" s="650">
        <f t="shared" si="3"/>
        <v>7</v>
      </c>
      <c r="Q16" s="650">
        <f t="shared" si="3"/>
        <v>7</v>
      </c>
      <c r="R16" s="650">
        <f t="shared" si="3"/>
        <v>0</v>
      </c>
      <c r="S16" s="650">
        <f t="shared" si="3"/>
        <v>0</v>
      </c>
      <c r="T16" s="650">
        <f t="shared" si="3"/>
        <v>0</v>
      </c>
      <c r="U16" s="650">
        <f t="shared" si="3"/>
        <v>0</v>
      </c>
      <c r="V16" s="650">
        <f t="shared" si="3"/>
        <v>2</v>
      </c>
      <c r="W16" s="650">
        <f t="shared" si="3"/>
        <v>6</v>
      </c>
      <c r="X16" s="650">
        <f t="shared" si="3"/>
        <v>6</v>
      </c>
      <c r="Y16" s="650">
        <f t="shared" si="3"/>
        <v>0</v>
      </c>
      <c r="Z16" s="650">
        <f t="shared" si="3"/>
        <v>0</v>
      </c>
      <c r="AA16" s="650">
        <f t="shared" si="3"/>
        <v>0</v>
      </c>
      <c r="AB16" s="650">
        <f t="shared" si="3"/>
        <v>0</v>
      </c>
      <c r="AC16" s="650">
        <f t="shared" si="3"/>
        <v>0</v>
      </c>
      <c r="AD16" s="650">
        <f t="shared" si="3"/>
        <v>0</v>
      </c>
      <c r="AE16" s="650">
        <f t="shared" si="3"/>
        <v>0</v>
      </c>
      <c r="AF16" s="650">
        <f t="shared" si="3"/>
        <v>0</v>
      </c>
      <c r="AG16" s="650">
        <f t="shared" si="3"/>
        <v>0</v>
      </c>
      <c r="AH16" s="650">
        <f t="shared" si="3"/>
        <v>0</v>
      </c>
      <c r="AI16" s="650">
        <f t="shared" si="3"/>
        <v>0</v>
      </c>
      <c r="AJ16" s="650">
        <f t="shared" si="3"/>
        <v>0</v>
      </c>
      <c r="AK16" s="650">
        <f t="shared" si="3"/>
        <v>0</v>
      </c>
      <c r="AL16" s="650">
        <f t="shared" si="3"/>
        <v>0</v>
      </c>
      <c r="AM16" s="650">
        <f t="shared" si="3"/>
        <v>0</v>
      </c>
      <c r="AN16" s="650">
        <f t="shared" si="3"/>
        <v>0</v>
      </c>
      <c r="AO16" s="650">
        <f t="shared" si="3"/>
        <v>0</v>
      </c>
      <c r="AP16" s="650">
        <f t="shared" si="3"/>
        <v>0</v>
      </c>
      <c r="AQ16" s="650">
        <f t="shared" si="3"/>
        <v>0</v>
      </c>
      <c r="AR16" s="650">
        <f t="shared" si="3"/>
        <v>0</v>
      </c>
      <c r="AS16" s="650">
        <f t="shared" si="3"/>
        <v>0</v>
      </c>
      <c r="AT16" s="650">
        <f t="shared" si="3"/>
        <v>0</v>
      </c>
      <c r="AU16" s="650">
        <f t="shared" si="3"/>
        <v>0</v>
      </c>
      <c r="AV16" s="650">
        <f t="shared" si="3"/>
        <v>0</v>
      </c>
      <c r="AW16" s="650">
        <f t="shared" si="3"/>
        <v>0</v>
      </c>
      <c r="AX16" s="650">
        <f t="shared" si="3"/>
        <v>0</v>
      </c>
      <c r="AY16" s="650">
        <f t="shared" si="3"/>
        <v>0</v>
      </c>
      <c r="AZ16" s="650">
        <f t="shared" si="3"/>
        <v>0</v>
      </c>
      <c r="BA16" s="650">
        <f t="shared" si="3"/>
        <v>0</v>
      </c>
      <c r="BB16" s="650">
        <f t="shared" si="3"/>
        <v>0</v>
      </c>
      <c r="BC16" s="650">
        <f t="shared" si="3"/>
        <v>0</v>
      </c>
      <c r="BD16" s="650">
        <f t="shared" si="3"/>
        <v>0</v>
      </c>
      <c r="BE16" s="650">
        <f t="shared" si="3"/>
        <v>0</v>
      </c>
      <c r="BF16" s="650">
        <f t="shared" si="3"/>
        <v>0</v>
      </c>
      <c r="BG16" s="650">
        <f t="shared" si="3"/>
        <v>0</v>
      </c>
      <c r="BH16" s="650">
        <f t="shared" si="3"/>
        <v>0</v>
      </c>
      <c r="BI16" s="650">
        <f t="shared" si="3"/>
        <v>0</v>
      </c>
      <c r="BJ16" s="650">
        <f t="shared" si="3"/>
        <v>0</v>
      </c>
      <c r="BK16" s="650">
        <f t="shared" si="3"/>
        <v>0</v>
      </c>
      <c r="BL16" s="650">
        <f t="shared" si="3"/>
        <v>0</v>
      </c>
      <c r="BM16" s="650">
        <f t="shared" si="3"/>
        <v>0</v>
      </c>
      <c r="BN16" s="650">
        <f t="shared" si="3"/>
        <v>0</v>
      </c>
      <c r="BO16" s="650">
        <f t="shared" si="3"/>
        <v>0</v>
      </c>
      <c r="BP16" s="651"/>
      <c r="BQ16" s="651"/>
    </row>
    <row r="17" ht="19.5" customHeight="1">
      <c r="A17" s="119"/>
      <c r="E17" s="652"/>
      <c r="F17" s="652"/>
      <c r="G17" s="652"/>
      <c r="H17" s="652"/>
      <c r="I17" s="652"/>
      <c r="J17" s="652"/>
      <c r="K17" s="652"/>
      <c r="L17" s="652"/>
      <c r="M17" s="652"/>
      <c r="N17" s="652"/>
      <c r="O17" s="652"/>
      <c r="P17" s="652"/>
      <c r="Q17" s="652"/>
      <c r="R17" s="652"/>
      <c r="S17" s="652"/>
      <c r="T17" s="652"/>
      <c r="U17" s="652"/>
      <c r="V17" s="652"/>
      <c r="W17" s="652"/>
      <c r="X17" s="652"/>
      <c r="Y17" s="652"/>
      <c r="Z17" s="652"/>
      <c r="AA17" s="652"/>
      <c r="AB17" s="652"/>
      <c r="AC17" s="652"/>
      <c r="AD17" s="652"/>
      <c r="AE17" s="652"/>
      <c r="AF17" s="652"/>
      <c r="AG17" s="652"/>
      <c r="AH17" s="652"/>
      <c r="AI17" s="652"/>
      <c r="AJ17" s="652"/>
      <c r="AK17" s="652"/>
      <c r="AL17" s="652"/>
      <c r="AM17" s="652"/>
      <c r="AN17" s="652"/>
      <c r="AO17" s="652"/>
      <c r="AP17" s="652"/>
      <c r="AQ17" s="652"/>
      <c r="AR17" s="652"/>
      <c r="AS17" s="652"/>
      <c r="AT17" s="652"/>
      <c r="AU17" s="652"/>
      <c r="AV17" s="652"/>
      <c r="AW17" s="652"/>
      <c r="AX17" s="652"/>
      <c r="AY17" s="652"/>
      <c r="AZ17" s="652"/>
      <c r="BA17" s="652"/>
      <c r="BB17" s="652"/>
      <c r="BC17" s="652"/>
      <c r="BD17" s="652"/>
      <c r="BE17" s="652"/>
      <c r="BF17" s="652"/>
      <c r="BG17" s="652"/>
      <c r="BH17" s="652"/>
      <c r="BI17" s="652"/>
      <c r="BJ17" s="652"/>
      <c r="BK17" s="652"/>
      <c r="BL17" s="652"/>
      <c r="BM17" s="652"/>
      <c r="BN17" s="652"/>
      <c r="BO17" s="653"/>
      <c r="BP17" s="651"/>
      <c r="BQ17" s="651"/>
    </row>
    <row r="18" ht="19.5" customHeight="1">
      <c r="A18" s="119"/>
      <c r="E18" s="652"/>
      <c r="F18" s="652"/>
      <c r="G18" s="652"/>
      <c r="H18" s="652"/>
      <c r="I18" s="652"/>
      <c r="J18" s="652"/>
      <c r="K18" s="652"/>
      <c r="L18" s="652"/>
      <c r="M18" s="652"/>
      <c r="N18" s="652"/>
      <c r="O18" s="652"/>
      <c r="P18" s="652"/>
      <c r="Q18" s="652"/>
      <c r="R18" s="652"/>
      <c r="S18" s="652"/>
      <c r="T18" s="652"/>
      <c r="U18" s="652"/>
      <c r="V18" s="652"/>
      <c r="W18" s="652"/>
      <c r="X18" s="652"/>
      <c r="Y18" s="652"/>
      <c r="Z18" s="652"/>
      <c r="AA18" s="652"/>
      <c r="AB18" s="652"/>
      <c r="AC18" s="652"/>
      <c r="AD18" s="652"/>
      <c r="AE18" s="652"/>
      <c r="AF18" s="652"/>
      <c r="AG18" s="652"/>
      <c r="AH18" s="652"/>
      <c r="AI18" s="652"/>
      <c r="AJ18" s="652"/>
      <c r="AK18" s="652"/>
      <c r="AL18" s="652"/>
      <c r="AM18" s="652"/>
      <c r="AN18" s="652"/>
      <c r="AO18" s="652"/>
      <c r="AP18" s="652"/>
      <c r="AQ18" s="652"/>
      <c r="AR18" s="652"/>
      <c r="AS18" s="652"/>
      <c r="AT18" s="652"/>
      <c r="AU18" s="652"/>
      <c r="AV18" s="652"/>
      <c r="AW18" s="652"/>
      <c r="AX18" s="652"/>
      <c r="AY18" s="652"/>
      <c r="AZ18" s="652"/>
      <c r="BA18" s="652"/>
      <c r="BB18" s="652"/>
      <c r="BC18" s="652"/>
      <c r="BD18" s="652"/>
      <c r="BE18" s="652"/>
      <c r="BF18" s="652"/>
      <c r="BG18" s="652"/>
      <c r="BH18" s="652"/>
      <c r="BI18" s="652"/>
      <c r="BJ18" s="652"/>
      <c r="BK18" s="652"/>
      <c r="BL18" s="652"/>
      <c r="BM18" s="652"/>
      <c r="BN18" s="652"/>
      <c r="BO18" s="653"/>
      <c r="BP18" s="651"/>
      <c r="BQ18" s="651"/>
    </row>
    <row r="19" ht="19.5" customHeight="1">
      <c r="A19" s="119"/>
      <c r="E19" s="652"/>
      <c r="F19" s="652"/>
      <c r="G19" s="652"/>
      <c r="H19" s="652"/>
      <c r="I19" s="652"/>
      <c r="J19" s="652"/>
      <c r="K19" s="652"/>
      <c r="L19" s="652"/>
      <c r="M19" s="652"/>
      <c r="N19" s="652"/>
      <c r="O19" s="652"/>
      <c r="P19" s="652"/>
      <c r="Q19" s="652"/>
      <c r="R19" s="652"/>
      <c r="S19" s="652"/>
      <c r="T19" s="652"/>
      <c r="U19" s="652"/>
      <c r="V19" s="652"/>
      <c r="W19" s="652"/>
      <c r="X19" s="652"/>
      <c r="Y19" s="652"/>
      <c r="Z19" s="652"/>
      <c r="AA19" s="652"/>
      <c r="AB19" s="652"/>
      <c r="AC19" s="652"/>
      <c r="AD19" s="652"/>
      <c r="AE19" s="652"/>
      <c r="AF19" s="652"/>
      <c r="AG19" s="652"/>
      <c r="AH19" s="652"/>
      <c r="AI19" s="652"/>
      <c r="AJ19" s="652"/>
      <c r="AK19" s="652"/>
      <c r="AL19" s="652"/>
      <c r="AM19" s="652"/>
      <c r="AN19" s="652"/>
      <c r="AO19" s="652"/>
      <c r="AP19" s="652"/>
      <c r="AQ19" s="652"/>
      <c r="AR19" s="652"/>
      <c r="AS19" s="652"/>
      <c r="AT19" s="652"/>
      <c r="AU19" s="652"/>
      <c r="AV19" s="652"/>
      <c r="AW19" s="652"/>
      <c r="AX19" s="652"/>
      <c r="AY19" s="652"/>
      <c r="AZ19" s="652"/>
      <c r="BA19" s="652"/>
      <c r="BB19" s="652"/>
      <c r="BC19" s="652"/>
      <c r="BD19" s="652"/>
      <c r="BE19" s="652"/>
      <c r="BF19" s="652"/>
      <c r="BG19" s="652"/>
      <c r="BH19" s="652"/>
      <c r="BI19" s="652"/>
      <c r="BJ19" s="652"/>
      <c r="BK19" s="652"/>
      <c r="BL19" s="652"/>
      <c r="BM19" s="652"/>
      <c r="BN19" s="652"/>
      <c r="BO19" s="653"/>
      <c r="BP19" s="651"/>
      <c r="BQ19" s="651"/>
    </row>
    <row r="20" ht="19.5" customHeight="1">
      <c r="A20" s="119"/>
      <c r="E20" s="652"/>
      <c r="F20" s="652"/>
      <c r="G20" s="652"/>
      <c r="H20" s="652"/>
      <c r="I20" s="652"/>
      <c r="J20" s="652"/>
      <c r="K20" s="652"/>
      <c r="L20" s="652"/>
      <c r="M20" s="652"/>
      <c r="N20" s="652"/>
      <c r="O20" s="652"/>
      <c r="P20" s="652"/>
      <c r="Q20" s="652"/>
      <c r="R20" s="652"/>
      <c r="S20" s="652"/>
      <c r="T20" s="652"/>
      <c r="U20" s="652"/>
      <c r="V20" s="652"/>
      <c r="W20" s="652"/>
      <c r="X20" s="652"/>
      <c r="Y20" s="652"/>
      <c r="Z20" s="652"/>
      <c r="AA20" s="652"/>
      <c r="AB20" s="652"/>
      <c r="AC20" s="652"/>
      <c r="AD20" s="652"/>
      <c r="AE20" s="652"/>
      <c r="AF20" s="652"/>
      <c r="AG20" s="652"/>
      <c r="AH20" s="652"/>
      <c r="AI20" s="652"/>
      <c r="AJ20" s="652"/>
      <c r="AK20" s="652"/>
      <c r="AL20" s="652"/>
      <c r="AM20" s="652"/>
      <c r="AN20" s="652"/>
      <c r="AO20" s="652"/>
      <c r="AP20" s="652"/>
      <c r="AQ20" s="652"/>
      <c r="AR20" s="652"/>
      <c r="AS20" s="652"/>
      <c r="AT20" s="652"/>
      <c r="AU20" s="652"/>
      <c r="AV20" s="652"/>
      <c r="AW20" s="652"/>
      <c r="AX20" s="652"/>
      <c r="AY20" s="652"/>
      <c r="AZ20" s="652"/>
      <c r="BA20" s="652"/>
      <c r="BB20" s="652"/>
      <c r="BC20" s="652"/>
      <c r="BD20" s="652"/>
      <c r="BE20" s="652"/>
      <c r="BF20" s="652"/>
      <c r="BG20" s="652"/>
      <c r="BH20" s="652"/>
      <c r="BI20" s="652"/>
      <c r="BJ20" s="652"/>
      <c r="BK20" s="652"/>
      <c r="BL20" s="652"/>
      <c r="BM20" s="652"/>
      <c r="BN20" s="652"/>
      <c r="BO20" s="653"/>
      <c r="BP20" s="651"/>
      <c r="BQ20" s="651"/>
    </row>
    <row r="21" ht="19.5" customHeight="1">
      <c r="A21" s="119"/>
      <c r="E21" s="652"/>
      <c r="F21" s="652"/>
      <c r="G21" s="652"/>
      <c r="H21" s="652"/>
      <c r="I21" s="652"/>
      <c r="J21" s="652"/>
      <c r="K21" s="652"/>
      <c r="L21" s="652"/>
      <c r="M21" s="652"/>
      <c r="N21" s="652"/>
      <c r="O21" s="652"/>
      <c r="P21" s="652"/>
      <c r="Q21" s="652"/>
      <c r="R21" s="652"/>
      <c r="S21" s="652"/>
      <c r="T21" s="652"/>
      <c r="U21" s="652"/>
      <c r="V21" s="652"/>
      <c r="W21" s="652"/>
      <c r="X21" s="652"/>
      <c r="Y21" s="652"/>
      <c r="Z21" s="652"/>
      <c r="AA21" s="652"/>
      <c r="AB21" s="652"/>
      <c r="AC21" s="652"/>
      <c r="AD21" s="652"/>
      <c r="AE21" s="652"/>
      <c r="AF21" s="652"/>
      <c r="AG21" s="652"/>
      <c r="AH21" s="652"/>
      <c r="AI21" s="652"/>
      <c r="AJ21" s="652"/>
      <c r="AK21" s="652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652"/>
      <c r="BD21" s="652"/>
      <c r="BE21" s="652"/>
      <c r="BF21" s="652"/>
      <c r="BG21" s="652"/>
      <c r="BH21" s="652"/>
      <c r="BI21" s="652"/>
      <c r="BJ21" s="652"/>
      <c r="BK21" s="652"/>
      <c r="BL21" s="652"/>
      <c r="BM21" s="652"/>
      <c r="BN21" s="652"/>
      <c r="BO21" s="653"/>
      <c r="BP21" s="651"/>
      <c r="BQ21" s="651"/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1" width="14.0"/>
    <col customWidth="1" min="2" max="2" width="14.13"/>
    <col customWidth="1" min="3" max="3" width="24.88"/>
    <col customWidth="1" min="4" max="4" width="19.5"/>
    <col customWidth="1" min="5" max="67" width="11.75"/>
  </cols>
  <sheetData>
    <row r="1">
      <c r="A1" s="115" t="s">
        <v>393</v>
      </c>
      <c r="B1" s="515">
        <v>2.0</v>
      </c>
      <c r="C1" s="115" t="s">
        <v>394</v>
      </c>
      <c r="D1" s="115">
        <v>6.0</v>
      </c>
      <c r="E1" s="116" t="s">
        <v>400</v>
      </c>
      <c r="L1" s="116" t="s">
        <v>400</v>
      </c>
      <c r="Z1" s="116" t="s">
        <v>400</v>
      </c>
      <c r="AG1" s="116" t="s">
        <v>400</v>
      </c>
      <c r="AN1" s="116" t="s">
        <v>400</v>
      </c>
      <c r="AU1" s="116" t="s">
        <v>400</v>
      </c>
      <c r="BB1" s="116" t="s">
        <v>400</v>
      </c>
      <c r="BI1" s="116" t="s">
        <v>400</v>
      </c>
    </row>
    <row r="2">
      <c r="A2" s="117" t="s">
        <v>401</v>
      </c>
      <c r="B2" s="116" t="s">
        <v>402</v>
      </c>
      <c r="C2" s="116" t="s">
        <v>403</v>
      </c>
      <c r="D2" s="116" t="s">
        <v>404</v>
      </c>
      <c r="E2" s="116" t="s">
        <v>405</v>
      </c>
      <c r="F2" s="116" t="s">
        <v>406</v>
      </c>
      <c r="G2" s="116" t="s">
        <v>38</v>
      </c>
      <c r="H2" s="116" t="s">
        <v>407</v>
      </c>
      <c r="I2" s="116" t="s">
        <v>408</v>
      </c>
      <c r="J2" s="116" t="s">
        <v>409</v>
      </c>
      <c r="K2" s="118"/>
      <c r="L2" s="116" t="s">
        <v>405</v>
      </c>
      <c r="M2" s="116" t="s">
        <v>406</v>
      </c>
      <c r="N2" s="116" t="s">
        <v>38</v>
      </c>
      <c r="O2" s="116" t="s">
        <v>410</v>
      </c>
      <c r="P2" s="116" t="s">
        <v>411</v>
      </c>
      <c r="Q2" s="116" t="s">
        <v>412</v>
      </c>
      <c r="R2" s="118"/>
      <c r="S2" s="116" t="s">
        <v>405</v>
      </c>
      <c r="T2" s="116" t="s">
        <v>406</v>
      </c>
      <c r="U2" s="116" t="s">
        <v>38</v>
      </c>
      <c r="V2" s="116" t="s">
        <v>410</v>
      </c>
      <c r="W2" s="116" t="s">
        <v>411</v>
      </c>
      <c r="X2" s="116" t="s">
        <v>412</v>
      </c>
      <c r="Y2" s="118"/>
      <c r="Z2" s="116" t="s">
        <v>405</v>
      </c>
      <c r="AA2" s="116" t="s">
        <v>406</v>
      </c>
      <c r="AB2" s="116" t="s">
        <v>38</v>
      </c>
      <c r="AC2" s="116" t="s">
        <v>410</v>
      </c>
      <c r="AD2" s="116" t="s">
        <v>411</v>
      </c>
      <c r="AE2" s="116" t="s">
        <v>412</v>
      </c>
      <c r="AF2" s="118"/>
      <c r="AG2" s="116" t="s">
        <v>405</v>
      </c>
      <c r="AH2" s="116" t="s">
        <v>406</v>
      </c>
      <c r="AI2" s="116" t="s">
        <v>38</v>
      </c>
      <c r="AJ2" s="116" t="s">
        <v>410</v>
      </c>
      <c r="AK2" s="116" t="s">
        <v>411</v>
      </c>
      <c r="AL2" s="116" t="s">
        <v>412</v>
      </c>
      <c r="AM2" s="118"/>
      <c r="AN2" s="116" t="s">
        <v>405</v>
      </c>
      <c r="AO2" s="116" t="s">
        <v>406</v>
      </c>
      <c r="AP2" s="116" t="s">
        <v>38</v>
      </c>
      <c r="AQ2" s="116" t="s">
        <v>410</v>
      </c>
      <c r="AR2" s="116" t="s">
        <v>411</v>
      </c>
      <c r="AS2" s="116" t="s">
        <v>412</v>
      </c>
      <c r="AT2" s="118"/>
      <c r="AU2" s="116" t="s">
        <v>405</v>
      </c>
      <c r="AV2" s="116" t="s">
        <v>406</v>
      </c>
      <c r="AW2" s="116" t="s">
        <v>38</v>
      </c>
      <c r="AX2" s="116" t="s">
        <v>410</v>
      </c>
      <c r="AY2" s="116" t="s">
        <v>411</v>
      </c>
      <c r="AZ2" s="116" t="s">
        <v>412</v>
      </c>
      <c r="BA2" s="118"/>
      <c r="BB2" s="116" t="s">
        <v>405</v>
      </c>
      <c r="BC2" s="116" t="s">
        <v>406</v>
      </c>
      <c r="BD2" s="116" t="s">
        <v>38</v>
      </c>
      <c r="BE2" s="116" t="s">
        <v>410</v>
      </c>
      <c r="BF2" s="116" t="s">
        <v>411</v>
      </c>
      <c r="BG2" s="116" t="s">
        <v>412</v>
      </c>
      <c r="BH2" s="118"/>
      <c r="BI2" s="116" t="s">
        <v>405</v>
      </c>
      <c r="BJ2" s="116" t="s">
        <v>406</v>
      </c>
      <c r="BK2" s="116" t="s">
        <v>38</v>
      </c>
      <c r="BL2" s="116" t="s">
        <v>410</v>
      </c>
      <c r="BM2" s="116" t="s">
        <v>411</v>
      </c>
      <c r="BN2" s="116" t="s">
        <v>412</v>
      </c>
      <c r="BO2" s="118"/>
    </row>
    <row r="3" ht="27.0" customHeight="1">
      <c r="A3" s="119">
        <f t="shared" ref="A3:A13" si="1">((B3)/($B$1*$D$1))*100</f>
        <v>0</v>
      </c>
      <c r="B3" s="116">
        <f t="shared" ref="B3:B13" si="2">COUNTIFS(E3:BN3, "X")</f>
        <v>0</v>
      </c>
      <c r="C3" s="654" t="s">
        <v>547</v>
      </c>
      <c r="D3" s="654">
        <v>2067927.0</v>
      </c>
      <c r="E3" s="603"/>
      <c r="F3" s="603"/>
      <c r="G3" s="603"/>
      <c r="H3" s="603"/>
      <c r="I3" s="603"/>
      <c r="J3" s="603"/>
      <c r="K3" s="605"/>
      <c r="L3" s="603"/>
      <c r="M3" s="603"/>
      <c r="N3" s="603"/>
      <c r="O3" s="603"/>
      <c r="P3" s="603"/>
      <c r="Q3" s="603"/>
      <c r="R3" s="609"/>
      <c r="S3" s="122"/>
      <c r="T3" s="122"/>
      <c r="U3" s="122"/>
      <c r="V3" s="122"/>
      <c r="W3" s="122"/>
      <c r="X3" s="122"/>
      <c r="Y3" s="125"/>
      <c r="Z3" s="122"/>
      <c r="AA3" s="122"/>
      <c r="AB3" s="122"/>
      <c r="AC3" s="122"/>
      <c r="AD3" s="122"/>
      <c r="AE3" s="122"/>
      <c r="AF3" s="125"/>
      <c r="AG3" s="122"/>
      <c r="AH3" s="122"/>
      <c r="AI3" s="122"/>
      <c r="AJ3" s="122"/>
      <c r="AK3" s="122"/>
      <c r="AL3" s="122"/>
      <c r="AM3" s="125"/>
      <c r="AN3" s="122"/>
      <c r="AO3" s="122"/>
      <c r="AP3" s="122"/>
      <c r="AQ3" s="122"/>
      <c r="AR3" s="122"/>
      <c r="AS3" s="122"/>
      <c r="AT3" s="125"/>
      <c r="AU3" s="122"/>
      <c r="AV3" s="122"/>
      <c r="AW3" s="122"/>
      <c r="AX3" s="122"/>
      <c r="AY3" s="122"/>
      <c r="AZ3" s="122"/>
      <c r="BA3" s="125"/>
      <c r="BB3" s="122"/>
      <c r="BC3" s="122"/>
      <c r="BD3" s="122"/>
      <c r="BE3" s="122"/>
      <c r="BF3" s="122"/>
      <c r="BG3" s="122"/>
      <c r="BH3" s="125"/>
      <c r="BI3" s="122"/>
      <c r="BJ3" s="122"/>
      <c r="BK3" s="122"/>
      <c r="BL3" s="122"/>
      <c r="BM3" s="122"/>
      <c r="BN3" s="122"/>
      <c r="BO3" s="128"/>
    </row>
    <row r="4" ht="27.0" customHeight="1">
      <c r="A4" s="119">
        <f t="shared" si="1"/>
        <v>41.66666667</v>
      </c>
      <c r="B4" s="116">
        <f t="shared" si="2"/>
        <v>5</v>
      </c>
      <c r="C4" s="511" t="s">
        <v>894</v>
      </c>
      <c r="D4" s="511">
        <v>2067593.0</v>
      </c>
      <c r="E4" s="603"/>
      <c r="F4" s="603"/>
      <c r="G4" s="603"/>
      <c r="H4" s="603"/>
      <c r="I4" s="603"/>
      <c r="J4" s="603"/>
      <c r="K4" s="605"/>
      <c r="L4" s="603"/>
      <c r="M4" s="603"/>
      <c r="N4" s="603"/>
      <c r="O4" s="603"/>
      <c r="P4" s="604" t="s">
        <v>414</v>
      </c>
      <c r="Q4" s="604" t="s">
        <v>414</v>
      </c>
      <c r="R4" s="609"/>
      <c r="S4" s="122"/>
      <c r="T4" s="122"/>
      <c r="U4" s="122"/>
      <c r="V4" s="127" t="s">
        <v>414</v>
      </c>
      <c r="W4" s="127" t="s">
        <v>778</v>
      </c>
      <c r="X4" s="127" t="s">
        <v>778</v>
      </c>
      <c r="Y4" s="125"/>
      <c r="Z4" s="122"/>
      <c r="AA4" s="122"/>
      <c r="AB4" s="122"/>
      <c r="AC4" s="122"/>
      <c r="AD4" s="122"/>
      <c r="AE4" s="122"/>
      <c r="AF4" s="125"/>
      <c r="AG4" s="122"/>
      <c r="AH4" s="122"/>
      <c r="AI4" s="122"/>
      <c r="AJ4" s="122"/>
      <c r="AK4" s="122"/>
      <c r="AL4" s="122"/>
      <c r="AM4" s="125"/>
      <c r="AN4" s="122"/>
      <c r="AO4" s="122"/>
      <c r="AP4" s="122"/>
      <c r="AQ4" s="122"/>
      <c r="AR4" s="122"/>
      <c r="AS4" s="122"/>
      <c r="AT4" s="125"/>
      <c r="AU4" s="122"/>
      <c r="AV4" s="122"/>
      <c r="AW4" s="122"/>
      <c r="AX4" s="122"/>
      <c r="AY4" s="122"/>
      <c r="AZ4" s="122"/>
      <c r="BA4" s="125"/>
      <c r="BB4" s="122"/>
      <c r="BC4" s="122"/>
      <c r="BD4" s="122"/>
      <c r="BE4" s="122"/>
      <c r="BF4" s="122"/>
      <c r="BG4" s="122"/>
      <c r="BH4" s="125"/>
      <c r="BI4" s="122"/>
      <c r="BJ4" s="122"/>
      <c r="BK4" s="122"/>
      <c r="BL4" s="122"/>
      <c r="BM4" s="122"/>
      <c r="BN4" s="122"/>
      <c r="BO4" s="128"/>
    </row>
    <row r="5" ht="27.0" customHeight="1">
      <c r="A5" s="119">
        <f t="shared" si="1"/>
        <v>0</v>
      </c>
      <c r="B5" s="116">
        <f t="shared" si="2"/>
        <v>0</v>
      </c>
      <c r="C5" s="511" t="s">
        <v>559</v>
      </c>
      <c r="D5" s="511">
        <v>2067946.0</v>
      </c>
      <c r="E5" s="603"/>
      <c r="F5" s="603"/>
      <c r="G5" s="603"/>
      <c r="H5" s="603"/>
      <c r="I5" s="603"/>
      <c r="J5" s="603"/>
      <c r="K5" s="605"/>
      <c r="L5" s="603"/>
      <c r="M5" s="603"/>
      <c r="N5" s="603"/>
      <c r="O5" s="603"/>
      <c r="P5" s="603"/>
      <c r="Q5" s="603"/>
      <c r="R5" s="609"/>
      <c r="S5" s="122"/>
      <c r="T5" s="122"/>
      <c r="U5" s="122"/>
      <c r="V5" s="122"/>
      <c r="W5" s="122"/>
      <c r="X5" s="122"/>
      <c r="Y5" s="125"/>
      <c r="Z5" s="122"/>
      <c r="AA5" s="122"/>
      <c r="AB5" s="122"/>
      <c r="AC5" s="122"/>
      <c r="AD5" s="122"/>
      <c r="AE5" s="122"/>
      <c r="AF5" s="125"/>
      <c r="AG5" s="122"/>
      <c r="AH5" s="122"/>
      <c r="AI5" s="122"/>
      <c r="AJ5" s="122"/>
      <c r="AK5" s="122"/>
      <c r="AL5" s="122"/>
      <c r="AM5" s="125"/>
      <c r="AN5" s="122"/>
      <c r="AO5" s="122"/>
      <c r="AP5" s="122"/>
      <c r="AQ5" s="122"/>
      <c r="AR5" s="122"/>
      <c r="AS5" s="122"/>
      <c r="AT5" s="125"/>
      <c r="AU5" s="122"/>
      <c r="AV5" s="122"/>
      <c r="AW5" s="122"/>
      <c r="AX5" s="122"/>
      <c r="AY5" s="122"/>
      <c r="AZ5" s="122"/>
      <c r="BA5" s="125"/>
      <c r="BB5" s="122"/>
      <c r="BC5" s="122"/>
      <c r="BD5" s="122"/>
      <c r="BE5" s="122"/>
      <c r="BF5" s="122"/>
      <c r="BG5" s="122"/>
      <c r="BH5" s="125"/>
      <c r="BI5" s="122"/>
      <c r="BJ5" s="122"/>
      <c r="BK5" s="122"/>
      <c r="BL5" s="122"/>
      <c r="BM5" s="122"/>
      <c r="BN5" s="122"/>
      <c r="BO5" s="128"/>
    </row>
    <row r="6" ht="27.0" customHeight="1">
      <c r="A6" s="119">
        <f t="shared" si="1"/>
        <v>8.333333333</v>
      </c>
      <c r="B6" s="116">
        <f t="shared" si="2"/>
        <v>1</v>
      </c>
      <c r="C6" s="511" t="s">
        <v>895</v>
      </c>
      <c r="D6" s="511">
        <v>2063078.0</v>
      </c>
      <c r="E6" s="603"/>
      <c r="F6" s="603"/>
      <c r="G6" s="603"/>
      <c r="H6" s="604" t="s">
        <v>414</v>
      </c>
      <c r="I6" s="603"/>
      <c r="J6" s="603"/>
      <c r="K6" s="605"/>
      <c r="L6" s="603"/>
      <c r="M6" s="603"/>
      <c r="N6" s="603"/>
      <c r="O6" s="603"/>
      <c r="P6" s="603"/>
      <c r="Q6" s="603"/>
      <c r="R6" s="609"/>
      <c r="S6" s="122"/>
      <c r="T6" s="122"/>
      <c r="U6" s="122"/>
      <c r="V6" s="122"/>
      <c r="W6" s="122"/>
      <c r="X6" s="122"/>
      <c r="Y6" s="125"/>
      <c r="Z6" s="122"/>
      <c r="AA6" s="122"/>
      <c r="AB6" s="122"/>
      <c r="AC6" s="122"/>
      <c r="AD6" s="122"/>
      <c r="AE6" s="122"/>
      <c r="AF6" s="125"/>
      <c r="AG6" s="122"/>
      <c r="AH6" s="122"/>
      <c r="AI6" s="122"/>
      <c r="AJ6" s="122"/>
      <c r="AK6" s="122"/>
      <c r="AL6" s="122"/>
      <c r="AM6" s="125"/>
      <c r="AN6" s="122"/>
      <c r="AO6" s="122"/>
      <c r="AP6" s="122"/>
      <c r="AQ6" s="122"/>
      <c r="AR6" s="122"/>
      <c r="AS6" s="122"/>
      <c r="AT6" s="125"/>
      <c r="AU6" s="122"/>
      <c r="AV6" s="122"/>
      <c r="AW6" s="122"/>
      <c r="AX6" s="122"/>
      <c r="AY6" s="122"/>
      <c r="AZ6" s="122"/>
      <c r="BA6" s="125"/>
      <c r="BB6" s="122"/>
      <c r="BC6" s="122"/>
      <c r="BD6" s="122"/>
      <c r="BE6" s="122"/>
      <c r="BF6" s="122"/>
      <c r="BG6" s="122"/>
      <c r="BH6" s="125"/>
      <c r="BI6" s="122"/>
      <c r="BJ6" s="122"/>
      <c r="BK6" s="122"/>
      <c r="BL6" s="122"/>
      <c r="BM6" s="122"/>
      <c r="BN6" s="122"/>
      <c r="BO6" s="128"/>
    </row>
    <row r="7" ht="27.0" customHeight="1">
      <c r="A7" s="119">
        <f t="shared" si="1"/>
        <v>0</v>
      </c>
      <c r="B7" s="116">
        <f t="shared" si="2"/>
        <v>0</v>
      </c>
      <c r="C7" s="511" t="s">
        <v>566</v>
      </c>
      <c r="D7" s="511">
        <v>2067789.0</v>
      </c>
      <c r="E7" s="603"/>
      <c r="F7" s="603"/>
      <c r="G7" s="603"/>
      <c r="H7" s="603"/>
      <c r="I7" s="603"/>
      <c r="J7" s="603"/>
      <c r="K7" s="605"/>
      <c r="L7" s="603"/>
      <c r="M7" s="603"/>
      <c r="N7" s="603"/>
      <c r="O7" s="603"/>
      <c r="P7" s="603"/>
      <c r="Q7" s="603"/>
      <c r="R7" s="609"/>
      <c r="S7" s="122"/>
      <c r="T7" s="122"/>
      <c r="U7" s="122"/>
      <c r="V7" s="122"/>
      <c r="W7" s="122"/>
      <c r="X7" s="122"/>
      <c r="Y7" s="125"/>
      <c r="Z7" s="122"/>
      <c r="AA7" s="122"/>
      <c r="AB7" s="122"/>
      <c r="AC7" s="122"/>
      <c r="AD7" s="122"/>
      <c r="AE7" s="122"/>
      <c r="AF7" s="125"/>
      <c r="AG7" s="122"/>
      <c r="AH7" s="122"/>
      <c r="AI7" s="122"/>
      <c r="AJ7" s="122"/>
      <c r="AK7" s="122"/>
      <c r="AL7" s="122"/>
      <c r="AM7" s="125"/>
      <c r="AN7" s="122"/>
      <c r="AO7" s="122"/>
      <c r="AP7" s="122"/>
      <c r="AQ7" s="122"/>
      <c r="AR7" s="122"/>
      <c r="AS7" s="122"/>
      <c r="AT7" s="125"/>
      <c r="AU7" s="122"/>
      <c r="AV7" s="122"/>
      <c r="AW7" s="122"/>
      <c r="AX7" s="122"/>
      <c r="AY7" s="122"/>
      <c r="AZ7" s="122"/>
      <c r="BA7" s="125"/>
      <c r="BB7" s="122"/>
      <c r="BC7" s="122"/>
      <c r="BD7" s="122"/>
      <c r="BE7" s="122"/>
      <c r="BF7" s="122"/>
      <c r="BG7" s="122"/>
      <c r="BH7" s="125"/>
      <c r="BI7" s="122"/>
      <c r="BJ7" s="122"/>
      <c r="BK7" s="122"/>
      <c r="BL7" s="122"/>
      <c r="BM7" s="122"/>
      <c r="BN7" s="122"/>
      <c r="BO7" s="128"/>
    </row>
    <row r="8" ht="27.0" customHeight="1">
      <c r="A8" s="119">
        <f t="shared" si="1"/>
        <v>0</v>
      </c>
      <c r="B8" s="116">
        <f t="shared" si="2"/>
        <v>0</v>
      </c>
      <c r="C8" s="511" t="s">
        <v>896</v>
      </c>
      <c r="D8" s="511">
        <v>2066220.0</v>
      </c>
      <c r="E8" s="603"/>
      <c r="F8" s="603"/>
      <c r="G8" s="603"/>
      <c r="H8" s="603"/>
      <c r="I8" s="603"/>
      <c r="J8" s="603"/>
      <c r="K8" s="605"/>
      <c r="L8" s="603"/>
      <c r="M8" s="603"/>
      <c r="N8" s="603"/>
      <c r="O8" s="603"/>
      <c r="P8" s="603"/>
      <c r="Q8" s="603"/>
      <c r="R8" s="609"/>
      <c r="S8" s="122"/>
      <c r="T8" s="122"/>
      <c r="U8" s="122"/>
      <c r="V8" s="122"/>
      <c r="W8" s="122"/>
      <c r="X8" s="122"/>
      <c r="Y8" s="125"/>
      <c r="Z8" s="122"/>
      <c r="AA8" s="122"/>
      <c r="AB8" s="122"/>
      <c r="AC8" s="122"/>
      <c r="AD8" s="122"/>
      <c r="AE8" s="122"/>
      <c r="AF8" s="125"/>
      <c r="AG8" s="122"/>
      <c r="AH8" s="122"/>
      <c r="AI8" s="122"/>
      <c r="AJ8" s="122"/>
      <c r="AK8" s="122"/>
      <c r="AL8" s="122"/>
      <c r="AM8" s="125"/>
      <c r="AN8" s="122"/>
      <c r="AO8" s="122"/>
      <c r="AP8" s="122"/>
      <c r="AQ8" s="122"/>
      <c r="AR8" s="122"/>
      <c r="AS8" s="122"/>
      <c r="AT8" s="125"/>
      <c r="AU8" s="122"/>
      <c r="AV8" s="122"/>
      <c r="AW8" s="122"/>
      <c r="AX8" s="122"/>
      <c r="AY8" s="122"/>
      <c r="AZ8" s="122"/>
      <c r="BA8" s="125"/>
      <c r="BB8" s="122"/>
      <c r="BC8" s="122"/>
      <c r="BD8" s="122"/>
      <c r="BE8" s="122"/>
      <c r="BF8" s="122"/>
      <c r="BG8" s="122"/>
      <c r="BH8" s="125"/>
      <c r="BI8" s="122"/>
      <c r="BJ8" s="122"/>
      <c r="BK8" s="122"/>
      <c r="BL8" s="122"/>
      <c r="BM8" s="122"/>
      <c r="BN8" s="122"/>
      <c r="BO8" s="128"/>
    </row>
    <row r="9" ht="27.0" customHeight="1">
      <c r="A9" s="119">
        <f t="shared" si="1"/>
        <v>0</v>
      </c>
      <c r="B9" s="116">
        <f t="shared" si="2"/>
        <v>0</v>
      </c>
      <c r="C9" s="511" t="s">
        <v>897</v>
      </c>
      <c r="D9" s="511">
        <v>2066894.0</v>
      </c>
      <c r="E9" s="603"/>
      <c r="F9" s="603"/>
      <c r="G9" s="603"/>
      <c r="H9" s="603"/>
      <c r="I9" s="603"/>
      <c r="J9" s="603"/>
      <c r="K9" s="605"/>
      <c r="L9" s="603"/>
      <c r="M9" s="603"/>
      <c r="N9" s="603"/>
      <c r="O9" s="603"/>
      <c r="P9" s="603"/>
      <c r="Q9" s="603"/>
      <c r="R9" s="609"/>
      <c r="S9" s="122"/>
      <c r="T9" s="122"/>
      <c r="U9" s="122"/>
      <c r="V9" s="122"/>
      <c r="W9" s="122"/>
      <c r="X9" s="122"/>
      <c r="Y9" s="125"/>
      <c r="Z9" s="122"/>
      <c r="AA9" s="122"/>
      <c r="AB9" s="122"/>
      <c r="AC9" s="122"/>
      <c r="AD9" s="122"/>
      <c r="AE9" s="122"/>
      <c r="AF9" s="125"/>
      <c r="AG9" s="122"/>
      <c r="AH9" s="122"/>
      <c r="AI9" s="122"/>
      <c r="AJ9" s="122"/>
      <c r="AK9" s="122"/>
      <c r="AL9" s="122"/>
      <c r="AM9" s="125"/>
      <c r="AN9" s="122"/>
      <c r="AO9" s="122"/>
      <c r="AP9" s="122"/>
      <c r="AQ9" s="122"/>
      <c r="AR9" s="122"/>
      <c r="AS9" s="122"/>
      <c r="AT9" s="125"/>
      <c r="AU9" s="122"/>
      <c r="AV9" s="122"/>
      <c r="AW9" s="122"/>
      <c r="AX9" s="122"/>
      <c r="AY9" s="122"/>
      <c r="AZ9" s="122"/>
      <c r="BA9" s="125"/>
      <c r="BB9" s="122"/>
      <c r="BC9" s="122"/>
      <c r="BD9" s="122"/>
      <c r="BE9" s="122"/>
      <c r="BF9" s="122"/>
      <c r="BG9" s="122"/>
      <c r="BH9" s="125"/>
      <c r="BI9" s="122"/>
      <c r="BJ9" s="122"/>
      <c r="BK9" s="122"/>
      <c r="BL9" s="122"/>
      <c r="BM9" s="122"/>
      <c r="BN9" s="122"/>
      <c r="BO9" s="128"/>
    </row>
    <row r="10" ht="27.0" customHeight="1">
      <c r="A10" s="119">
        <f t="shared" si="1"/>
        <v>0</v>
      </c>
      <c r="B10" s="116">
        <f t="shared" si="2"/>
        <v>0</v>
      </c>
      <c r="C10" s="511" t="s">
        <v>898</v>
      </c>
      <c r="D10" s="511">
        <v>2066044.0</v>
      </c>
      <c r="E10" s="603"/>
      <c r="F10" s="603"/>
      <c r="G10" s="603"/>
      <c r="H10" s="603"/>
      <c r="I10" s="603"/>
      <c r="J10" s="603"/>
      <c r="K10" s="605"/>
      <c r="L10" s="603"/>
      <c r="M10" s="603"/>
      <c r="N10" s="603"/>
      <c r="O10" s="603"/>
      <c r="P10" s="603"/>
      <c r="Q10" s="603"/>
      <c r="R10" s="609"/>
      <c r="S10" s="122"/>
      <c r="T10" s="122"/>
      <c r="U10" s="122"/>
      <c r="V10" s="122"/>
      <c r="W10" s="122"/>
      <c r="X10" s="122"/>
      <c r="Y10" s="125"/>
      <c r="Z10" s="122"/>
      <c r="AA10" s="122"/>
      <c r="AB10" s="122"/>
      <c r="AC10" s="122"/>
      <c r="AD10" s="122"/>
      <c r="AE10" s="122"/>
      <c r="AF10" s="125"/>
      <c r="AG10" s="122"/>
      <c r="AH10" s="122"/>
      <c r="AI10" s="122"/>
      <c r="AJ10" s="122"/>
      <c r="AK10" s="122"/>
      <c r="AL10" s="122"/>
      <c r="AM10" s="125"/>
      <c r="AN10" s="122"/>
      <c r="AO10" s="122"/>
      <c r="AP10" s="122"/>
      <c r="AQ10" s="122"/>
      <c r="AR10" s="122"/>
      <c r="AS10" s="122"/>
      <c r="AT10" s="125"/>
      <c r="AU10" s="122"/>
      <c r="AV10" s="122"/>
      <c r="AW10" s="122"/>
      <c r="AX10" s="122"/>
      <c r="AY10" s="122"/>
      <c r="AZ10" s="122"/>
      <c r="BA10" s="125"/>
      <c r="BB10" s="122"/>
      <c r="BC10" s="122"/>
      <c r="BD10" s="122"/>
      <c r="BE10" s="122"/>
      <c r="BF10" s="122"/>
      <c r="BG10" s="122"/>
      <c r="BH10" s="125"/>
      <c r="BI10" s="122"/>
      <c r="BJ10" s="122"/>
      <c r="BK10" s="122"/>
      <c r="BL10" s="122"/>
      <c r="BM10" s="122"/>
      <c r="BN10" s="122"/>
      <c r="BO10" s="128"/>
    </row>
    <row r="11" ht="27.0" customHeight="1">
      <c r="A11" s="119">
        <f t="shared" si="1"/>
        <v>0</v>
      </c>
      <c r="B11" s="116">
        <f t="shared" si="2"/>
        <v>0</v>
      </c>
      <c r="C11" s="511" t="s">
        <v>899</v>
      </c>
      <c r="D11" s="655">
        <v>2067858.0</v>
      </c>
      <c r="E11" s="603"/>
      <c r="F11" s="603"/>
      <c r="G11" s="603"/>
      <c r="H11" s="603"/>
      <c r="I11" s="603"/>
      <c r="J11" s="603"/>
      <c r="K11" s="605"/>
      <c r="L11" s="603"/>
      <c r="M11" s="603"/>
      <c r="N11" s="603"/>
      <c r="O11" s="603"/>
      <c r="P11" s="603"/>
      <c r="Q11" s="603"/>
      <c r="R11" s="609"/>
      <c r="S11" s="122"/>
      <c r="T11" s="122"/>
      <c r="U11" s="122"/>
      <c r="V11" s="122"/>
      <c r="W11" s="122"/>
      <c r="X11" s="122"/>
      <c r="Y11" s="125"/>
      <c r="Z11" s="122"/>
      <c r="AA11" s="122"/>
      <c r="AB11" s="122"/>
      <c r="AC11" s="122"/>
      <c r="AD11" s="122"/>
      <c r="AE11" s="122"/>
      <c r="AF11" s="125"/>
      <c r="AG11" s="122"/>
      <c r="AH11" s="122"/>
      <c r="AI11" s="122"/>
      <c r="AJ11" s="122"/>
      <c r="AK11" s="122"/>
      <c r="AL11" s="122"/>
      <c r="AM11" s="125"/>
      <c r="AN11" s="122"/>
      <c r="AO11" s="122"/>
      <c r="AP11" s="122"/>
      <c r="AQ11" s="122"/>
      <c r="AR11" s="122"/>
      <c r="AS11" s="122"/>
      <c r="AT11" s="125"/>
      <c r="AU11" s="122"/>
      <c r="AV11" s="122"/>
      <c r="AW11" s="122"/>
      <c r="AX11" s="122"/>
      <c r="AY11" s="122"/>
      <c r="AZ11" s="122"/>
      <c r="BA11" s="125"/>
      <c r="BB11" s="122"/>
      <c r="BC11" s="122"/>
      <c r="BD11" s="122"/>
      <c r="BE11" s="122"/>
      <c r="BF11" s="122"/>
      <c r="BG11" s="122"/>
      <c r="BH11" s="125"/>
      <c r="BI11" s="122"/>
      <c r="BJ11" s="122"/>
      <c r="BK11" s="122"/>
      <c r="BL11" s="122"/>
      <c r="BM11" s="122"/>
      <c r="BN11" s="122"/>
      <c r="BO11" s="128"/>
    </row>
    <row r="12" ht="27.0" customHeight="1">
      <c r="A12" s="119">
        <f t="shared" si="1"/>
        <v>0</v>
      </c>
      <c r="B12" s="116">
        <f t="shared" si="2"/>
        <v>0</v>
      </c>
      <c r="C12" s="511" t="s">
        <v>900</v>
      </c>
      <c r="D12" s="511">
        <v>2064467.0</v>
      </c>
      <c r="E12" s="603"/>
      <c r="F12" s="603"/>
      <c r="G12" s="603"/>
      <c r="H12" s="603"/>
      <c r="I12" s="603"/>
      <c r="J12" s="603"/>
      <c r="K12" s="605"/>
      <c r="L12" s="603"/>
      <c r="M12" s="603"/>
      <c r="N12" s="603"/>
      <c r="O12" s="603"/>
      <c r="P12" s="603"/>
      <c r="Q12" s="603"/>
      <c r="R12" s="609"/>
      <c r="S12" s="122"/>
      <c r="T12" s="122"/>
      <c r="U12" s="122"/>
      <c r="V12" s="122"/>
      <c r="W12" s="122"/>
      <c r="X12" s="122"/>
      <c r="Y12" s="125"/>
      <c r="Z12" s="122"/>
      <c r="AA12" s="122"/>
      <c r="AB12" s="122"/>
      <c r="AC12" s="122"/>
      <c r="AD12" s="122"/>
      <c r="AE12" s="122"/>
      <c r="AF12" s="125"/>
      <c r="AG12" s="122"/>
      <c r="AH12" s="122"/>
      <c r="AI12" s="122"/>
      <c r="AJ12" s="122"/>
      <c r="AK12" s="122"/>
      <c r="AL12" s="122"/>
      <c r="AM12" s="125"/>
      <c r="AN12" s="122"/>
      <c r="AO12" s="122"/>
      <c r="AP12" s="122"/>
      <c r="AQ12" s="122"/>
      <c r="AR12" s="122"/>
      <c r="AS12" s="122"/>
      <c r="AT12" s="125"/>
      <c r="AU12" s="122"/>
      <c r="AV12" s="122"/>
      <c r="AW12" s="122"/>
      <c r="AX12" s="122"/>
      <c r="AY12" s="122"/>
      <c r="AZ12" s="122"/>
      <c r="BA12" s="125"/>
      <c r="BB12" s="122"/>
      <c r="BC12" s="122"/>
      <c r="BD12" s="122"/>
      <c r="BE12" s="122"/>
      <c r="BF12" s="122"/>
      <c r="BG12" s="122"/>
      <c r="BH12" s="125"/>
      <c r="BI12" s="122"/>
      <c r="BJ12" s="122"/>
      <c r="BK12" s="122"/>
      <c r="BL12" s="122"/>
      <c r="BM12" s="122"/>
      <c r="BN12" s="122"/>
      <c r="BO12" s="128"/>
    </row>
    <row r="13" ht="27.0" customHeight="1">
      <c r="A13" s="119">
        <f t="shared" si="1"/>
        <v>33.33333333</v>
      </c>
      <c r="B13" s="116">
        <f t="shared" si="2"/>
        <v>4</v>
      </c>
      <c r="C13" s="511" t="s">
        <v>901</v>
      </c>
      <c r="D13" s="511">
        <v>2066222.0</v>
      </c>
      <c r="E13" s="603"/>
      <c r="F13" s="603"/>
      <c r="G13" s="603"/>
      <c r="H13" s="603"/>
      <c r="I13" s="604" t="s">
        <v>414</v>
      </c>
      <c r="J13" s="604" t="s">
        <v>414</v>
      </c>
      <c r="K13" s="605"/>
      <c r="L13" s="603"/>
      <c r="M13" s="603"/>
      <c r="N13" s="603"/>
      <c r="O13" s="603"/>
      <c r="P13" s="604" t="s">
        <v>414</v>
      </c>
      <c r="Q13" s="604" t="s">
        <v>414</v>
      </c>
      <c r="R13" s="609"/>
      <c r="S13" s="122"/>
      <c r="T13" s="122"/>
      <c r="U13" s="122"/>
      <c r="V13" s="122"/>
      <c r="W13" s="122"/>
      <c r="X13" s="122"/>
      <c r="Y13" s="125"/>
      <c r="Z13" s="122"/>
      <c r="AA13" s="122"/>
      <c r="AB13" s="122"/>
      <c r="AC13" s="122"/>
      <c r="AD13" s="122"/>
      <c r="AE13" s="122"/>
      <c r="AF13" s="125"/>
      <c r="AG13" s="122"/>
      <c r="AH13" s="122"/>
      <c r="AI13" s="122"/>
      <c r="AJ13" s="122"/>
      <c r="AK13" s="122"/>
      <c r="AL13" s="122"/>
      <c r="AM13" s="125"/>
      <c r="AN13" s="122"/>
      <c r="AO13" s="122"/>
      <c r="AP13" s="122"/>
      <c r="AQ13" s="122"/>
      <c r="AR13" s="122"/>
      <c r="AS13" s="122"/>
      <c r="AT13" s="125"/>
      <c r="AU13" s="122"/>
      <c r="AV13" s="122"/>
      <c r="AW13" s="122"/>
      <c r="AX13" s="122"/>
      <c r="AY13" s="122"/>
      <c r="AZ13" s="122"/>
      <c r="BA13" s="125"/>
      <c r="BB13" s="122"/>
      <c r="BC13" s="122"/>
      <c r="BD13" s="122"/>
      <c r="BE13" s="122"/>
      <c r="BF13" s="122"/>
      <c r="BG13" s="122"/>
      <c r="BH13" s="125"/>
      <c r="BI13" s="122"/>
      <c r="BJ13" s="122"/>
      <c r="BK13" s="122"/>
      <c r="BL13" s="122"/>
      <c r="BM13" s="122"/>
      <c r="BN13" s="122"/>
      <c r="BO13" s="128"/>
    </row>
    <row r="14">
      <c r="E14" s="116">
        <f t="shared" ref="E14:BO14" si="3">COUNTIFS(E3:E13, "X")</f>
        <v>0</v>
      </c>
      <c r="F14" s="116">
        <f t="shared" si="3"/>
        <v>0</v>
      </c>
      <c r="G14" s="116">
        <f t="shared" si="3"/>
        <v>0</v>
      </c>
      <c r="H14" s="116">
        <f t="shared" si="3"/>
        <v>1</v>
      </c>
      <c r="I14" s="116">
        <f t="shared" si="3"/>
        <v>1</v>
      </c>
      <c r="J14" s="116">
        <f t="shared" si="3"/>
        <v>1</v>
      </c>
      <c r="K14" s="116">
        <f t="shared" si="3"/>
        <v>0</v>
      </c>
      <c r="L14" s="116">
        <f t="shared" si="3"/>
        <v>0</v>
      </c>
      <c r="M14" s="116">
        <f t="shared" si="3"/>
        <v>0</v>
      </c>
      <c r="N14" s="116">
        <f t="shared" si="3"/>
        <v>0</v>
      </c>
      <c r="O14" s="116">
        <f t="shared" si="3"/>
        <v>0</v>
      </c>
      <c r="P14" s="116">
        <f t="shared" si="3"/>
        <v>2</v>
      </c>
      <c r="Q14" s="116">
        <f t="shared" si="3"/>
        <v>2</v>
      </c>
      <c r="R14" s="116">
        <f t="shared" si="3"/>
        <v>0</v>
      </c>
      <c r="S14" s="116">
        <f t="shared" si="3"/>
        <v>0</v>
      </c>
      <c r="T14" s="116">
        <f t="shared" si="3"/>
        <v>0</v>
      </c>
      <c r="U14" s="116">
        <f t="shared" si="3"/>
        <v>0</v>
      </c>
      <c r="V14" s="116">
        <f t="shared" si="3"/>
        <v>1</v>
      </c>
      <c r="W14" s="116">
        <f t="shared" si="3"/>
        <v>1</v>
      </c>
      <c r="X14" s="116">
        <f t="shared" si="3"/>
        <v>1</v>
      </c>
      <c r="Y14" s="116">
        <f t="shared" si="3"/>
        <v>0</v>
      </c>
      <c r="Z14" s="116">
        <f t="shared" si="3"/>
        <v>0</v>
      </c>
      <c r="AA14" s="116">
        <f t="shared" si="3"/>
        <v>0</v>
      </c>
      <c r="AB14" s="116">
        <f t="shared" si="3"/>
        <v>0</v>
      </c>
      <c r="AC14" s="116">
        <f t="shared" si="3"/>
        <v>0</v>
      </c>
      <c r="AD14" s="116">
        <f t="shared" si="3"/>
        <v>0</v>
      </c>
      <c r="AE14" s="116">
        <f t="shared" si="3"/>
        <v>0</v>
      </c>
      <c r="AF14" s="116">
        <f t="shared" si="3"/>
        <v>0</v>
      </c>
      <c r="AG14" s="116">
        <f t="shared" si="3"/>
        <v>0</v>
      </c>
      <c r="AH14" s="116">
        <f t="shared" si="3"/>
        <v>0</v>
      </c>
      <c r="AI14" s="116">
        <f t="shared" si="3"/>
        <v>0</v>
      </c>
      <c r="AJ14" s="116">
        <f t="shared" si="3"/>
        <v>0</v>
      </c>
      <c r="AK14" s="116">
        <f t="shared" si="3"/>
        <v>0</v>
      </c>
      <c r="AL14" s="116">
        <f t="shared" si="3"/>
        <v>0</v>
      </c>
      <c r="AM14" s="116">
        <f t="shared" si="3"/>
        <v>0</v>
      </c>
      <c r="AN14" s="116">
        <f t="shared" si="3"/>
        <v>0</v>
      </c>
      <c r="AO14" s="116">
        <f t="shared" si="3"/>
        <v>0</v>
      </c>
      <c r="AP14" s="116">
        <f t="shared" si="3"/>
        <v>0</v>
      </c>
      <c r="AQ14" s="116">
        <f t="shared" si="3"/>
        <v>0</v>
      </c>
      <c r="AR14" s="116">
        <f t="shared" si="3"/>
        <v>0</v>
      </c>
      <c r="AS14" s="116">
        <f t="shared" si="3"/>
        <v>0</v>
      </c>
      <c r="AT14" s="116">
        <f t="shared" si="3"/>
        <v>0</v>
      </c>
      <c r="AU14" s="116">
        <f t="shared" si="3"/>
        <v>0</v>
      </c>
      <c r="AV14" s="116">
        <f t="shared" si="3"/>
        <v>0</v>
      </c>
      <c r="AW14" s="116">
        <f t="shared" si="3"/>
        <v>0</v>
      </c>
      <c r="AX14" s="116">
        <f t="shared" si="3"/>
        <v>0</v>
      </c>
      <c r="AY14" s="116">
        <f t="shared" si="3"/>
        <v>0</v>
      </c>
      <c r="AZ14" s="116">
        <f t="shared" si="3"/>
        <v>0</v>
      </c>
      <c r="BA14" s="116">
        <f t="shared" si="3"/>
        <v>0</v>
      </c>
      <c r="BB14" s="116">
        <f t="shared" si="3"/>
        <v>0</v>
      </c>
      <c r="BC14" s="116">
        <f t="shared" si="3"/>
        <v>0</v>
      </c>
      <c r="BD14" s="116">
        <f t="shared" si="3"/>
        <v>0</v>
      </c>
      <c r="BE14" s="116">
        <f t="shared" si="3"/>
        <v>0</v>
      </c>
      <c r="BF14" s="116">
        <f t="shared" si="3"/>
        <v>0</v>
      </c>
      <c r="BG14" s="116">
        <f t="shared" si="3"/>
        <v>0</v>
      </c>
      <c r="BH14" s="116">
        <f t="shared" si="3"/>
        <v>0</v>
      </c>
      <c r="BI14" s="116">
        <f t="shared" si="3"/>
        <v>0</v>
      </c>
      <c r="BJ14" s="116">
        <f t="shared" si="3"/>
        <v>0</v>
      </c>
      <c r="BK14" s="116">
        <f t="shared" si="3"/>
        <v>0</v>
      </c>
      <c r="BL14" s="116">
        <f t="shared" si="3"/>
        <v>0</v>
      </c>
      <c r="BM14" s="116">
        <f t="shared" si="3"/>
        <v>0</v>
      </c>
      <c r="BN14" s="116">
        <f t="shared" si="3"/>
        <v>0</v>
      </c>
      <c r="BO14" s="116">
        <f t="shared" si="3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1" width="14.0"/>
    <col customWidth="1" min="2" max="2" width="14.13"/>
    <col customWidth="1" min="3" max="3" width="24.88"/>
    <col customWidth="1" min="4" max="4" width="19.5"/>
    <col customWidth="1" min="5" max="7" width="11.75"/>
    <col customWidth="1" min="8" max="8" width="19.88"/>
    <col customWidth="1" min="9" max="56" width="11.75"/>
  </cols>
  <sheetData>
    <row r="1">
      <c r="A1" s="115" t="s">
        <v>393</v>
      </c>
      <c r="B1" s="115">
        <v>1.0</v>
      </c>
      <c r="C1" s="115" t="s">
        <v>394</v>
      </c>
      <c r="D1" s="115">
        <v>6.0</v>
      </c>
      <c r="E1" s="71" t="s">
        <v>902</v>
      </c>
      <c r="G1" s="71" t="s">
        <v>903</v>
      </c>
      <c r="M1" s="116" t="s">
        <v>400</v>
      </c>
      <c r="T1" s="116" t="s">
        <v>400</v>
      </c>
      <c r="AA1" s="116" t="s">
        <v>400</v>
      </c>
      <c r="AH1" s="116" t="s">
        <v>400</v>
      </c>
      <c r="AO1" s="116" t="s">
        <v>400</v>
      </c>
      <c r="AV1" s="116" t="s">
        <v>400</v>
      </c>
    </row>
    <row r="2">
      <c r="A2" s="117" t="s">
        <v>401</v>
      </c>
      <c r="B2" s="116" t="s">
        <v>402</v>
      </c>
      <c r="C2" s="116" t="s">
        <v>403</v>
      </c>
      <c r="D2" s="116" t="s">
        <v>404</v>
      </c>
      <c r="E2" s="116" t="s">
        <v>407</v>
      </c>
      <c r="F2" s="118"/>
      <c r="G2" s="116" t="s">
        <v>410</v>
      </c>
      <c r="H2" s="656" t="s">
        <v>904</v>
      </c>
      <c r="I2" s="116" t="s">
        <v>405</v>
      </c>
      <c r="J2" s="116" t="s">
        <v>410</v>
      </c>
      <c r="K2" s="116" t="s">
        <v>411</v>
      </c>
      <c r="L2" s="118"/>
      <c r="M2" s="116" t="s">
        <v>405</v>
      </c>
      <c r="N2" s="116" t="s">
        <v>406</v>
      </c>
      <c r="O2" s="116" t="s">
        <v>38</v>
      </c>
      <c r="P2" s="116" t="s">
        <v>410</v>
      </c>
      <c r="Q2" s="116" t="s">
        <v>411</v>
      </c>
      <c r="R2" s="116" t="s">
        <v>412</v>
      </c>
      <c r="S2" s="118"/>
      <c r="T2" s="116" t="s">
        <v>405</v>
      </c>
      <c r="U2" s="116" t="s">
        <v>406</v>
      </c>
      <c r="V2" s="116" t="s">
        <v>38</v>
      </c>
      <c r="W2" s="116" t="s">
        <v>410</v>
      </c>
      <c r="X2" s="116" t="s">
        <v>411</v>
      </c>
      <c r="Y2" s="116" t="s">
        <v>412</v>
      </c>
      <c r="Z2" s="118"/>
      <c r="AA2" s="116" t="s">
        <v>405</v>
      </c>
      <c r="AB2" s="116" t="s">
        <v>406</v>
      </c>
      <c r="AC2" s="116" t="s">
        <v>38</v>
      </c>
      <c r="AD2" s="116" t="s">
        <v>410</v>
      </c>
      <c r="AE2" s="116" t="s">
        <v>411</v>
      </c>
      <c r="AF2" s="116" t="s">
        <v>412</v>
      </c>
      <c r="AG2" s="118"/>
      <c r="AH2" s="116" t="s">
        <v>405</v>
      </c>
      <c r="AI2" s="116" t="s">
        <v>406</v>
      </c>
      <c r="AJ2" s="116" t="s">
        <v>38</v>
      </c>
      <c r="AK2" s="116" t="s">
        <v>410</v>
      </c>
      <c r="AL2" s="116" t="s">
        <v>411</v>
      </c>
      <c r="AM2" s="116" t="s">
        <v>412</v>
      </c>
      <c r="AN2" s="118"/>
      <c r="AO2" s="116" t="s">
        <v>405</v>
      </c>
      <c r="AP2" s="116" t="s">
        <v>406</v>
      </c>
      <c r="AQ2" s="116" t="s">
        <v>38</v>
      </c>
      <c r="AR2" s="116" t="s">
        <v>410</v>
      </c>
      <c r="AS2" s="116" t="s">
        <v>411</v>
      </c>
      <c r="AT2" s="116" t="s">
        <v>412</v>
      </c>
      <c r="AU2" s="118"/>
      <c r="AV2" s="116" t="s">
        <v>405</v>
      </c>
      <c r="AW2" s="116" t="s">
        <v>406</v>
      </c>
      <c r="AX2" s="116" t="s">
        <v>38</v>
      </c>
      <c r="AY2" s="116" t="s">
        <v>410</v>
      </c>
      <c r="AZ2" s="116" t="s">
        <v>411</v>
      </c>
      <c r="BA2" s="116" t="s">
        <v>412</v>
      </c>
      <c r="BB2" s="118"/>
      <c r="BC2" s="145"/>
      <c r="BD2" s="145"/>
    </row>
    <row r="3" ht="27.0" customHeight="1">
      <c r="A3" s="119">
        <f t="shared" ref="A3:A26" si="1">((B3)/($B$1*$D$1))*100</f>
        <v>0</v>
      </c>
      <c r="B3" s="116">
        <f t="shared" ref="B3:B26" si="2">COUNTIFS(E3:BA3, "X")</f>
        <v>0</v>
      </c>
      <c r="C3" s="654" t="s">
        <v>547</v>
      </c>
      <c r="D3" s="654">
        <v>2067927.0</v>
      </c>
      <c r="E3" s="122"/>
      <c r="F3" s="125"/>
      <c r="G3" s="122"/>
      <c r="H3" s="657"/>
      <c r="I3" s="122"/>
      <c r="J3" s="122"/>
      <c r="K3" s="122"/>
      <c r="L3" s="125"/>
      <c r="M3" s="122"/>
      <c r="N3" s="122"/>
      <c r="O3" s="122"/>
      <c r="P3" s="122"/>
      <c r="Q3" s="122"/>
      <c r="R3" s="122"/>
      <c r="S3" s="125"/>
      <c r="T3" s="122"/>
      <c r="U3" s="122"/>
      <c r="V3" s="122"/>
      <c r="W3" s="122"/>
      <c r="X3" s="122"/>
      <c r="Y3" s="122"/>
      <c r="Z3" s="125"/>
      <c r="AA3" s="122"/>
      <c r="AB3" s="122"/>
      <c r="AC3" s="122"/>
      <c r="AD3" s="122"/>
      <c r="AE3" s="122"/>
      <c r="AF3" s="122"/>
      <c r="AG3" s="125"/>
      <c r="AH3" s="122"/>
      <c r="AI3" s="122"/>
      <c r="AJ3" s="122"/>
      <c r="AK3" s="122"/>
      <c r="AL3" s="122"/>
      <c r="AM3" s="122"/>
      <c r="AN3" s="125"/>
      <c r="AO3" s="122"/>
      <c r="AP3" s="122"/>
      <c r="AQ3" s="122"/>
      <c r="AR3" s="122"/>
      <c r="AS3" s="122"/>
      <c r="AT3" s="122"/>
      <c r="AU3" s="125"/>
      <c r="AV3" s="122"/>
      <c r="AW3" s="122"/>
      <c r="AX3" s="122"/>
      <c r="AY3" s="122"/>
      <c r="AZ3" s="122"/>
      <c r="BA3" s="122"/>
      <c r="BB3" s="128"/>
      <c r="BC3" s="658"/>
      <c r="BD3" s="658"/>
    </row>
    <row r="4" ht="27.0" customHeight="1">
      <c r="A4" s="119">
        <f t="shared" si="1"/>
        <v>50</v>
      </c>
      <c r="B4" s="116">
        <f t="shared" si="2"/>
        <v>3</v>
      </c>
      <c r="C4" s="511" t="s">
        <v>894</v>
      </c>
      <c r="D4" s="511">
        <v>2067593.0</v>
      </c>
      <c r="E4" s="122"/>
      <c r="F4" s="125"/>
      <c r="G4" s="127" t="s">
        <v>414</v>
      </c>
      <c r="H4" s="657"/>
      <c r="I4" s="122"/>
      <c r="J4" s="127" t="s">
        <v>414</v>
      </c>
      <c r="K4" s="127" t="s">
        <v>414</v>
      </c>
      <c r="L4" s="125"/>
      <c r="M4" s="122"/>
      <c r="N4" s="122"/>
      <c r="O4" s="122"/>
      <c r="P4" s="122"/>
      <c r="Q4" s="122"/>
      <c r="R4" s="122"/>
      <c r="S4" s="125"/>
      <c r="T4" s="122"/>
      <c r="U4" s="122"/>
      <c r="V4" s="122"/>
      <c r="W4" s="122"/>
      <c r="X4" s="122"/>
      <c r="Y4" s="122"/>
      <c r="Z4" s="125"/>
      <c r="AA4" s="122"/>
      <c r="AB4" s="122"/>
      <c r="AC4" s="122"/>
      <c r="AD4" s="122"/>
      <c r="AE4" s="122"/>
      <c r="AF4" s="122"/>
      <c r="AG4" s="125"/>
      <c r="AH4" s="122"/>
      <c r="AI4" s="122"/>
      <c r="AJ4" s="122"/>
      <c r="AK4" s="122"/>
      <c r="AL4" s="122"/>
      <c r="AM4" s="122"/>
      <c r="AN4" s="125"/>
      <c r="AO4" s="122"/>
      <c r="AP4" s="122"/>
      <c r="AQ4" s="122"/>
      <c r="AR4" s="122"/>
      <c r="AS4" s="122"/>
      <c r="AT4" s="122"/>
      <c r="AU4" s="125"/>
      <c r="AV4" s="122"/>
      <c r="AW4" s="122"/>
      <c r="AX4" s="122"/>
      <c r="AY4" s="122"/>
      <c r="AZ4" s="122"/>
      <c r="BA4" s="122"/>
      <c r="BB4" s="128"/>
      <c r="BC4" s="658"/>
      <c r="BD4" s="658"/>
    </row>
    <row r="5" ht="27.0" customHeight="1">
      <c r="A5" s="119">
        <f t="shared" si="1"/>
        <v>0</v>
      </c>
      <c r="B5" s="116">
        <f t="shared" si="2"/>
        <v>0</v>
      </c>
      <c r="C5" s="511" t="s">
        <v>559</v>
      </c>
      <c r="D5" s="511">
        <v>2067946.0</v>
      </c>
      <c r="E5" s="122"/>
      <c r="F5" s="125"/>
      <c r="G5" s="122"/>
      <c r="H5" s="657"/>
      <c r="I5" s="122"/>
      <c r="J5" s="122"/>
      <c r="K5" s="122"/>
      <c r="L5" s="125"/>
      <c r="M5" s="122"/>
      <c r="N5" s="122"/>
      <c r="O5" s="122"/>
      <c r="P5" s="122"/>
      <c r="Q5" s="122"/>
      <c r="R5" s="122"/>
      <c r="S5" s="125"/>
      <c r="T5" s="122"/>
      <c r="U5" s="122"/>
      <c r="V5" s="122"/>
      <c r="W5" s="122"/>
      <c r="X5" s="122"/>
      <c r="Y5" s="122"/>
      <c r="Z5" s="125"/>
      <c r="AA5" s="122"/>
      <c r="AB5" s="122"/>
      <c r="AC5" s="122"/>
      <c r="AD5" s="122"/>
      <c r="AE5" s="122"/>
      <c r="AF5" s="122"/>
      <c r="AG5" s="125"/>
      <c r="AH5" s="122"/>
      <c r="AI5" s="122"/>
      <c r="AJ5" s="122"/>
      <c r="AK5" s="122"/>
      <c r="AL5" s="122"/>
      <c r="AM5" s="122"/>
      <c r="AN5" s="125"/>
      <c r="AO5" s="122"/>
      <c r="AP5" s="122"/>
      <c r="AQ5" s="122"/>
      <c r="AR5" s="122"/>
      <c r="AS5" s="122"/>
      <c r="AT5" s="122"/>
      <c r="AU5" s="125"/>
      <c r="AV5" s="122"/>
      <c r="AW5" s="122"/>
      <c r="AX5" s="122"/>
      <c r="AY5" s="122"/>
      <c r="AZ5" s="122"/>
      <c r="BA5" s="122"/>
      <c r="BB5" s="128"/>
      <c r="BC5" s="658"/>
      <c r="BD5" s="658"/>
    </row>
    <row r="6" ht="27.0" customHeight="1">
      <c r="A6" s="119">
        <f t="shared" si="1"/>
        <v>16.66666667</v>
      </c>
      <c r="B6" s="116">
        <f t="shared" si="2"/>
        <v>1</v>
      </c>
      <c r="C6" s="511" t="s">
        <v>895</v>
      </c>
      <c r="D6" s="511">
        <v>2063078.0</v>
      </c>
      <c r="E6" s="127" t="s">
        <v>414</v>
      </c>
      <c r="F6" s="125"/>
      <c r="G6" s="122"/>
      <c r="H6" s="657"/>
      <c r="I6" s="122"/>
      <c r="J6" s="122"/>
      <c r="K6" s="122"/>
      <c r="L6" s="125"/>
      <c r="M6" s="122"/>
      <c r="N6" s="122"/>
      <c r="O6" s="122"/>
      <c r="P6" s="122"/>
      <c r="Q6" s="122"/>
      <c r="R6" s="122"/>
      <c r="S6" s="125"/>
      <c r="T6" s="122"/>
      <c r="U6" s="122"/>
      <c r="V6" s="122"/>
      <c r="W6" s="122"/>
      <c r="X6" s="122"/>
      <c r="Y6" s="122"/>
      <c r="Z6" s="125"/>
      <c r="AA6" s="122"/>
      <c r="AB6" s="122"/>
      <c r="AC6" s="122"/>
      <c r="AD6" s="122"/>
      <c r="AE6" s="122"/>
      <c r="AF6" s="122"/>
      <c r="AG6" s="125"/>
      <c r="AH6" s="122"/>
      <c r="AI6" s="122"/>
      <c r="AJ6" s="122"/>
      <c r="AK6" s="122"/>
      <c r="AL6" s="122"/>
      <c r="AM6" s="122"/>
      <c r="AN6" s="125"/>
      <c r="AO6" s="122"/>
      <c r="AP6" s="122"/>
      <c r="AQ6" s="122"/>
      <c r="AR6" s="122"/>
      <c r="AS6" s="122"/>
      <c r="AT6" s="122"/>
      <c r="AU6" s="125"/>
      <c r="AV6" s="122"/>
      <c r="AW6" s="122"/>
      <c r="AX6" s="122"/>
      <c r="AY6" s="122"/>
      <c r="AZ6" s="122"/>
      <c r="BA6" s="122"/>
      <c r="BB6" s="128"/>
      <c r="BC6" s="658"/>
      <c r="BD6" s="658"/>
    </row>
    <row r="7" ht="27.0" customHeight="1">
      <c r="A7" s="119">
        <f t="shared" si="1"/>
        <v>0</v>
      </c>
      <c r="B7" s="116">
        <f t="shared" si="2"/>
        <v>0</v>
      </c>
      <c r="C7" s="511" t="s">
        <v>566</v>
      </c>
      <c r="D7" s="511">
        <v>2067789.0</v>
      </c>
      <c r="E7" s="122"/>
      <c r="F7" s="125"/>
      <c r="G7" s="122"/>
      <c r="H7" s="657"/>
      <c r="I7" s="122"/>
      <c r="J7" s="122"/>
      <c r="K7" s="122"/>
      <c r="L7" s="125"/>
      <c r="M7" s="122"/>
      <c r="N7" s="122"/>
      <c r="O7" s="122"/>
      <c r="P7" s="122"/>
      <c r="Q7" s="122"/>
      <c r="R7" s="122"/>
      <c r="S7" s="125"/>
      <c r="T7" s="122"/>
      <c r="U7" s="122"/>
      <c r="V7" s="122"/>
      <c r="W7" s="122"/>
      <c r="X7" s="122"/>
      <c r="Y7" s="122"/>
      <c r="Z7" s="125"/>
      <c r="AA7" s="122"/>
      <c r="AB7" s="122"/>
      <c r="AC7" s="122"/>
      <c r="AD7" s="122"/>
      <c r="AE7" s="122"/>
      <c r="AF7" s="122"/>
      <c r="AG7" s="125"/>
      <c r="AH7" s="122"/>
      <c r="AI7" s="122"/>
      <c r="AJ7" s="122"/>
      <c r="AK7" s="122"/>
      <c r="AL7" s="122"/>
      <c r="AM7" s="122"/>
      <c r="AN7" s="125"/>
      <c r="AO7" s="122"/>
      <c r="AP7" s="122"/>
      <c r="AQ7" s="122"/>
      <c r="AR7" s="122"/>
      <c r="AS7" s="122"/>
      <c r="AT7" s="122"/>
      <c r="AU7" s="125"/>
      <c r="AV7" s="122"/>
      <c r="AW7" s="122"/>
      <c r="AX7" s="122"/>
      <c r="AY7" s="122"/>
      <c r="AZ7" s="122"/>
      <c r="BA7" s="122"/>
      <c r="BB7" s="128"/>
      <c r="BC7" s="658"/>
      <c r="BD7" s="658"/>
    </row>
    <row r="8" ht="27.0" customHeight="1">
      <c r="A8" s="119">
        <f t="shared" si="1"/>
        <v>16.66666667</v>
      </c>
      <c r="B8" s="116">
        <f t="shared" si="2"/>
        <v>1</v>
      </c>
      <c r="C8" s="511" t="s">
        <v>896</v>
      </c>
      <c r="D8" s="511">
        <v>2066220.0</v>
      </c>
      <c r="E8" s="122"/>
      <c r="F8" s="125"/>
      <c r="G8" s="122"/>
      <c r="H8" s="657"/>
      <c r="I8" s="122"/>
      <c r="J8" s="122"/>
      <c r="K8" s="127" t="s">
        <v>414</v>
      </c>
      <c r="L8" s="125"/>
      <c r="M8" s="122"/>
      <c r="N8" s="122"/>
      <c r="O8" s="122"/>
      <c r="P8" s="122"/>
      <c r="Q8" s="122"/>
      <c r="R8" s="122"/>
      <c r="S8" s="125"/>
      <c r="T8" s="122"/>
      <c r="U8" s="122"/>
      <c r="V8" s="122"/>
      <c r="W8" s="122"/>
      <c r="X8" s="122"/>
      <c r="Y8" s="122"/>
      <c r="Z8" s="125"/>
      <c r="AA8" s="122"/>
      <c r="AB8" s="122"/>
      <c r="AC8" s="122"/>
      <c r="AD8" s="122"/>
      <c r="AE8" s="122"/>
      <c r="AF8" s="122"/>
      <c r="AG8" s="125"/>
      <c r="AH8" s="122"/>
      <c r="AI8" s="122"/>
      <c r="AJ8" s="122"/>
      <c r="AK8" s="122"/>
      <c r="AL8" s="122"/>
      <c r="AM8" s="122"/>
      <c r="AN8" s="125"/>
      <c r="AO8" s="122"/>
      <c r="AP8" s="122"/>
      <c r="AQ8" s="122"/>
      <c r="AR8" s="122"/>
      <c r="AS8" s="122"/>
      <c r="AT8" s="122"/>
      <c r="AU8" s="125"/>
      <c r="AV8" s="122"/>
      <c r="AW8" s="122"/>
      <c r="AX8" s="122"/>
      <c r="AY8" s="122"/>
      <c r="AZ8" s="122"/>
      <c r="BA8" s="122"/>
      <c r="BB8" s="128"/>
      <c r="BC8" s="658"/>
      <c r="BD8" s="658"/>
    </row>
    <row r="9" ht="27.0" customHeight="1">
      <c r="A9" s="119">
        <f t="shared" si="1"/>
        <v>16.66666667</v>
      </c>
      <c r="B9" s="116">
        <f t="shared" si="2"/>
        <v>1</v>
      </c>
      <c r="C9" s="511" t="s">
        <v>897</v>
      </c>
      <c r="D9" s="511">
        <v>2066894.0</v>
      </c>
      <c r="E9" s="122"/>
      <c r="F9" s="125"/>
      <c r="G9" s="127" t="s">
        <v>414</v>
      </c>
      <c r="H9" s="657"/>
      <c r="I9" s="122"/>
      <c r="J9" s="122"/>
      <c r="K9" s="122"/>
      <c r="L9" s="125"/>
      <c r="M9" s="122"/>
      <c r="N9" s="122"/>
      <c r="O9" s="122"/>
      <c r="P9" s="122"/>
      <c r="Q9" s="122"/>
      <c r="R9" s="122"/>
      <c r="S9" s="125"/>
      <c r="T9" s="122"/>
      <c r="U9" s="122"/>
      <c r="V9" s="122"/>
      <c r="W9" s="122"/>
      <c r="X9" s="122"/>
      <c r="Y9" s="122"/>
      <c r="Z9" s="125"/>
      <c r="AA9" s="122"/>
      <c r="AB9" s="122"/>
      <c r="AC9" s="122"/>
      <c r="AD9" s="122"/>
      <c r="AE9" s="122"/>
      <c r="AF9" s="122"/>
      <c r="AG9" s="125"/>
      <c r="AH9" s="122"/>
      <c r="AI9" s="122"/>
      <c r="AJ9" s="122"/>
      <c r="AK9" s="122"/>
      <c r="AL9" s="122"/>
      <c r="AM9" s="122"/>
      <c r="AN9" s="125"/>
      <c r="AO9" s="122"/>
      <c r="AP9" s="122"/>
      <c r="AQ9" s="122"/>
      <c r="AR9" s="122"/>
      <c r="AS9" s="122"/>
      <c r="AT9" s="122"/>
      <c r="AU9" s="125"/>
      <c r="AV9" s="122"/>
      <c r="AW9" s="122"/>
      <c r="AX9" s="122"/>
      <c r="AY9" s="122"/>
      <c r="AZ9" s="122"/>
      <c r="BA9" s="122"/>
      <c r="BB9" s="128"/>
      <c r="BC9" s="658"/>
      <c r="BD9" s="658"/>
    </row>
    <row r="10" ht="27.0" customHeight="1">
      <c r="A10" s="119">
        <f t="shared" si="1"/>
        <v>16.66666667</v>
      </c>
      <c r="B10" s="116">
        <f t="shared" si="2"/>
        <v>1</v>
      </c>
      <c r="C10" s="511" t="s">
        <v>898</v>
      </c>
      <c r="D10" s="511">
        <v>2066044.0</v>
      </c>
      <c r="E10" s="122"/>
      <c r="F10" s="125"/>
      <c r="G10" s="122"/>
      <c r="H10" s="657"/>
      <c r="I10" s="122"/>
      <c r="J10" s="122"/>
      <c r="K10" s="127" t="s">
        <v>414</v>
      </c>
      <c r="L10" s="125"/>
      <c r="M10" s="122"/>
      <c r="N10" s="122"/>
      <c r="O10" s="122"/>
      <c r="P10" s="122"/>
      <c r="Q10" s="122"/>
      <c r="R10" s="122"/>
      <c r="S10" s="125"/>
      <c r="T10" s="122"/>
      <c r="U10" s="122"/>
      <c r="V10" s="122"/>
      <c r="W10" s="122"/>
      <c r="X10" s="122"/>
      <c r="Y10" s="122"/>
      <c r="Z10" s="125"/>
      <c r="AA10" s="122"/>
      <c r="AB10" s="122"/>
      <c r="AC10" s="122"/>
      <c r="AD10" s="122"/>
      <c r="AE10" s="122"/>
      <c r="AF10" s="122"/>
      <c r="AG10" s="125"/>
      <c r="AH10" s="122"/>
      <c r="AI10" s="122"/>
      <c r="AJ10" s="122"/>
      <c r="AK10" s="122"/>
      <c r="AL10" s="122"/>
      <c r="AM10" s="122"/>
      <c r="AN10" s="125"/>
      <c r="AO10" s="122"/>
      <c r="AP10" s="122"/>
      <c r="AQ10" s="122"/>
      <c r="AR10" s="122"/>
      <c r="AS10" s="122"/>
      <c r="AT10" s="122"/>
      <c r="AU10" s="125"/>
      <c r="AV10" s="122"/>
      <c r="AW10" s="122"/>
      <c r="AX10" s="122"/>
      <c r="AY10" s="122"/>
      <c r="AZ10" s="122"/>
      <c r="BA10" s="122"/>
      <c r="BB10" s="128"/>
      <c r="BC10" s="658"/>
      <c r="BD10" s="658"/>
    </row>
    <row r="11" ht="27.0" customHeight="1">
      <c r="A11" s="119">
        <f t="shared" si="1"/>
        <v>16.66666667</v>
      </c>
      <c r="B11" s="116">
        <f t="shared" si="2"/>
        <v>1</v>
      </c>
      <c r="C11" s="511" t="s">
        <v>899</v>
      </c>
      <c r="D11" s="655">
        <v>2067858.0</v>
      </c>
      <c r="E11" s="122"/>
      <c r="F11" s="125"/>
      <c r="G11" s="122"/>
      <c r="H11" s="657"/>
      <c r="I11" s="122"/>
      <c r="J11" s="122"/>
      <c r="K11" s="127" t="s">
        <v>414</v>
      </c>
      <c r="L11" s="125"/>
      <c r="M11" s="122"/>
      <c r="N11" s="122"/>
      <c r="O11" s="122"/>
      <c r="P11" s="122"/>
      <c r="Q11" s="122"/>
      <c r="R11" s="122"/>
      <c r="S11" s="125"/>
      <c r="T11" s="122"/>
      <c r="U11" s="122"/>
      <c r="V11" s="122"/>
      <c r="W11" s="122"/>
      <c r="X11" s="122"/>
      <c r="Y11" s="122"/>
      <c r="Z11" s="125"/>
      <c r="AA11" s="122"/>
      <c r="AB11" s="122"/>
      <c r="AC11" s="122"/>
      <c r="AD11" s="122"/>
      <c r="AE11" s="122"/>
      <c r="AF11" s="122"/>
      <c r="AG11" s="125"/>
      <c r="AH11" s="122"/>
      <c r="AI11" s="122"/>
      <c r="AJ11" s="122"/>
      <c r="AK11" s="122"/>
      <c r="AL11" s="122"/>
      <c r="AM11" s="122"/>
      <c r="AN11" s="125"/>
      <c r="AO11" s="122"/>
      <c r="AP11" s="122"/>
      <c r="AQ11" s="122"/>
      <c r="AR11" s="122"/>
      <c r="AS11" s="122"/>
      <c r="AT11" s="122"/>
      <c r="AU11" s="125"/>
      <c r="AV11" s="122"/>
      <c r="AW11" s="122"/>
      <c r="AX11" s="122"/>
      <c r="AY11" s="122"/>
      <c r="AZ11" s="122"/>
      <c r="BA11" s="122"/>
      <c r="BB11" s="128"/>
      <c r="BC11" s="658"/>
      <c r="BD11" s="658"/>
    </row>
    <row r="12" ht="27.0" customHeight="1">
      <c r="A12" s="119">
        <f t="shared" si="1"/>
        <v>0</v>
      </c>
      <c r="B12" s="116">
        <f t="shared" si="2"/>
        <v>0</v>
      </c>
      <c r="C12" s="511" t="s">
        <v>900</v>
      </c>
      <c r="D12" s="511">
        <v>2064467.0</v>
      </c>
      <c r="E12" s="122"/>
      <c r="F12" s="125"/>
      <c r="G12" s="122"/>
      <c r="H12" s="657"/>
      <c r="I12" s="122"/>
      <c r="J12" s="122"/>
      <c r="K12" s="122"/>
      <c r="L12" s="125"/>
      <c r="M12" s="122"/>
      <c r="N12" s="122"/>
      <c r="O12" s="122"/>
      <c r="P12" s="122"/>
      <c r="Q12" s="122"/>
      <c r="R12" s="122"/>
      <c r="S12" s="125"/>
      <c r="T12" s="122"/>
      <c r="U12" s="122"/>
      <c r="V12" s="122"/>
      <c r="W12" s="122"/>
      <c r="X12" s="122"/>
      <c r="Y12" s="122"/>
      <c r="Z12" s="125"/>
      <c r="AA12" s="122"/>
      <c r="AB12" s="122"/>
      <c r="AC12" s="122"/>
      <c r="AD12" s="122"/>
      <c r="AE12" s="122"/>
      <c r="AF12" s="122"/>
      <c r="AG12" s="125"/>
      <c r="AH12" s="122"/>
      <c r="AI12" s="122"/>
      <c r="AJ12" s="122"/>
      <c r="AK12" s="122"/>
      <c r="AL12" s="122"/>
      <c r="AM12" s="122"/>
      <c r="AN12" s="125"/>
      <c r="AO12" s="122"/>
      <c r="AP12" s="122"/>
      <c r="AQ12" s="122"/>
      <c r="AR12" s="122"/>
      <c r="AS12" s="122"/>
      <c r="AT12" s="122"/>
      <c r="AU12" s="125"/>
      <c r="AV12" s="122"/>
      <c r="AW12" s="122"/>
      <c r="AX12" s="122"/>
      <c r="AY12" s="122"/>
      <c r="AZ12" s="122"/>
      <c r="BA12" s="122"/>
      <c r="BB12" s="128"/>
      <c r="BC12" s="658"/>
      <c r="BD12" s="658"/>
    </row>
    <row r="13" ht="27.0" customHeight="1">
      <c r="A13" s="119">
        <f t="shared" si="1"/>
        <v>16.66666667</v>
      </c>
      <c r="B13" s="116">
        <f t="shared" si="2"/>
        <v>1</v>
      </c>
      <c r="C13" s="511" t="s">
        <v>901</v>
      </c>
      <c r="D13" s="511">
        <v>2066222.0</v>
      </c>
      <c r="E13" s="122"/>
      <c r="F13" s="125"/>
      <c r="G13" s="122"/>
      <c r="H13" s="657"/>
      <c r="I13" s="122"/>
      <c r="J13" s="122"/>
      <c r="K13" s="127" t="s">
        <v>414</v>
      </c>
      <c r="L13" s="125"/>
      <c r="M13" s="122"/>
      <c r="N13" s="122"/>
      <c r="O13" s="122"/>
      <c r="P13" s="122"/>
      <c r="Q13" s="122"/>
      <c r="R13" s="122"/>
      <c r="S13" s="125"/>
      <c r="T13" s="122"/>
      <c r="U13" s="122"/>
      <c r="V13" s="122"/>
      <c r="W13" s="122"/>
      <c r="X13" s="122"/>
      <c r="Y13" s="122"/>
      <c r="Z13" s="125"/>
      <c r="AA13" s="122"/>
      <c r="AB13" s="122"/>
      <c r="AC13" s="122"/>
      <c r="AD13" s="122"/>
      <c r="AE13" s="122"/>
      <c r="AF13" s="122"/>
      <c r="AG13" s="125"/>
      <c r="AH13" s="122"/>
      <c r="AI13" s="122"/>
      <c r="AJ13" s="122"/>
      <c r="AK13" s="122"/>
      <c r="AL13" s="122"/>
      <c r="AM13" s="122"/>
      <c r="AN13" s="125"/>
      <c r="AO13" s="122"/>
      <c r="AP13" s="122"/>
      <c r="AQ13" s="122"/>
      <c r="AR13" s="122"/>
      <c r="AS13" s="122"/>
      <c r="AT13" s="122"/>
      <c r="AU13" s="125"/>
      <c r="AV13" s="122"/>
      <c r="AW13" s="122"/>
      <c r="AX13" s="122"/>
      <c r="AY13" s="122"/>
      <c r="AZ13" s="122"/>
      <c r="BA13" s="122"/>
      <c r="BB13" s="128"/>
      <c r="BC13" s="658"/>
      <c r="BD13" s="658"/>
    </row>
    <row r="14" ht="19.5" customHeight="1">
      <c r="A14" s="119">
        <f t="shared" si="1"/>
        <v>16.66666667</v>
      </c>
      <c r="B14" s="116">
        <f t="shared" si="2"/>
        <v>1</v>
      </c>
      <c r="C14" s="645" t="s">
        <v>591</v>
      </c>
      <c r="D14" s="602">
        <v>2064641.0</v>
      </c>
      <c r="E14" s="122"/>
      <c r="F14" s="125"/>
      <c r="G14" s="122"/>
      <c r="H14" s="657"/>
      <c r="I14" s="122"/>
      <c r="J14" s="127" t="s">
        <v>414</v>
      </c>
      <c r="K14" s="122"/>
      <c r="L14" s="125"/>
      <c r="M14" s="122"/>
      <c r="N14" s="122"/>
      <c r="O14" s="122"/>
      <c r="P14" s="122"/>
      <c r="Q14" s="122"/>
      <c r="R14" s="122"/>
      <c r="S14" s="125"/>
      <c r="T14" s="122"/>
      <c r="U14" s="122"/>
      <c r="V14" s="122"/>
      <c r="W14" s="122"/>
      <c r="X14" s="122"/>
      <c r="Y14" s="122"/>
      <c r="Z14" s="125"/>
      <c r="AA14" s="122"/>
      <c r="AB14" s="122"/>
      <c r="AC14" s="122"/>
      <c r="AD14" s="122"/>
      <c r="AE14" s="122"/>
      <c r="AF14" s="122"/>
      <c r="AG14" s="125"/>
      <c r="AH14" s="122"/>
      <c r="AI14" s="122"/>
      <c r="AJ14" s="122"/>
      <c r="AK14" s="122"/>
      <c r="AL14" s="122"/>
      <c r="AM14" s="122"/>
      <c r="AN14" s="125"/>
      <c r="AO14" s="122"/>
      <c r="AP14" s="122"/>
      <c r="AQ14" s="122"/>
      <c r="AR14" s="122"/>
      <c r="AS14" s="122"/>
      <c r="AT14" s="122"/>
      <c r="AU14" s="125"/>
      <c r="AV14" s="122"/>
      <c r="AW14" s="122"/>
      <c r="AX14" s="122"/>
      <c r="AY14" s="122"/>
      <c r="AZ14" s="122"/>
      <c r="BA14" s="122"/>
      <c r="BB14" s="128"/>
    </row>
    <row r="15" ht="19.5" customHeight="1">
      <c r="A15" s="119">
        <f t="shared" si="1"/>
        <v>0</v>
      </c>
      <c r="B15" s="116">
        <f t="shared" si="2"/>
        <v>0</v>
      </c>
      <c r="C15" s="646" t="s">
        <v>594</v>
      </c>
      <c r="D15" s="611">
        <v>2061821.0</v>
      </c>
      <c r="E15" s="122"/>
      <c r="F15" s="125"/>
      <c r="G15" s="127"/>
      <c r="H15" s="657"/>
      <c r="I15" s="122"/>
      <c r="J15" s="127"/>
      <c r="K15" s="122"/>
      <c r="L15" s="125"/>
      <c r="M15" s="122"/>
      <c r="N15" s="122"/>
      <c r="O15" s="122"/>
      <c r="P15" s="122"/>
      <c r="Q15" s="122"/>
      <c r="R15" s="122"/>
      <c r="S15" s="125"/>
      <c r="T15" s="122"/>
      <c r="U15" s="122"/>
      <c r="V15" s="122"/>
      <c r="W15" s="122"/>
      <c r="X15" s="122"/>
      <c r="Y15" s="122"/>
      <c r="Z15" s="125"/>
      <c r="AA15" s="122"/>
      <c r="AB15" s="122"/>
      <c r="AC15" s="122"/>
      <c r="AD15" s="122"/>
      <c r="AE15" s="122"/>
      <c r="AF15" s="122"/>
      <c r="AG15" s="125"/>
      <c r="AH15" s="122"/>
      <c r="AI15" s="122"/>
      <c r="AJ15" s="122"/>
      <c r="AK15" s="122"/>
      <c r="AL15" s="122"/>
      <c r="AM15" s="122"/>
      <c r="AN15" s="125"/>
      <c r="AO15" s="122"/>
      <c r="AP15" s="122"/>
      <c r="AQ15" s="122"/>
      <c r="AR15" s="122"/>
      <c r="AS15" s="122"/>
      <c r="AT15" s="122"/>
      <c r="AU15" s="125"/>
      <c r="AV15" s="122"/>
      <c r="AW15" s="122"/>
      <c r="AX15" s="122"/>
      <c r="AY15" s="122"/>
      <c r="AZ15" s="122"/>
      <c r="BA15" s="122"/>
      <c r="BB15" s="128"/>
    </row>
    <row r="16" ht="19.5" customHeight="1">
      <c r="A16" s="119">
        <f t="shared" si="1"/>
        <v>16.66666667</v>
      </c>
      <c r="B16" s="116">
        <f t="shared" si="2"/>
        <v>1</v>
      </c>
      <c r="C16" s="646" t="s">
        <v>883</v>
      </c>
      <c r="D16" s="611">
        <v>2063615.0</v>
      </c>
      <c r="E16" s="122"/>
      <c r="F16" s="125"/>
      <c r="G16" s="127" t="s">
        <v>414</v>
      </c>
      <c r="H16" s="657"/>
      <c r="I16" s="122"/>
      <c r="J16" s="122"/>
      <c r="K16" s="122"/>
      <c r="L16" s="125"/>
      <c r="M16" s="122"/>
      <c r="N16" s="122"/>
      <c r="O16" s="122"/>
      <c r="P16" s="122"/>
      <c r="Q16" s="122"/>
      <c r="R16" s="122"/>
      <c r="S16" s="125"/>
      <c r="T16" s="122"/>
      <c r="U16" s="122"/>
      <c r="V16" s="122"/>
      <c r="W16" s="122"/>
      <c r="X16" s="122"/>
      <c r="Y16" s="122"/>
      <c r="Z16" s="125"/>
      <c r="AA16" s="122"/>
      <c r="AB16" s="122"/>
      <c r="AC16" s="122"/>
      <c r="AD16" s="122"/>
      <c r="AE16" s="122"/>
      <c r="AF16" s="122"/>
      <c r="AG16" s="125"/>
      <c r="AH16" s="122"/>
      <c r="AI16" s="122"/>
      <c r="AJ16" s="122"/>
      <c r="AK16" s="122"/>
      <c r="AL16" s="122"/>
      <c r="AM16" s="122"/>
      <c r="AN16" s="125"/>
      <c r="AO16" s="122"/>
      <c r="AP16" s="122"/>
      <c r="AQ16" s="122"/>
      <c r="AR16" s="122"/>
      <c r="AS16" s="122"/>
      <c r="AT16" s="122"/>
      <c r="AU16" s="125"/>
      <c r="AV16" s="122"/>
      <c r="AW16" s="122"/>
      <c r="AX16" s="122"/>
      <c r="AY16" s="122"/>
      <c r="AZ16" s="122"/>
      <c r="BA16" s="122"/>
      <c r="BB16" s="128"/>
    </row>
    <row r="17" ht="19.5" customHeight="1">
      <c r="A17" s="119">
        <f t="shared" si="1"/>
        <v>50</v>
      </c>
      <c r="B17" s="116">
        <f t="shared" si="2"/>
        <v>3</v>
      </c>
      <c r="C17" s="646" t="s">
        <v>884</v>
      </c>
      <c r="D17" s="611">
        <v>2061460.0</v>
      </c>
      <c r="E17" s="127" t="s">
        <v>414</v>
      </c>
      <c r="F17" s="125"/>
      <c r="G17" s="127" t="s">
        <v>414</v>
      </c>
      <c r="H17" s="657"/>
      <c r="I17" s="122"/>
      <c r="J17" s="127" t="s">
        <v>414</v>
      </c>
      <c r="K17" s="122"/>
      <c r="L17" s="125"/>
      <c r="M17" s="122"/>
      <c r="N17" s="122"/>
      <c r="O17" s="122"/>
      <c r="P17" s="122"/>
      <c r="Q17" s="122"/>
      <c r="R17" s="122"/>
      <c r="S17" s="125"/>
      <c r="T17" s="122"/>
      <c r="U17" s="122"/>
      <c r="V17" s="122"/>
      <c r="W17" s="122"/>
      <c r="X17" s="122"/>
      <c r="Y17" s="122"/>
      <c r="Z17" s="125"/>
      <c r="AA17" s="122"/>
      <c r="AB17" s="122"/>
      <c r="AC17" s="122"/>
      <c r="AD17" s="122"/>
      <c r="AE17" s="122"/>
      <c r="AF17" s="122"/>
      <c r="AG17" s="125"/>
      <c r="AH17" s="122"/>
      <c r="AI17" s="122"/>
      <c r="AJ17" s="122"/>
      <c r="AK17" s="122"/>
      <c r="AL17" s="122"/>
      <c r="AM17" s="122"/>
      <c r="AN17" s="125"/>
      <c r="AO17" s="122"/>
      <c r="AP17" s="122"/>
      <c r="AQ17" s="122"/>
      <c r="AR17" s="122"/>
      <c r="AS17" s="122"/>
      <c r="AT17" s="122"/>
      <c r="AU17" s="125"/>
      <c r="AV17" s="122"/>
      <c r="AW17" s="122"/>
      <c r="AX17" s="122"/>
      <c r="AY17" s="122"/>
      <c r="AZ17" s="122"/>
      <c r="BA17" s="122"/>
      <c r="BB17" s="128"/>
    </row>
    <row r="18" ht="19.5" customHeight="1">
      <c r="A18" s="119">
        <f t="shared" si="1"/>
        <v>0</v>
      </c>
      <c r="B18" s="116">
        <f t="shared" si="2"/>
        <v>0</v>
      </c>
      <c r="C18" s="646" t="s">
        <v>885</v>
      </c>
      <c r="D18" s="611">
        <v>2061118.0</v>
      </c>
      <c r="E18" s="122"/>
      <c r="F18" s="125"/>
      <c r="G18" s="122"/>
      <c r="H18" s="657"/>
      <c r="I18" s="122"/>
      <c r="J18" s="122"/>
      <c r="K18" s="122"/>
      <c r="L18" s="125"/>
      <c r="M18" s="122"/>
      <c r="N18" s="122"/>
      <c r="O18" s="122"/>
      <c r="P18" s="122"/>
      <c r="Q18" s="122"/>
      <c r="R18" s="122"/>
      <c r="S18" s="125"/>
      <c r="T18" s="122"/>
      <c r="U18" s="122"/>
      <c r="V18" s="122"/>
      <c r="W18" s="122"/>
      <c r="X18" s="122"/>
      <c r="Y18" s="122"/>
      <c r="Z18" s="125"/>
      <c r="AA18" s="122"/>
      <c r="AB18" s="122"/>
      <c r="AC18" s="122"/>
      <c r="AD18" s="122"/>
      <c r="AE18" s="122"/>
      <c r="AF18" s="122"/>
      <c r="AG18" s="125"/>
      <c r="AH18" s="122"/>
      <c r="AI18" s="122"/>
      <c r="AJ18" s="122"/>
      <c r="AK18" s="122"/>
      <c r="AL18" s="122"/>
      <c r="AM18" s="122"/>
      <c r="AN18" s="125"/>
      <c r="AO18" s="122"/>
      <c r="AP18" s="122"/>
      <c r="AQ18" s="122"/>
      <c r="AR18" s="122"/>
      <c r="AS18" s="122"/>
      <c r="AT18" s="122"/>
      <c r="AU18" s="125"/>
      <c r="AV18" s="122"/>
      <c r="AW18" s="122"/>
      <c r="AX18" s="122"/>
      <c r="AY18" s="122"/>
      <c r="AZ18" s="122"/>
      <c r="BA18" s="122"/>
      <c r="BB18" s="128"/>
    </row>
    <row r="19" ht="19.5" customHeight="1">
      <c r="A19" s="119">
        <f t="shared" si="1"/>
        <v>50</v>
      </c>
      <c r="B19" s="116">
        <f t="shared" si="2"/>
        <v>3</v>
      </c>
      <c r="C19" s="646" t="s">
        <v>886</v>
      </c>
      <c r="D19" s="611">
        <v>2055145.0</v>
      </c>
      <c r="E19" s="122"/>
      <c r="F19" s="125"/>
      <c r="G19" s="127" t="s">
        <v>414</v>
      </c>
      <c r="H19" s="657"/>
      <c r="I19" s="122"/>
      <c r="J19" s="127" t="s">
        <v>414</v>
      </c>
      <c r="K19" s="127" t="s">
        <v>414</v>
      </c>
      <c r="L19" s="125"/>
      <c r="M19" s="122"/>
      <c r="N19" s="122"/>
      <c r="O19" s="122"/>
      <c r="P19" s="122"/>
      <c r="Q19" s="122"/>
      <c r="R19" s="122"/>
      <c r="S19" s="125"/>
      <c r="T19" s="122"/>
      <c r="U19" s="122"/>
      <c r="V19" s="122"/>
      <c r="W19" s="122"/>
      <c r="X19" s="122"/>
      <c r="Y19" s="122"/>
      <c r="Z19" s="125"/>
      <c r="AA19" s="122"/>
      <c r="AB19" s="122"/>
      <c r="AC19" s="122"/>
      <c r="AD19" s="122"/>
      <c r="AE19" s="122"/>
      <c r="AF19" s="122"/>
      <c r="AG19" s="125"/>
      <c r="AH19" s="122"/>
      <c r="AI19" s="122"/>
      <c r="AJ19" s="122"/>
      <c r="AK19" s="122"/>
      <c r="AL19" s="122"/>
      <c r="AM19" s="122"/>
      <c r="AN19" s="125"/>
      <c r="AO19" s="122"/>
      <c r="AP19" s="122"/>
      <c r="AQ19" s="122"/>
      <c r="AR19" s="122"/>
      <c r="AS19" s="122"/>
      <c r="AT19" s="122"/>
      <c r="AU19" s="125"/>
      <c r="AV19" s="122"/>
      <c r="AW19" s="122"/>
      <c r="AX19" s="122"/>
      <c r="AY19" s="122"/>
      <c r="AZ19" s="122"/>
      <c r="BA19" s="122"/>
      <c r="BB19" s="128"/>
    </row>
    <row r="20" ht="19.5" customHeight="1">
      <c r="A20" s="119">
        <f t="shared" si="1"/>
        <v>66.66666667</v>
      </c>
      <c r="B20" s="116">
        <f t="shared" si="2"/>
        <v>4</v>
      </c>
      <c r="C20" s="646" t="s">
        <v>887</v>
      </c>
      <c r="D20" s="611">
        <v>2061823.0</v>
      </c>
      <c r="E20" s="127" t="s">
        <v>414</v>
      </c>
      <c r="F20" s="125"/>
      <c r="G20" s="127" t="s">
        <v>414</v>
      </c>
      <c r="H20" s="657"/>
      <c r="I20" s="122"/>
      <c r="J20" s="127" t="s">
        <v>414</v>
      </c>
      <c r="K20" s="127" t="s">
        <v>414</v>
      </c>
      <c r="L20" s="125"/>
      <c r="M20" s="122"/>
      <c r="N20" s="122"/>
      <c r="O20" s="122"/>
      <c r="P20" s="122"/>
      <c r="Q20" s="122"/>
      <c r="R20" s="122"/>
      <c r="S20" s="125"/>
      <c r="T20" s="122"/>
      <c r="U20" s="122"/>
      <c r="V20" s="122"/>
      <c r="W20" s="122"/>
      <c r="X20" s="122"/>
      <c r="Y20" s="122"/>
      <c r="Z20" s="125"/>
      <c r="AA20" s="122"/>
      <c r="AB20" s="122"/>
      <c r="AC20" s="122"/>
      <c r="AD20" s="122"/>
      <c r="AE20" s="122"/>
      <c r="AF20" s="122"/>
      <c r="AG20" s="125"/>
      <c r="AH20" s="122"/>
      <c r="AI20" s="122"/>
      <c r="AJ20" s="122"/>
      <c r="AK20" s="122"/>
      <c r="AL20" s="122"/>
      <c r="AM20" s="122"/>
      <c r="AN20" s="125"/>
      <c r="AO20" s="122"/>
      <c r="AP20" s="122"/>
      <c r="AQ20" s="122"/>
      <c r="AR20" s="122"/>
      <c r="AS20" s="122"/>
      <c r="AT20" s="122"/>
      <c r="AU20" s="125"/>
      <c r="AV20" s="122"/>
      <c r="AW20" s="122"/>
      <c r="AX20" s="122"/>
      <c r="AY20" s="122"/>
      <c r="AZ20" s="122"/>
      <c r="BA20" s="122"/>
      <c r="BB20" s="128"/>
    </row>
    <row r="21" ht="19.5" customHeight="1">
      <c r="A21" s="119">
        <f t="shared" si="1"/>
        <v>50</v>
      </c>
      <c r="B21" s="116">
        <f t="shared" si="2"/>
        <v>3</v>
      </c>
      <c r="C21" s="646" t="s">
        <v>888</v>
      </c>
      <c r="D21" s="611">
        <v>2062849.0</v>
      </c>
      <c r="E21" s="122"/>
      <c r="F21" s="125"/>
      <c r="G21" s="127" t="s">
        <v>414</v>
      </c>
      <c r="H21" s="657"/>
      <c r="I21" s="122"/>
      <c r="J21" s="127" t="s">
        <v>414</v>
      </c>
      <c r="K21" s="127" t="s">
        <v>414</v>
      </c>
      <c r="L21" s="125"/>
      <c r="M21" s="122"/>
      <c r="N21" s="122"/>
      <c r="O21" s="122"/>
      <c r="P21" s="122"/>
      <c r="Q21" s="122"/>
      <c r="R21" s="122"/>
      <c r="S21" s="125"/>
      <c r="T21" s="122"/>
      <c r="U21" s="122"/>
      <c r="V21" s="122"/>
      <c r="W21" s="122"/>
      <c r="X21" s="122"/>
      <c r="Y21" s="122"/>
      <c r="Z21" s="125"/>
      <c r="AA21" s="122"/>
      <c r="AB21" s="122"/>
      <c r="AC21" s="122"/>
      <c r="AD21" s="122"/>
      <c r="AE21" s="122"/>
      <c r="AF21" s="122"/>
      <c r="AG21" s="125"/>
      <c r="AH21" s="122"/>
      <c r="AI21" s="122"/>
      <c r="AJ21" s="122"/>
      <c r="AK21" s="122"/>
      <c r="AL21" s="122"/>
      <c r="AM21" s="122"/>
      <c r="AN21" s="125"/>
      <c r="AO21" s="122"/>
      <c r="AP21" s="122"/>
      <c r="AQ21" s="122"/>
      <c r="AR21" s="122"/>
      <c r="AS21" s="122"/>
      <c r="AT21" s="122"/>
      <c r="AU21" s="125"/>
      <c r="AV21" s="122"/>
      <c r="AW21" s="122"/>
      <c r="AX21" s="122"/>
      <c r="AY21" s="122"/>
      <c r="AZ21" s="122"/>
      <c r="BA21" s="122"/>
      <c r="BB21" s="128"/>
    </row>
    <row r="22" ht="19.5" customHeight="1">
      <c r="A22" s="119">
        <f t="shared" si="1"/>
        <v>33.33333333</v>
      </c>
      <c r="B22" s="116">
        <f t="shared" si="2"/>
        <v>2</v>
      </c>
      <c r="C22" s="646" t="s">
        <v>889</v>
      </c>
      <c r="D22" s="611">
        <v>2063102.0</v>
      </c>
      <c r="E22" s="122"/>
      <c r="F22" s="125"/>
      <c r="G22" s="122"/>
      <c r="H22" s="657"/>
      <c r="I22" s="122"/>
      <c r="J22" s="127" t="s">
        <v>414</v>
      </c>
      <c r="K22" s="127" t="s">
        <v>414</v>
      </c>
      <c r="L22" s="125"/>
      <c r="M22" s="122"/>
      <c r="N22" s="122"/>
      <c r="O22" s="122"/>
      <c r="P22" s="122"/>
      <c r="Q22" s="122"/>
      <c r="R22" s="122"/>
      <c r="S22" s="125"/>
      <c r="T22" s="122"/>
      <c r="U22" s="122"/>
      <c r="V22" s="122"/>
      <c r="W22" s="122"/>
      <c r="X22" s="122"/>
      <c r="Y22" s="122"/>
      <c r="Z22" s="125"/>
      <c r="AA22" s="122"/>
      <c r="AB22" s="122"/>
      <c r="AC22" s="122"/>
      <c r="AD22" s="122"/>
      <c r="AE22" s="122"/>
      <c r="AF22" s="122"/>
      <c r="AG22" s="125"/>
      <c r="AH22" s="122"/>
      <c r="AI22" s="122"/>
      <c r="AJ22" s="122"/>
      <c r="AK22" s="122"/>
      <c r="AL22" s="122"/>
      <c r="AM22" s="122"/>
      <c r="AN22" s="125"/>
      <c r="AO22" s="122"/>
      <c r="AP22" s="122"/>
      <c r="AQ22" s="122"/>
      <c r="AR22" s="122"/>
      <c r="AS22" s="122"/>
      <c r="AT22" s="122"/>
      <c r="AU22" s="125"/>
      <c r="AV22" s="122"/>
      <c r="AW22" s="122"/>
      <c r="AX22" s="122"/>
      <c r="AY22" s="122"/>
      <c r="AZ22" s="122"/>
      <c r="BA22" s="122"/>
      <c r="BB22" s="128"/>
    </row>
    <row r="23" ht="19.5" customHeight="1">
      <c r="A23" s="119">
        <f t="shared" si="1"/>
        <v>33.33333333</v>
      </c>
      <c r="B23" s="116">
        <f t="shared" si="2"/>
        <v>2</v>
      </c>
      <c r="C23" s="646" t="s">
        <v>890</v>
      </c>
      <c r="D23" s="611">
        <v>2062850.0</v>
      </c>
      <c r="E23" s="122"/>
      <c r="F23" s="125"/>
      <c r="G23" s="122"/>
      <c r="H23" s="657"/>
      <c r="I23" s="122"/>
      <c r="J23" s="127" t="s">
        <v>414</v>
      </c>
      <c r="K23" s="127" t="s">
        <v>414</v>
      </c>
      <c r="L23" s="125"/>
      <c r="M23" s="122"/>
      <c r="N23" s="122"/>
      <c r="O23" s="122"/>
      <c r="P23" s="122"/>
      <c r="Q23" s="122"/>
      <c r="R23" s="122"/>
      <c r="S23" s="125"/>
      <c r="T23" s="122"/>
      <c r="U23" s="122"/>
      <c r="V23" s="122"/>
      <c r="W23" s="122"/>
      <c r="X23" s="122"/>
      <c r="Y23" s="122"/>
      <c r="Z23" s="125"/>
      <c r="AA23" s="122"/>
      <c r="AB23" s="122"/>
      <c r="AC23" s="122"/>
      <c r="AD23" s="122"/>
      <c r="AE23" s="122"/>
      <c r="AF23" s="122"/>
      <c r="AG23" s="125"/>
      <c r="AH23" s="122"/>
      <c r="AI23" s="122"/>
      <c r="AJ23" s="122"/>
      <c r="AK23" s="122"/>
      <c r="AL23" s="122"/>
      <c r="AM23" s="122"/>
      <c r="AN23" s="125"/>
      <c r="AO23" s="122"/>
      <c r="AP23" s="122"/>
      <c r="AQ23" s="122"/>
      <c r="AR23" s="122"/>
      <c r="AS23" s="122"/>
      <c r="AT23" s="122"/>
      <c r="AU23" s="125"/>
      <c r="AV23" s="122"/>
      <c r="AW23" s="122"/>
      <c r="AX23" s="122"/>
      <c r="AY23" s="122"/>
      <c r="AZ23" s="122"/>
      <c r="BA23" s="122"/>
      <c r="BB23" s="128"/>
    </row>
    <row r="24" ht="19.5" customHeight="1">
      <c r="A24" s="119">
        <f t="shared" si="1"/>
        <v>33.33333333</v>
      </c>
      <c r="B24" s="116">
        <f t="shared" si="2"/>
        <v>2</v>
      </c>
      <c r="C24" s="646" t="s">
        <v>891</v>
      </c>
      <c r="D24" s="611">
        <v>2061999.0</v>
      </c>
      <c r="E24" s="127" t="s">
        <v>414</v>
      </c>
      <c r="F24" s="125"/>
      <c r="G24" s="122"/>
      <c r="H24" s="657"/>
      <c r="I24" s="122"/>
      <c r="J24" s="122"/>
      <c r="K24" s="127" t="s">
        <v>414</v>
      </c>
      <c r="L24" s="125"/>
      <c r="M24" s="122"/>
      <c r="N24" s="122"/>
      <c r="O24" s="122"/>
      <c r="P24" s="122"/>
      <c r="Q24" s="122"/>
      <c r="R24" s="122"/>
      <c r="S24" s="125"/>
      <c r="T24" s="122"/>
      <c r="U24" s="122"/>
      <c r="V24" s="122"/>
      <c r="W24" s="122"/>
      <c r="X24" s="122"/>
      <c r="Y24" s="122"/>
      <c r="Z24" s="125"/>
      <c r="AA24" s="122"/>
      <c r="AB24" s="122"/>
      <c r="AC24" s="122"/>
      <c r="AD24" s="122"/>
      <c r="AE24" s="122"/>
      <c r="AF24" s="122"/>
      <c r="AG24" s="125"/>
      <c r="AH24" s="122"/>
      <c r="AI24" s="122"/>
      <c r="AJ24" s="122"/>
      <c r="AK24" s="122"/>
      <c r="AL24" s="122"/>
      <c r="AM24" s="122"/>
      <c r="AN24" s="125"/>
      <c r="AO24" s="122"/>
      <c r="AP24" s="122"/>
      <c r="AQ24" s="122"/>
      <c r="AR24" s="122"/>
      <c r="AS24" s="122"/>
      <c r="AT24" s="122"/>
      <c r="AU24" s="125"/>
      <c r="AV24" s="122"/>
      <c r="AW24" s="122"/>
      <c r="AX24" s="122"/>
      <c r="AY24" s="122"/>
      <c r="AZ24" s="122"/>
      <c r="BA24" s="122"/>
      <c r="BB24" s="128"/>
    </row>
    <row r="25" ht="19.5" customHeight="1">
      <c r="A25" s="119">
        <f t="shared" si="1"/>
        <v>66.66666667</v>
      </c>
      <c r="B25" s="116">
        <f t="shared" si="2"/>
        <v>4</v>
      </c>
      <c r="C25" s="646" t="s">
        <v>892</v>
      </c>
      <c r="D25" s="611">
        <v>2063183.0</v>
      </c>
      <c r="E25" s="127" t="s">
        <v>414</v>
      </c>
      <c r="F25" s="125"/>
      <c r="G25" s="127" t="s">
        <v>414</v>
      </c>
      <c r="H25" s="657"/>
      <c r="I25" s="122"/>
      <c r="J25" s="127" t="s">
        <v>414</v>
      </c>
      <c r="K25" s="127" t="s">
        <v>414</v>
      </c>
      <c r="L25" s="125"/>
      <c r="M25" s="122"/>
      <c r="N25" s="122"/>
      <c r="O25" s="122"/>
      <c r="P25" s="122"/>
      <c r="Q25" s="122"/>
      <c r="R25" s="122"/>
      <c r="S25" s="125"/>
      <c r="T25" s="122"/>
      <c r="U25" s="122"/>
      <c r="V25" s="122"/>
      <c r="W25" s="122"/>
      <c r="X25" s="122"/>
      <c r="Y25" s="122"/>
      <c r="Z25" s="125"/>
      <c r="AA25" s="122"/>
      <c r="AB25" s="122"/>
      <c r="AC25" s="122"/>
      <c r="AD25" s="122"/>
      <c r="AE25" s="122"/>
      <c r="AF25" s="122"/>
      <c r="AG25" s="125"/>
      <c r="AH25" s="122"/>
      <c r="AI25" s="122"/>
      <c r="AJ25" s="122"/>
      <c r="AK25" s="122"/>
      <c r="AL25" s="122"/>
      <c r="AM25" s="122"/>
      <c r="AN25" s="125"/>
      <c r="AO25" s="122"/>
      <c r="AP25" s="122"/>
      <c r="AQ25" s="122"/>
      <c r="AR25" s="122"/>
      <c r="AS25" s="122"/>
      <c r="AT25" s="122"/>
      <c r="AU25" s="125"/>
      <c r="AV25" s="122"/>
      <c r="AW25" s="122"/>
      <c r="AX25" s="122"/>
      <c r="AY25" s="122"/>
      <c r="AZ25" s="122"/>
      <c r="BA25" s="122"/>
      <c r="BB25" s="128"/>
    </row>
    <row r="26" ht="19.5" customHeight="1">
      <c r="A26" s="119">
        <f t="shared" si="1"/>
        <v>66.66666667</v>
      </c>
      <c r="B26" s="116">
        <f t="shared" si="2"/>
        <v>4</v>
      </c>
      <c r="C26" s="647" t="s">
        <v>893</v>
      </c>
      <c r="D26" s="140">
        <v>2062959.0</v>
      </c>
      <c r="E26" s="649" t="s">
        <v>414</v>
      </c>
      <c r="F26" s="125"/>
      <c r="G26" s="649" t="s">
        <v>414</v>
      </c>
      <c r="H26" s="659"/>
      <c r="I26" s="648"/>
      <c r="J26" s="649" t="s">
        <v>414</v>
      </c>
      <c r="K26" s="649" t="s">
        <v>414</v>
      </c>
      <c r="L26" s="125"/>
      <c r="M26" s="648"/>
      <c r="N26" s="648"/>
      <c r="O26" s="648"/>
      <c r="P26" s="648"/>
      <c r="Q26" s="648"/>
      <c r="R26" s="648"/>
      <c r="S26" s="125"/>
      <c r="T26" s="648"/>
      <c r="U26" s="648"/>
      <c r="V26" s="648"/>
      <c r="W26" s="648"/>
      <c r="X26" s="648"/>
      <c r="Y26" s="648"/>
      <c r="Z26" s="125"/>
      <c r="AA26" s="648"/>
      <c r="AB26" s="648"/>
      <c r="AC26" s="648"/>
      <c r="AD26" s="648"/>
      <c r="AE26" s="648"/>
      <c r="AF26" s="648"/>
      <c r="AG26" s="125"/>
      <c r="AH26" s="648"/>
      <c r="AI26" s="648"/>
      <c r="AJ26" s="648"/>
      <c r="AK26" s="648"/>
      <c r="AL26" s="648"/>
      <c r="AM26" s="648"/>
      <c r="AN26" s="125"/>
      <c r="AO26" s="648"/>
      <c r="AP26" s="648"/>
      <c r="AQ26" s="648"/>
      <c r="AR26" s="648"/>
      <c r="AS26" s="648"/>
      <c r="AT26" s="648"/>
      <c r="AU26" s="125"/>
      <c r="AV26" s="648"/>
      <c r="AW26" s="648"/>
      <c r="AX26" s="648"/>
      <c r="AY26" s="648"/>
      <c r="AZ26" s="648"/>
      <c r="BA26" s="648"/>
      <c r="BB26" s="128"/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mergeCells count="1">
    <mergeCell ref="H2:H26"/>
  </mergeCells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1" width="14.0"/>
    <col customWidth="1" min="2" max="2" width="14.13"/>
    <col customWidth="1" min="3" max="3" width="24.88"/>
    <col customWidth="1" min="4" max="4" width="19.5"/>
    <col customWidth="1" min="5" max="7" width="11.75"/>
    <col customWidth="1" min="8" max="8" width="33.88"/>
    <col customWidth="1" min="9" max="56" width="11.75"/>
  </cols>
  <sheetData>
    <row r="1">
      <c r="A1" s="115" t="s">
        <v>393</v>
      </c>
      <c r="B1" s="115">
        <v>1.0</v>
      </c>
      <c r="C1" s="115" t="s">
        <v>394</v>
      </c>
      <c r="D1" s="115">
        <v>6.0</v>
      </c>
      <c r="E1" s="71" t="s">
        <v>902</v>
      </c>
      <c r="G1" s="71" t="s">
        <v>903</v>
      </c>
      <c r="M1" s="116" t="s">
        <v>400</v>
      </c>
      <c r="T1" s="116" t="s">
        <v>400</v>
      </c>
      <c r="AA1" s="116" t="s">
        <v>400</v>
      </c>
      <c r="AH1" s="116" t="s">
        <v>400</v>
      </c>
      <c r="AO1" s="116" t="s">
        <v>400</v>
      </c>
      <c r="AV1" s="116" t="s">
        <v>400</v>
      </c>
    </row>
    <row r="2">
      <c r="A2" s="117" t="s">
        <v>401</v>
      </c>
      <c r="B2" s="116" t="s">
        <v>402</v>
      </c>
      <c r="C2" s="116" t="s">
        <v>403</v>
      </c>
      <c r="D2" s="116" t="s">
        <v>404</v>
      </c>
      <c r="E2" s="116" t="s">
        <v>407</v>
      </c>
      <c r="F2" s="118"/>
      <c r="G2" s="71" t="s">
        <v>407</v>
      </c>
      <c r="H2" s="656" t="s">
        <v>905</v>
      </c>
      <c r="I2" s="116" t="s">
        <v>405</v>
      </c>
      <c r="J2" s="116" t="s">
        <v>410</v>
      </c>
      <c r="K2" s="116" t="s">
        <v>411</v>
      </c>
      <c r="L2" s="118"/>
      <c r="M2" s="116" t="s">
        <v>405</v>
      </c>
      <c r="N2" s="116" t="s">
        <v>406</v>
      </c>
      <c r="O2" s="116" t="s">
        <v>38</v>
      </c>
      <c r="P2" s="116" t="s">
        <v>410</v>
      </c>
      <c r="Q2" s="116" t="s">
        <v>411</v>
      </c>
      <c r="R2" s="116" t="s">
        <v>412</v>
      </c>
      <c r="S2" s="118"/>
      <c r="T2" s="116" t="s">
        <v>405</v>
      </c>
      <c r="U2" s="116" t="s">
        <v>406</v>
      </c>
      <c r="V2" s="116" t="s">
        <v>38</v>
      </c>
      <c r="W2" s="116" t="s">
        <v>410</v>
      </c>
      <c r="X2" s="116" t="s">
        <v>411</v>
      </c>
      <c r="Y2" s="116" t="s">
        <v>412</v>
      </c>
      <c r="Z2" s="118"/>
      <c r="AA2" s="116" t="s">
        <v>405</v>
      </c>
      <c r="AB2" s="116" t="s">
        <v>406</v>
      </c>
      <c r="AC2" s="116" t="s">
        <v>38</v>
      </c>
      <c r="AD2" s="116" t="s">
        <v>410</v>
      </c>
      <c r="AE2" s="116" t="s">
        <v>411</v>
      </c>
      <c r="AF2" s="116" t="s">
        <v>412</v>
      </c>
      <c r="AG2" s="118"/>
      <c r="AH2" s="116" t="s">
        <v>405</v>
      </c>
      <c r="AI2" s="116" t="s">
        <v>406</v>
      </c>
      <c r="AJ2" s="116" t="s">
        <v>38</v>
      </c>
      <c r="AK2" s="116" t="s">
        <v>410</v>
      </c>
      <c r="AL2" s="116" t="s">
        <v>411</v>
      </c>
      <c r="AM2" s="116" t="s">
        <v>412</v>
      </c>
      <c r="AN2" s="118"/>
      <c r="AO2" s="116" t="s">
        <v>405</v>
      </c>
      <c r="AP2" s="116" t="s">
        <v>406</v>
      </c>
      <c r="AQ2" s="116" t="s">
        <v>38</v>
      </c>
      <c r="AR2" s="116" t="s">
        <v>410</v>
      </c>
      <c r="AS2" s="116" t="s">
        <v>411</v>
      </c>
      <c r="AT2" s="116" t="s">
        <v>412</v>
      </c>
      <c r="AU2" s="118"/>
      <c r="AV2" s="116" t="s">
        <v>405</v>
      </c>
      <c r="AW2" s="116" t="s">
        <v>406</v>
      </c>
      <c r="AX2" s="116" t="s">
        <v>38</v>
      </c>
      <c r="AY2" s="116" t="s">
        <v>410</v>
      </c>
      <c r="AZ2" s="116" t="s">
        <v>411</v>
      </c>
      <c r="BA2" s="116" t="s">
        <v>412</v>
      </c>
      <c r="BB2" s="118"/>
      <c r="BC2" s="145"/>
      <c r="BD2" s="145"/>
    </row>
    <row r="3" ht="27.0" customHeight="1">
      <c r="A3" s="119">
        <f t="shared" ref="A3:A21" si="1">((B3)/($B$1*$D$1))*100</f>
        <v>0</v>
      </c>
      <c r="B3" s="116">
        <f t="shared" ref="B3:B21" si="2">COUNTIFS(E3:BA3, "X")</f>
        <v>0</v>
      </c>
      <c r="C3" s="635" t="s">
        <v>863</v>
      </c>
      <c r="D3" s="602">
        <v>2061805.0</v>
      </c>
      <c r="E3" s="122"/>
      <c r="F3" s="125"/>
      <c r="G3" s="122"/>
      <c r="H3" s="657"/>
      <c r="I3" s="122"/>
      <c r="J3" s="122"/>
      <c r="K3" s="122"/>
      <c r="L3" s="125"/>
      <c r="M3" s="122"/>
      <c r="N3" s="122"/>
      <c r="O3" s="122"/>
      <c r="P3" s="122"/>
      <c r="Q3" s="122"/>
      <c r="R3" s="122"/>
      <c r="S3" s="125"/>
      <c r="T3" s="122"/>
      <c r="U3" s="122"/>
      <c r="V3" s="122"/>
      <c r="W3" s="122"/>
      <c r="X3" s="122"/>
      <c r="Y3" s="122"/>
      <c r="Z3" s="125"/>
      <c r="AA3" s="122"/>
      <c r="AB3" s="122"/>
      <c r="AC3" s="122"/>
      <c r="AD3" s="122"/>
      <c r="AE3" s="122"/>
      <c r="AF3" s="122"/>
      <c r="AG3" s="125"/>
      <c r="AH3" s="122"/>
      <c r="AI3" s="122"/>
      <c r="AJ3" s="122"/>
      <c r="AK3" s="122"/>
      <c r="AL3" s="122"/>
      <c r="AM3" s="122"/>
      <c r="AN3" s="125"/>
      <c r="AO3" s="122"/>
      <c r="AP3" s="122"/>
      <c r="AQ3" s="122"/>
      <c r="AR3" s="122"/>
      <c r="AS3" s="122"/>
      <c r="AT3" s="122"/>
      <c r="AU3" s="125"/>
      <c r="AV3" s="122"/>
      <c r="AW3" s="122"/>
      <c r="AX3" s="122"/>
      <c r="AY3" s="122"/>
      <c r="AZ3" s="122"/>
      <c r="BA3" s="122"/>
      <c r="BB3" s="128"/>
      <c r="BC3" s="658"/>
      <c r="BD3" s="658"/>
    </row>
    <row r="4" ht="27.0" customHeight="1">
      <c r="A4" s="119">
        <f t="shared" si="1"/>
        <v>0</v>
      </c>
      <c r="B4" s="116">
        <f t="shared" si="2"/>
        <v>0</v>
      </c>
      <c r="C4" s="636" t="s">
        <v>733</v>
      </c>
      <c r="D4" s="611">
        <v>2061364.0</v>
      </c>
      <c r="E4" s="122"/>
      <c r="F4" s="125"/>
      <c r="G4" s="122"/>
      <c r="H4" s="657"/>
      <c r="I4" s="122"/>
      <c r="J4" s="122"/>
      <c r="K4" s="122"/>
      <c r="L4" s="125"/>
      <c r="M4" s="122"/>
      <c r="N4" s="122"/>
      <c r="O4" s="122"/>
      <c r="P4" s="122"/>
      <c r="Q4" s="122"/>
      <c r="R4" s="122"/>
      <c r="S4" s="125"/>
      <c r="T4" s="122"/>
      <c r="U4" s="122"/>
      <c r="V4" s="122"/>
      <c r="W4" s="122"/>
      <c r="X4" s="122"/>
      <c r="Y4" s="122"/>
      <c r="Z4" s="125"/>
      <c r="AA4" s="122"/>
      <c r="AB4" s="122"/>
      <c r="AC4" s="122"/>
      <c r="AD4" s="122"/>
      <c r="AE4" s="122"/>
      <c r="AF4" s="122"/>
      <c r="AG4" s="125"/>
      <c r="AH4" s="122"/>
      <c r="AI4" s="122"/>
      <c r="AJ4" s="122"/>
      <c r="AK4" s="122"/>
      <c r="AL4" s="122"/>
      <c r="AM4" s="122"/>
      <c r="AN4" s="125"/>
      <c r="AO4" s="122"/>
      <c r="AP4" s="122"/>
      <c r="AQ4" s="122"/>
      <c r="AR4" s="122"/>
      <c r="AS4" s="122"/>
      <c r="AT4" s="122"/>
      <c r="AU4" s="125"/>
      <c r="AV4" s="122"/>
      <c r="AW4" s="122"/>
      <c r="AX4" s="122"/>
      <c r="AY4" s="122"/>
      <c r="AZ4" s="122"/>
      <c r="BA4" s="122"/>
      <c r="BB4" s="128"/>
      <c r="BC4" s="658"/>
      <c r="BD4" s="658"/>
    </row>
    <row r="5" ht="27.0" customHeight="1">
      <c r="A5" s="119">
        <f t="shared" si="1"/>
        <v>0</v>
      </c>
      <c r="B5" s="116">
        <f t="shared" si="2"/>
        <v>0</v>
      </c>
      <c r="C5" s="636" t="s">
        <v>734</v>
      </c>
      <c r="D5" s="611">
        <v>1976852.0</v>
      </c>
      <c r="E5" s="122"/>
      <c r="F5" s="125"/>
      <c r="G5" s="127"/>
      <c r="H5" s="657"/>
      <c r="I5" s="122"/>
      <c r="J5" s="122"/>
      <c r="K5" s="122"/>
      <c r="L5" s="125"/>
      <c r="M5" s="122"/>
      <c r="N5" s="122"/>
      <c r="O5" s="122"/>
      <c r="P5" s="122"/>
      <c r="Q5" s="122"/>
      <c r="R5" s="122"/>
      <c r="S5" s="125"/>
      <c r="T5" s="122"/>
      <c r="U5" s="122"/>
      <c r="V5" s="122"/>
      <c r="W5" s="122"/>
      <c r="X5" s="122"/>
      <c r="Y5" s="122"/>
      <c r="Z5" s="125"/>
      <c r="AA5" s="122"/>
      <c r="AB5" s="122"/>
      <c r="AC5" s="122"/>
      <c r="AD5" s="122"/>
      <c r="AE5" s="122"/>
      <c r="AF5" s="122"/>
      <c r="AG5" s="125"/>
      <c r="AH5" s="122"/>
      <c r="AI5" s="122"/>
      <c r="AJ5" s="122"/>
      <c r="AK5" s="122"/>
      <c r="AL5" s="122"/>
      <c r="AM5" s="122"/>
      <c r="AN5" s="125"/>
      <c r="AO5" s="122"/>
      <c r="AP5" s="122"/>
      <c r="AQ5" s="122"/>
      <c r="AR5" s="122"/>
      <c r="AS5" s="122"/>
      <c r="AT5" s="122"/>
      <c r="AU5" s="125"/>
      <c r="AV5" s="122"/>
      <c r="AW5" s="122"/>
      <c r="AX5" s="122"/>
      <c r="AY5" s="122"/>
      <c r="AZ5" s="122"/>
      <c r="BA5" s="122"/>
      <c r="BB5" s="128"/>
      <c r="BC5" s="658"/>
      <c r="BD5" s="658"/>
    </row>
    <row r="6" ht="27.0" customHeight="1">
      <c r="A6" s="119">
        <f t="shared" si="1"/>
        <v>16.66666667</v>
      </c>
      <c r="B6" s="116">
        <f t="shared" si="2"/>
        <v>1</v>
      </c>
      <c r="C6" s="636" t="s">
        <v>864</v>
      </c>
      <c r="D6" s="611">
        <v>1977064.0</v>
      </c>
      <c r="E6" s="127" t="s">
        <v>414</v>
      </c>
      <c r="F6" s="125"/>
      <c r="G6" s="122"/>
      <c r="H6" s="657"/>
      <c r="I6" s="122"/>
      <c r="J6" s="122"/>
      <c r="K6" s="122"/>
      <c r="L6" s="125"/>
      <c r="M6" s="122"/>
      <c r="N6" s="122"/>
      <c r="O6" s="122"/>
      <c r="P6" s="122"/>
      <c r="Q6" s="122"/>
      <c r="R6" s="122"/>
      <c r="S6" s="125"/>
      <c r="T6" s="122"/>
      <c r="U6" s="122"/>
      <c r="V6" s="122"/>
      <c r="W6" s="122"/>
      <c r="X6" s="122"/>
      <c r="Y6" s="122"/>
      <c r="Z6" s="125"/>
      <c r="AA6" s="122"/>
      <c r="AB6" s="122"/>
      <c r="AC6" s="122"/>
      <c r="AD6" s="122"/>
      <c r="AE6" s="122"/>
      <c r="AF6" s="122"/>
      <c r="AG6" s="125"/>
      <c r="AH6" s="122"/>
      <c r="AI6" s="122"/>
      <c r="AJ6" s="122"/>
      <c r="AK6" s="122"/>
      <c r="AL6" s="122"/>
      <c r="AM6" s="122"/>
      <c r="AN6" s="125"/>
      <c r="AO6" s="122"/>
      <c r="AP6" s="122"/>
      <c r="AQ6" s="122"/>
      <c r="AR6" s="122"/>
      <c r="AS6" s="122"/>
      <c r="AT6" s="122"/>
      <c r="AU6" s="125"/>
      <c r="AV6" s="122"/>
      <c r="AW6" s="122"/>
      <c r="AX6" s="122"/>
      <c r="AY6" s="122"/>
      <c r="AZ6" s="122"/>
      <c r="BA6" s="122"/>
      <c r="BB6" s="128"/>
      <c r="BC6" s="658"/>
      <c r="BD6" s="658"/>
    </row>
    <row r="7" ht="27.0" customHeight="1">
      <c r="A7" s="119">
        <f t="shared" si="1"/>
        <v>33.33333333</v>
      </c>
      <c r="B7" s="116">
        <f t="shared" si="2"/>
        <v>2</v>
      </c>
      <c r="C7" s="637" t="s">
        <v>865</v>
      </c>
      <c r="D7" s="613">
        <v>2061806.0</v>
      </c>
      <c r="E7" s="122"/>
      <c r="F7" s="125"/>
      <c r="G7" s="127"/>
      <c r="H7" s="657"/>
      <c r="I7" s="122"/>
      <c r="J7" s="127" t="s">
        <v>414</v>
      </c>
      <c r="K7" s="127" t="s">
        <v>414</v>
      </c>
      <c r="L7" s="125"/>
      <c r="M7" s="122"/>
      <c r="N7" s="122"/>
      <c r="O7" s="122"/>
      <c r="P7" s="122"/>
      <c r="Q7" s="122"/>
      <c r="R7" s="122"/>
      <c r="S7" s="125"/>
      <c r="T7" s="122"/>
      <c r="U7" s="122"/>
      <c r="V7" s="122"/>
      <c r="W7" s="122"/>
      <c r="X7" s="122"/>
      <c r="Y7" s="122"/>
      <c r="Z7" s="125"/>
      <c r="AA7" s="122"/>
      <c r="AB7" s="122"/>
      <c r="AC7" s="122"/>
      <c r="AD7" s="122"/>
      <c r="AE7" s="122"/>
      <c r="AF7" s="122"/>
      <c r="AG7" s="125"/>
      <c r="AH7" s="122"/>
      <c r="AI7" s="122"/>
      <c r="AJ7" s="122"/>
      <c r="AK7" s="122"/>
      <c r="AL7" s="122"/>
      <c r="AM7" s="122"/>
      <c r="AN7" s="125"/>
      <c r="AO7" s="122"/>
      <c r="AP7" s="122"/>
      <c r="AQ7" s="122"/>
      <c r="AR7" s="122"/>
      <c r="AS7" s="122"/>
      <c r="AT7" s="122"/>
      <c r="AU7" s="125"/>
      <c r="AV7" s="122"/>
      <c r="AW7" s="122"/>
      <c r="AX7" s="122"/>
      <c r="AY7" s="122"/>
      <c r="AZ7" s="122"/>
      <c r="BA7" s="122"/>
      <c r="BB7" s="128"/>
      <c r="BC7" s="658"/>
      <c r="BD7" s="658"/>
    </row>
    <row r="8" ht="27.0" customHeight="1">
      <c r="A8" s="119">
        <f t="shared" si="1"/>
        <v>0</v>
      </c>
      <c r="B8" s="116">
        <f t="shared" si="2"/>
        <v>0</v>
      </c>
      <c r="C8" s="660" t="s">
        <v>739</v>
      </c>
      <c r="D8" s="611">
        <v>2061366.0</v>
      </c>
      <c r="E8" s="122"/>
      <c r="F8" s="125"/>
      <c r="G8" s="122"/>
      <c r="H8" s="657"/>
      <c r="I8" s="122"/>
      <c r="J8" s="122"/>
      <c r="K8" s="122"/>
      <c r="L8" s="125"/>
      <c r="M8" s="122"/>
      <c r="N8" s="122"/>
      <c r="O8" s="122"/>
      <c r="P8" s="122"/>
      <c r="Q8" s="122"/>
      <c r="R8" s="122"/>
      <c r="S8" s="125"/>
      <c r="T8" s="122"/>
      <c r="U8" s="122"/>
      <c r="V8" s="122"/>
      <c r="W8" s="122"/>
      <c r="X8" s="122"/>
      <c r="Y8" s="122"/>
      <c r="Z8" s="125"/>
      <c r="AA8" s="122"/>
      <c r="AB8" s="122"/>
      <c r="AC8" s="122"/>
      <c r="AD8" s="122"/>
      <c r="AE8" s="122"/>
      <c r="AF8" s="122"/>
      <c r="AG8" s="125"/>
      <c r="AH8" s="122"/>
      <c r="AI8" s="122"/>
      <c r="AJ8" s="122"/>
      <c r="AK8" s="122"/>
      <c r="AL8" s="122"/>
      <c r="AM8" s="122"/>
      <c r="AN8" s="125"/>
      <c r="AO8" s="122"/>
      <c r="AP8" s="122"/>
      <c r="AQ8" s="122"/>
      <c r="AR8" s="122"/>
      <c r="AS8" s="122"/>
      <c r="AT8" s="122"/>
      <c r="AU8" s="125"/>
      <c r="AV8" s="122"/>
      <c r="AW8" s="122"/>
      <c r="AX8" s="122"/>
      <c r="AY8" s="122"/>
      <c r="AZ8" s="122"/>
      <c r="BA8" s="122"/>
      <c r="BB8" s="128"/>
      <c r="BC8" s="658"/>
      <c r="BD8" s="658"/>
    </row>
    <row r="9" ht="27.0" customHeight="1">
      <c r="A9" s="119">
        <f t="shared" si="1"/>
        <v>33.33333333</v>
      </c>
      <c r="B9" s="116">
        <f t="shared" si="2"/>
        <v>2</v>
      </c>
      <c r="C9" s="636" t="s">
        <v>866</v>
      </c>
      <c r="D9" s="611">
        <v>2061804.0</v>
      </c>
      <c r="E9" s="122"/>
      <c r="F9" s="125"/>
      <c r="G9" s="122"/>
      <c r="H9" s="657"/>
      <c r="I9" s="122"/>
      <c r="J9" s="127" t="s">
        <v>414</v>
      </c>
      <c r="K9" s="127" t="s">
        <v>414</v>
      </c>
      <c r="L9" s="125"/>
      <c r="M9" s="122"/>
      <c r="N9" s="122"/>
      <c r="O9" s="122"/>
      <c r="P9" s="122"/>
      <c r="Q9" s="122"/>
      <c r="R9" s="122"/>
      <c r="S9" s="125"/>
      <c r="T9" s="122"/>
      <c r="U9" s="122"/>
      <c r="V9" s="122"/>
      <c r="W9" s="122"/>
      <c r="X9" s="122"/>
      <c r="Y9" s="122"/>
      <c r="Z9" s="125"/>
      <c r="AA9" s="122"/>
      <c r="AB9" s="122"/>
      <c r="AC9" s="122"/>
      <c r="AD9" s="122"/>
      <c r="AE9" s="122"/>
      <c r="AF9" s="122"/>
      <c r="AG9" s="125"/>
      <c r="AH9" s="122"/>
      <c r="AI9" s="122"/>
      <c r="AJ9" s="122"/>
      <c r="AK9" s="122"/>
      <c r="AL9" s="122"/>
      <c r="AM9" s="122"/>
      <c r="AN9" s="125"/>
      <c r="AO9" s="122"/>
      <c r="AP9" s="122"/>
      <c r="AQ9" s="122"/>
      <c r="AR9" s="122"/>
      <c r="AS9" s="122"/>
      <c r="AT9" s="122"/>
      <c r="AU9" s="125"/>
      <c r="AV9" s="122"/>
      <c r="AW9" s="122"/>
      <c r="AX9" s="122"/>
      <c r="AY9" s="122"/>
      <c r="AZ9" s="122"/>
      <c r="BA9" s="122"/>
      <c r="BB9" s="128"/>
      <c r="BC9" s="658"/>
      <c r="BD9" s="658"/>
    </row>
    <row r="10" ht="27.0" customHeight="1">
      <c r="A10" s="119">
        <f t="shared" si="1"/>
        <v>0</v>
      </c>
      <c r="B10" s="116">
        <f t="shared" si="2"/>
        <v>0</v>
      </c>
      <c r="C10" s="638" t="s">
        <v>867</v>
      </c>
      <c r="D10" s="611">
        <v>2061627.0</v>
      </c>
      <c r="E10" s="122"/>
      <c r="F10" s="125"/>
      <c r="G10" s="122"/>
      <c r="H10" s="657"/>
      <c r="I10" s="122"/>
      <c r="J10" s="122"/>
      <c r="K10" s="122"/>
      <c r="L10" s="125"/>
      <c r="M10" s="122"/>
      <c r="N10" s="122"/>
      <c r="O10" s="122"/>
      <c r="P10" s="122"/>
      <c r="Q10" s="122"/>
      <c r="R10" s="122"/>
      <c r="S10" s="125"/>
      <c r="T10" s="122"/>
      <c r="U10" s="122"/>
      <c r="V10" s="122"/>
      <c r="W10" s="122"/>
      <c r="X10" s="122"/>
      <c r="Y10" s="122"/>
      <c r="Z10" s="125"/>
      <c r="AA10" s="122"/>
      <c r="AB10" s="122"/>
      <c r="AC10" s="122"/>
      <c r="AD10" s="122"/>
      <c r="AE10" s="122"/>
      <c r="AF10" s="122"/>
      <c r="AG10" s="125"/>
      <c r="AH10" s="122"/>
      <c r="AI10" s="122"/>
      <c r="AJ10" s="122"/>
      <c r="AK10" s="122"/>
      <c r="AL10" s="122"/>
      <c r="AM10" s="122"/>
      <c r="AN10" s="125"/>
      <c r="AO10" s="122"/>
      <c r="AP10" s="122"/>
      <c r="AQ10" s="122"/>
      <c r="AR10" s="122"/>
      <c r="AS10" s="122"/>
      <c r="AT10" s="122"/>
      <c r="AU10" s="125"/>
      <c r="AV10" s="122"/>
      <c r="AW10" s="122"/>
      <c r="AX10" s="122"/>
      <c r="AY10" s="122"/>
      <c r="AZ10" s="122"/>
      <c r="BA10" s="122"/>
      <c r="BB10" s="128"/>
      <c r="BC10" s="658"/>
      <c r="BD10" s="658"/>
    </row>
    <row r="11" ht="27.0" customHeight="1">
      <c r="A11" s="119">
        <f t="shared" si="1"/>
        <v>0</v>
      </c>
      <c r="B11" s="116">
        <f t="shared" si="2"/>
        <v>0</v>
      </c>
      <c r="C11" s="636" t="s">
        <v>59</v>
      </c>
      <c r="D11" s="611">
        <v>1977090.0</v>
      </c>
      <c r="E11" s="122"/>
      <c r="F11" s="125"/>
      <c r="G11" s="122"/>
      <c r="H11" s="657"/>
      <c r="I11" s="122"/>
      <c r="J11" s="122"/>
      <c r="K11" s="122"/>
      <c r="L11" s="125"/>
      <c r="M11" s="122"/>
      <c r="N11" s="122"/>
      <c r="O11" s="122"/>
      <c r="P11" s="122"/>
      <c r="Q11" s="122"/>
      <c r="R11" s="122"/>
      <c r="S11" s="125"/>
      <c r="T11" s="122"/>
      <c r="U11" s="122"/>
      <c r="V11" s="122"/>
      <c r="W11" s="122"/>
      <c r="X11" s="122"/>
      <c r="Y11" s="122"/>
      <c r="Z11" s="125"/>
      <c r="AA11" s="122"/>
      <c r="AB11" s="122"/>
      <c r="AC11" s="122"/>
      <c r="AD11" s="122"/>
      <c r="AE11" s="122"/>
      <c r="AF11" s="122"/>
      <c r="AG11" s="125"/>
      <c r="AH11" s="122"/>
      <c r="AI11" s="122"/>
      <c r="AJ11" s="122"/>
      <c r="AK11" s="122"/>
      <c r="AL11" s="122"/>
      <c r="AM11" s="122"/>
      <c r="AN11" s="125"/>
      <c r="AO11" s="122"/>
      <c r="AP11" s="122"/>
      <c r="AQ11" s="122"/>
      <c r="AR11" s="122"/>
      <c r="AS11" s="122"/>
      <c r="AT11" s="122"/>
      <c r="AU11" s="125"/>
      <c r="AV11" s="122"/>
      <c r="AW11" s="122"/>
      <c r="AX11" s="122"/>
      <c r="AY11" s="122"/>
      <c r="AZ11" s="122"/>
      <c r="BA11" s="122"/>
      <c r="BB11" s="128"/>
      <c r="BC11" s="658"/>
      <c r="BD11" s="658"/>
    </row>
    <row r="12" ht="27.0" customHeight="1">
      <c r="A12" s="119">
        <f t="shared" si="1"/>
        <v>66.66666667</v>
      </c>
      <c r="B12" s="116">
        <f t="shared" si="2"/>
        <v>4</v>
      </c>
      <c r="C12" s="637" t="s">
        <v>868</v>
      </c>
      <c r="D12" s="613">
        <v>2061122.0</v>
      </c>
      <c r="E12" s="127" t="s">
        <v>414</v>
      </c>
      <c r="F12" s="125"/>
      <c r="G12" s="127" t="s">
        <v>414</v>
      </c>
      <c r="H12" s="657"/>
      <c r="I12" s="122"/>
      <c r="J12" s="127" t="s">
        <v>414</v>
      </c>
      <c r="K12" s="127" t="s">
        <v>414</v>
      </c>
      <c r="L12" s="125"/>
      <c r="M12" s="122"/>
      <c r="N12" s="122"/>
      <c r="O12" s="122"/>
      <c r="P12" s="122"/>
      <c r="Q12" s="122"/>
      <c r="R12" s="122"/>
      <c r="S12" s="125"/>
      <c r="T12" s="122"/>
      <c r="U12" s="122"/>
      <c r="V12" s="122"/>
      <c r="W12" s="122"/>
      <c r="X12" s="122"/>
      <c r="Y12" s="122"/>
      <c r="Z12" s="125"/>
      <c r="AA12" s="122"/>
      <c r="AB12" s="122"/>
      <c r="AC12" s="122"/>
      <c r="AD12" s="122"/>
      <c r="AE12" s="122"/>
      <c r="AF12" s="122"/>
      <c r="AG12" s="125"/>
      <c r="AH12" s="122"/>
      <c r="AI12" s="122"/>
      <c r="AJ12" s="122"/>
      <c r="AK12" s="122"/>
      <c r="AL12" s="122"/>
      <c r="AM12" s="122"/>
      <c r="AN12" s="125"/>
      <c r="AO12" s="122"/>
      <c r="AP12" s="122"/>
      <c r="AQ12" s="122"/>
      <c r="AR12" s="122"/>
      <c r="AS12" s="122"/>
      <c r="AT12" s="122"/>
      <c r="AU12" s="125"/>
      <c r="AV12" s="122"/>
      <c r="AW12" s="122"/>
      <c r="AX12" s="122"/>
      <c r="AY12" s="122"/>
      <c r="AZ12" s="122"/>
      <c r="BA12" s="122"/>
      <c r="BB12" s="128"/>
      <c r="BC12" s="658"/>
      <c r="BD12" s="658"/>
    </row>
    <row r="13" ht="27.0" customHeight="1">
      <c r="A13" s="119">
        <f t="shared" si="1"/>
        <v>33.33333333</v>
      </c>
      <c r="B13" s="116">
        <f t="shared" si="2"/>
        <v>2</v>
      </c>
      <c r="C13" s="135" t="s">
        <v>869</v>
      </c>
      <c r="D13" s="136">
        <v>2057829.0</v>
      </c>
      <c r="E13" s="127" t="s">
        <v>414</v>
      </c>
      <c r="F13" s="125"/>
      <c r="G13" s="122"/>
      <c r="H13" s="657"/>
      <c r="I13" s="122"/>
      <c r="J13" s="127" t="s">
        <v>414</v>
      </c>
      <c r="K13" s="122"/>
      <c r="L13" s="125"/>
      <c r="M13" s="122"/>
      <c r="N13" s="122"/>
      <c r="O13" s="122"/>
      <c r="P13" s="122"/>
      <c r="Q13" s="122"/>
      <c r="R13" s="122"/>
      <c r="S13" s="125"/>
      <c r="T13" s="122"/>
      <c r="U13" s="122"/>
      <c r="V13" s="122"/>
      <c r="W13" s="122"/>
      <c r="X13" s="122"/>
      <c r="Y13" s="122"/>
      <c r="Z13" s="125"/>
      <c r="AA13" s="122"/>
      <c r="AB13" s="122"/>
      <c r="AC13" s="122"/>
      <c r="AD13" s="122"/>
      <c r="AE13" s="122"/>
      <c r="AF13" s="122"/>
      <c r="AG13" s="125"/>
      <c r="AH13" s="122"/>
      <c r="AI13" s="122"/>
      <c r="AJ13" s="122"/>
      <c r="AK13" s="122"/>
      <c r="AL13" s="122"/>
      <c r="AM13" s="122"/>
      <c r="AN13" s="125"/>
      <c r="AO13" s="122"/>
      <c r="AP13" s="122"/>
      <c r="AQ13" s="122"/>
      <c r="AR13" s="122"/>
      <c r="AS13" s="122"/>
      <c r="AT13" s="122"/>
      <c r="AU13" s="125"/>
      <c r="AV13" s="122"/>
      <c r="AW13" s="122"/>
      <c r="AX13" s="122"/>
      <c r="AY13" s="122"/>
      <c r="AZ13" s="122"/>
      <c r="BA13" s="122"/>
      <c r="BB13" s="128"/>
      <c r="BC13" s="658"/>
      <c r="BD13" s="658"/>
    </row>
    <row r="14" ht="19.5" customHeight="1">
      <c r="A14" s="119">
        <f t="shared" si="1"/>
        <v>0</v>
      </c>
      <c r="B14" s="116">
        <f t="shared" si="2"/>
        <v>0</v>
      </c>
      <c r="C14" s="135" t="s">
        <v>870</v>
      </c>
      <c r="D14" s="136">
        <v>2062857.0</v>
      </c>
      <c r="E14" s="122"/>
      <c r="F14" s="125"/>
      <c r="G14" s="122"/>
      <c r="H14" s="657"/>
      <c r="I14" s="122"/>
      <c r="J14" s="122"/>
      <c r="K14" s="122"/>
      <c r="L14" s="125"/>
      <c r="M14" s="122"/>
      <c r="N14" s="122"/>
      <c r="O14" s="122"/>
      <c r="P14" s="122"/>
      <c r="Q14" s="122"/>
      <c r="R14" s="122"/>
      <c r="S14" s="125"/>
      <c r="T14" s="122"/>
      <c r="U14" s="122"/>
      <c r="V14" s="122"/>
      <c r="W14" s="122"/>
      <c r="X14" s="122"/>
      <c r="Y14" s="122"/>
      <c r="Z14" s="125"/>
      <c r="AA14" s="122"/>
      <c r="AB14" s="122"/>
      <c r="AC14" s="122"/>
      <c r="AD14" s="122"/>
      <c r="AE14" s="122"/>
      <c r="AF14" s="122"/>
      <c r="AG14" s="125"/>
      <c r="AH14" s="122"/>
      <c r="AI14" s="122"/>
      <c r="AJ14" s="122"/>
      <c r="AK14" s="122"/>
      <c r="AL14" s="122"/>
      <c r="AM14" s="122"/>
      <c r="AN14" s="125"/>
      <c r="AO14" s="122"/>
      <c r="AP14" s="122"/>
      <c r="AQ14" s="122"/>
      <c r="AR14" s="122"/>
      <c r="AS14" s="122"/>
      <c r="AT14" s="122"/>
      <c r="AU14" s="125"/>
      <c r="AV14" s="122"/>
      <c r="AW14" s="122"/>
      <c r="AX14" s="122"/>
      <c r="AY14" s="122"/>
      <c r="AZ14" s="122"/>
      <c r="BA14" s="122"/>
      <c r="BB14" s="128"/>
    </row>
    <row r="15" ht="19.5" customHeight="1">
      <c r="A15" s="119">
        <f t="shared" si="1"/>
        <v>0</v>
      </c>
      <c r="B15" s="116">
        <f t="shared" si="2"/>
        <v>0</v>
      </c>
      <c r="C15" s="135" t="s">
        <v>871</v>
      </c>
      <c r="D15" s="136">
        <v>2062851.0</v>
      </c>
      <c r="E15" s="122"/>
      <c r="F15" s="125"/>
      <c r="G15" s="122"/>
      <c r="H15" s="657"/>
      <c r="I15" s="122"/>
      <c r="J15" s="122"/>
      <c r="K15" s="122"/>
      <c r="L15" s="125"/>
      <c r="M15" s="122"/>
      <c r="N15" s="122"/>
      <c r="O15" s="122"/>
      <c r="P15" s="122"/>
      <c r="Q15" s="122"/>
      <c r="R15" s="122"/>
      <c r="S15" s="125"/>
      <c r="T15" s="122"/>
      <c r="U15" s="122"/>
      <c r="V15" s="122"/>
      <c r="W15" s="122"/>
      <c r="X15" s="122"/>
      <c r="Y15" s="122"/>
      <c r="Z15" s="125"/>
      <c r="AA15" s="122"/>
      <c r="AB15" s="122"/>
      <c r="AC15" s="122"/>
      <c r="AD15" s="122"/>
      <c r="AE15" s="122"/>
      <c r="AF15" s="122"/>
      <c r="AG15" s="125"/>
      <c r="AH15" s="122"/>
      <c r="AI15" s="122"/>
      <c r="AJ15" s="122"/>
      <c r="AK15" s="122"/>
      <c r="AL15" s="122"/>
      <c r="AM15" s="122"/>
      <c r="AN15" s="125"/>
      <c r="AO15" s="122"/>
      <c r="AP15" s="122"/>
      <c r="AQ15" s="122"/>
      <c r="AR15" s="122"/>
      <c r="AS15" s="122"/>
      <c r="AT15" s="122"/>
      <c r="AU15" s="125"/>
      <c r="AV15" s="122"/>
      <c r="AW15" s="122"/>
      <c r="AX15" s="122"/>
      <c r="AY15" s="122"/>
      <c r="AZ15" s="122"/>
      <c r="BA15" s="122"/>
      <c r="BB15" s="128"/>
    </row>
    <row r="16" ht="19.5" customHeight="1">
      <c r="A16" s="119">
        <f t="shared" si="1"/>
        <v>16.66666667</v>
      </c>
      <c r="B16" s="116">
        <f t="shared" si="2"/>
        <v>1</v>
      </c>
      <c r="C16" s="135" t="s">
        <v>872</v>
      </c>
      <c r="D16" s="136">
        <v>2062964.0</v>
      </c>
      <c r="E16" s="127" t="s">
        <v>414</v>
      </c>
      <c r="F16" s="125"/>
      <c r="G16" s="122"/>
      <c r="H16" s="657"/>
      <c r="I16" s="122"/>
      <c r="J16" s="122"/>
      <c r="K16" s="122"/>
      <c r="L16" s="125"/>
      <c r="M16" s="122"/>
      <c r="N16" s="122"/>
      <c r="O16" s="122"/>
      <c r="P16" s="122"/>
      <c r="Q16" s="122"/>
      <c r="R16" s="122"/>
      <c r="S16" s="125"/>
      <c r="T16" s="122"/>
      <c r="U16" s="122"/>
      <c r="V16" s="122"/>
      <c r="W16" s="122"/>
      <c r="X16" s="122"/>
      <c r="Y16" s="122"/>
      <c r="Z16" s="125"/>
      <c r="AA16" s="122"/>
      <c r="AB16" s="122"/>
      <c r="AC16" s="122"/>
      <c r="AD16" s="122"/>
      <c r="AE16" s="122"/>
      <c r="AF16" s="122"/>
      <c r="AG16" s="125"/>
      <c r="AH16" s="122"/>
      <c r="AI16" s="122"/>
      <c r="AJ16" s="122"/>
      <c r="AK16" s="122"/>
      <c r="AL16" s="122"/>
      <c r="AM16" s="122"/>
      <c r="AN16" s="125"/>
      <c r="AO16" s="122"/>
      <c r="AP16" s="122"/>
      <c r="AQ16" s="122"/>
      <c r="AR16" s="122"/>
      <c r="AS16" s="122"/>
      <c r="AT16" s="122"/>
      <c r="AU16" s="125"/>
      <c r="AV16" s="122"/>
      <c r="AW16" s="122"/>
      <c r="AX16" s="122"/>
      <c r="AY16" s="122"/>
      <c r="AZ16" s="122"/>
      <c r="BA16" s="122"/>
      <c r="BB16" s="128"/>
    </row>
    <row r="17" ht="19.5" customHeight="1">
      <c r="A17" s="119">
        <f t="shared" si="1"/>
        <v>0</v>
      </c>
      <c r="B17" s="116">
        <f t="shared" si="2"/>
        <v>0</v>
      </c>
      <c r="C17" s="135" t="s">
        <v>873</v>
      </c>
      <c r="D17" s="136">
        <v>2063180.0</v>
      </c>
      <c r="E17" s="122"/>
      <c r="F17" s="125"/>
      <c r="G17" s="122"/>
      <c r="H17" s="657"/>
      <c r="I17" s="122"/>
      <c r="J17" s="122"/>
      <c r="K17" s="122"/>
      <c r="L17" s="125"/>
      <c r="M17" s="122"/>
      <c r="N17" s="122"/>
      <c r="O17" s="122"/>
      <c r="P17" s="122"/>
      <c r="Q17" s="122"/>
      <c r="R17" s="122"/>
      <c r="S17" s="125"/>
      <c r="T17" s="122"/>
      <c r="U17" s="122"/>
      <c r="V17" s="122"/>
      <c r="W17" s="122"/>
      <c r="X17" s="122"/>
      <c r="Y17" s="122"/>
      <c r="Z17" s="125"/>
      <c r="AA17" s="122"/>
      <c r="AB17" s="122"/>
      <c r="AC17" s="122"/>
      <c r="AD17" s="122"/>
      <c r="AE17" s="122"/>
      <c r="AF17" s="122"/>
      <c r="AG17" s="125"/>
      <c r="AH17" s="122"/>
      <c r="AI17" s="122"/>
      <c r="AJ17" s="122"/>
      <c r="AK17" s="122"/>
      <c r="AL17" s="122"/>
      <c r="AM17" s="122"/>
      <c r="AN17" s="125"/>
      <c r="AO17" s="122"/>
      <c r="AP17" s="122"/>
      <c r="AQ17" s="122"/>
      <c r="AR17" s="122"/>
      <c r="AS17" s="122"/>
      <c r="AT17" s="122"/>
      <c r="AU17" s="125"/>
      <c r="AV17" s="122"/>
      <c r="AW17" s="122"/>
      <c r="AX17" s="122"/>
      <c r="AY17" s="122"/>
      <c r="AZ17" s="122"/>
      <c r="BA17" s="122"/>
      <c r="BB17" s="128"/>
    </row>
    <row r="18" ht="19.5" customHeight="1">
      <c r="A18" s="119">
        <f t="shared" si="1"/>
        <v>16.66666667</v>
      </c>
      <c r="B18" s="116">
        <f t="shared" si="2"/>
        <v>1</v>
      </c>
      <c r="C18" s="135" t="s">
        <v>269</v>
      </c>
      <c r="D18" s="136">
        <v>2062550.0</v>
      </c>
      <c r="E18" s="122"/>
      <c r="F18" s="125"/>
      <c r="G18" s="127"/>
      <c r="H18" s="657"/>
      <c r="I18" s="122"/>
      <c r="J18" s="127" t="s">
        <v>414</v>
      </c>
      <c r="K18" s="127"/>
      <c r="L18" s="125"/>
      <c r="M18" s="122"/>
      <c r="N18" s="122"/>
      <c r="O18" s="122"/>
      <c r="P18" s="122"/>
      <c r="Q18" s="122"/>
      <c r="R18" s="122"/>
      <c r="S18" s="125"/>
      <c r="T18" s="122"/>
      <c r="U18" s="122"/>
      <c r="V18" s="122"/>
      <c r="W18" s="122"/>
      <c r="X18" s="122"/>
      <c r="Y18" s="122"/>
      <c r="Z18" s="125"/>
      <c r="AA18" s="122"/>
      <c r="AB18" s="122"/>
      <c r="AC18" s="122"/>
      <c r="AD18" s="122"/>
      <c r="AE18" s="122"/>
      <c r="AF18" s="122"/>
      <c r="AG18" s="125"/>
      <c r="AH18" s="122"/>
      <c r="AI18" s="122"/>
      <c r="AJ18" s="122"/>
      <c r="AK18" s="122"/>
      <c r="AL18" s="122"/>
      <c r="AM18" s="122"/>
      <c r="AN18" s="125"/>
      <c r="AO18" s="122"/>
      <c r="AP18" s="122"/>
      <c r="AQ18" s="122"/>
      <c r="AR18" s="122"/>
      <c r="AS18" s="122"/>
      <c r="AT18" s="122"/>
      <c r="AU18" s="125"/>
      <c r="AV18" s="122"/>
      <c r="AW18" s="122"/>
      <c r="AX18" s="122"/>
      <c r="AY18" s="122"/>
      <c r="AZ18" s="122"/>
      <c r="BA18" s="122"/>
      <c r="BB18" s="128"/>
    </row>
    <row r="19" ht="19.5" customHeight="1">
      <c r="A19" s="119">
        <f t="shared" si="1"/>
        <v>33.33333333</v>
      </c>
      <c r="B19" s="116">
        <f t="shared" si="2"/>
        <v>2</v>
      </c>
      <c r="C19" s="135" t="s">
        <v>874</v>
      </c>
      <c r="D19" s="136">
        <v>2062960.0</v>
      </c>
      <c r="E19" s="122"/>
      <c r="F19" s="125"/>
      <c r="G19" s="127" t="s">
        <v>414</v>
      </c>
      <c r="H19" s="657"/>
      <c r="I19" s="122"/>
      <c r="J19" s="127" t="s">
        <v>414</v>
      </c>
      <c r="K19" s="122"/>
      <c r="L19" s="125"/>
      <c r="M19" s="122"/>
      <c r="N19" s="122"/>
      <c r="O19" s="122"/>
      <c r="P19" s="122"/>
      <c r="Q19" s="122"/>
      <c r="R19" s="122"/>
      <c r="S19" s="125"/>
      <c r="T19" s="122"/>
      <c r="U19" s="122"/>
      <c r="V19" s="122"/>
      <c r="W19" s="122"/>
      <c r="X19" s="122"/>
      <c r="Y19" s="122"/>
      <c r="Z19" s="125"/>
      <c r="AA19" s="122"/>
      <c r="AB19" s="122"/>
      <c r="AC19" s="122"/>
      <c r="AD19" s="122"/>
      <c r="AE19" s="122"/>
      <c r="AF19" s="122"/>
      <c r="AG19" s="125"/>
      <c r="AH19" s="122"/>
      <c r="AI19" s="122"/>
      <c r="AJ19" s="122"/>
      <c r="AK19" s="122"/>
      <c r="AL19" s="122"/>
      <c r="AM19" s="122"/>
      <c r="AN19" s="125"/>
      <c r="AO19" s="122"/>
      <c r="AP19" s="122"/>
      <c r="AQ19" s="122"/>
      <c r="AR19" s="122"/>
      <c r="AS19" s="122"/>
      <c r="AT19" s="122"/>
      <c r="AU19" s="125"/>
      <c r="AV19" s="122"/>
      <c r="AW19" s="122"/>
      <c r="AX19" s="122"/>
      <c r="AY19" s="122"/>
      <c r="AZ19" s="122"/>
      <c r="BA19" s="122"/>
      <c r="BB19" s="128"/>
    </row>
    <row r="20" ht="19.5" customHeight="1">
      <c r="A20" s="119">
        <f t="shared" si="1"/>
        <v>0</v>
      </c>
      <c r="B20" s="116">
        <f t="shared" si="2"/>
        <v>0</v>
      </c>
      <c r="C20" s="135" t="s">
        <v>757</v>
      </c>
      <c r="D20" s="136">
        <v>2062094.0</v>
      </c>
      <c r="E20" s="122"/>
      <c r="F20" s="125"/>
      <c r="G20" s="122"/>
      <c r="H20" s="657"/>
      <c r="I20" s="122"/>
      <c r="J20" s="122"/>
      <c r="K20" s="122"/>
      <c r="L20" s="125"/>
      <c r="M20" s="122"/>
      <c r="N20" s="122"/>
      <c r="O20" s="122"/>
      <c r="P20" s="122"/>
      <c r="Q20" s="122"/>
      <c r="R20" s="122"/>
      <c r="S20" s="125"/>
      <c r="T20" s="122"/>
      <c r="U20" s="122"/>
      <c r="V20" s="122"/>
      <c r="W20" s="122"/>
      <c r="X20" s="122"/>
      <c r="Y20" s="122"/>
      <c r="Z20" s="125"/>
      <c r="AA20" s="122"/>
      <c r="AB20" s="122"/>
      <c r="AC20" s="122"/>
      <c r="AD20" s="122"/>
      <c r="AE20" s="122"/>
      <c r="AF20" s="122"/>
      <c r="AG20" s="125"/>
      <c r="AH20" s="122"/>
      <c r="AI20" s="122"/>
      <c r="AJ20" s="122"/>
      <c r="AK20" s="122"/>
      <c r="AL20" s="122"/>
      <c r="AM20" s="122"/>
      <c r="AN20" s="125"/>
      <c r="AO20" s="122"/>
      <c r="AP20" s="122"/>
      <c r="AQ20" s="122"/>
      <c r="AR20" s="122"/>
      <c r="AS20" s="122"/>
      <c r="AT20" s="122"/>
      <c r="AU20" s="125"/>
      <c r="AV20" s="122"/>
      <c r="AW20" s="122"/>
      <c r="AX20" s="122"/>
      <c r="AY20" s="122"/>
      <c r="AZ20" s="122"/>
      <c r="BA20" s="122"/>
      <c r="BB20" s="128"/>
    </row>
    <row r="21" ht="19.5" customHeight="1">
      <c r="A21" s="119">
        <f t="shared" si="1"/>
        <v>0</v>
      </c>
      <c r="B21" s="116">
        <f t="shared" si="2"/>
        <v>0</v>
      </c>
      <c r="C21" s="139" t="s">
        <v>758</v>
      </c>
      <c r="D21" s="140">
        <v>2064900.0</v>
      </c>
      <c r="E21" s="122"/>
      <c r="F21" s="125"/>
      <c r="G21" s="122"/>
      <c r="H21" s="657"/>
      <c r="I21" s="122"/>
      <c r="J21" s="122"/>
      <c r="K21" s="127"/>
      <c r="L21" s="125"/>
      <c r="M21" s="122"/>
      <c r="N21" s="122"/>
      <c r="O21" s="122"/>
      <c r="P21" s="122"/>
      <c r="Q21" s="122"/>
      <c r="R21" s="122"/>
      <c r="S21" s="125"/>
      <c r="T21" s="122"/>
      <c r="U21" s="122"/>
      <c r="V21" s="122"/>
      <c r="W21" s="122"/>
      <c r="X21" s="122"/>
      <c r="Y21" s="122"/>
      <c r="Z21" s="125"/>
      <c r="AA21" s="122"/>
      <c r="AB21" s="122"/>
      <c r="AC21" s="122"/>
      <c r="AD21" s="122"/>
      <c r="AE21" s="122"/>
      <c r="AF21" s="122"/>
      <c r="AG21" s="125"/>
      <c r="AH21" s="122"/>
      <c r="AI21" s="122"/>
      <c r="AJ21" s="122"/>
      <c r="AK21" s="122"/>
      <c r="AL21" s="122"/>
      <c r="AM21" s="122"/>
      <c r="AN21" s="125"/>
      <c r="AO21" s="122"/>
      <c r="AP21" s="122"/>
      <c r="AQ21" s="122"/>
      <c r="AR21" s="122"/>
      <c r="AS21" s="122"/>
      <c r="AT21" s="122"/>
      <c r="AU21" s="125"/>
      <c r="AV21" s="122"/>
      <c r="AW21" s="122"/>
      <c r="AX21" s="122"/>
      <c r="AY21" s="122"/>
      <c r="AZ21" s="122"/>
      <c r="BA21" s="122"/>
      <c r="BB21" s="128"/>
    </row>
    <row r="22" ht="19.5" customHeight="1">
      <c r="A22" s="119"/>
      <c r="C22" s="646"/>
      <c r="D22" s="611"/>
      <c r="E22" s="122"/>
      <c r="F22" s="125"/>
      <c r="G22" s="122"/>
      <c r="H22" s="657"/>
      <c r="I22" s="122"/>
      <c r="J22" s="122"/>
      <c r="K22" s="122"/>
      <c r="L22" s="125"/>
      <c r="M22" s="122"/>
      <c r="N22" s="122"/>
      <c r="O22" s="122"/>
      <c r="P22" s="122"/>
      <c r="Q22" s="122"/>
      <c r="R22" s="122"/>
      <c r="S22" s="125"/>
      <c r="T22" s="122"/>
      <c r="U22" s="122"/>
      <c r="V22" s="122"/>
      <c r="W22" s="122"/>
      <c r="X22" s="122"/>
      <c r="Y22" s="122"/>
      <c r="Z22" s="125"/>
      <c r="AA22" s="122"/>
      <c r="AB22" s="122"/>
      <c r="AC22" s="122"/>
      <c r="AD22" s="122"/>
      <c r="AE22" s="122"/>
      <c r="AF22" s="122"/>
      <c r="AG22" s="125"/>
      <c r="AH22" s="122"/>
      <c r="AI22" s="122"/>
      <c r="AJ22" s="122"/>
      <c r="AK22" s="122"/>
      <c r="AL22" s="122"/>
      <c r="AM22" s="122"/>
      <c r="AN22" s="125"/>
      <c r="AO22" s="122"/>
      <c r="AP22" s="122"/>
      <c r="AQ22" s="122"/>
      <c r="AR22" s="122"/>
      <c r="AS22" s="122"/>
      <c r="AT22" s="122"/>
      <c r="AU22" s="125"/>
      <c r="AV22" s="122"/>
      <c r="AW22" s="122"/>
      <c r="AX22" s="122"/>
      <c r="AY22" s="122"/>
      <c r="AZ22" s="122"/>
      <c r="BA22" s="122"/>
      <c r="BB22" s="128"/>
    </row>
    <row r="23" ht="19.5" customHeight="1">
      <c r="A23" s="119"/>
      <c r="C23" s="646"/>
      <c r="D23" s="611"/>
      <c r="E23" s="122"/>
      <c r="F23" s="125"/>
      <c r="G23" s="122"/>
      <c r="H23" s="657"/>
      <c r="I23" s="122"/>
      <c r="J23" s="122"/>
      <c r="K23" s="122"/>
      <c r="L23" s="125"/>
      <c r="M23" s="122"/>
      <c r="N23" s="122"/>
      <c r="O23" s="122"/>
      <c r="P23" s="122"/>
      <c r="Q23" s="122"/>
      <c r="R23" s="122"/>
      <c r="S23" s="125"/>
      <c r="T23" s="122"/>
      <c r="U23" s="122"/>
      <c r="V23" s="122"/>
      <c r="W23" s="122"/>
      <c r="X23" s="122"/>
      <c r="Y23" s="122"/>
      <c r="Z23" s="125"/>
      <c r="AA23" s="122"/>
      <c r="AB23" s="122"/>
      <c r="AC23" s="122"/>
      <c r="AD23" s="122"/>
      <c r="AE23" s="122"/>
      <c r="AF23" s="122"/>
      <c r="AG23" s="125"/>
      <c r="AH23" s="122"/>
      <c r="AI23" s="122"/>
      <c r="AJ23" s="122"/>
      <c r="AK23" s="122"/>
      <c r="AL23" s="122"/>
      <c r="AM23" s="122"/>
      <c r="AN23" s="125"/>
      <c r="AO23" s="122"/>
      <c r="AP23" s="122"/>
      <c r="AQ23" s="122"/>
      <c r="AR23" s="122"/>
      <c r="AS23" s="122"/>
      <c r="AT23" s="122"/>
      <c r="AU23" s="125"/>
      <c r="AV23" s="122"/>
      <c r="AW23" s="122"/>
      <c r="AX23" s="122"/>
      <c r="AY23" s="122"/>
      <c r="AZ23" s="122"/>
      <c r="BA23" s="122"/>
      <c r="BB23" s="128"/>
    </row>
    <row r="24" ht="19.5" customHeight="1">
      <c r="A24" s="119"/>
      <c r="C24" s="646"/>
      <c r="D24" s="611"/>
      <c r="E24" s="122"/>
      <c r="F24" s="125"/>
      <c r="G24" s="122"/>
      <c r="H24" s="657"/>
      <c r="I24" s="122"/>
      <c r="J24" s="122"/>
      <c r="K24" s="122"/>
      <c r="L24" s="125"/>
      <c r="M24" s="122"/>
      <c r="N24" s="122"/>
      <c r="O24" s="122"/>
      <c r="P24" s="122"/>
      <c r="Q24" s="122"/>
      <c r="R24" s="122"/>
      <c r="S24" s="125"/>
      <c r="T24" s="122"/>
      <c r="U24" s="122"/>
      <c r="V24" s="122"/>
      <c r="W24" s="122"/>
      <c r="X24" s="122"/>
      <c r="Y24" s="122"/>
      <c r="Z24" s="125"/>
      <c r="AA24" s="122"/>
      <c r="AB24" s="122"/>
      <c r="AC24" s="122"/>
      <c r="AD24" s="122"/>
      <c r="AE24" s="122"/>
      <c r="AF24" s="122"/>
      <c r="AG24" s="125"/>
      <c r="AH24" s="122"/>
      <c r="AI24" s="122"/>
      <c r="AJ24" s="122"/>
      <c r="AK24" s="122"/>
      <c r="AL24" s="122"/>
      <c r="AM24" s="122"/>
      <c r="AN24" s="125"/>
      <c r="AO24" s="122"/>
      <c r="AP24" s="122"/>
      <c r="AQ24" s="122"/>
      <c r="AR24" s="122"/>
      <c r="AS24" s="122"/>
      <c r="AT24" s="122"/>
      <c r="AU24" s="125"/>
      <c r="AV24" s="122"/>
      <c r="AW24" s="122"/>
      <c r="AX24" s="122"/>
      <c r="AY24" s="122"/>
      <c r="AZ24" s="122"/>
      <c r="BA24" s="122"/>
      <c r="BB24" s="128"/>
    </row>
    <row r="25" ht="19.5" customHeight="1">
      <c r="A25" s="119"/>
      <c r="C25" s="646"/>
      <c r="D25" s="611"/>
      <c r="E25" s="122"/>
      <c r="F25" s="125"/>
      <c r="G25" s="122"/>
      <c r="H25" s="657"/>
      <c r="I25" s="122"/>
      <c r="J25" s="122"/>
      <c r="K25" s="122"/>
      <c r="L25" s="125"/>
      <c r="M25" s="122"/>
      <c r="N25" s="122"/>
      <c r="O25" s="122"/>
      <c r="P25" s="122"/>
      <c r="Q25" s="122"/>
      <c r="R25" s="122"/>
      <c r="S25" s="125"/>
      <c r="T25" s="122"/>
      <c r="U25" s="122"/>
      <c r="V25" s="122"/>
      <c r="W25" s="122"/>
      <c r="X25" s="122"/>
      <c r="Y25" s="122"/>
      <c r="Z25" s="125"/>
      <c r="AA25" s="122"/>
      <c r="AB25" s="122"/>
      <c r="AC25" s="122"/>
      <c r="AD25" s="122"/>
      <c r="AE25" s="122"/>
      <c r="AF25" s="122"/>
      <c r="AG25" s="125"/>
      <c r="AH25" s="122"/>
      <c r="AI25" s="122"/>
      <c r="AJ25" s="122"/>
      <c r="AK25" s="122"/>
      <c r="AL25" s="122"/>
      <c r="AM25" s="122"/>
      <c r="AN25" s="125"/>
      <c r="AO25" s="122"/>
      <c r="AP25" s="122"/>
      <c r="AQ25" s="122"/>
      <c r="AR25" s="122"/>
      <c r="AS25" s="122"/>
      <c r="AT25" s="122"/>
      <c r="AU25" s="125"/>
      <c r="AV25" s="122"/>
      <c r="AW25" s="122"/>
      <c r="AX25" s="122"/>
      <c r="AY25" s="122"/>
      <c r="AZ25" s="122"/>
      <c r="BA25" s="122"/>
      <c r="BB25" s="128"/>
    </row>
    <row r="26" ht="19.5" customHeight="1">
      <c r="A26" s="119"/>
      <c r="C26" s="647"/>
      <c r="D26" s="140"/>
      <c r="E26" s="648"/>
      <c r="F26" s="125"/>
      <c r="G26" s="648"/>
      <c r="H26" s="659"/>
      <c r="I26" s="648"/>
      <c r="J26" s="648"/>
      <c r="K26" s="648"/>
      <c r="L26" s="125"/>
      <c r="M26" s="648"/>
      <c r="N26" s="648"/>
      <c r="O26" s="648"/>
      <c r="P26" s="648"/>
      <c r="Q26" s="648"/>
      <c r="R26" s="648"/>
      <c r="S26" s="125"/>
      <c r="T26" s="648"/>
      <c r="U26" s="648"/>
      <c r="V26" s="648"/>
      <c r="W26" s="648"/>
      <c r="X26" s="648"/>
      <c r="Y26" s="648"/>
      <c r="Z26" s="125"/>
      <c r="AA26" s="648"/>
      <c r="AB26" s="648"/>
      <c r="AC26" s="648"/>
      <c r="AD26" s="648"/>
      <c r="AE26" s="648"/>
      <c r="AF26" s="648"/>
      <c r="AG26" s="125"/>
      <c r="AH26" s="648"/>
      <c r="AI26" s="648"/>
      <c r="AJ26" s="648"/>
      <c r="AK26" s="648"/>
      <c r="AL26" s="648"/>
      <c r="AM26" s="648"/>
      <c r="AN26" s="125"/>
      <c r="AO26" s="648"/>
      <c r="AP26" s="648"/>
      <c r="AQ26" s="648"/>
      <c r="AR26" s="648"/>
      <c r="AS26" s="648"/>
      <c r="AT26" s="648"/>
      <c r="AU26" s="125"/>
      <c r="AV26" s="648"/>
      <c r="AW26" s="648"/>
      <c r="AX26" s="648"/>
      <c r="AY26" s="648"/>
      <c r="AZ26" s="648"/>
      <c r="BA26" s="648"/>
      <c r="BB26" s="128"/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mergeCells count="1">
    <mergeCell ref="H2:H26"/>
  </mergeCells>
  <conditionalFormatting sqref="C3:C21">
    <cfRule type="cellIs" dxfId="6" priority="1" operator="lessThan">
      <formula>40</formula>
    </cfRule>
  </conditionalFormatting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4.5"/>
    <col customWidth="1" min="2" max="2" width="31.88"/>
    <col customWidth="1" min="3" max="4" width="18.13"/>
    <col customWidth="1" min="5" max="5" width="2.38"/>
    <col customWidth="1" min="6" max="6" width="8.75"/>
    <col customWidth="1" min="7" max="7" width="12.38"/>
    <col customWidth="1" min="8" max="8" width="11.5"/>
    <col customWidth="1" hidden="1" min="9" max="9" width="7.5"/>
    <col customWidth="1" hidden="1" min="10" max="10" width="9.5"/>
    <col customWidth="1" hidden="1" min="11" max="11" width="7.5"/>
    <col customWidth="1" hidden="1" min="12" max="12" width="9.5"/>
    <col customWidth="1" min="13" max="13" width="9.38"/>
    <col customWidth="1" min="14" max="14" width="9.88"/>
    <col customWidth="1" min="15" max="15" width="12.88"/>
    <col customWidth="1" min="16" max="16" width="17.38"/>
    <col customWidth="1" hidden="1" min="17" max="17" width="7.5"/>
    <col customWidth="1" hidden="1" min="18" max="18" width="9.0"/>
    <col customWidth="1" hidden="1" min="19" max="19" width="7.5"/>
    <col customWidth="1" hidden="1" min="20" max="20" width="9.0"/>
    <col customWidth="1" min="21" max="21" width="9.0"/>
    <col customWidth="1" min="22" max="22" width="9.38"/>
    <col customWidth="1" min="23" max="23" width="9.63"/>
    <col customWidth="1" min="24" max="24" width="13.0"/>
    <col customWidth="1" min="25" max="25" width="16.88"/>
    <col customWidth="1" hidden="1" min="26" max="26" width="7.5"/>
    <col customWidth="1" hidden="1" min="27" max="27" width="9.0"/>
    <col customWidth="1" hidden="1" min="28" max="28" width="7.5"/>
    <col customWidth="1" hidden="1" min="29" max="29" width="9.0"/>
    <col customWidth="1" min="30" max="31" width="8.88"/>
    <col customWidth="1" min="32" max="32" width="8.75"/>
    <col customWidth="1" min="33" max="33" width="11.63"/>
    <col customWidth="1" min="34" max="34" width="15.5"/>
    <col customWidth="1" hidden="1" min="35" max="35" width="7.5"/>
    <col customWidth="1" hidden="1" min="36" max="36" width="9.0"/>
    <col customWidth="1" hidden="1" min="37" max="37" width="7.5"/>
    <col customWidth="1" hidden="1" min="38" max="38" width="9.0"/>
    <col customWidth="1" min="39" max="39" width="9.38"/>
    <col customWidth="1" min="40" max="40" width="9.25"/>
    <col customWidth="1" min="41" max="41" width="8.75"/>
    <col customWidth="1" min="42" max="42" width="12.63"/>
    <col customWidth="1" min="43" max="43" width="9.0"/>
    <col customWidth="1" hidden="1" min="44" max="44" width="7.5"/>
    <col customWidth="1" hidden="1" min="45" max="45" width="9.0"/>
    <col customWidth="1" hidden="1" min="46" max="46" width="7.5"/>
    <col customWidth="1" hidden="1" min="47" max="47" width="9.0"/>
    <col customWidth="1" min="48" max="48" width="9.0"/>
    <col customWidth="1" min="49" max="49" width="9.25"/>
    <col customWidth="1" min="50" max="50" width="9.63"/>
    <col customWidth="1" min="51" max="51" width="12.13"/>
    <col customWidth="1" min="52" max="52" width="9.38"/>
    <col customWidth="1" hidden="1" min="53" max="53" width="7.5"/>
    <col customWidth="1" hidden="1" min="54" max="54" width="9.0"/>
    <col customWidth="1" hidden="1" min="55" max="55" width="7.5"/>
    <col customWidth="1" hidden="1" min="56" max="56" width="9.0"/>
    <col customWidth="1" min="57" max="58" width="9.13"/>
    <col customWidth="1" min="59" max="59" width="9.88"/>
    <col customWidth="1" min="60" max="60" width="12.13"/>
    <col customWidth="1" min="61" max="61" width="16.88"/>
    <col customWidth="1" hidden="1" min="62" max="62" width="7.5"/>
    <col customWidth="1" hidden="1" min="63" max="63" width="9.0"/>
    <col customWidth="1" hidden="1" min="64" max="64" width="7.5"/>
    <col customWidth="1" hidden="1" min="65" max="65" width="9.0"/>
    <col customWidth="1" min="66" max="67" width="9.25"/>
    <col customWidth="1" min="68" max="68" width="9.75"/>
    <col customWidth="1" min="69" max="69" width="12.63"/>
    <col customWidth="1" min="70" max="70" width="9.38"/>
    <col customWidth="1" min="71" max="71" width="8.88"/>
    <col customWidth="1" min="72" max="72" width="9.0"/>
    <col customWidth="1" min="73" max="73" width="9.75"/>
    <col customWidth="1" min="74" max="74" width="12.75"/>
    <col customWidth="1" min="75" max="75" width="9.38"/>
    <col customWidth="1" min="76" max="76" width="9.0"/>
    <col customWidth="1" min="77" max="77" width="8.88"/>
    <col customWidth="1" min="78" max="78" width="9.75"/>
    <col customWidth="1" min="79" max="79" width="14.0"/>
    <col customWidth="1" min="80" max="80" width="9.0"/>
    <col customWidth="1" min="81" max="81" width="9.25"/>
    <col customWidth="1" min="82" max="82" width="8.88"/>
    <col customWidth="1" min="83" max="83" width="9.75"/>
    <col customWidth="1" min="84" max="84" width="13.75"/>
    <col customWidth="1" min="85" max="86" width="9.0"/>
    <col customWidth="1" min="87" max="87" width="9.25"/>
    <col customWidth="1" min="88" max="88" width="9.13"/>
    <col customWidth="1" min="89" max="89" width="14.25"/>
    <col customWidth="1" min="90" max="90" width="9.38"/>
    <col customWidth="1" min="91" max="91" width="7.5"/>
    <col customWidth="1" min="92" max="92" width="9.0"/>
    <col customWidth="1" min="93" max="93" width="7.5"/>
    <col customWidth="1" min="94" max="94" width="9.0"/>
    <col customWidth="1" min="95" max="95" width="8.0"/>
    <col customWidth="1" min="96" max="96" width="8.75"/>
  </cols>
  <sheetData>
    <row r="1" ht="34.5" customHeight="1">
      <c r="A1" s="321"/>
      <c r="B1" s="661"/>
      <c r="C1" s="662" t="s">
        <v>906</v>
      </c>
      <c r="D1" s="661"/>
      <c r="E1" s="661"/>
      <c r="F1" s="321"/>
      <c r="G1" s="663" t="s">
        <v>907</v>
      </c>
      <c r="H1" s="664" t="s">
        <v>908</v>
      </c>
      <c r="I1" s="665"/>
      <c r="J1" s="665"/>
      <c r="K1" s="665"/>
      <c r="L1" s="665"/>
      <c r="M1" s="665"/>
      <c r="N1" s="665"/>
      <c r="O1" s="666" t="s">
        <v>3</v>
      </c>
      <c r="P1" s="667" t="s">
        <v>909</v>
      </c>
      <c r="Q1" s="668"/>
      <c r="R1" s="668"/>
      <c r="S1" s="668"/>
      <c r="T1" s="668"/>
      <c r="U1" s="669"/>
      <c r="V1" s="669"/>
      <c r="W1" s="670"/>
      <c r="X1" s="671" t="s">
        <v>5</v>
      </c>
      <c r="Y1" s="664" t="s">
        <v>539</v>
      </c>
      <c r="Z1" s="665"/>
      <c r="AA1" s="665"/>
      <c r="AB1" s="665"/>
      <c r="AC1" s="665"/>
      <c r="AD1" s="665"/>
      <c r="AE1" s="665"/>
      <c r="AF1" s="665"/>
      <c r="AG1" s="672" t="s">
        <v>910</v>
      </c>
      <c r="AH1" s="673" t="s">
        <v>911</v>
      </c>
      <c r="AI1" s="668"/>
      <c r="AJ1" s="668"/>
      <c r="AK1" s="668"/>
      <c r="AL1" s="668"/>
      <c r="AM1" s="668"/>
      <c r="AN1" s="668"/>
      <c r="AO1" s="670"/>
      <c r="AP1" s="671" t="s">
        <v>9</v>
      </c>
      <c r="AQ1" s="664" t="s">
        <v>912</v>
      </c>
      <c r="AR1" s="665"/>
      <c r="AS1" s="665"/>
      <c r="AT1" s="665"/>
      <c r="AU1" s="665"/>
      <c r="AV1" s="665"/>
      <c r="AW1" s="665"/>
      <c r="AX1" s="665"/>
      <c r="AY1" s="672" t="s">
        <v>353</v>
      </c>
      <c r="AZ1" s="673" t="s">
        <v>913</v>
      </c>
      <c r="BA1" s="668"/>
      <c r="BB1" s="668"/>
      <c r="BC1" s="668"/>
      <c r="BD1" s="668"/>
      <c r="BE1" s="668"/>
      <c r="BF1" s="668"/>
      <c r="BG1" s="670"/>
      <c r="BH1" s="663" t="s">
        <v>354</v>
      </c>
      <c r="BI1" s="664" t="s">
        <v>914</v>
      </c>
      <c r="BJ1" s="665"/>
      <c r="BK1" s="665"/>
      <c r="BL1" s="665"/>
      <c r="BM1" s="665"/>
      <c r="BN1" s="665"/>
      <c r="BO1" s="665"/>
      <c r="BP1" s="665"/>
      <c r="BQ1" s="672" t="s">
        <v>15</v>
      </c>
      <c r="BR1" s="673" t="s">
        <v>915</v>
      </c>
      <c r="BS1" s="668"/>
      <c r="BT1" s="668"/>
      <c r="BU1" s="670"/>
      <c r="BV1" s="672" t="s">
        <v>17</v>
      </c>
      <c r="BW1" s="673" t="s">
        <v>916</v>
      </c>
      <c r="BX1" s="668"/>
      <c r="BY1" s="668"/>
      <c r="BZ1" s="670"/>
      <c r="CA1" s="672" t="s">
        <v>130</v>
      </c>
      <c r="CB1" s="673" t="s">
        <v>917</v>
      </c>
      <c r="CC1" s="668"/>
      <c r="CD1" s="668"/>
      <c r="CE1" s="670"/>
      <c r="CF1" s="672" t="s">
        <v>132</v>
      </c>
      <c r="CG1" s="673" t="s">
        <v>918</v>
      </c>
      <c r="CH1" s="668"/>
      <c r="CI1" s="668"/>
      <c r="CJ1" s="670"/>
      <c r="CK1" s="672" t="s">
        <v>134</v>
      </c>
      <c r="CL1" s="673" t="s">
        <v>919</v>
      </c>
      <c r="CM1" s="668"/>
      <c r="CN1" s="668"/>
      <c r="CO1" s="668"/>
      <c r="CP1" s="668"/>
      <c r="CQ1" s="668"/>
      <c r="CR1" s="670"/>
    </row>
    <row r="2">
      <c r="C2" s="674" t="s">
        <v>19</v>
      </c>
      <c r="D2" s="675"/>
      <c r="E2" s="675"/>
      <c r="F2" s="675"/>
      <c r="G2" s="675"/>
      <c r="H2" s="675"/>
      <c r="I2" s="675"/>
      <c r="J2" s="675"/>
      <c r="K2" s="675"/>
      <c r="L2" s="675"/>
      <c r="M2" s="675"/>
      <c r="N2" s="675"/>
      <c r="O2" s="674"/>
      <c r="P2" s="675"/>
      <c r="Q2" s="675"/>
      <c r="R2" s="675"/>
      <c r="S2" s="675"/>
      <c r="T2" s="675"/>
      <c r="U2" s="675"/>
      <c r="V2" s="675"/>
      <c r="W2" s="676"/>
      <c r="X2" s="675"/>
      <c r="Y2" s="675"/>
      <c r="Z2" s="675"/>
      <c r="AA2" s="675"/>
      <c r="AB2" s="675"/>
      <c r="AC2" s="675"/>
      <c r="AD2" s="675"/>
      <c r="AE2" s="675"/>
      <c r="AF2" s="675"/>
      <c r="AG2" s="674"/>
      <c r="AH2" s="675"/>
      <c r="AI2" s="675"/>
      <c r="AJ2" s="675"/>
      <c r="AK2" s="675"/>
      <c r="AL2" s="675"/>
      <c r="AM2" s="675"/>
      <c r="AN2" s="675"/>
      <c r="AO2" s="676"/>
      <c r="AP2" s="675"/>
      <c r="AQ2" s="675"/>
      <c r="AR2" s="675"/>
      <c r="AS2" s="675"/>
      <c r="AT2" s="675"/>
      <c r="AU2" s="675"/>
      <c r="AV2" s="675"/>
      <c r="AW2" s="675"/>
      <c r="AX2" s="675"/>
      <c r="AY2" s="674"/>
      <c r="AZ2" s="675"/>
      <c r="BA2" s="675"/>
      <c r="BB2" s="675"/>
      <c r="BC2" s="675"/>
      <c r="BD2" s="675"/>
      <c r="BE2" s="675"/>
      <c r="BF2" s="675"/>
      <c r="BG2" s="677"/>
      <c r="BH2" s="677"/>
      <c r="BI2" s="677"/>
      <c r="BJ2" s="677" t="s">
        <v>541</v>
      </c>
      <c r="BK2" s="677"/>
      <c r="BL2" s="677" t="s">
        <v>160</v>
      </c>
      <c r="BM2" s="677"/>
      <c r="BN2" s="677"/>
      <c r="BO2" s="677"/>
      <c r="BP2" s="677"/>
      <c r="BQ2" s="677"/>
      <c r="BR2" s="677"/>
      <c r="BS2" s="677"/>
      <c r="BT2" s="677"/>
      <c r="BU2" s="677"/>
      <c r="BV2" s="677"/>
      <c r="BW2" s="677"/>
      <c r="BX2" s="677"/>
      <c r="BY2" s="677"/>
      <c r="BZ2" s="677"/>
      <c r="CA2" s="677"/>
      <c r="CB2" s="677"/>
      <c r="CC2" s="677"/>
      <c r="CD2" s="677"/>
      <c r="CE2" s="677"/>
      <c r="CF2" s="677"/>
      <c r="CG2" s="677"/>
      <c r="CH2" s="677"/>
      <c r="CI2" s="677"/>
      <c r="CJ2" s="677"/>
      <c r="CK2" s="677"/>
      <c r="CL2" s="677"/>
      <c r="CM2" s="677"/>
      <c r="CN2" s="677"/>
      <c r="CO2" s="677"/>
      <c r="CP2" s="677"/>
      <c r="CQ2" s="677"/>
      <c r="CR2" s="677"/>
    </row>
    <row r="3" ht="30.75" customHeight="1">
      <c r="C3" s="678" t="s">
        <v>771</v>
      </c>
      <c r="D3" s="428"/>
      <c r="E3" s="429"/>
      <c r="F3" s="679" t="s">
        <v>542</v>
      </c>
      <c r="G3" s="216" t="s">
        <v>543</v>
      </c>
      <c r="H3" s="217" t="s">
        <v>163</v>
      </c>
      <c r="I3" s="216" t="s">
        <v>543</v>
      </c>
      <c r="J3" s="217" t="s">
        <v>163</v>
      </c>
      <c r="K3" s="216" t="s">
        <v>543</v>
      </c>
      <c r="L3" s="217" t="s">
        <v>163</v>
      </c>
      <c r="M3" s="221" t="s">
        <v>920</v>
      </c>
      <c r="N3" s="223" t="s">
        <v>162</v>
      </c>
      <c r="O3" s="224" t="s">
        <v>543</v>
      </c>
      <c r="P3" s="680" t="s">
        <v>163</v>
      </c>
      <c r="Q3" s="216" t="s">
        <v>543</v>
      </c>
      <c r="R3" s="217" t="s">
        <v>163</v>
      </c>
      <c r="S3" s="216" t="s">
        <v>543</v>
      </c>
      <c r="T3" s="217" t="s">
        <v>163</v>
      </c>
      <c r="U3" s="681" t="s">
        <v>921</v>
      </c>
      <c r="V3" s="681" t="s">
        <v>920</v>
      </c>
      <c r="W3" s="220" t="s">
        <v>162</v>
      </c>
      <c r="X3" s="216" t="s">
        <v>543</v>
      </c>
      <c r="Y3" s="217" t="s">
        <v>163</v>
      </c>
      <c r="Z3" s="216" t="s">
        <v>543</v>
      </c>
      <c r="AA3" s="217" t="s">
        <v>163</v>
      </c>
      <c r="AB3" s="216" t="s">
        <v>543</v>
      </c>
      <c r="AC3" s="217" t="s">
        <v>163</v>
      </c>
      <c r="AD3" s="221" t="s">
        <v>921</v>
      </c>
      <c r="AE3" s="221" t="s">
        <v>920</v>
      </c>
      <c r="AF3" s="223" t="s">
        <v>162</v>
      </c>
      <c r="AG3" s="224" t="s">
        <v>543</v>
      </c>
      <c r="AH3" s="217" t="s">
        <v>163</v>
      </c>
      <c r="AI3" s="216" t="s">
        <v>543</v>
      </c>
      <c r="AJ3" s="217" t="s">
        <v>163</v>
      </c>
      <c r="AK3" s="216" t="s">
        <v>543</v>
      </c>
      <c r="AL3" s="217" t="s">
        <v>163</v>
      </c>
      <c r="AM3" s="221" t="s">
        <v>922</v>
      </c>
      <c r="AN3" s="221" t="s">
        <v>920</v>
      </c>
      <c r="AO3" s="220" t="s">
        <v>162</v>
      </c>
      <c r="AP3" s="216" t="s">
        <v>543</v>
      </c>
      <c r="AQ3" s="217" t="s">
        <v>163</v>
      </c>
      <c r="AR3" s="216" t="s">
        <v>543</v>
      </c>
      <c r="AS3" s="217" t="s">
        <v>163</v>
      </c>
      <c r="AT3" s="216" t="s">
        <v>543</v>
      </c>
      <c r="AU3" s="217" t="s">
        <v>163</v>
      </c>
      <c r="AV3" s="221" t="s">
        <v>921</v>
      </c>
      <c r="AW3" s="221" t="s">
        <v>920</v>
      </c>
      <c r="AX3" s="682" t="s">
        <v>162</v>
      </c>
      <c r="AY3" s="224" t="s">
        <v>543</v>
      </c>
      <c r="AZ3" s="217" t="s">
        <v>163</v>
      </c>
      <c r="BA3" s="216" t="s">
        <v>543</v>
      </c>
      <c r="BB3" s="217" t="s">
        <v>163</v>
      </c>
      <c r="BC3" s="216" t="s">
        <v>543</v>
      </c>
      <c r="BD3" s="217" t="s">
        <v>163</v>
      </c>
      <c r="BE3" s="221" t="s">
        <v>921</v>
      </c>
      <c r="BF3" s="221" t="s">
        <v>920</v>
      </c>
      <c r="BG3" s="683" t="s">
        <v>162</v>
      </c>
      <c r="BH3" s="216" t="s">
        <v>543</v>
      </c>
      <c r="BI3" s="217" t="s">
        <v>163</v>
      </c>
      <c r="BJ3" s="216" t="s">
        <v>543</v>
      </c>
      <c r="BK3" s="217" t="s">
        <v>163</v>
      </c>
      <c r="BL3" s="216" t="s">
        <v>543</v>
      </c>
      <c r="BM3" s="217" t="s">
        <v>163</v>
      </c>
      <c r="BN3" s="221" t="s">
        <v>921</v>
      </c>
      <c r="BO3" s="221" t="s">
        <v>920</v>
      </c>
      <c r="BP3" s="682" t="s">
        <v>162</v>
      </c>
      <c r="BQ3" s="224" t="s">
        <v>543</v>
      </c>
      <c r="BR3" s="217" t="s">
        <v>163</v>
      </c>
      <c r="BS3" s="221" t="s">
        <v>921</v>
      </c>
      <c r="BT3" s="221" t="s">
        <v>920</v>
      </c>
      <c r="BU3" s="683" t="s">
        <v>162</v>
      </c>
      <c r="BV3" s="224" t="s">
        <v>543</v>
      </c>
      <c r="BW3" s="217" t="s">
        <v>163</v>
      </c>
      <c r="BX3" s="221" t="s">
        <v>921</v>
      </c>
      <c r="BY3" s="221" t="s">
        <v>920</v>
      </c>
      <c r="BZ3" s="683" t="s">
        <v>162</v>
      </c>
      <c r="CA3" s="224" t="s">
        <v>543</v>
      </c>
      <c r="CB3" s="217" t="s">
        <v>163</v>
      </c>
      <c r="CC3" s="221" t="s">
        <v>921</v>
      </c>
      <c r="CD3" s="221" t="s">
        <v>920</v>
      </c>
      <c r="CE3" s="683" t="s">
        <v>162</v>
      </c>
      <c r="CF3" s="224" t="s">
        <v>543</v>
      </c>
      <c r="CG3" s="217" t="s">
        <v>163</v>
      </c>
      <c r="CH3" s="221" t="s">
        <v>921</v>
      </c>
      <c r="CI3" s="221" t="s">
        <v>920</v>
      </c>
      <c r="CJ3" s="683" t="s">
        <v>162</v>
      </c>
      <c r="CK3" s="224" t="s">
        <v>543</v>
      </c>
      <c r="CL3" s="217" t="s">
        <v>163</v>
      </c>
      <c r="CM3" s="216" t="s">
        <v>543</v>
      </c>
      <c r="CN3" s="217" t="s">
        <v>163</v>
      </c>
      <c r="CO3" s="216" t="s">
        <v>543</v>
      </c>
      <c r="CP3" s="217" t="s">
        <v>163</v>
      </c>
      <c r="CQ3" s="222" t="s">
        <v>762</v>
      </c>
      <c r="CR3" s="220" t="s">
        <v>923</v>
      </c>
    </row>
    <row r="4">
      <c r="B4" s="229" t="s">
        <v>33</v>
      </c>
      <c r="C4" s="227" t="s">
        <v>32</v>
      </c>
      <c r="D4" s="684" t="s">
        <v>34</v>
      </c>
      <c r="E4" s="373"/>
      <c r="F4" s="476"/>
      <c r="G4" s="231"/>
      <c r="H4" s="232"/>
      <c r="I4" s="231"/>
      <c r="J4" s="232"/>
      <c r="K4" s="231"/>
      <c r="L4" s="232"/>
      <c r="M4" s="240"/>
      <c r="N4" s="241"/>
      <c r="O4" s="259"/>
      <c r="P4" s="439"/>
      <c r="Q4" s="231"/>
      <c r="R4" s="232"/>
      <c r="S4" s="231"/>
      <c r="T4" s="232"/>
      <c r="U4" s="685"/>
      <c r="V4" s="685"/>
      <c r="W4" s="234"/>
      <c r="X4" s="231"/>
      <c r="Y4" s="232"/>
      <c r="Z4" s="231"/>
      <c r="AA4" s="232"/>
      <c r="AB4" s="231"/>
      <c r="AC4" s="232"/>
      <c r="AD4" s="240"/>
      <c r="AE4" s="240"/>
      <c r="AF4" s="241"/>
      <c r="AG4" s="259"/>
      <c r="AH4" s="232"/>
      <c r="AI4" s="231"/>
      <c r="AJ4" s="232"/>
      <c r="AK4" s="231"/>
      <c r="AL4" s="232"/>
      <c r="AM4" s="240"/>
      <c r="AN4" s="240"/>
      <c r="AO4" s="234"/>
      <c r="AP4" s="231"/>
      <c r="AQ4" s="232"/>
      <c r="AR4" s="231"/>
      <c r="AS4" s="232"/>
      <c r="AT4" s="231"/>
      <c r="AU4" s="232"/>
      <c r="AV4" s="238"/>
      <c r="AW4" s="240"/>
      <c r="AX4" s="241"/>
      <c r="AY4" s="259"/>
      <c r="AZ4" s="232"/>
      <c r="BA4" s="231"/>
      <c r="BB4" s="232"/>
      <c r="BC4" s="231"/>
      <c r="BD4" s="232"/>
      <c r="BE4" s="240"/>
      <c r="BF4" s="240"/>
      <c r="BG4" s="234"/>
      <c r="BH4" s="231"/>
      <c r="BI4" s="232"/>
      <c r="BJ4" s="231"/>
      <c r="BK4" s="232"/>
      <c r="BL4" s="231"/>
      <c r="BM4" s="232"/>
      <c r="BN4" s="240"/>
      <c r="BO4" s="240"/>
      <c r="BP4" s="241"/>
      <c r="BQ4" s="259"/>
      <c r="BR4" s="232"/>
      <c r="BS4" s="240"/>
      <c r="BT4" s="240"/>
      <c r="BU4" s="234"/>
      <c r="BV4" s="259"/>
      <c r="BW4" s="232"/>
      <c r="BX4" s="240"/>
      <c r="BY4" s="240"/>
      <c r="BZ4" s="234"/>
      <c r="CA4" s="259"/>
      <c r="CB4" s="232"/>
      <c r="CC4" s="240"/>
      <c r="CD4" s="240"/>
      <c r="CE4" s="234"/>
      <c r="CF4" s="259"/>
      <c r="CG4" s="232"/>
      <c r="CH4" s="240"/>
      <c r="CI4" s="240"/>
      <c r="CJ4" s="234"/>
      <c r="CK4" s="259"/>
      <c r="CL4" s="232"/>
      <c r="CM4" s="231"/>
      <c r="CN4" s="232"/>
      <c r="CO4" s="231"/>
      <c r="CP4" s="232"/>
      <c r="CQ4" s="240"/>
      <c r="CR4" s="234"/>
    </row>
    <row r="5" ht="24.75" customHeight="1">
      <c r="A5" s="686" t="s">
        <v>924</v>
      </c>
      <c r="B5" s="687" t="s">
        <v>925</v>
      </c>
      <c r="C5" s="688" t="s">
        <v>215</v>
      </c>
      <c r="D5" s="689">
        <v>2061821.0</v>
      </c>
      <c r="E5" s="373"/>
      <c r="F5" s="476"/>
      <c r="G5" s="231"/>
      <c r="H5" s="232"/>
      <c r="I5" s="690"/>
      <c r="J5" s="690"/>
      <c r="K5" s="690"/>
      <c r="L5" s="690"/>
      <c r="M5" s="238" t="s">
        <v>46</v>
      </c>
      <c r="N5" s="241"/>
      <c r="O5" s="259"/>
      <c r="P5" s="439"/>
      <c r="Q5" s="690"/>
      <c r="R5" s="690"/>
      <c r="S5" s="690"/>
      <c r="T5" s="690"/>
      <c r="U5" s="691" t="s">
        <v>46</v>
      </c>
      <c r="V5" s="691" t="s">
        <v>46</v>
      </c>
      <c r="W5" s="234"/>
      <c r="X5" s="231"/>
      <c r="Y5" s="352" t="s">
        <v>46</v>
      </c>
      <c r="Z5" s="690"/>
      <c r="AA5" s="690"/>
      <c r="AB5" s="690"/>
      <c r="AC5" s="690"/>
      <c r="AD5" s="353" t="s">
        <v>46</v>
      </c>
      <c r="AE5" s="353" t="s">
        <v>46</v>
      </c>
      <c r="AF5" s="241"/>
      <c r="AG5" s="259"/>
      <c r="AH5" s="232"/>
      <c r="AI5" s="690"/>
      <c r="AJ5" s="690"/>
      <c r="AK5" s="690"/>
      <c r="AL5" s="690"/>
      <c r="AM5" s="240"/>
      <c r="AN5" s="240"/>
      <c r="AO5" s="234"/>
      <c r="AP5" s="231"/>
      <c r="AQ5" s="232"/>
      <c r="AR5" s="690"/>
      <c r="AS5" s="690"/>
      <c r="AT5" s="690"/>
      <c r="AU5" s="690"/>
      <c r="AV5" s="240"/>
      <c r="AW5" s="240"/>
      <c r="AX5" s="241"/>
      <c r="AY5" s="259"/>
      <c r="AZ5" s="232"/>
      <c r="BA5" s="690"/>
      <c r="BB5" s="690"/>
      <c r="BC5" s="690"/>
      <c r="BD5" s="690"/>
      <c r="BE5" s="240"/>
      <c r="BF5" s="240"/>
      <c r="BG5" s="234"/>
      <c r="BH5" s="231"/>
      <c r="BI5" s="232"/>
      <c r="BJ5" s="690"/>
      <c r="BK5" s="690"/>
      <c r="BL5" s="690"/>
      <c r="BM5" s="690"/>
      <c r="BN5" s="240"/>
      <c r="BO5" s="240"/>
      <c r="BP5" s="241"/>
      <c r="BQ5" s="259"/>
      <c r="BR5" s="232"/>
      <c r="BS5" s="240"/>
      <c r="BT5" s="240"/>
      <c r="BU5" s="234"/>
      <c r="BV5" s="259"/>
      <c r="BW5" s="232"/>
      <c r="BX5" s="240"/>
      <c r="BY5" s="240"/>
      <c r="BZ5" s="234"/>
      <c r="CA5" s="259"/>
      <c r="CB5" s="232"/>
      <c r="CC5" s="240"/>
      <c r="CD5" s="240"/>
      <c r="CE5" s="234"/>
      <c r="CF5" s="259"/>
      <c r="CG5" s="232"/>
      <c r="CH5" s="240"/>
      <c r="CI5" s="240"/>
      <c r="CJ5" s="234"/>
      <c r="CK5" s="259"/>
      <c r="CL5" s="232"/>
      <c r="CM5" s="231"/>
      <c r="CN5" s="232"/>
      <c r="CO5" s="231"/>
      <c r="CP5" s="232"/>
      <c r="CQ5" s="240"/>
      <c r="CR5" s="234"/>
    </row>
    <row r="6" ht="24.75" customHeight="1">
      <c r="A6" s="692" t="s">
        <v>926</v>
      </c>
      <c r="B6" s="375" t="s">
        <v>927</v>
      </c>
      <c r="C6" s="371" t="s">
        <v>928</v>
      </c>
      <c r="D6" s="373">
        <v>2062959.0</v>
      </c>
      <c r="E6" s="373"/>
      <c r="F6" s="476"/>
      <c r="G6" s="231"/>
      <c r="H6" s="232"/>
      <c r="I6" s="231"/>
      <c r="J6" s="232"/>
      <c r="K6" s="231"/>
      <c r="L6" s="232"/>
      <c r="M6" s="238" t="s">
        <v>49</v>
      </c>
      <c r="N6" s="241"/>
      <c r="O6" s="259"/>
      <c r="P6" s="439"/>
      <c r="Q6" s="231"/>
      <c r="R6" s="232"/>
      <c r="S6" s="231"/>
      <c r="T6" s="232"/>
      <c r="U6" s="691" t="s">
        <v>49</v>
      </c>
      <c r="V6" s="691" t="s">
        <v>49</v>
      </c>
      <c r="W6" s="234"/>
      <c r="X6" s="231"/>
      <c r="Y6" s="232"/>
      <c r="Z6" s="231"/>
      <c r="AA6" s="232"/>
      <c r="AB6" s="231"/>
      <c r="AC6" s="232"/>
      <c r="AD6" s="240"/>
      <c r="AE6" s="240"/>
      <c r="AF6" s="241"/>
      <c r="AG6" s="259"/>
      <c r="AH6" s="232"/>
      <c r="AI6" s="231"/>
      <c r="AJ6" s="232"/>
      <c r="AK6" s="231"/>
      <c r="AL6" s="232"/>
      <c r="AM6" s="240"/>
      <c r="AN6" s="240"/>
      <c r="AO6" s="234"/>
      <c r="AP6" s="231"/>
      <c r="AQ6" s="232"/>
      <c r="AR6" s="231"/>
      <c r="AS6" s="232"/>
      <c r="AT6" s="231"/>
      <c r="AU6" s="232"/>
      <c r="AV6" s="240"/>
      <c r="AW6" s="240"/>
      <c r="AX6" s="241"/>
      <c r="AY6" s="259"/>
      <c r="AZ6" s="232"/>
      <c r="BA6" s="231"/>
      <c r="BB6" s="232"/>
      <c r="BC6" s="231"/>
      <c r="BD6" s="232"/>
      <c r="BE6" s="240"/>
      <c r="BF6" s="240"/>
      <c r="BG6" s="234"/>
      <c r="BH6" s="231"/>
      <c r="BI6" s="232"/>
      <c r="BJ6" s="231"/>
      <c r="BK6" s="232"/>
      <c r="BL6" s="231"/>
      <c r="BM6" s="232"/>
      <c r="BN6" s="240"/>
      <c r="BO6" s="240"/>
      <c r="BP6" s="241"/>
      <c r="BQ6" s="259"/>
      <c r="BR6" s="232"/>
      <c r="BS6" s="240"/>
      <c r="BT6" s="240"/>
      <c r="BU6" s="234"/>
      <c r="BV6" s="259"/>
      <c r="BW6" s="232"/>
      <c r="BX6" s="240"/>
      <c r="BY6" s="240"/>
      <c r="BZ6" s="234"/>
      <c r="CA6" s="259"/>
      <c r="CB6" s="232"/>
      <c r="CC6" s="240"/>
      <c r="CD6" s="240"/>
      <c r="CE6" s="234"/>
      <c r="CF6" s="259"/>
      <c r="CG6" s="232"/>
      <c r="CH6" s="240"/>
      <c r="CI6" s="240"/>
      <c r="CJ6" s="234"/>
      <c r="CK6" s="259"/>
      <c r="CL6" s="232"/>
      <c r="CM6" s="231"/>
      <c r="CN6" s="232"/>
      <c r="CO6" s="231"/>
      <c r="CP6" s="232"/>
      <c r="CQ6" s="240"/>
      <c r="CR6" s="234"/>
    </row>
    <row r="7" ht="24.75" customHeight="1">
      <c r="A7" s="686" t="s">
        <v>929</v>
      </c>
      <c r="B7" s="693" t="s">
        <v>930</v>
      </c>
      <c r="C7" s="694" t="s">
        <v>608</v>
      </c>
      <c r="D7" s="695">
        <v>2061118.0</v>
      </c>
      <c r="E7" s="373"/>
      <c r="F7" s="476"/>
      <c r="G7" s="231"/>
      <c r="H7" s="232"/>
      <c r="I7" s="690"/>
      <c r="J7" s="690"/>
      <c r="K7" s="690"/>
      <c r="L7" s="690"/>
      <c r="M7" s="238" t="s">
        <v>46</v>
      </c>
      <c r="N7" s="241"/>
      <c r="O7" s="259"/>
      <c r="P7" s="439"/>
      <c r="Q7" s="690"/>
      <c r="R7" s="690"/>
      <c r="S7" s="690"/>
      <c r="T7" s="690"/>
      <c r="U7" s="691" t="s">
        <v>46</v>
      </c>
      <c r="V7" s="691" t="s">
        <v>46</v>
      </c>
      <c r="W7" s="234"/>
      <c r="X7" s="231"/>
      <c r="Y7" s="352" t="s">
        <v>46</v>
      </c>
      <c r="Z7" s="690"/>
      <c r="AA7" s="690"/>
      <c r="AB7" s="690"/>
      <c r="AC7" s="690"/>
      <c r="AD7" s="353" t="s">
        <v>46</v>
      </c>
      <c r="AE7" s="353" t="s">
        <v>46</v>
      </c>
      <c r="AF7" s="241"/>
      <c r="AG7" s="259"/>
      <c r="AH7" s="232"/>
      <c r="AI7" s="690"/>
      <c r="AJ7" s="690"/>
      <c r="AK7" s="690"/>
      <c r="AL7" s="690"/>
      <c r="AM7" s="240"/>
      <c r="AN7" s="240"/>
      <c r="AO7" s="234"/>
      <c r="AP7" s="231"/>
      <c r="AQ7" s="232"/>
      <c r="AR7" s="690"/>
      <c r="AS7" s="690"/>
      <c r="AT7" s="690"/>
      <c r="AU7" s="690"/>
      <c r="AV7" s="240"/>
      <c r="AW7" s="240"/>
      <c r="AX7" s="241"/>
      <c r="AY7" s="259"/>
      <c r="AZ7" s="232"/>
      <c r="BA7" s="690"/>
      <c r="BB7" s="690"/>
      <c r="BC7" s="690"/>
      <c r="BD7" s="690"/>
      <c r="BE7" s="240"/>
      <c r="BF7" s="240"/>
      <c r="BG7" s="234"/>
      <c r="BH7" s="231"/>
      <c r="BI7" s="232"/>
      <c r="BJ7" s="690"/>
      <c r="BK7" s="690"/>
      <c r="BL7" s="690"/>
      <c r="BM7" s="690"/>
      <c r="BN7" s="240"/>
      <c r="BO7" s="240"/>
      <c r="BP7" s="241"/>
      <c r="BQ7" s="259"/>
      <c r="BR7" s="232"/>
      <c r="BS7" s="240"/>
      <c r="BT7" s="240"/>
      <c r="BU7" s="234"/>
      <c r="BV7" s="259"/>
      <c r="BW7" s="232"/>
      <c r="BX7" s="240"/>
      <c r="BY7" s="240"/>
      <c r="BZ7" s="234"/>
      <c r="CA7" s="259"/>
      <c r="CB7" s="232"/>
      <c r="CC7" s="240"/>
      <c r="CD7" s="240"/>
      <c r="CE7" s="234"/>
      <c r="CF7" s="259"/>
      <c r="CG7" s="232"/>
      <c r="CH7" s="240"/>
      <c r="CI7" s="240"/>
      <c r="CJ7" s="234"/>
      <c r="CK7" s="259"/>
      <c r="CL7" s="232"/>
      <c r="CM7" s="231"/>
      <c r="CN7" s="232"/>
      <c r="CO7" s="231"/>
      <c r="CP7" s="232"/>
      <c r="CQ7" s="240"/>
      <c r="CR7" s="234"/>
    </row>
    <row r="8" ht="24.75" customHeight="1">
      <c r="A8" s="686" t="s">
        <v>931</v>
      </c>
      <c r="B8" s="696" t="s">
        <v>932</v>
      </c>
      <c r="C8" s="697" t="s">
        <v>620</v>
      </c>
      <c r="D8" s="695">
        <v>2062849.0</v>
      </c>
      <c r="E8" s="373"/>
      <c r="F8" s="476"/>
      <c r="G8" s="231"/>
      <c r="H8" s="232"/>
      <c r="I8" s="690"/>
      <c r="J8" s="690"/>
      <c r="K8" s="690"/>
      <c r="L8" s="690"/>
      <c r="M8" s="238" t="s">
        <v>49</v>
      </c>
      <c r="N8" s="241"/>
      <c r="O8" s="259"/>
      <c r="P8" s="439"/>
      <c r="Q8" s="690"/>
      <c r="R8" s="690"/>
      <c r="S8" s="690"/>
      <c r="T8" s="690"/>
      <c r="U8" s="691" t="s">
        <v>49</v>
      </c>
      <c r="V8" s="691" t="s">
        <v>46</v>
      </c>
      <c r="W8" s="234"/>
      <c r="X8" s="231"/>
      <c r="Y8" s="352" t="s">
        <v>46</v>
      </c>
      <c r="Z8" s="690"/>
      <c r="AA8" s="690"/>
      <c r="AB8" s="690"/>
      <c r="AC8" s="690"/>
      <c r="AD8" s="353" t="s">
        <v>46</v>
      </c>
      <c r="AE8" s="353" t="s">
        <v>46</v>
      </c>
      <c r="AF8" s="241"/>
      <c r="AG8" s="259"/>
      <c r="AH8" s="232"/>
      <c r="AI8" s="690"/>
      <c r="AJ8" s="690"/>
      <c r="AK8" s="690"/>
      <c r="AL8" s="690"/>
      <c r="AM8" s="240"/>
      <c r="AN8" s="240"/>
      <c r="AO8" s="234"/>
      <c r="AP8" s="231"/>
      <c r="AQ8" s="232"/>
      <c r="AR8" s="690"/>
      <c r="AS8" s="690"/>
      <c r="AT8" s="690"/>
      <c r="AU8" s="690"/>
      <c r="AV8" s="240"/>
      <c r="AW8" s="240"/>
      <c r="AX8" s="241"/>
      <c r="AY8" s="259"/>
      <c r="AZ8" s="232"/>
      <c r="BA8" s="690"/>
      <c r="BB8" s="690"/>
      <c r="BC8" s="690"/>
      <c r="BD8" s="690"/>
      <c r="BE8" s="240"/>
      <c r="BF8" s="240"/>
      <c r="BG8" s="234"/>
      <c r="BH8" s="231"/>
      <c r="BI8" s="232"/>
      <c r="BJ8" s="690"/>
      <c r="BK8" s="690"/>
      <c r="BL8" s="690"/>
      <c r="BM8" s="690"/>
      <c r="BN8" s="240"/>
      <c r="BO8" s="240"/>
      <c r="BP8" s="241"/>
      <c r="BQ8" s="259"/>
      <c r="BR8" s="232"/>
      <c r="BS8" s="240"/>
      <c r="BT8" s="240"/>
      <c r="BU8" s="234"/>
      <c r="BV8" s="259"/>
      <c r="BW8" s="232"/>
      <c r="BX8" s="240"/>
      <c r="BY8" s="240"/>
      <c r="BZ8" s="234"/>
      <c r="CA8" s="259"/>
      <c r="CB8" s="232"/>
      <c r="CC8" s="240"/>
      <c r="CD8" s="240"/>
      <c r="CE8" s="234"/>
      <c r="CF8" s="259"/>
      <c r="CG8" s="232"/>
      <c r="CH8" s="240"/>
      <c r="CI8" s="240"/>
      <c r="CJ8" s="234"/>
      <c r="CK8" s="259"/>
      <c r="CL8" s="232"/>
      <c r="CM8" s="231"/>
      <c r="CN8" s="232"/>
      <c r="CO8" s="231"/>
      <c r="CP8" s="232"/>
      <c r="CQ8" s="240"/>
      <c r="CR8" s="234"/>
    </row>
    <row r="9" ht="24.75" customHeight="1">
      <c r="A9" s="686" t="s">
        <v>933</v>
      </c>
      <c r="B9" s="698" t="s">
        <v>934</v>
      </c>
      <c r="C9" s="699" t="s">
        <v>935</v>
      </c>
      <c r="D9" s="689">
        <v>2061823.0</v>
      </c>
      <c r="E9" s="373"/>
      <c r="F9" s="476"/>
      <c r="G9" s="231"/>
      <c r="H9" s="232"/>
      <c r="I9" s="690"/>
      <c r="J9" s="690"/>
      <c r="K9" s="690"/>
      <c r="L9" s="690"/>
      <c r="M9" s="238" t="s">
        <v>49</v>
      </c>
      <c r="N9" s="241"/>
      <c r="O9" s="259"/>
      <c r="P9" s="439"/>
      <c r="Q9" s="690"/>
      <c r="R9" s="690"/>
      <c r="S9" s="690"/>
      <c r="T9" s="690"/>
      <c r="U9" s="691" t="s">
        <v>49</v>
      </c>
      <c r="V9" s="691" t="s">
        <v>49</v>
      </c>
      <c r="W9" s="234"/>
      <c r="X9" s="231"/>
      <c r="Y9" s="352" t="s">
        <v>49</v>
      </c>
      <c r="Z9" s="690"/>
      <c r="AA9" s="690"/>
      <c r="AB9" s="690"/>
      <c r="AC9" s="690"/>
      <c r="AD9" s="353" t="s">
        <v>49</v>
      </c>
      <c r="AE9" s="353" t="s">
        <v>49</v>
      </c>
      <c r="AF9" s="241"/>
      <c r="AG9" s="259"/>
      <c r="AH9" s="232"/>
      <c r="AI9" s="690"/>
      <c r="AJ9" s="690"/>
      <c r="AK9" s="690"/>
      <c r="AL9" s="690"/>
      <c r="AM9" s="240"/>
      <c r="AN9" s="240"/>
      <c r="AO9" s="234"/>
      <c r="AP9" s="231"/>
      <c r="AQ9" s="232"/>
      <c r="AR9" s="690"/>
      <c r="AS9" s="690"/>
      <c r="AT9" s="690"/>
      <c r="AU9" s="690"/>
      <c r="AV9" s="240"/>
      <c r="AW9" s="240"/>
      <c r="AX9" s="241"/>
      <c r="AY9" s="259"/>
      <c r="AZ9" s="232"/>
      <c r="BA9" s="690"/>
      <c r="BB9" s="690"/>
      <c r="BC9" s="690"/>
      <c r="BD9" s="690"/>
      <c r="BE9" s="240"/>
      <c r="BF9" s="240"/>
      <c r="BG9" s="234"/>
      <c r="BH9" s="231"/>
      <c r="BI9" s="232"/>
      <c r="BJ9" s="690"/>
      <c r="BK9" s="690"/>
      <c r="BL9" s="690"/>
      <c r="BM9" s="690"/>
      <c r="BN9" s="240"/>
      <c r="BO9" s="240"/>
      <c r="BP9" s="241"/>
      <c r="BQ9" s="259"/>
      <c r="BR9" s="232"/>
      <c r="BS9" s="240"/>
      <c r="BT9" s="240"/>
      <c r="BU9" s="234"/>
      <c r="BV9" s="259"/>
      <c r="BW9" s="232"/>
      <c r="BX9" s="240"/>
      <c r="BY9" s="240"/>
      <c r="BZ9" s="234"/>
      <c r="CA9" s="259"/>
      <c r="CB9" s="232"/>
      <c r="CC9" s="240"/>
      <c r="CD9" s="240"/>
      <c r="CE9" s="234"/>
      <c r="CF9" s="259"/>
      <c r="CG9" s="232"/>
      <c r="CH9" s="240"/>
      <c r="CI9" s="240"/>
      <c r="CJ9" s="234"/>
      <c r="CK9" s="259"/>
      <c r="CL9" s="232"/>
      <c r="CM9" s="231"/>
      <c r="CN9" s="232"/>
      <c r="CO9" s="231"/>
      <c r="CP9" s="232"/>
      <c r="CQ9" s="240"/>
      <c r="CR9" s="234"/>
    </row>
    <row r="10" ht="24.75" customHeight="1">
      <c r="A10" s="700" t="s">
        <v>936</v>
      </c>
      <c r="B10" s="687" t="s">
        <v>937</v>
      </c>
      <c r="C10" s="699" t="s">
        <v>938</v>
      </c>
      <c r="D10" s="701">
        <v>2063183.0</v>
      </c>
      <c r="E10" s="373"/>
      <c r="F10" s="476"/>
      <c r="G10" s="231"/>
      <c r="H10" s="232"/>
      <c r="I10" s="690"/>
      <c r="J10" s="690"/>
      <c r="K10" s="690"/>
      <c r="L10" s="690"/>
      <c r="M10" s="238" t="s">
        <v>46</v>
      </c>
      <c r="N10" s="241"/>
      <c r="O10" s="259"/>
      <c r="P10" s="439"/>
      <c r="Q10" s="690"/>
      <c r="R10" s="690"/>
      <c r="S10" s="690"/>
      <c r="T10" s="690"/>
      <c r="U10" s="691" t="s">
        <v>49</v>
      </c>
      <c r="V10" s="691" t="s">
        <v>49</v>
      </c>
      <c r="W10" s="234"/>
      <c r="X10" s="231"/>
      <c r="Y10" s="352" t="s">
        <v>46</v>
      </c>
      <c r="Z10" s="690"/>
      <c r="AA10" s="690"/>
      <c r="AB10" s="690"/>
      <c r="AC10" s="690"/>
      <c r="AD10" s="353" t="s">
        <v>46</v>
      </c>
      <c r="AE10" s="353" t="s">
        <v>46</v>
      </c>
      <c r="AF10" s="241"/>
      <c r="AG10" s="259"/>
      <c r="AH10" s="232"/>
      <c r="AI10" s="690"/>
      <c r="AJ10" s="690"/>
      <c r="AK10" s="690"/>
      <c r="AL10" s="690"/>
      <c r="AM10" s="240"/>
      <c r="AN10" s="240"/>
      <c r="AO10" s="234"/>
      <c r="AP10" s="231"/>
      <c r="AQ10" s="232"/>
      <c r="AR10" s="690"/>
      <c r="AS10" s="690"/>
      <c r="AT10" s="690"/>
      <c r="AU10" s="690"/>
      <c r="AV10" s="240"/>
      <c r="AW10" s="240"/>
      <c r="AX10" s="241"/>
      <c r="AY10" s="259"/>
      <c r="AZ10" s="232"/>
      <c r="BA10" s="690"/>
      <c r="BB10" s="690"/>
      <c r="BC10" s="690"/>
      <c r="BD10" s="690"/>
      <c r="BE10" s="240"/>
      <c r="BF10" s="240"/>
      <c r="BG10" s="234"/>
      <c r="BH10" s="231"/>
      <c r="BI10" s="232"/>
      <c r="BJ10" s="690"/>
      <c r="BK10" s="690"/>
      <c r="BL10" s="690"/>
      <c r="BM10" s="690"/>
      <c r="BN10" s="240"/>
      <c r="BO10" s="240"/>
      <c r="BP10" s="241"/>
      <c r="BQ10" s="259"/>
      <c r="BR10" s="232"/>
      <c r="BS10" s="240"/>
      <c r="BT10" s="240"/>
      <c r="BU10" s="234"/>
      <c r="BV10" s="259"/>
      <c r="BW10" s="232"/>
      <c r="BX10" s="240"/>
      <c r="BY10" s="240"/>
      <c r="BZ10" s="234"/>
      <c r="CA10" s="259"/>
      <c r="CB10" s="232"/>
      <c r="CC10" s="240"/>
      <c r="CD10" s="240"/>
      <c r="CE10" s="234"/>
      <c r="CF10" s="259"/>
      <c r="CG10" s="232"/>
      <c r="CH10" s="240"/>
      <c r="CI10" s="240"/>
      <c r="CJ10" s="234"/>
      <c r="CK10" s="259"/>
      <c r="CL10" s="232"/>
      <c r="CM10" s="231"/>
      <c r="CN10" s="232"/>
      <c r="CO10" s="231"/>
      <c r="CP10" s="232"/>
      <c r="CQ10" s="240"/>
      <c r="CR10" s="234"/>
    </row>
    <row r="11" ht="24.75" customHeight="1">
      <c r="A11" s="700" t="s">
        <v>939</v>
      </c>
      <c r="B11" s="702" t="s">
        <v>940</v>
      </c>
      <c r="C11" s="699" t="s">
        <v>720</v>
      </c>
      <c r="D11" s="689">
        <v>2064641.0</v>
      </c>
      <c r="E11" s="373"/>
      <c r="F11" s="476"/>
      <c r="G11" s="231"/>
      <c r="H11" s="232"/>
      <c r="I11" s="690"/>
      <c r="J11" s="690"/>
      <c r="K11" s="690"/>
      <c r="L11" s="690"/>
      <c r="M11" s="238" t="s">
        <v>49</v>
      </c>
      <c r="N11" s="241"/>
      <c r="O11" s="259"/>
      <c r="P11" s="439"/>
      <c r="Q11" s="690"/>
      <c r="R11" s="690"/>
      <c r="S11" s="690"/>
      <c r="T11" s="690"/>
      <c r="U11" s="691" t="s">
        <v>46</v>
      </c>
      <c r="V11" s="691" t="s">
        <v>49</v>
      </c>
      <c r="W11" s="234"/>
      <c r="X11" s="231"/>
      <c r="Y11" s="352" t="s">
        <v>46</v>
      </c>
      <c r="Z11" s="690"/>
      <c r="AA11" s="690"/>
      <c r="AB11" s="690"/>
      <c r="AC11" s="690"/>
      <c r="AD11" s="353" t="s">
        <v>49</v>
      </c>
      <c r="AE11" s="353" t="s">
        <v>46</v>
      </c>
      <c r="AF11" s="241"/>
      <c r="AG11" s="259"/>
      <c r="AH11" s="232"/>
      <c r="AI11" s="690"/>
      <c r="AJ11" s="690"/>
      <c r="AK11" s="690"/>
      <c r="AL11" s="690"/>
      <c r="AM11" s="240"/>
      <c r="AN11" s="240"/>
      <c r="AO11" s="234"/>
      <c r="AP11" s="231"/>
      <c r="AQ11" s="232"/>
      <c r="AR11" s="690"/>
      <c r="AS11" s="690"/>
      <c r="AT11" s="690"/>
      <c r="AU11" s="690"/>
      <c r="AV11" s="240"/>
      <c r="AW11" s="240"/>
      <c r="AX11" s="241"/>
      <c r="AY11" s="259"/>
      <c r="AZ11" s="232"/>
      <c r="BA11" s="690"/>
      <c r="BB11" s="690"/>
      <c r="BC11" s="690"/>
      <c r="BD11" s="690"/>
      <c r="BE11" s="240"/>
      <c r="BF11" s="240"/>
      <c r="BG11" s="234"/>
      <c r="BH11" s="231"/>
      <c r="BI11" s="232"/>
      <c r="BJ11" s="690"/>
      <c r="BK11" s="690"/>
      <c r="BL11" s="690"/>
      <c r="BM11" s="690"/>
      <c r="BN11" s="240"/>
      <c r="BO11" s="240"/>
      <c r="BP11" s="241"/>
      <c r="BQ11" s="259"/>
      <c r="BR11" s="232"/>
      <c r="BS11" s="240"/>
      <c r="BT11" s="240"/>
      <c r="BU11" s="234"/>
      <c r="BV11" s="259"/>
      <c r="BW11" s="232"/>
      <c r="BX11" s="240"/>
      <c r="BY11" s="240"/>
      <c r="BZ11" s="234"/>
      <c r="CA11" s="259"/>
      <c r="CB11" s="232"/>
      <c r="CC11" s="240"/>
      <c r="CD11" s="240"/>
      <c r="CE11" s="234"/>
      <c r="CF11" s="259"/>
      <c r="CG11" s="232"/>
      <c r="CH11" s="240"/>
      <c r="CI11" s="240"/>
      <c r="CJ11" s="234"/>
      <c r="CK11" s="259"/>
      <c r="CL11" s="232"/>
      <c r="CM11" s="231"/>
      <c r="CN11" s="232"/>
      <c r="CO11" s="231"/>
      <c r="CP11" s="232"/>
      <c r="CQ11" s="240"/>
      <c r="CR11" s="234"/>
    </row>
    <row r="12" ht="24.75" customHeight="1">
      <c r="A12" s="692" t="s">
        <v>941</v>
      </c>
      <c r="B12" s="381" t="s">
        <v>942</v>
      </c>
      <c r="C12" s="371" t="s">
        <v>604</v>
      </c>
      <c r="D12" s="379">
        <v>2061557.0</v>
      </c>
      <c r="E12" s="373"/>
      <c r="F12" s="476"/>
      <c r="G12" s="231"/>
      <c r="H12" s="232"/>
      <c r="I12" s="231"/>
      <c r="J12" s="232"/>
      <c r="K12" s="231"/>
      <c r="L12" s="232"/>
      <c r="M12" s="238" t="s">
        <v>46</v>
      </c>
      <c r="N12" s="241"/>
      <c r="O12" s="259"/>
      <c r="P12" s="439"/>
      <c r="Q12" s="231"/>
      <c r="R12" s="232"/>
      <c r="S12" s="231"/>
      <c r="T12" s="232"/>
      <c r="U12" s="691" t="s">
        <v>46</v>
      </c>
      <c r="V12" s="691" t="s">
        <v>46</v>
      </c>
      <c r="W12" s="234"/>
      <c r="X12" s="231"/>
      <c r="Y12" s="352" t="s">
        <v>46</v>
      </c>
      <c r="Z12" s="231"/>
      <c r="AA12" s="232"/>
      <c r="AB12" s="231"/>
      <c r="AC12" s="232"/>
      <c r="AD12" s="353" t="s">
        <v>46</v>
      </c>
      <c r="AE12" s="353" t="s">
        <v>46</v>
      </c>
      <c r="AF12" s="241"/>
      <c r="AG12" s="259"/>
      <c r="AH12" s="232"/>
      <c r="AI12" s="231"/>
      <c r="AJ12" s="232"/>
      <c r="AK12" s="231"/>
      <c r="AL12" s="232"/>
      <c r="AM12" s="240"/>
      <c r="AN12" s="240"/>
      <c r="AO12" s="234"/>
      <c r="AP12" s="231"/>
      <c r="AQ12" s="232"/>
      <c r="AR12" s="231"/>
      <c r="AS12" s="232"/>
      <c r="AT12" s="231"/>
      <c r="AU12" s="232"/>
      <c r="AV12" s="240"/>
      <c r="AW12" s="240"/>
      <c r="AX12" s="241"/>
      <c r="AY12" s="259"/>
      <c r="AZ12" s="232"/>
      <c r="BA12" s="231"/>
      <c r="BB12" s="232"/>
      <c r="BC12" s="231"/>
      <c r="BD12" s="232"/>
      <c r="BE12" s="240"/>
      <c r="BF12" s="240"/>
      <c r="BG12" s="234"/>
      <c r="BH12" s="231"/>
      <c r="BI12" s="232"/>
      <c r="BJ12" s="231"/>
      <c r="BK12" s="232"/>
      <c r="BL12" s="231"/>
      <c r="BM12" s="232"/>
      <c r="BN12" s="240"/>
      <c r="BO12" s="240"/>
      <c r="BP12" s="241"/>
      <c r="BQ12" s="259"/>
      <c r="BR12" s="232"/>
      <c r="BS12" s="240"/>
      <c r="BT12" s="240"/>
      <c r="BU12" s="234"/>
      <c r="BV12" s="259"/>
      <c r="BW12" s="232"/>
      <c r="BX12" s="240"/>
      <c r="BY12" s="240"/>
      <c r="BZ12" s="234"/>
      <c r="CA12" s="259"/>
      <c r="CB12" s="232"/>
      <c r="CC12" s="240"/>
      <c r="CD12" s="240"/>
      <c r="CE12" s="234"/>
      <c r="CF12" s="259"/>
      <c r="CG12" s="232"/>
      <c r="CH12" s="240"/>
      <c r="CI12" s="240"/>
      <c r="CJ12" s="234"/>
      <c r="CK12" s="259"/>
      <c r="CL12" s="232"/>
      <c r="CM12" s="231"/>
      <c r="CN12" s="232"/>
      <c r="CO12" s="231"/>
      <c r="CP12" s="232"/>
      <c r="CQ12" s="240"/>
      <c r="CR12" s="234"/>
    </row>
    <row r="13" ht="24.75" customHeight="1">
      <c r="A13" s="703" t="s">
        <v>943</v>
      </c>
      <c r="B13" s="687" t="s">
        <v>944</v>
      </c>
      <c r="C13" s="699" t="s">
        <v>612</v>
      </c>
      <c r="D13" s="689">
        <v>2055145.0</v>
      </c>
      <c r="E13" s="373"/>
      <c r="F13" s="476"/>
      <c r="G13" s="231"/>
      <c r="H13" s="232"/>
      <c r="I13" s="690"/>
      <c r="J13" s="690"/>
      <c r="K13" s="690"/>
      <c r="L13" s="690"/>
      <c r="M13" s="238" t="s">
        <v>49</v>
      </c>
      <c r="N13" s="241"/>
      <c r="O13" s="259"/>
      <c r="P13" s="439"/>
      <c r="Q13" s="690"/>
      <c r="R13" s="690"/>
      <c r="S13" s="690"/>
      <c r="T13" s="690"/>
      <c r="U13" s="691" t="s">
        <v>49</v>
      </c>
      <c r="V13" s="691" t="s">
        <v>46</v>
      </c>
      <c r="W13" s="234"/>
      <c r="X13" s="231"/>
      <c r="Y13" s="352" t="s">
        <v>46</v>
      </c>
      <c r="Z13" s="690"/>
      <c r="AA13" s="690"/>
      <c r="AB13" s="690"/>
      <c r="AC13" s="690"/>
      <c r="AD13" s="353" t="s">
        <v>46</v>
      </c>
      <c r="AE13" s="353" t="s">
        <v>49</v>
      </c>
      <c r="AF13" s="241"/>
      <c r="AG13" s="259"/>
      <c r="AH13" s="232"/>
      <c r="AI13" s="690"/>
      <c r="AJ13" s="690"/>
      <c r="AK13" s="690"/>
      <c r="AL13" s="690"/>
      <c r="AM13" s="240"/>
      <c r="AN13" s="240"/>
      <c r="AO13" s="234"/>
      <c r="AP13" s="231"/>
      <c r="AQ13" s="232"/>
      <c r="AR13" s="690"/>
      <c r="AS13" s="690"/>
      <c r="AT13" s="690"/>
      <c r="AU13" s="690"/>
      <c r="AV13" s="240"/>
      <c r="AW13" s="240"/>
      <c r="AX13" s="241"/>
      <c r="AY13" s="259"/>
      <c r="AZ13" s="232"/>
      <c r="BA13" s="690"/>
      <c r="BB13" s="690"/>
      <c r="BC13" s="690"/>
      <c r="BD13" s="690"/>
      <c r="BE13" s="240"/>
      <c r="BF13" s="240"/>
      <c r="BG13" s="234"/>
      <c r="BH13" s="231"/>
      <c r="BI13" s="232"/>
      <c r="BJ13" s="690"/>
      <c r="BK13" s="690"/>
      <c r="BL13" s="690"/>
      <c r="BM13" s="690"/>
      <c r="BN13" s="240"/>
      <c r="BO13" s="240"/>
      <c r="BP13" s="241"/>
      <c r="BQ13" s="259"/>
      <c r="BR13" s="232"/>
      <c r="BS13" s="240"/>
      <c r="BT13" s="240"/>
      <c r="BU13" s="234"/>
      <c r="BV13" s="259"/>
      <c r="BW13" s="232"/>
      <c r="BX13" s="240"/>
      <c r="BY13" s="240"/>
      <c r="BZ13" s="234"/>
      <c r="CA13" s="259"/>
      <c r="CB13" s="232"/>
      <c r="CC13" s="240"/>
      <c r="CD13" s="240"/>
      <c r="CE13" s="234"/>
      <c r="CF13" s="259"/>
      <c r="CG13" s="232"/>
      <c r="CH13" s="240"/>
      <c r="CI13" s="240"/>
      <c r="CJ13" s="234"/>
      <c r="CK13" s="259"/>
      <c r="CL13" s="232"/>
      <c r="CM13" s="231"/>
      <c r="CN13" s="232"/>
      <c r="CO13" s="231"/>
      <c r="CP13" s="232"/>
      <c r="CQ13" s="240"/>
      <c r="CR13" s="234"/>
    </row>
    <row r="14" ht="24.75" customHeight="1">
      <c r="A14" s="703" t="s">
        <v>945</v>
      </c>
      <c r="B14" s="704" t="s">
        <v>946</v>
      </c>
      <c r="C14" s="705" t="s">
        <v>634</v>
      </c>
      <c r="D14" s="689">
        <v>2063102.0</v>
      </c>
      <c r="E14" s="373"/>
      <c r="F14" s="476"/>
      <c r="G14" s="231"/>
      <c r="H14" s="232"/>
      <c r="I14" s="690"/>
      <c r="J14" s="690"/>
      <c r="K14" s="690"/>
      <c r="L14" s="690"/>
      <c r="M14" s="238" t="s">
        <v>49</v>
      </c>
      <c r="N14" s="241"/>
      <c r="O14" s="259"/>
      <c r="P14" s="439"/>
      <c r="Q14" s="690"/>
      <c r="R14" s="690"/>
      <c r="S14" s="690"/>
      <c r="T14" s="690"/>
      <c r="U14" s="691" t="s">
        <v>49</v>
      </c>
      <c r="V14" s="691" t="s">
        <v>49</v>
      </c>
      <c r="W14" s="234"/>
      <c r="X14" s="231"/>
      <c r="Y14" s="352" t="s">
        <v>46</v>
      </c>
      <c r="Z14" s="690"/>
      <c r="AA14" s="690"/>
      <c r="AB14" s="690"/>
      <c r="AC14" s="690"/>
      <c r="AD14" s="353" t="s">
        <v>49</v>
      </c>
      <c r="AE14" s="353" t="s">
        <v>49</v>
      </c>
      <c r="AF14" s="241"/>
      <c r="AG14" s="259"/>
      <c r="AH14" s="232"/>
      <c r="AI14" s="690"/>
      <c r="AJ14" s="690"/>
      <c r="AK14" s="690"/>
      <c r="AL14" s="690"/>
      <c r="AM14" s="240"/>
      <c r="AN14" s="240"/>
      <c r="AO14" s="234"/>
      <c r="AP14" s="231"/>
      <c r="AQ14" s="232"/>
      <c r="AR14" s="690"/>
      <c r="AS14" s="690"/>
      <c r="AT14" s="690"/>
      <c r="AU14" s="690"/>
      <c r="AV14" s="240"/>
      <c r="AW14" s="240"/>
      <c r="AX14" s="241"/>
      <c r="AY14" s="259"/>
      <c r="AZ14" s="232"/>
      <c r="BA14" s="690"/>
      <c r="BB14" s="690"/>
      <c r="BC14" s="690"/>
      <c r="BD14" s="690"/>
      <c r="BE14" s="240"/>
      <c r="BF14" s="240"/>
      <c r="BG14" s="234"/>
      <c r="BH14" s="231"/>
      <c r="BI14" s="232"/>
      <c r="BJ14" s="690"/>
      <c r="BK14" s="690"/>
      <c r="BL14" s="690"/>
      <c r="BM14" s="690"/>
      <c r="BN14" s="240"/>
      <c r="BO14" s="240"/>
      <c r="BP14" s="241"/>
      <c r="BQ14" s="259"/>
      <c r="BR14" s="232"/>
      <c r="BS14" s="240"/>
      <c r="BT14" s="240"/>
      <c r="BU14" s="234"/>
      <c r="BV14" s="259"/>
      <c r="BW14" s="232"/>
      <c r="BX14" s="240"/>
      <c r="BY14" s="240"/>
      <c r="BZ14" s="234"/>
      <c r="CA14" s="259"/>
      <c r="CB14" s="232"/>
      <c r="CC14" s="240"/>
      <c r="CD14" s="240"/>
      <c r="CE14" s="234"/>
      <c r="CF14" s="259"/>
      <c r="CG14" s="232"/>
      <c r="CH14" s="240"/>
      <c r="CI14" s="240"/>
      <c r="CJ14" s="234"/>
      <c r="CK14" s="259"/>
      <c r="CL14" s="232"/>
      <c r="CM14" s="231"/>
      <c r="CN14" s="232"/>
      <c r="CO14" s="231"/>
      <c r="CP14" s="232"/>
      <c r="CQ14" s="240"/>
      <c r="CR14" s="234"/>
    </row>
    <row r="15" ht="24.75" customHeight="1">
      <c r="A15" s="703" t="s">
        <v>947</v>
      </c>
      <c r="B15" s="706" t="s">
        <v>948</v>
      </c>
      <c r="C15" s="707" t="s">
        <v>597</v>
      </c>
      <c r="D15" s="689">
        <v>2063615.0</v>
      </c>
      <c r="E15" s="373"/>
      <c r="F15" s="476"/>
      <c r="G15" s="231"/>
      <c r="H15" s="232"/>
      <c r="I15" s="690"/>
      <c r="J15" s="690"/>
      <c r="K15" s="690"/>
      <c r="L15" s="690"/>
      <c r="M15" s="238" t="s">
        <v>46</v>
      </c>
      <c r="N15" s="241"/>
      <c r="O15" s="259"/>
      <c r="P15" s="439"/>
      <c r="Q15" s="690"/>
      <c r="R15" s="690"/>
      <c r="S15" s="690"/>
      <c r="T15" s="690"/>
      <c r="U15" s="691" t="s">
        <v>46</v>
      </c>
      <c r="V15" s="691" t="s">
        <v>49</v>
      </c>
      <c r="W15" s="234"/>
      <c r="X15" s="231"/>
      <c r="Y15" s="352" t="s">
        <v>46</v>
      </c>
      <c r="Z15" s="690"/>
      <c r="AA15" s="690"/>
      <c r="AB15" s="690"/>
      <c r="AC15" s="690"/>
      <c r="AD15" s="353" t="s">
        <v>49</v>
      </c>
      <c r="AE15" s="353" t="s">
        <v>49</v>
      </c>
      <c r="AF15" s="241"/>
      <c r="AG15" s="259"/>
      <c r="AH15" s="232"/>
      <c r="AI15" s="690"/>
      <c r="AJ15" s="690"/>
      <c r="AK15" s="690"/>
      <c r="AL15" s="690"/>
      <c r="AM15" s="240"/>
      <c r="AN15" s="240"/>
      <c r="AO15" s="234"/>
      <c r="AP15" s="231"/>
      <c r="AQ15" s="232"/>
      <c r="AR15" s="690"/>
      <c r="AS15" s="690"/>
      <c r="AT15" s="690"/>
      <c r="AU15" s="690"/>
      <c r="AV15" s="240"/>
      <c r="AW15" s="240"/>
      <c r="AX15" s="241"/>
      <c r="AY15" s="259"/>
      <c r="AZ15" s="232"/>
      <c r="BA15" s="690"/>
      <c r="BB15" s="690"/>
      <c r="BC15" s="690"/>
      <c r="BD15" s="690"/>
      <c r="BE15" s="240"/>
      <c r="BF15" s="240"/>
      <c r="BG15" s="234"/>
      <c r="BH15" s="231"/>
      <c r="BI15" s="232"/>
      <c r="BJ15" s="690"/>
      <c r="BK15" s="690"/>
      <c r="BL15" s="690"/>
      <c r="BM15" s="690"/>
      <c r="BN15" s="240"/>
      <c r="BO15" s="240"/>
      <c r="BP15" s="241"/>
      <c r="BQ15" s="259"/>
      <c r="BR15" s="232"/>
      <c r="BS15" s="240"/>
      <c r="BT15" s="240"/>
      <c r="BU15" s="234"/>
      <c r="BV15" s="259"/>
      <c r="BW15" s="232"/>
      <c r="BX15" s="240"/>
      <c r="BY15" s="240"/>
      <c r="BZ15" s="234"/>
      <c r="CA15" s="259"/>
      <c r="CB15" s="232"/>
      <c r="CC15" s="240"/>
      <c r="CD15" s="240"/>
      <c r="CE15" s="234"/>
      <c r="CF15" s="259"/>
      <c r="CG15" s="232"/>
      <c r="CH15" s="240"/>
      <c r="CI15" s="240"/>
      <c r="CJ15" s="234"/>
      <c r="CK15" s="259"/>
      <c r="CL15" s="232"/>
      <c r="CM15" s="231"/>
      <c r="CN15" s="232"/>
      <c r="CO15" s="231"/>
      <c r="CP15" s="232"/>
      <c r="CQ15" s="240"/>
      <c r="CR15" s="234"/>
    </row>
    <row r="16" ht="24.75" customHeight="1">
      <c r="A16" s="703" t="s">
        <v>949</v>
      </c>
      <c r="B16" s="706" t="s">
        <v>950</v>
      </c>
      <c r="C16" s="707" t="s">
        <v>630</v>
      </c>
      <c r="D16" s="689">
        <v>2061999.0</v>
      </c>
      <c r="E16" s="373"/>
      <c r="F16" s="476"/>
      <c r="G16" s="231"/>
      <c r="H16" s="232"/>
      <c r="I16" s="690"/>
      <c r="J16" s="690"/>
      <c r="K16" s="690"/>
      <c r="L16" s="690"/>
      <c r="M16" s="238" t="s">
        <v>49</v>
      </c>
      <c r="N16" s="241"/>
      <c r="O16" s="259"/>
      <c r="P16" s="439"/>
      <c r="Q16" s="690"/>
      <c r="R16" s="690"/>
      <c r="S16" s="690"/>
      <c r="T16" s="690"/>
      <c r="U16" s="691" t="s">
        <v>49</v>
      </c>
      <c r="V16" s="691" t="s">
        <v>46</v>
      </c>
      <c r="W16" s="234"/>
      <c r="X16" s="231"/>
      <c r="Y16" s="352" t="s">
        <v>46</v>
      </c>
      <c r="Z16" s="690"/>
      <c r="AA16" s="690"/>
      <c r="AB16" s="690"/>
      <c r="AC16" s="690"/>
      <c r="AD16" s="353" t="s">
        <v>46</v>
      </c>
      <c r="AE16" s="353" t="s">
        <v>46</v>
      </c>
      <c r="AF16" s="241"/>
      <c r="AG16" s="259"/>
      <c r="AH16" s="232"/>
      <c r="AI16" s="690"/>
      <c r="AJ16" s="690"/>
      <c r="AK16" s="690"/>
      <c r="AL16" s="690"/>
      <c r="AM16" s="240"/>
      <c r="AN16" s="240"/>
      <c r="AO16" s="234"/>
      <c r="AP16" s="231"/>
      <c r="AQ16" s="232"/>
      <c r="AR16" s="690"/>
      <c r="AS16" s="690"/>
      <c r="AT16" s="690"/>
      <c r="AU16" s="690"/>
      <c r="AV16" s="240"/>
      <c r="AW16" s="240"/>
      <c r="AX16" s="241"/>
      <c r="AY16" s="259"/>
      <c r="AZ16" s="232"/>
      <c r="BA16" s="690"/>
      <c r="BB16" s="690"/>
      <c r="BC16" s="690"/>
      <c r="BD16" s="690"/>
      <c r="BE16" s="240"/>
      <c r="BF16" s="240"/>
      <c r="BG16" s="234"/>
      <c r="BH16" s="231"/>
      <c r="BI16" s="232"/>
      <c r="BJ16" s="690"/>
      <c r="BK16" s="690"/>
      <c r="BL16" s="690"/>
      <c r="BM16" s="690"/>
      <c r="BN16" s="240"/>
      <c r="BO16" s="240"/>
      <c r="BP16" s="241"/>
      <c r="BQ16" s="259"/>
      <c r="BR16" s="232"/>
      <c r="BS16" s="240"/>
      <c r="BT16" s="240"/>
      <c r="BU16" s="234"/>
      <c r="BV16" s="259"/>
      <c r="BW16" s="232"/>
      <c r="BX16" s="240"/>
      <c r="BY16" s="240"/>
      <c r="BZ16" s="234"/>
      <c r="CA16" s="259"/>
      <c r="CB16" s="232"/>
      <c r="CC16" s="240"/>
      <c r="CD16" s="240"/>
      <c r="CE16" s="234"/>
      <c r="CF16" s="259"/>
      <c r="CG16" s="232"/>
      <c r="CH16" s="240"/>
      <c r="CI16" s="240"/>
      <c r="CJ16" s="234"/>
      <c r="CK16" s="259"/>
      <c r="CL16" s="232"/>
      <c r="CM16" s="231"/>
      <c r="CN16" s="232"/>
      <c r="CO16" s="231"/>
      <c r="CP16" s="232"/>
      <c r="CQ16" s="240"/>
      <c r="CR16" s="234"/>
    </row>
    <row r="17" ht="24.75" customHeight="1">
      <c r="A17" s="703" t="s">
        <v>951</v>
      </c>
      <c r="B17" s="706" t="s">
        <v>952</v>
      </c>
      <c r="C17" s="707" t="s">
        <v>562</v>
      </c>
      <c r="D17" s="689">
        <v>2062850.0</v>
      </c>
      <c r="E17" s="373"/>
      <c r="F17" s="476"/>
      <c r="G17" s="231"/>
      <c r="H17" s="232"/>
      <c r="I17" s="690"/>
      <c r="J17" s="690"/>
      <c r="K17" s="690"/>
      <c r="L17" s="690"/>
      <c r="M17" s="238" t="s">
        <v>49</v>
      </c>
      <c r="N17" s="241"/>
      <c r="O17" s="259"/>
      <c r="P17" s="439"/>
      <c r="Q17" s="690"/>
      <c r="R17" s="690"/>
      <c r="S17" s="690"/>
      <c r="T17" s="690"/>
      <c r="U17" s="691" t="s">
        <v>49</v>
      </c>
      <c r="V17" s="691" t="s">
        <v>49</v>
      </c>
      <c r="W17" s="234"/>
      <c r="X17" s="231"/>
      <c r="Y17" s="352" t="s">
        <v>49</v>
      </c>
      <c r="Z17" s="690"/>
      <c r="AA17" s="690"/>
      <c r="AB17" s="690"/>
      <c r="AC17" s="690"/>
      <c r="AD17" s="353" t="s">
        <v>49</v>
      </c>
      <c r="AE17" s="353" t="s">
        <v>49</v>
      </c>
      <c r="AF17" s="241"/>
      <c r="AG17" s="259"/>
      <c r="AH17" s="232"/>
      <c r="AI17" s="690"/>
      <c r="AJ17" s="690"/>
      <c r="AK17" s="690"/>
      <c r="AL17" s="690"/>
      <c r="AM17" s="240"/>
      <c r="AN17" s="240"/>
      <c r="AO17" s="234"/>
      <c r="AP17" s="231"/>
      <c r="AQ17" s="232"/>
      <c r="AR17" s="690"/>
      <c r="AS17" s="690"/>
      <c r="AT17" s="690"/>
      <c r="AU17" s="690"/>
      <c r="AV17" s="240"/>
      <c r="AW17" s="240"/>
      <c r="AX17" s="241"/>
      <c r="AY17" s="259"/>
      <c r="AZ17" s="232"/>
      <c r="BA17" s="690"/>
      <c r="BB17" s="690"/>
      <c r="BC17" s="690"/>
      <c r="BD17" s="690"/>
      <c r="BE17" s="240"/>
      <c r="BF17" s="240"/>
      <c r="BG17" s="234"/>
      <c r="BH17" s="231"/>
      <c r="BI17" s="232"/>
      <c r="BJ17" s="690"/>
      <c r="BK17" s="690"/>
      <c r="BL17" s="690"/>
      <c r="BM17" s="690"/>
      <c r="BN17" s="240"/>
      <c r="BO17" s="240"/>
      <c r="BP17" s="241"/>
      <c r="BQ17" s="259"/>
      <c r="BR17" s="232"/>
      <c r="BS17" s="240"/>
      <c r="BT17" s="240"/>
      <c r="BU17" s="234"/>
      <c r="BV17" s="259"/>
      <c r="BW17" s="232"/>
      <c r="BX17" s="240"/>
      <c r="BY17" s="240"/>
      <c r="BZ17" s="234"/>
      <c r="CA17" s="259"/>
      <c r="CB17" s="232"/>
      <c r="CC17" s="240"/>
      <c r="CD17" s="240"/>
      <c r="CE17" s="234"/>
      <c r="CF17" s="259"/>
      <c r="CG17" s="232"/>
      <c r="CH17" s="240"/>
      <c r="CI17" s="240"/>
      <c r="CJ17" s="234"/>
      <c r="CK17" s="259"/>
      <c r="CL17" s="232"/>
      <c r="CM17" s="231"/>
      <c r="CN17" s="232"/>
      <c r="CO17" s="231"/>
      <c r="CP17" s="232"/>
      <c r="CQ17" s="240"/>
      <c r="CR17" s="234"/>
    </row>
    <row r="18" ht="24.75" customHeight="1">
      <c r="A18" s="703" t="s">
        <v>953</v>
      </c>
      <c r="B18" s="706" t="s">
        <v>954</v>
      </c>
      <c r="C18" s="707" t="s">
        <v>601</v>
      </c>
      <c r="D18" s="689">
        <v>2061460.0</v>
      </c>
      <c r="E18" s="373"/>
      <c r="F18" s="476"/>
      <c r="G18" s="231"/>
      <c r="H18" s="232"/>
      <c r="I18" s="690"/>
      <c r="J18" s="690"/>
      <c r="K18" s="690"/>
      <c r="L18" s="690"/>
      <c r="M18" s="238" t="s">
        <v>49</v>
      </c>
      <c r="N18" s="241"/>
      <c r="O18" s="259"/>
      <c r="P18" s="439"/>
      <c r="Q18" s="708"/>
      <c r="R18" s="708"/>
      <c r="S18" s="708"/>
      <c r="T18" s="708"/>
      <c r="U18" s="709" t="s">
        <v>46</v>
      </c>
      <c r="V18" s="691" t="s">
        <v>49</v>
      </c>
      <c r="W18" s="234"/>
      <c r="X18" s="231"/>
      <c r="Y18" s="352" t="s">
        <v>49</v>
      </c>
      <c r="Z18" s="690"/>
      <c r="AA18" s="690"/>
      <c r="AB18" s="690"/>
      <c r="AC18" s="690"/>
      <c r="AD18" s="353" t="s">
        <v>49</v>
      </c>
      <c r="AE18" s="353" t="s">
        <v>49</v>
      </c>
      <c r="AF18" s="241"/>
      <c r="AG18" s="259"/>
      <c r="AH18" s="232"/>
      <c r="AI18" s="708"/>
      <c r="AJ18" s="708"/>
      <c r="AK18" s="708"/>
      <c r="AL18" s="708"/>
      <c r="AM18" s="710"/>
      <c r="AN18" s="240"/>
      <c r="AO18" s="234"/>
      <c r="AP18" s="231"/>
      <c r="AQ18" s="232"/>
      <c r="AR18" s="690"/>
      <c r="AS18" s="690"/>
      <c r="AT18" s="690"/>
      <c r="AU18" s="690"/>
      <c r="AV18" s="240"/>
      <c r="AW18" s="240"/>
      <c r="AX18" s="241"/>
      <c r="AY18" s="259"/>
      <c r="AZ18" s="232"/>
      <c r="BA18" s="708"/>
      <c r="BB18" s="708"/>
      <c r="BC18" s="708"/>
      <c r="BD18" s="708"/>
      <c r="BE18" s="710"/>
      <c r="BF18" s="240"/>
      <c r="BG18" s="234"/>
      <c r="BH18" s="231"/>
      <c r="BI18" s="232"/>
      <c r="BJ18" s="690"/>
      <c r="BK18" s="690"/>
      <c r="BL18" s="690"/>
      <c r="BM18" s="690"/>
      <c r="BN18" s="240"/>
      <c r="BO18" s="240"/>
      <c r="BP18" s="241"/>
      <c r="BQ18" s="259"/>
      <c r="BR18" s="232"/>
      <c r="BS18" s="240"/>
      <c r="BT18" s="240"/>
      <c r="BU18" s="234"/>
      <c r="BV18" s="259"/>
      <c r="BW18" s="232"/>
      <c r="BX18" s="240"/>
      <c r="BY18" s="240"/>
      <c r="BZ18" s="234"/>
      <c r="CA18" s="259"/>
      <c r="CB18" s="232"/>
      <c r="CC18" s="240"/>
      <c r="CD18" s="240"/>
      <c r="CE18" s="234"/>
      <c r="CF18" s="259"/>
      <c r="CG18" s="232"/>
      <c r="CH18" s="240"/>
      <c r="CI18" s="240"/>
      <c r="CJ18" s="234"/>
      <c r="CK18" s="259"/>
      <c r="CL18" s="232"/>
      <c r="CM18" s="231"/>
      <c r="CN18" s="232"/>
      <c r="CO18" s="231"/>
      <c r="CP18" s="232"/>
      <c r="CQ18" s="240"/>
      <c r="CR18" s="234"/>
    </row>
    <row r="19" ht="24.75" customHeight="1">
      <c r="B19" s="711"/>
      <c r="C19" s="712"/>
      <c r="D19" s="713"/>
      <c r="E19" s="373"/>
      <c r="F19" s="476"/>
      <c r="G19" s="231"/>
      <c r="H19" s="232"/>
      <c r="I19" s="231"/>
      <c r="J19" s="232"/>
      <c r="K19" s="231"/>
      <c r="L19" s="232"/>
      <c r="M19" s="240"/>
      <c r="N19" s="241"/>
      <c r="O19" s="231"/>
      <c r="P19" s="439"/>
      <c r="Q19" s="231"/>
      <c r="R19" s="232"/>
      <c r="S19" s="231"/>
      <c r="T19" s="232"/>
      <c r="U19" s="685"/>
      <c r="V19" s="685"/>
      <c r="W19" s="241"/>
      <c r="X19" s="231"/>
      <c r="Y19" s="232"/>
      <c r="Z19" s="231"/>
      <c r="AA19" s="232"/>
      <c r="AB19" s="231"/>
      <c r="AC19" s="232"/>
      <c r="AD19" s="240"/>
      <c r="AE19" s="240"/>
      <c r="AF19" s="241"/>
      <c r="AG19" s="231"/>
      <c r="AH19" s="232"/>
      <c r="AI19" s="231"/>
      <c r="AJ19" s="232"/>
      <c r="AK19" s="231"/>
      <c r="AL19" s="232"/>
      <c r="AM19" s="240"/>
      <c r="AN19" s="240"/>
      <c r="AO19" s="241"/>
      <c r="AP19" s="231"/>
      <c r="AQ19" s="232"/>
      <c r="AR19" s="231"/>
      <c r="AS19" s="232"/>
      <c r="AT19" s="231"/>
      <c r="AU19" s="232"/>
      <c r="AV19" s="240"/>
      <c r="AW19" s="240"/>
      <c r="AX19" s="241"/>
      <c r="AY19" s="231"/>
      <c r="AZ19" s="232"/>
      <c r="BA19" s="231"/>
      <c r="BB19" s="232"/>
      <c r="BC19" s="231"/>
      <c r="BD19" s="232"/>
      <c r="BE19" s="240"/>
      <c r="BF19" s="240"/>
      <c r="BG19" s="241"/>
      <c r="BH19" s="231"/>
      <c r="BI19" s="232"/>
      <c r="BJ19" s="231"/>
      <c r="BK19" s="232"/>
      <c r="BL19" s="231"/>
      <c r="BM19" s="232"/>
      <c r="BN19" s="240"/>
      <c r="BO19" s="240"/>
      <c r="BP19" s="241"/>
      <c r="BQ19" s="231"/>
      <c r="BR19" s="232"/>
      <c r="BS19" s="240"/>
      <c r="BT19" s="240"/>
      <c r="BU19" s="241"/>
      <c r="BV19" s="231"/>
      <c r="BW19" s="232"/>
      <c r="BX19" s="240"/>
      <c r="BY19" s="240"/>
      <c r="BZ19" s="241"/>
      <c r="CA19" s="231"/>
      <c r="CB19" s="232"/>
      <c r="CC19" s="240"/>
      <c r="CD19" s="240"/>
      <c r="CE19" s="241"/>
      <c r="CF19" s="259"/>
      <c r="CG19" s="232"/>
      <c r="CH19" s="240"/>
      <c r="CI19" s="240"/>
      <c r="CJ19" s="241"/>
      <c r="CK19" s="231"/>
      <c r="CL19" s="232"/>
      <c r="CM19" s="231"/>
      <c r="CN19" s="232"/>
      <c r="CO19" s="231"/>
      <c r="CP19" s="232"/>
      <c r="CQ19" s="240"/>
      <c r="CR19" s="241"/>
    </row>
    <row r="20" ht="24.75" customHeight="1">
      <c r="B20" s="313" t="s">
        <v>67</v>
      </c>
      <c r="C20" s="314"/>
      <c r="D20" s="314"/>
      <c r="E20" s="314"/>
      <c r="F20" s="477"/>
      <c r="G20" s="478"/>
      <c r="H20" s="714">
        <f>COUNTIF(H5:H18, "y")</f>
        <v>0</v>
      </c>
      <c r="I20" s="478"/>
      <c r="J20" s="714">
        <f>COUNTIF(J3:J18, "y")</f>
        <v>0</v>
      </c>
      <c r="K20" s="478"/>
      <c r="L20" s="714">
        <f t="shared" ref="L20:M20" si="1">COUNTIF(L3:L18, "y")</f>
        <v>0</v>
      </c>
      <c r="M20" s="591">
        <f t="shared" si="1"/>
        <v>9</v>
      </c>
      <c r="N20" s="486"/>
      <c r="O20" s="478"/>
      <c r="P20" s="714">
        <f>COUNTIF(P5:P18, "y")</f>
        <v>0</v>
      </c>
      <c r="Q20" s="478"/>
      <c r="R20" s="714">
        <f>COUNTIF(R3:R18, "y")</f>
        <v>0</v>
      </c>
      <c r="S20" s="478"/>
      <c r="T20" s="714">
        <f>COUNTIF(T3:T18, "y")</f>
        <v>0</v>
      </c>
      <c r="U20" s="591"/>
      <c r="V20" s="591">
        <f>COUNTIF(V3:V18, "y")</f>
        <v>8</v>
      </c>
      <c r="W20" s="486"/>
      <c r="X20" s="478"/>
      <c r="Y20" s="714">
        <f>COUNTIF(Y5:Y18, "y")</f>
        <v>3</v>
      </c>
      <c r="Z20" s="478"/>
      <c r="AA20" s="714">
        <f>COUNTIF(AA3:AA18, "y")</f>
        <v>0</v>
      </c>
      <c r="AB20" s="478"/>
      <c r="AC20" s="714">
        <f>COUNTIF(AC3:AC18, "y")</f>
        <v>0</v>
      </c>
      <c r="AD20" s="591"/>
      <c r="AE20" s="591">
        <f>COUNTIF(AE3:AE18, "y")</f>
        <v>6</v>
      </c>
      <c r="AF20" s="486"/>
      <c r="AG20" s="478"/>
      <c r="AH20" s="714">
        <f>COUNTIF(AH5:AH18, "y")</f>
        <v>0</v>
      </c>
      <c r="AI20" s="478"/>
      <c r="AJ20" s="714">
        <f>COUNTIF(AJ3:AJ18, "y")</f>
        <v>0</v>
      </c>
      <c r="AK20" s="478"/>
      <c r="AL20" s="714">
        <f>COUNTIF(AL3:AL18, "y")</f>
        <v>0</v>
      </c>
      <c r="AM20" s="591"/>
      <c r="AN20" s="591">
        <f>COUNTIF(AN3:AN18, "y")</f>
        <v>0</v>
      </c>
      <c r="AO20" s="486"/>
      <c r="AP20" s="478"/>
      <c r="AQ20" s="714">
        <f>COUNTIF(AQ5:AQ18, "y")</f>
        <v>0</v>
      </c>
      <c r="AR20" s="478"/>
      <c r="AS20" s="714">
        <f>COUNTIF(AS3:AS18, "y")</f>
        <v>0</v>
      </c>
      <c r="AT20" s="478"/>
      <c r="AU20" s="714">
        <f>COUNTIF(AU3:AU18, "y")</f>
        <v>0</v>
      </c>
      <c r="AV20" s="591"/>
      <c r="AW20" s="591">
        <f>COUNTIF(AW3:AW18, "y")</f>
        <v>0</v>
      </c>
      <c r="AX20" s="715">
        <f>COUNTIF(AX5:AX18, "y")</f>
        <v>0</v>
      </c>
      <c r="AY20" s="478"/>
      <c r="AZ20" s="714">
        <f>COUNTIF(AZ5:AZ18, "y")</f>
        <v>0</v>
      </c>
      <c r="BA20" s="478"/>
      <c r="BB20" s="714">
        <f>COUNTIF(BB3:BB18, "y")</f>
        <v>0</v>
      </c>
      <c r="BC20" s="478"/>
      <c r="BD20" s="714">
        <f>COUNTIF(BD3:BD18, "y")</f>
        <v>0</v>
      </c>
      <c r="BE20" s="591"/>
      <c r="BF20" s="591">
        <f>COUNTIF(BF3:BF18, "y")</f>
        <v>0</v>
      </c>
      <c r="BG20" s="715">
        <f>COUNTIF(BG5:BG18, "y")</f>
        <v>0</v>
      </c>
      <c r="BH20" s="478"/>
      <c r="BI20" s="714">
        <f>COUNTIF(BI5:BI18, "y")</f>
        <v>0</v>
      </c>
      <c r="BJ20" s="478"/>
      <c r="BK20" s="714">
        <f>COUNTIF(BK3:BK18, "y")</f>
        <v>0</v>
      </c>
      <c r="BL20" s="478"/>
      <c r="BM20" s="714">
        <f>COUNTIF(BM3:BM18, "y")</f>
        <v>0</v>
      </c>
      <c r="BN20" s="591"/>
      <c r="BO20" s="591">
        <f>COUNTIF(BO3:BO18, "y")</f>
        <v>0</v>
      </c>
      <c r="BP20" s="715">
        <f>COUNTIF(BP5:BP18, "y")</f>
        <v>0</v>
      </c>
      <c r="BQ20" s="716"/>
      <c r="BR20" s="717">
        <f>COUNTIF(BR5:BR18, "y")</f>
        <v>0</v>
      </c>
      <c r="BS20" s="718"/>
      <c r="BT20" s="718">
        <f>COUNTIF(BR5:BR18, "y")</f>
        <v>0</v>
      </c>
      <c r="BU20" s="719">
        <f>COUNTIF(BR5:BR18, "y")</f>
        <v>0</v>
      </c>
      <c r="BV20" s="716"/>
      <c r="BW20" s="717">
        <f>COUNTIF(BW5:BW18, "y")</f>
        <v>0</v>
      </c>
      <c r="BX20" s="718"/>
      <c r="BY20" s="718">
        <f>COUNTIF(BW5:BW18, "y")</f>
        <v>0</v>
      </c>
      <c r="BZ20" s="719">
        <f>COUNTIF(BW5:BW18, "y")</f>
        <v>0</v>
      </c>
      <c r="CA20" s="716"/>
      <c r="CB20" s="717"/>
      <c r="CC20" s="718"/>
      <c r="CD20" s="718">
        <f t="shared" ref="CD20:CE20" si="2">COUNTIF(CD5:CD18, "y")</f>
        <v>0</v>
      </c>
      <c r="CE20" s="719">
        <f t="shared" si="2"/>
        <v>0</v>
      </c>
      <c r="CF20" s="716"/>
      <c r="CG20" s="717"/>
      <c r="CH20" s="718"/>
      <c r="CI20" s="718">
        <f t="shared" ref="CI20:CJ20" si="3">COUNTIF(CI5:CI18, "y")</f>
        <v>0</v>
      </c>
      <c r="CJ20" s="719">
        <f t="shared" si="3"/>
        <v>0</v>
      </c>
      <c r="CK20" s="716"/>
      <c r="CL20" s="717">
        <f>COUNTIF(CL5:CL18, "y")</f>
        <v>0</v>
      </c>
      <c r="CM20" s="720"/>
      <c r="CN20" s="717"/>
      <c r="CO20" s="720"/>
      <c r="CP20" s="717"/>
      <c r="CQ20" s="718">
        <f t="shared" ref="CQ20:CR20" si="4">COUNTIF(CQ5:CQ18, "y")</f>
        <v>0</v>
      </c>
      <c r="CR20" s="719">
        <f t="shared" si="4"/>
        <v>0</v>
      </c>
    </row>
    <row r="21" ht="24.75" customHeight="1">
      <c r="B21" s="721"/>
      <c r="C21" s="722"/>
      <c r="D21" s="723"/>
      <c r="E21" s="724"/>
      <c r="F21" s="476"/>
      <c r="G21" s="320" t="s">
        <v>68</v>
      </c>
      <c r="H21" s="321">
        <f>MAX(G20:N20)</f>
        <v>9</v>
      </c>
      <c r="I21" s="231"/>
      <c r="J21" s="232"/>
      <c r="K21" s="231"/>
      <c r="L21" s="232"/>
      <c r="M21" s="240"/>
      <c r="N21" s="241"/>
      <c r="O21" s="320" t="s">
        <v>68</v>
      </c>
      <c r="P21" s="321">
        <f>MAX(O20:W20)</f>
        <v>8</v>
      </c>
      <c r="Q21" s="231"/>
      <c r="R21" s="232"/>
      <c r="S21" s="231"/>
      <c r="T21" s="232"/>
      <c r="U21" s="240"/>
      <c r="V21" s="240"/>
      <c r="W21" s="241"/>
      <c r="X21" s="320" t="s">
        <v>68</v>
      </c>
      <c r="Y21" s="321">
        <f>MAX(X20:AF20)</f>
        <v>6</v>
      </c>
      <c r="Z21" s="231"/>
      <c r="AA21" s="232"/>
      <c r="AB21" s="231"/>
      <c r="AC21" s="232"/>
      <c r="AD21" s="240"/>
      <c r="AE21" s="240"/>
      <c r="AF21" s="241"/>
      <c r="AG21" s="320" t="s">
        <v>68</v>
      </c>
      <c r="AH21" s="321">
        <f>MAX(AG20:AO20)</f>
        <v>0</v>
      </c>
      <c r="AI21" s="231"/>
      <c r="AJ21" s="232"/>
      <c r="AK21" s="231"/>
      <c r="AL21" s="232"/>
      <c r="AM21" s="240"/>
      <c r="AN21" s="240"/>
      <c r="AO21" s="241"/>
      <c r="AP21" s="320" t="s">
        <v>68</v>
      </c>
      <c r="AQ21" s="321">
        <f>MAX(AP20:AX20)</f>
        <v>0</v>
      </c>
      <c r="AR21" s="231"/>
      <c r="AS21" s="232"/>
      <c r="AT21" s="231"/>
      <c r="AU21" s="232"/>
      <c r="AV21" s="240"/>
      <c r="AW21" s="240"/>
      <c r="AX21" s="241"/>
      <c r="AY21" s="320" t="s">
        <v>68</v>
      </c>
      <c r="AZ21" s="321">
        <f>MAX(AY20:BG20)</f>
        <v>0</v>
      </c>
      <c r="BA21" s="231"/>
      <c r="BB21" s="232"/>
      <c r="BC21" s="231"/>
      <c r="BD21" s="232"/>
      <c r="BE21" s="240"/>
      <c r="BF21" s="240"/>
      <c r="BG21" s="241"/>
      <c r="BH21" s="320" t="s">
        <v>68</v>
      </c>
      <c r="BI21" s="321">
        <f>MAX(BH20:BP20)</f>
        <v>0</v>
      </c>
      <c r="BJ21" s="231"/>
      <c r="BK21" s="232"/>
      <c r="BL21" s="231"/>
      <c r="BM21" s="232"/>
      <c r="BN21" s="240"/>
      <c r="BO21" s="240"/>
      <c r="BP21" s="241"/>
      <c r="BQ21" s="320" t="s">
        <v>68</v>
      </c>
      <c r="BR21" s="321">
        <f>MAX(BQ20:BU20)</f>
        <v>0</v>
      </c>
      <c r="BS21" s="725"/>
      <c r="BT21" s="240"/>
      <c r="BU21" s="241"/>
      <c r="BV21" s="320" t="s">
        <v>68</v>
      </c>
      <c r="BW21" s="321">
        <f>MAX(BV20:BZ20)</f>
        <v>0</v>
      </c>
      <c r="BX21" s="725"/>
      <c r="BY21" s="240"/>
      <c r="BZ21" s="241"/>
      <c r="CA21" s="320" t="s">
        <v>68</v>
      </c>
      <c r="CB21" s="232"/>
      <c r="CC21" s="240"/>
      <c r="CD21" s="240"/>
      <c r="CE21" s="241"/>
      <c r="CF21" s="320" t="s">
        <v>68</v>
      </c>
      <c r="CG21" s="232"/>
      <c r="CH21" s="240"/>
      <c r="CI21" s="240"/>
      <c r="CJ21" s="241"/>
      <c r="CK21" s="320" t="s">
        <v>68</v>
      </c>
      <c r="CL21" s="321">
        <f>MAX(CK20:CR20)</f>
        <v>0</v>
      </c>
      <c r="CM21" s="231"/>
      <c r="CN21" s="232"/>
      <c r="CO21" s="231"/>
      <c r="CP21" s="232"/>
      <c r="CQ21" s="240"/>
      <c r="CR21" s="241"/>
    </row>
    <row r="22" ht="15.75" customHeight="1">
      <c r="B22" s="726"/>
      <c r="C22" s="727"/>
      <c r="D22" s="726"/>
      <c r="E22" s="726"/>
      <c r="F22" s="476"/>
      <c r="G22" s="231"/>
      <c r="H22" s="232"/>
      <c r="I22" s="231"/>
      <c r="J22" s="232"/>
      <c r="K22" s="231"/>
      <c r="L22" s="232"/>
      <c r="M22" s="240"/>
      <c r="N22" s="241"/>
      <c r="O22" s="231"/>
      <c r="P22" s="439"/>
      <c r="Q22" s="231"/>
      <c r="R22" s="232"/>
      <c r="S22" s="231"/>
      <c r="T22" s="232"/>
      <c r="U22" s="685"/>
      <c r="V22" s="685"/>
      <c r="W22" s="241"/>
      <c r="X22" s="231"/>
      <c r="Y22" s="232"/>
      <c r="Z22" s="231"/>
      <c r="AA22" s="232"/>
      <c r="AB22" s="231"/>
      <c r="AC22" s="232"/>
      <c r="AD22" s="240"/>
      <c r="AE22" s="240"/>
      <c r="AF22" s="241"/>
      <c r="AG22" s="231"/>
      <c r="AH22" s="232"/>
      <c r="AI22" s="231"/>
      <c r="AJ22" s="232"/>
      <c r="AK22" s="231"/>
      <c r="AL22" s="232"/>
      <c r="AM22" s="240"/>
      <c r="AN22" s="240"/>
      <c r="AO22" s="241"/>
      <c r="AP22" s="231"/>
      <c r="AQ22" s="232"/>
      <c r="AR22" s="231"/>
      <c r="AS22" s="232"/>
      <c r="AT22" s="231"/>
      <c r="AU22" s="232"/>
      <c r="AV22" s="240"/>
      <c r="AW22" s="240"/>
      <c r="AX22" s="241"/>
      <c r="AY22" s="231"/>
      <c r="AZ22" s="232"/>
      <c r="BA22" s="231"/>
      <c r="BB22" s="232"/>
      <c r="BC22" s="231"/>
      <c r="BD22" s="232"/>
      <c r="BE22" s="240"/>
      <c r="BF22" s="240"/>
      <c r="BG22" s="241"/>
      <c r="BH22" s="231"/>
      <c r="BI22" s="232"/>
      <c r="BJ22" s="231"/>
      <c r="BK22" s="232"/>
      <c r="BL22" s="231"/>
      <c r="BM22" s="232"/>
      <c r="BN22" s="240"/>
      <c r="BO22" s="240"/>
      <c r="BP22" s="241"/>
      <c r="BQ22" s="231"/>
      <c r="BR22" s="232"/>
      <c r="BS22" s="240"/>
      <c r="BT22" s="240"/>
      <c r="BU22" s="241"/>
      <c r="BV22" s="231"/>
      <c r="BW22" s="232"/>
      <c r="BX22" s="240"/>
      <c r="BY22" s="240"/>
      <c r="BZ22" s="241"/>
      <c r="CA22" s="231"/>
      <c r="CB22" s="232"/>
      <c r="CC22" s="240"/>
      <c r="CD22" s="240"/>
      <c r="CE22" s="241"/>
      <c r="CF22" s="231"/>
      <c r="CG22" s="232"/>
      <c r="CH22" s="240"/>
      <c r="CI22" s="240"/>
      <c r="CJ22" s="241"/>
      <c r="CK22" s="231"/>
      <c r="CL22" s="232"/>
      <c r="CM22" s="231"/>
      <c r="CN22" s="232"/>
      <c r="CO22" s="231"/>
      <c r="CP22" s="232"/>
      <c r="CQ22" s="240"/>
      <c r="CR22" s="241"/>
    </row>
    <row r="23" ht="30.75" customHeight="1">
      <c r="C23" s="728" t="s">
        <v>955</v>
      </c>
      <c r="D23" s="213"/>
      <c r="E23" s="214"/>
      <c r="F23" s="476"/>
      <c r="G23" s="231"/>
      <c r="H23" s="232"/>
      <c r="I23" s="231"/>
      <c r="J23" s="232"/>
      <c r="K23" s="231"/>
      <c r="L23" s="232"/>
      <c r="M23" s="240"/>
      <c r="N23" s="241"/>
      <c r="O23" s="231"/>
      <c r="P23" s="439"/>
      <c r="Q23" s="231"/>
      <c r="R23" s="232"/>
      <c r="S23" s="231"/>
      <c r="T23" s="232"/>
      <c r="U23" s="685"/>
      <c r="V23" s="685"/>
      <c r="W23" s="241"/>
      <c r="X23" s="231"/>
      <c r="Y23" s="232"/>
      <c r="Z23" s="231"/>
      <c r="AA23" s="232"/>
      <c r="AB23" s="231"/>
      <c r="AC23" s="232"/>
      <c r="AD23" s="240"/>
      <c r="AE23" s="240"/>
      <c r="AF23" s="241"/>
      <c r="AG23" s="231"/>
      <c r="AH23" s="232"/>
      <c r="AI23" s="231"/>
      <c r="AJ23" s="232"/>
      <c r="AK23" s="231"/>
      <c r="AL23" s="232"/>
      <c r="AM23" s="240"/>
      <c r="AN23" s="240"/>
      <c r="AO23" s="241"/>
      <c r="AP23" s="231"/>
      <c r="AQ23" s="232"/>
      <c r="AR23" s="231"/>
      <c r="AS23" s="232"/>
      <c r="AT23" s="231"/>
      <c r="AU23" s="232"/>
      <c r="AV23" s="240"/>
      <c r="AW23" s="240"/>
      <c r="AX23" s="241"/>
      <c r="AY23" s="231"/>
      <c r="AZ23" s="232"/>
      <c r="BA23" s="231"/>
      <c r="BB23" s="232"/>
      <c r="BC23" s="231"/>
      <c r="BD23" s="232"/>
      <c r="BE23" s="240"/>
      <c r="BF23" s="240"/>
      <c r="BG23" s="241"/>
      <c r="BH23" s="231"/>
      <c r="BI23" s="232"/>
      <c r="BJ23" s="231"/>
      <c r="BK23" s="232"/>
      <c r="BL23" s="231"/>
      <c r="BM23" s="232"/>
      <c r="BN23" s="240"/>
      <c r="BO23" s="240"/>
      <c r="BP23" s="241"/>
      <c r="BQ23" s="231"/>
      <c r="BR23" s="232"/>
      <c r="BS23" s="240"/>
      <c r="BT23" s="240"/>
      <c r="BU23" s="241"/>
      <c r="BV23" s="231"/>
      <c r="BW23" s="232"/>
      <c r="BX23" s="240"/>
      <c r="BY23" s="240"/>
      <c r="BZ23" s="241"/>
      <c r="CA23" s="231"/>
      <c r="CB23" s="232"/>
      <c r="CC23" s="240"/>
      <c r="CD23" s="240"/>
      <c r="CE23" s="241"/>
      <c r="CF23" s="231"/>
      <c r="CG23" s="232"/>
      <c r="CH23" s="240"/>
      <c r="CI23" s="240"/>
      <c r="CJ23" s="241"/>
      <c r="CK23" s="231"/>
      <c r="CL23" s="232"/>
      <c r="CM23" s="231"/>
      <c r="CN23" s="232"/>
      <c r="CO23" s="231"/>
      <c r="CP23" s="232"/>
      <c r="CQ23" s="240"/>
      <c r="CR23" s="241"/>
    </row>
    <row r="24" ht="72.75" customHeight="1">
      <c r="B24" s="229" t="s">
        <v>33</v>
      </c>
      <c r="C24" s="227" t="s">
        <v>32</v>
      </c>
      <c r="D24" s="684" t="s">
        <v>34</v>
      </c>
      <c r="E24" s="729" t="s">
        <v>35</v>
      </c>
      <c r="F24" s="476"/>
      <c r="G24" s="231"/>
      <c r="H24" s="232"/>
      <c r="I24" s="231"/>
      <c r="J24" s="232"/>
      <c r="K24" s="231"/>
      <c r="L24" s="232"/>
      <c r="M24" s="240"/>
      <c r="N24" s="241"/>
      <c r="O24" s="231"/>
      <c r="P24" s="439"/>
      <c r="Q24" s="231"/>
      <c r="R24" s="232"/>
      <c r="S24" s="231"/>
      <c r="T24" s="232"/>
      <c r="U24" s="685"/>
      <c r="V24" s="685"/>
      <c r="W24" s="241"/>
      <c r="X24" s="231"/>
      <c r="Y24" s="232"/>
      <c r="Z24" s="231"/>
      <c r="AA24" s="232"/>
      <c r="AB24" s="231"/>
      <c r="AC24" s="232"/>
      <c r="AD24" s="240"/>
      <c r="AE24" s="240"/>
      <c r="AF24" s="241"/>
      <c r="AG24" s="231"/>
      <c r="AH24" s="232"/>
      <c r="AI24" s="231"/>
      <c r="AJ24" s="232"/>
      <c r="AK24" s="231"/>
      <c r="AL24" s="232"/>
      <c r="AM24" s="240"/>
      <c r="AN24" s="240"/>
      <c r="AO24" s="241"/>
      <c r="AP24" s="231"/>
      <c r="AQ24" s="232"/>
      <c r="AR24" s="231"/>
      <c r="AS24" s="232"/>
      <c r="AT24" s="231"/>
      <c r="AU24" s="232"/>
      <c r="AV24" s="240"/>
      <c r="AW24" s="240"/>
      <c r="AX24" s="241"/>
      <c r="AY24" s="231"/>
      <c r="AZ24" s="232"/>
      <c r="BA24" s="231"/>
      <c r="BB24" s="232"/>
      <c r="BC24" s="231"/>
      <c r="BD24" s="232"/>
      <c r="BE24" s="240"/>
      <c r="BF24" s="240"/>
      <c r="BG24" s="241"/>
      <c r="BH24" s="231"/>
      <c r="BI24" s="232"/>
      <c r="BJ24" s="231"/>
      <c r="BK24" s="232"/>
      <c r="BL24" s="231"/>
      <c r="BM24" s="232"/>
      <c r="BN24" s="240"/>
      <c r="BO24" s="240"/>
      <c r="BP24" s="241"/>
      <c r="BQ24" s="231"/>
      <c r="BR24" s="232"/>
      <c r="BS24" s="240"/>
      <c r="BT24" s="240"/>
      <c r="BU24" s="241"/>
      <c r="BV24" s="231"/>
      <c r="BW24" s="232"/>
      <c r="BX24" s="240"/>
      <c r="BY24" s="240"/>
      <c r="BZ24" s="241"/>
      <c r="CA24" s="231"/>
      <c r="CB24" s="232"/>
      <c r="CC24" s="240"/>
      <c r="CD24" s="240"/>
      <c r="CE24" s="241"/>
      <c r="CF24" s="231"/>
      <c r="CG24" s="232"/>
      <c r="CH24" s="240"/>
      <c r="CI24" s="240"/>
      <c r="CJ24" s="241"/>
      <c r="CK24" s="231"/>
      <c r="CL24" s="232"/>
      <c r="CM24" s="231"/>
      <c r="CN24" s="232"/>
      <c r="CO24" s="231"/>
      <c r="CP24" s="232"/>
      <c r="CQ24" s="240"/>
      <c r="CR24" s="241"/>
    </row>
    <row r="25" ht="15.75" customHeight="1">
      <c r="B25" s="654"/>
      <c r="C25" s="730"/>
      <c r="D25" s="654"/>
      <c r="E25" s="731"/>
      <c r="F25" s="476"/>
      <c r="G25" s="231"/>
      <c r="H25" s="232"/>
      <c r="I25" s="231"/>
      <c r="J25" s="232"/>
      <c r="K25" s="231"/>
      <c r="L25" s="232"/>
      <c r="M25" s="240"/>
      <c r="N25" s="241"/>
      <c r="O25" s="231"/>
      <c r="P25" s="439"/>
      <c r="Q25" s="231"/>
      <c r="R25" s="232"/>
      <c r="S25" s="231"/>
      <c r="T25" s="232"/>
      <c r="U25" s="685"/>
      <c r="V25" s="685"/>
      <c r="W25" s="241"/>
      <c r="X25" s="231"/>
      <c r="Y25" s="232"/>
      <c r="Z25" s="231"/>
      <c r="AA25" s="232"/>
      <c r="AB25" s="231"/>
      <c r="AC25" s="232"/>
      <c r="AD25" s="240"/>
      <c r="AE25" s="240"/>
      <c r="AF25" s="241"/>
      <c r="AG25" s="231"/>
      <c r="AH25" s="232"/>
      <c r="AI25" s="231"/>
      <c r="AJ25" s="232"/>
      <c r="AK25" s="231"/>
      <c r="AL25" s="232"/>
      <c r="AM25" s="240"/>
      <c r="AN25" s="240"/>
      <c r="AO25" s="241"/>
      <c r="AP25" s="231"/>
      <c r="AQ25" s="232"/>
      <c r="AR25" s="231"/>
      <c r="AS25" s="232"/>
      <c r="AT25" s="231"/>
      <c r="AU25" s="232"/>
      <c r="AV25" s="240"/>
      <c r="AW25" s="240"/>
      <c r="AX25" s="241"/>
      <c r="AY25" s="231"/>
      <c r="AZ25" s="232"/>
      <c r="BA25" s="231"/>
      <c r="BB25" s="232"/>
      <c r="BC25" s="231"/>
      <c r="BD25" s="232"/>
      <c r="BE25" s="240"/>
      <c r="BF25" s="240"/>
      <c r="BG25" s="241"/>
      <c r="BH25" s="231"/>
      <c r="BI25" s="232"/>
      <c r="BJ25" s="231"/>
      <c r="BK25" s="232"/>
      <c r="BL25" s="231"/>
      <c r="BM25" s="232"/>
      <c r="BN25" s="240"/>
      <c r="BO25" s="240"/>
      <c r="BP25" s="241"/>
      <c r="BQ25" s="231"/>
      <c r="BR25" s="232"/>
      <c r="BS25" s="240"/>
      <c r="BT25" s="240"/>
      <c r="BU25" s="241"/>
      <c r="BV25" s="231"/>
      <c r="BW25" s="232"/>
      <c r="BX25" s="240"/>
      <c r="BY25" s="240"/>
      <c r="BZ25" s="241"/>
      <c r="CA25" s="231"/>
      <c r="CB25" s="232"/>
      <c r="CC25" s="240"/>
      <c r="CD25" s="240"/>
      <c r="CE25" s="241"/>
      <c r="CF25" s="231"/>
      <c r="CG25" s="232"/>
      <c r="CH25" s="240"/>
      <c r="CI25" s="240"/>
      <c r="CJ25" s="241"/>
      <c r="CK25" s="231"/>
      <c r="CL25" s="232"/>
      <c r="CM25" s="231"/>
      <c r="CN25" s="232"/>
      <c r="CO25" s="231"/>
      <c r="CP25" s="232"/>
      <c r="CQ25" s="240"/>
      <c r="CR25" s="241"/>
    </row>
    <row r="26" ht="15.75" customHeight="1">
      <c r="B26" s="511"/>
      <c r="C26" s="510"/>
      <c r="D26" s="511"/>
      <c r="E26" s="512"/>
      <c r="F26" s="476"/>
      <c r="G26" s="231"/>
      <c r="H26" s="232"/>
      <c r="I26" s="231"/>
      <c r="J26" s="232"/>
      <c r="K26" s="231"/>
      <c r="L26" s="232"/>
      <c r="M26" s="240"/>
      <c r="N26" s="241"/>
      <c r="O26" s="231"/>
      <c r="P26" s="439"/>
      <c r="Q26" s="231"/>
      <c r="R26" s="232"/>
      <c r="S26" s="231"/>
      <c r="T26" s="232"/>
      <c r="U26" s="685"/>
      <c r="V26" s="685"/>
      <c r="W26" s="241"/>
      <c r="X26" s="231"/>
      <c r="Y26" s="232"/>
      <c r="Z26" s="231"/>
      <c r="AA26" s="232"/>
      <c r="AB26" s="231"/>
      <c r="AC26" s="232"/>
      <c r="AD26" s="240"/>
      <c r="AE26" s="240"/>
      <c r="AF26" s="241"/>
      <c r="AG26" s="231"/>
      <c r="AH26" s="232"/>
      <c r="AI26" s="231"/>
      <c r="AJ26" s="232"/>
      <c r="AK26" s="231"/>
      <c r="AL26" s="232"/>
      <c r="AM26" s="240"/>
      <c r="AN26" s="240"/>
      <c r="AO26" s="241"/>
      <c r="AP26" s="231"/>
      <c r="AQ26" s="232"/>
      <c r="AR26" s="231"/>
      <c r="AS26" s="232"/>
      <c r="AT26" s="231"/>
      <c r="AU26" s="232"/>
      <c r="AV26" s="240"/>
      <c r="AW26" s="240"/>
      <c r="AX26" s="241"/>
      <c r="AY26" s="231"/>
      <c r="AZ26" s="232"/>
      <c r="BA26" s="231"/>
      <c r="BB26" s="232"/>
      <c r="BC26" s="231"/>
      <c r="BD26" s="232"/>
      <c r="BE26" s="240"/>
      <c r="BF26" s="240"/>
      <c r="BG26" s="241"/>
      <c r="BH26" s="231"/>
      <c r="BI26" s="232"/>
      <c r="BJ26" s="231"/>
      <c r="BK26" s="232"/>
      <c r="BL26" s="231"/>
      <c r="BM26" s="232"/>
      <c r="BN26" s="240"/>
      <c r="BO26" s="240"/>
      <c r="BP26" s="241"/>
      <c r="BQ26" s="231"/>
      <c r="BR26" s="232"/>
      <c r="BS26" s="240"/>
      <c r="BT26" s="240"/>
      <c r="BU26" s="241"/>
      <c r="BV26" s="231"/>
      <c r="BW26" s="232"/>
      <c r="BX26" s="240"/>
      <c r="BY26" s="240"/>
      <c r="BZ26" s="241"/>
      <c r="CA26" s="231"/>
      <c r="CB26" s="232"/>
      <c r="CC26" s="240"/>
      <c r="CD26" s="240"/>
      <c r="CE26" s="241"/>
      <c r="CF26" s="231"/>
      <c r="CG26" s="232"/>
      <c r="CH26" s="240"/>
      <c r="CI26" s="240"/>
      <c r="CJ26" s="241"/>
      <c r="CK26" s="231"/>
      <c r="CL26" s="232"/>
      <c r="CM26" s="231"/>
      <c r="CN26" s="232"/>
      <c r="CO26" s="231"/>
      <c r="CP26" s="232"/>
      <c r="CQ26" s="240"/>
      <c r="CR26" s="241"/>
    </row>
    <row r="27" ht="15.75" customHeight="1">
      <c r="B27" s="511"/>
      <c r="C27" s="510"/>
      <c r="D27" s="511"/>
      <c r="E27" s="512"/>
      <c r="F27" s="476"/>
      <c r="G27" s="231"/>
      <c r="H27" s="232"/>
      <c r="I27" s="231"/>
      <c r="J27" s="232"/>
      <c r="K27" s="231"/>
      <c r="L27" s="232"/>
      <c r="M27" s="240"/>
      <c r="N27" s="241"/>
      <c r="O27" s="231"/>
      <c r="P27" s="439"/>
      <c r="Q27" s="231"/>
      <c r="R27" s="232"/>
      <c r="S27" s="231"/>
      <c r="T27" s="232"/>
      <c r="U27" s="685"/>
      <c r="V27" s="685"/>
      <c r="W27" s="241"/>
      <c r="X27" s="231"/>
      <c r="Y27" s="232"/>
      <c r="Z27" s="231"/>
      <c r="AA27" s="232"/>
      <c r="AB27" s="231"/>
      <c r="AC27" s="232"/>
      <c r="AD27" s="240"/>
      <c r="AE27" s="240"/>
      <c r="AF27" s="241"/>
      <c r="AG27" s="231"/>
      <c r="AH27" s="232"/>
      <c r="AI27" s="231"/>
      <c r="AJ27" s="232"/>
      <c r="AK27" s="231"/>
      <c r="AL27" s="232"/>
      <c r="AM27" s="240"/>
      <c r="AN27" s="240"/>
      <c r="AO27" s="241"/>
      <c r="AP27" s="231"/>
      <c r="AQ27" s="232"/>
      <c r="AR27" s="231"/>
      <c r="AS27" s="232"/>
      <c r="AT27" s="231"/>
      <c r="AU27" s="232"/>
      <c r="AV27" s="240"/>
      <c r="AW27" s="240"/>
      <c r="AX27" s="241"/>
      <c r="AY27" s="231"/>
      <c r="AZ27" s="232"/>
      <c r="BA27" s="231"/>
      <c r="BB27" s="232"/>
      <c r="BC27" s="231"/>
      <c r="BD27" s="232"/>
      <c r="BE27" s="240"/>
      <c r="BF27" s="240"/>
      <c r="BG27" s="241"/>
      <c r="BH27" s="231"/>
      <c r="BI27" s="232"/>
      <c r="BJ27" s="231"/>
      <c r="BK27" s="232"/>
      <c r="BL27" s="231"/>
      <c r="BM27" s="232"/>
      <c r="BN27" s="240"/>
      <c r="BO27" s="240"/>
      <c r="BP27" s="241"/>
      <c r="BQ27" s="231"/>
      <c r="BR27" s="232"/>
      <c r="BS27" s="240"/>
      <c r="BT27" s="240"/>
      <c r="BU27" s="241"/>
      <c r="BV27" s="231"/>
      <c r="BW27" s="232"/>
      <c r="BX27" s="240"/>
      <c r="BY27" s="240"/>
      <c r="BZ27" s="241"/>
      <c r="CA27" s="231"/>
      <c r="CB27" s="232"/>
      <c r="CC27" s="240"/>
      <c r="CD27" s="240"/>
      <c r="CE27" s="241"/>
      <c r="CF27" s="231"/>
      <c r="CG27" s="232"/>
      <c r="CH27" s="240"/>
      <c r="CI27" s="240"/>
      <c r="CJ27" s="241"/>
      <c r="CK27" s="231"/>
      <c r="CL27" s="232"/>
      <c r="CM27" s="231"/>
      <c r="CN27" s="232"/>
      <c r="CO27" s="231"/>
      <c r="CP27" s="232"/>
      <c r="CQ27" s="240"/>
      <c r="CR27" s="241"/>
    </row>
    <row r="28" ht="15.75" customHeight="1">
      <c r="B28" s="511"/>
      <c r="C28" s="510"/>
      <c r="D28" s="511"/>
      <c r="E28" s="512"/>
      <c r="F28" s="476"/>
      <c r="G28" s="231"/>
      <c r="H28" s="232"/>
      <c r="I28" s="231"/>
      <c r="J28" s="232"/>
      <c r="K28" s="231"/>
      <c r="L28" s="232"/>
      <c r="M28" s="240"/>
      <c r="N28" s="241"/>
      <c r="O28" s="231"/>
      <c r="P28" s="439"/>
      <c r="Q28" s="231"/>
      <c r="R28" s="232"/>
      <c r="S28" s="231"/>
      <c r="T28" s="232"/>
      <c r="U28" s="685"/>
      <c r="V28" s="685"/>
      <c r="W28" s="241"/>
      <c r="X28" s="231"/>
      <c r="Y28" s="232"/>
      <c r="Z28" s="231"/>
      <c r="AA28" s="232"/>
      <c r="AB28" s="231"/>
      <c r="AC28" s="232"/>
      <c r="AD28" s="240"/>
      <c r="AE28" s="240"/>
      <c r="AF28" s="241"/>
      <c r="AG28" s="231"/>
      <c r="AH28" s="232"/>
      <c r="AI28" s="231"/>
      <c r="AJ28" s="232"/>
      <c r="AK28" s="231"/>
      <c r="AL28" s="232"/>
      <c r="AM28" s="240"/>
      <c r="AN28" s="240"/>
      <c r="AO28" s="241"/>
      <c r="AP28" s="231"/>
      <c r="AQ28" s="232"/>
      <c r="AR28" s="231"/>
      <c r="AS28" s="232"/>
      <c r="AT28" s="231"/>
      <c r="AU28" s="232"/>
      <c r="AV28" s="240"/>
      <c r="AW28" s="240"/>
      <c r="AX28" s="241"/>
      <c r="AY28" s="231"/>
      <c r="AZ28" s="232"/>
      <c r="BA28" s="231"/>
      <c r="BB28" s="232"/>
      <c r="BC28" s="231"/>
      <c r="BD28" s="232"/>
      <c r="BE28" s="240"/>
      <c r="BF28" s="240"/>
      <c r="BG28" s="241"/>
      <c r="BH28" s="231"/>
      <c r="BI28" s="232"/>
      <c r="BJ28" s="231"/>
      <c r="BK28" s="232"/>
      <c r="BL28" s="231"/>
      <c r="BM28" s="232"/>
      <c r="BN28" s="240"/>
      <c r="BO28" s="240"/>
      <c r="BP28" s="241"/>
      <c r="BQ28" s="231"/>
      <c r="BR28" s="232"/>
      <c r="BS28" s="240"/>
      <c r="BT28" s="240"/>
      <c r="BU28" s="241"/>
      <c r="BV28" s="231"/>
      <c r="BW28" s="232"/>
      <c r="BX28" s="240"/>
      <c r="BY28" s="240"/>
      <c r="BZ28" s="241"/>
      <c r="CA28" s="231"/>
      <c r="CB28" s="232"/>
      <c r="CC28" s="240"/>
      <c r="CD28" s="240"/>
      <c r="CE28" s="241"/>
      <c r="CF28" s="231"/>
      <c r="CG28" s="232"/>
      <c r="CH28" s="240"/>
      <c r="CI28" s="240"/>
      <c r="CJ28" s="241"/>
      <c r="CK28" s="231"/>
      <c r="CL28" s="232"/>
      <c r="CM28" s="231"/>
      <c r="CN28" s="232"/>
      <c r="CO28" s="231"/>
      <c r="CP28" s="232"/>
      <c r="CQ28" s="240"/>
      <c r="CR28" s="241"/>
    </row>
    <row r="29" ht="15.75" customHeight="1">
      <c r="B29" s="511"/>
      <c r="C29" s="510"/>
      <c r="D29" s="511"/>
      <c r="E29" s="512"/>
      <c r="F29" s="476"/>
      <c r="G29" s="231"/>
      <c r="H29" s="232"/>
      <c r="I29" s="231"/>
      <c r="J29" s="232"/>
      <c r="K29" s="231"/>
      <c r="L29" s="232"/>
      <c r="M29" s="240"/>
      <c r="N29" s="241"/>
      <c r="O29" s="231"/>
      <c r="P29" s="439"/>
      <c r="Q29" s="231"/>
      <c r="R29" s="232"/>
      <c r="S29" s="231"/>
      <c r="T29" s="232"/>
      <c r="U29" s="685"/>
      <c r="V29" s="685"/>
      <c r="W29" s="241"/>
      <c r="X29" s="231"/>
      <c r="Y29" s="232"/>
      <c r="Z29" s="231"/>
      <c r="AA29" s="232"/>
      <c r="AB29" s="231"/>
      <c r="AC29" s="232"/>
      <c r="AD29" s="240"/>
      <c r="AE29" s="240"/>
      <c r="AF29" s="241"/>
      <c r="AG29" s="231"/>
      <c r="AH29" s="232"/>
      <c r="AI29" s="231"/>
      <c r="AJ29" s="232"/>
      <c r="AK29" s="231"/>
      <c r="AL29" s="232"/>
      <c r="AM29" s="240"/>
      <c r="AN29" s="240"/>
      <c r="AO29" s="241"/>
      <c r="AP29" s="231"/>
      <c r="AQ29" s="232"/>
      <c r="AR29" s="231"/>
      <c r="AS29" s="232"/>
      <c r="AT29" s="231"/>
      <c r="AU29" s="232"/>
      <c r="AV29" s="240"/>
      <c r="AW29" s="240"/>
      <c r="AX29" s="241"/>
      <c r="AY29" s="231"/>
      <c r="AZ29" s="232"/>
      <c r="BA29" s="231"/>
      <c r="BB29" s="232"/>
      <c r="BC29" s="231"/>
      <c r="BD29" s="232"/>
      <c r="BE29" s="240"/>
      <c r="BF29" s="240"/>
      <c r="BG29" s="241"/>
      <c r="BH29" s="231"/>
      <c r="BI29" s="232"/>
      <c r="BJ29" s="231"/>
      <c r="BK29" s="232"/>
      <c r="BL29" s="231"/>
      <c r="BM29" s="232"/>
      <c r="BN29" s="240"/>
      <c r="BO29" s="240"/>
      <c r="BP29" s="241"/>
      <c r="BQ29" s="231"/>
      <c r="BR29" s="232"/>
      <c r="BS29" s="240"/>
      <c r="BT29" s="240"/>
      <c r="BU29" s="241"/>
      <c r="BV29" s="231"/>
      <c r="BW29" s="232"/>
      <c r="BX29" s="240"/>
      <c r="BY29" s="240"/>
      <c r="BZ29" s="241"/>
      <c r="CA29" s="231"/>
      <c r="CB29" s="232"/>
      <c r="CC29" s="240"/>
      <c r="CD29" s="240"/>
      <c r="CE29" s="241"/>
      <c r="CF29" s="231"/>
      <c r="CG29" s="232"/>
      <c r="CH29" s="240"/>
      <c r="CI29" s="240"/>
      <c r="CJ29" s="241"/>
      <c r="CK29" s="231"/>
      <c r="CL29" s="232"/>
      <c r="CM29" s="231"/>
      <c r="CN29" s="232"/>
      <c r="CO29" s="231"/>
      <c r="CP29" s="232"/>
      <c r="CQ29" s="240"/>
      <c r="CR29" s="241"/>
    </row>
    <row r="30" ht="15.75" customHeight="1">
      <c r="B30" s="511"/>
      <c r="C30" s="510"/>
      <c r="D30" s="511"/>
      <c r="E30" s="512"/>
      <c r="F30" s="476"/>
      <c r="G30" s="231"/>
      <c r="H30" s="232"/>
      <c r="I30" s="231"/>
      <c r="J30" s="232"/>
      <c r="K30" s="231"/>
      <c r="L30" s="232"/>
      <c r="M30" s="240"/>
      <c r="N30" s="241"/>
      <c r="O30" s="231"/>
      <c r="P30" s="439"/>
      <c r="Q30" s="231"/>
      <c r="R30" s="232"/>
      <c r="S30" s="231"/>
      <c r="T30" s="232"/>
      <c r="U30" s="685"/>
      <c r="V30" s="685"/>
      <c r="W30" s="241"/>
      <c r="X30" s="231"/>
      <c r="Y30" s="232"/>
      <c r="Z30" s="231"/>
      <c r="AA30" s="232"/>
      <c r="AB30" s="231"/>
      <c r="AC30" s="232"/>
      <c r="AD30" s="240"/>
      <c r="AE30" s="240"/>
      <c r="AF30" s="241"/>
      <c r="AG30" s="231"/>
      <c r="AH30" s="232"/>
      <c r="AI30" s="231"/>
      <c r="AJ30" s="232"/>
      <c r="AK30" s="231"/>
      <c r="AL30" s="232"/>
      <c r="AM30" s="240"/>
      <c r="AN30" s="240"/>
      <c r="AO30" s="241"/>
      <c r="AP30" s="231"/>
      <c r="AQ30" s="232"/>
      <c r="AR30" s="231"/>
      <c r="AS30" s="232"/>
      <c r="AT30" s="231"/>
      <c r="AU30" s="232"/>
      <c r="AV30" s="240"/>
      <c r="AW30" s="240"/>
      <c r="AX30" s="241"/>
      <c r="AY30" s="231"/>
      <c r="AZ30" s="232"/>
      <c r="BA30" s="231"/>
      <c r="BB30" s="232"/>
      <c r="BC30" s="231"/>
      <c r="BD30" s="232"/>
      <c r="BE30" s="240"/>
      <c r="BF30" s="240"/>
      <c r="BG30" s="241"/>
      <c r="BH30" s="231"/>
      <c r="BI30" s="232"/>
      <c r="BJ30" s="231"/>
      <c r="BK30" s="232"/>
      <c r="BL30" s="231"/>
      <c r="BM30" s="232"/>
      <c r="BN30" s="240"/>
      <c r="BO30" s="240"/>
      <c r="BP30" s="241"/>
      <c r="BQ30" s="231"/>
      <c r="BR30" s="232"/>
      <c r="BS30" s="240"/>
      <c r="BT30" s="240"/>
      <c r="BU30" s="241"/>
      <c r="BV30" s="231"/>
      <c r="BW30" s="232"/>
      <c r="BX30" s="240"/>
      <c r="BY30" s="240"/>
      <c r="BZ30" s="241"/>
      <c r="CA30" s="231"/>
      <c r="CB30" s="232"/>
      <c r="CC30" s="240"/>
      <c r="CD30" s="240"/>
      <c r="CE30" s="241"/>
      <c r="CF30" s="231"/>
      <c r="CG30" s="232"/>
      <c r="CH30" s="240"/>
      <c r="CI30" s="240"/>
      <c r="CJ30" s="241"/>
      <c r="CK30" s="231"/>
      <c r="CL30" s="232"/>
      <c r="CM30" s="231"/>
      <c r="CN30" s="232"/>
      <c r="CO30" s="231"/>
      <c r="CP30" s="232"/>
      <c r="CQ30" s="240"/>
      <c r="CR30" s="241"/>
    </row>
    <row r="31" ht="15.75" customHeight="1">
      <c r="B31" s="511"/>
      <c r="C31" s="510"/>
      <c r="D31" s="511"/>
      <c r="E31" s="512"/>
      <c r="F31" s="476"/>
      <c r="G31" s="231"/>
      <c r="H31" s="232"/>
      <c r="I31" s="231"/>
      <c r="J31" s="232"/>
      <c r="K31" s="231"/>
      <c r="L31" s="232"/>
      <c r="M31" s="240"/>
      <c r="N31" s="241"/>
      <c r="O31" s="231"/>
      <c r="P31" s="439"/>
      <c r="Q31" s="231"/>
      <c r="R31" s="232"/>
      <c r="S31" s="231"/>
      <c r="T31" s="232"/>
      <c r="U31" s="685"/>
      <c r="V31" s="685"/>
      <c r="W31" s="241"/>
      <c r="X31" s="231"/>
      <c r="Y31" s="232"/>
      <c r="Z31" s="231"/>
      <c r="AA31" s="232"/>
      <c r="AB31" s="231"/>
      <c r="AC31" s="232"/>
      <c r="AD31" s="240"/>
      <c r="AE31" s="240"/>
      <c r="AF31" s="241"/>
      <c r="AG31" s="231"/>
      <c r="AH31" s="232"/>
      <c r="AI31" s="231"/>
      <c r="AJ31" s="232"/>
      <c r="AK31" s="231"/>
      <c r="AL31" s="232"/>
      <c r="AM31" s="240"/>
      <c r="AN31" s="240"/>
      <c r="AO31" s="241"/>
      <c r="AP31" s="231"/>
      <c r="AQ31" s="232"/>
      <c r="AR31" s="231"/>
      <c r="AS31" s="232"/>
      <c r="AT31" s="231"/>
      <c r="AU31" s="232"/>
      <c r="AV31" s="240"/>
      <c r="AW31" s="240"/>
      <c r="AX31" s="241"/>
      <c r="AY31" s="231"/>
      <c r="AZ31" s="232"/>
      <c r="BA31" s="231"/>
      <c r="BB31" s="232"/>
      <c r="BC31" s="231"/>
      <c r="BD31" s="232"/>
      <c r="BE31" s="240"/>
      <c r="BF31" s="240"/>
      <c r="BG31" s="241"/>
      <c r="BH31" s="231"/>
      <c r="BI31" s="232"/>
      <c r="BJ31" s="231"/>
      <c r="BK31" s="232"/>
      <c r="BL31" s="231"/>
      <c r="BM31" s="232"/>
      <c r="BN31" s="240"/>
      <c r="BO31" s="240"/>
      <c r="BP31" s="241"/>
      <c r="BQ31" s="231"/>
      <c r="BR31" s="232"/>
      <c r="BS31" s="240"/>
      <c r="BT31" s="240"/>
      <c r="BU31" s="241"/>
      <c r="BV31" s="231"/>
      <c r="BW31" s="232"/>
      <c r="BX31" s="240"/>
      <c r="BY31" s="240"/>
      <c r="BZ31" s="241"/>
      <c r="CA31" s="231"/>
      <c r="CB31" s="232"/>
      <c r="CC31" s="240"/>
      <c r="CD31" s="240"/>
      <c r="CE31" s="241"/>
      <c r="CF31" s="231"/>
      <c r="CG31" s="232"/>
      <c r="CH31" s="240"/>
      <c r="CI31" s="240"/>
      <c r="CJ31" s="241"/>
      <c r="CK31" s="231"/>
      <c r="CL31" s="232"/>
      <c r="CM31" s="231"/>
      <c r="CN31" s="232"/>
      <c r="CO31" s="231"/>
      <c r="CP31" s="232"/>
      <c r="CQ31" s="240"/>
      <c r="CR31" s="241"/>
    </row>
    <row r="32" ht="15.75" customHeight="1">
      <c r="B32" s="511"/>
      <c r="C32" s="510"/>
      <c r="D32" s="511"/>
      <c r="E32" s="512"/>
      <c r="F32" s="476"/>
      <c r="G32" s="231"/>
      <c r="H32" s="232"/>
      <c r="I32" s="231"/>
      <c r="J32" s="232"/>
      <c r="K32" s="231"/>
      <c r="L32" s="232"/>
      <c r="M32" s="240"/>
      <c r="N32" s="241"/>
      <c r="O32" s="231"/>
      <c r="P32" s="439"/>
      <c r="Q32" s="231"/>
      <c r="R32" s="232"/>
      <c r="S32" s="231"/>
      <c r="T32" s="232"/>
      <c r="U32" s="685"/>
      <c r="V32" s="685"/>
      <c r="W32" s="241"/>
      <c r="X32" s="231"/>
      <c r="Y32" s="232"/>
      <c r="Z32" s="231"/>
      <c r="AA32" s="232"/>
      <c r="AB32" s="231"/>
      <c r="AC32" s="232"/>
      <c r="AD32" s="240"/>
      <c r="AE32" s="240"/>
      <c r="AF32" s="241"/>
      <c r="AG32" s="231"/>
      <c r="AH32" s="232"/>
      <c r="AI32" s="231"/>
      <c r="AJ32" s="232"/>
      <c r="AK32" s="231"/>
      <c r="AL32" s="232"/>
      <c r="AM32" s="240"/>
      <c r="AN32" s="240"/>
      <c r="AO32" s="241"/>
      <c r="AP32" s="231"/>
      <c r="AQ32" s="232"/>
      <c r="AR32" s="231"/>
      <c r="AS32" s="232"/>
      <c r="AT32" s="231"/>
      <c r="AU32" s="232"/>
      <c r="AV32" s="240"/>
      <c r="AW32" s="240"/>
      <c r="AX32" s="241"/>
      <c r="AY32" s="231"/>
      <c r="AZ32" s="232"/>
      <c r="BA32" s="231"/>
      <c r="BB32" s="232"/>
      <c r="BC32" s="231"/>
      <c r="BD32" s="232"/>
      <c r="BE32" s="240"/>
      <c r="BF32" s="240"/>
      <c r="BG32" s="241"/>
      <c r="BH32" s="231"/>
      <c r="BI32" s="232"/>
      <c r="BJ32" s="231"/>
      <c r="BK32" s="232"/>
      <c r="BL32" s="231"/>
      <c r="BM32" s="232"/>
      <c r="BN32" s="240"/>
      <c r="BO32" s="240"/>
      <c r="BP32" s="241"/>
      <c r="BQ32" s="231"/>
      <c r="BR32" s="232"/>
      <c r="BS32" s="240"/>
      <c r="BT32" s="240"/>
      <c r="BU32" s="241"/>
      <c r="BV32" s="231"/>
      <c r="BW32" s="232"/>
      <c r="BX32" s="240"/>
      <c r="BY32" s="240"/>
      <c r="BZ32" s="241"/>
      <c r="CA32" s="231"/>
      <c r="CB32" s="232"/>
      <c r="CC32" s="240"/>
      <c r="CD32" s="240"/>
      <c r="CE32" s="241"/>
      <c r="CF32" s="231"/>
      <c r="CG32" s="232"/>
      <c r="CH32" s="240"/>
      <c r="CI32" s="240"/>
      <c r="CJ32" s="241"/>
      <c r="CK32" s="231"/>
      <c r="CL32" s="232"/>
      <c r="CM32" s="231"/>
      <c r="CN32" s="232"/>
      <c r="CO32" s="231"/>
      <c r="CP32" s="232"/>
      <c r="CQ32" s="240"/>
      <c r="CR32" s="241"/>
    </row>
    <row r="33" ht="15.75" customHeight="1">
      <c r="B33" s="511"/>
      <c r="C33" s="510"/>
      <c r="D33" s="511"/>
      <c r="E33" s="512"/>
      <c r="F33" s="476"/>
      <c r="G33" s="231"/>
      <c r="H33" s="232"/>
      <c r="I33" s="231"/>
      <c r="J33" s="232"/>
      <c r="K33" s="231"/>
      <c r="L33" s="232"/>
      <c r="M33" s="240"/>
      <c r="N33" s="241"/>
      <c r="O33" s="231"/>
      <c r="P33" s="439"/>
      <c r="Q33" s="231"/>
      <c r="R33" s="232"/>
      <c r="S33" s="231"/>
      <c r="T33" s="232"/>
      <c r="U33" s="685"/>
      <c r="V33" s="685"/>
      <c r="W33" s="241"/>
      <c r="X33" s="231"/>
      <c r="Y33" s="232"/>
      <c r="Z33" s="231"/>
      <c r="AA33" s="232"/>
      <c r="AB33" s="231"/>
      <c r="AC33" s="232"/>
      <c r="AD33" s="240"/>
      <c r="AE33" s="240"/>
      <c r="AF33" s="241"/>
      <c r="AG33" s="231"/>
      <c r="AH33" s="232"/>
      <c r="AI33" s="231"/>
      <c r="AJ33" s="232"/>
      <c r="AK33" s="231"/>
      <c r="AL33" s="232"/>
      <c r="AM33" s="240"/>
      <c r="AN33" s="240"/>
      <c r="AO33" s="241"/>
      <c r="AP33" s="231"/>
      <c r="AQ33" s="232"/>
      <c r="AR33" s="231"/>
      <c r="AS33" s="232"/>
      <c r="AT33" s="231"/>
      <c r="AU33" s="232"/>
      <c r="AV33" s="240"/>
      <c r="AW33" s="240"/>
      <c r="AX33" s="241"/>
      <c r="AY33" s="231"/>
      <c r="AZ33" s="232"/>
      <c r="BA33" s="231"/>
      <c r="BB33" s="232"/>
      <c r="BC33" s="231"/>
      <c r="BD33" s="232"/>
      <c r="BE33" s="240"/>
      <c r="BF33" s="240"/>
      <c r="BG33" s="241"/>
      <c r="BH33" s="231"/>
      <c r="BI33" s="232"/>
      <c r="BJ33" s="231"/>
      <c r="BK33" s="232"/>
      <c r="BL33" s="231"/>
      <c r="BM33" s="232"/>
      <c r="BN33" s="240"/>
      <c r="BO33" s="240"/>
      <c r="BP33" s="241"/>
      <c r="BQ33" s="231"/>
      <c r="BR33" s="232"/>
      <c r="BS33" s="240"/>
      <c r="BT33" s="240"/>
      <c r="BU33" s="241"/>
      <c r="BV33" s="231"/>
      <c r="BW33" s="232"/>
      <c r="BX33" s="240"/>
      <c r="BY33" s="240"/>
      <c r="BZ33" s="241"/>
      <c r="CA33" s="231"/>
      <c r="CB33" s="232"/>
      <c r="CC33" s="240"/>
      <c r="CD33" s="240"/>
      <c r="CE33" s="241"/>
      <c r="CF33" s="231"/>
      <c r="CG33" s="232"/>
      <c r="CH33" s="240"/>
      <c r="CI33" s="240"/>
      <c r="CJ33" s="241"/>
      <c r="CK33" s="231"/>
      <c r="CL33" s="232"/>
      <c r="CM33" s="231"/>
      <c r="CN33" s="232"/>
      <c r="CO33" s="231"/>
      <c r="CP33" s="232"/>
      <c r="CQ33" s="240"/>
      <c r="CR33" s="241"/>
    </row>
    <row r="34" ht="15.75" customHeight="1">
      <c r="B34" s="511"/>
      <c r="C34" s="510"/>
      <c r="D34" s="511"/>
      <c r="E34" s="512"/>
      <c r="F34" s="476"/>
      <c r="G34" s="276"/>
      <c r="H34" s="275"/>
      <c r="I34" s="276"/>
      <c r="J34" s="275"/>
      <c r="K34" s="276"/>
      <c r="L34" s="275"/>
      <c r="M34" s="280"/>
      <c r="N34" s="281"/>
      <c r="O34" s="276"/>
      <c r="P34" s="732"/>
      <c r="Q34" s="276"/>
      <c r="R34" s="275"/>
      <c r="S34" s="276"/>
      <c r="T34" s="275"/>
      <c r="U34" s="733"/>
      <c r="V34" s="733"/>
      <c r="W34" s="281"/>
      <c r="X34" s="276"/>
      <c r="Y34" s="275"/>
      <c r="Z34" s="276"/>
      <c r="AA34" s="275"/>
      <c r="AB34" s="276"/>
      <c r="AC34" s="275"/>
      <c r="AD34" s="280"/>
      <c r="AE34" s="280"/>
      <c r="AF34" s="281"/>
      <c r="AG34" s="276"/>
      <c r="AH34" s="275"/>
      <c r="AI34" s="276"/>
      <c r="AJ34" s="275"/>
      <c r="AK34" s="276"/>
      <c r="AL34" s="275"/>
      <c r="AM34" s="280"/>
      <c r="AN34" s="280"/>
      <c r="AO34" s="281"/>
      <c r="AP34" s="276"/>
      <c r="AQ34" s="275"/>
      <c r="AR34" s="276"/>
      <c r="AS34" s="275"/>
      <c r="AT34" s="276"/>
      <c r="AU34" s="275"/>
      <c r="AV34" s="280"/>
      <c r="AW34" s="280"/>
      <c r="AX34" s="281"/>
      <c r="AY34" s="276"/>
      <c r="AZ34" s="275"/>
      <c r="BA34" s="276"/>
      <c r="BB34" s="275"/>
      <c r="BC34" s="276"/>
      <c r="BD34" s="275"/>
      <c r="BE34" s="280"/>
      <c r="BF34" s="280"/>
      <c r="BG34" s="281"/>
      <c r="BH34" s="276"/>
      <c r="BI34" s="275"/>
      <c r="BJ34" s="276"/>
      <c r="BK34" s="275"/>
      <c r="BL34" s="276"/>
      <c r="BM34" s="275"/>
      <c r="BN34" s="280"/>
      <c r="BO34" s="280"/>
      <c r="BP34" s="281"/>
      <c r="BQ34" s="276"/>
      <c r="BR34" s="275"/>
      <c r="BS34" s="280"/>
      <c r="BT34" s="280"/>
      <c r="BU34" s="281"/>
      <c r="BV34" s="276"/>
      <c r="BW34" s="275"/>
      <c r="BX34" s="280"/>
      <c r="BY34" s="280"/>
      <c r="BZ34" s="281"/>
      <c r="CA34" s="276"/>
      <c r="CB34" s="275"/>
      <c r="CC34" s="280"/>
      <c r="CD34" s="280"/>
      <c r="CE34" s="281"/>
      <c r="CF34" s="276"/>
      <c r="CG34" s="275"/>
      <c r="CH34" s="280"/>
      <c r="CI34" s="280"/>
      <c r="CJ34" s="281"/>
      <c r="CK34" s="276"/>
      <c r="CL34" s="275"/>
      <c r="CM34" s="276"/>
      <c r="CN34" s="275"/>
      <c r="CO34" s="276"/>
      <c r="CP34" s="275"/>
      <c r="CQ34" s="280"/>
      <c r="CR34" s="281"/>
    </row>
    <row r="35" ht="15.75" customHeight="1">
      <c r="B35" s="511"/>
      <c r="C35" s="510"/>
      <c r="D35" s="511"/>
      <c r="E35" s="512"/>
      <c r="F35" s="476"/>
      <c r="G35" s="276"/>
      <c r="H35" s="275"/>
      <c r="I35" s="276"/>
      <c r="J35" s="275"/>
      <c r="K35" s="276"/>
      <c r="L35" s="275"/>
      <c r="M35" s="280"/>
      <c r="N35" s="281"/>
      <c r="O35" s="276"/>
      <c r="P35" s="732"/>
      <c r="Q35" s="276"/>
      <c r="R35" s="275"/>
      <c r="S35" s="276"/>
      <c r="T35" s="275"/>
      <c r="U35" s="733"/>
      <c r="V35" s="733"/>
      <c r="W35" s="281"/>
      <c r="X35" s="276"/>
      <c r="Y35" s="275"/>
      <c r="Z35" s="276"/>
      <c r="AA35" s="275"/>
      <c r="AB35" s="276"/>
      <c r="AC35" s="275"/>
      <c r="AD35" s="280"/>
      <c r="AE35" s="280"/>
      <c r="AF35" s="281"/>
      <c r="AG35" s="276"/>
      <c r="AH35" s="275"/>
      <c r="AI35" s="276"/>
      <c r="AJ35" s="275"/>
      <c r="AK35" s="276"/>
      <c r="AL35" s="275"/>
      <c r="AM35" s="280"/>
      <c r="AN35" s="280"/>
      <c r="AO35" s="281"/>
      <c r="AP35" s="276"/>
      <c r="AQ35" s="275"/>
      <c r="AR35" s="276"/>
      <c r="AS35" s="275"/>
      <c r="AT35" s="276"/>
      <c r="AU35" s="275"/>
      <c r="AV35" s="280"/>
      <c r="AW35" s="280"/>
      <c r="AX35" s="281"/>
      <c r="AY35" s="276"/>
      <c r="AZ35" s="275"/>
      <c r="BA35" s="276"/>
      <c r="BB35" s="275"/>
      <c r="BC35" s="276"/>
      <c r="BD35" s="275"/>
      <c r="BE35" s="280"/>
      <c r="BF35" s="280"/>
      <c r="BG35" s="281"/>
      <c r="BH35" s="276"/>
      <c r="BI35" s="275"/>
      <c r="BJ35" s="276"/>
      <c r="BK35" s="275"/>
      <c r="BL35" s="276"/>
      <c r="BM35" s="275"/>
      <c r="BN35" s="280"/>
      <c r="BO35" s="280"/>
      <c r="BP35" s="281"/>
      <c r="BQ35" s="276"/>
      <c r="BR35" s="275"/>
      <c r="BS35" s="280"/>
      <c r="BT35" s="280"/>
      <c r="BU35" s="281"/>
      <c r="BV35" s="276"/>
      <c r="BW35" s="275"/>
      <c r="BX35" s="280"/>
      <c r="BY35" s="280"/>
      <c r="BZ35" s="281"/>
      <c r="CA35" s="276"/>
      <c r="CB35" s="275"/>
      <c r="CC35" s="280"/>
      <c r="CD35" s="280"/>
      <c r="CE35" s="281"/>
      <c r="CF35" s="276"/>
      <c r="CG35" s="275"/>
      <c r="CH35" s="280"/>
      <c r="CI35" s="280"/>
      <c r="CJ35" s="281"/>
      <c r="CK35" s="276"/>
      <c r="CL35" s="275"/>
      <c r="CM35" s="276"/>
      <c r="CN35" s="275"/>
      <c r="CO35" s="276"/>
      <c r="CP35" s="275"/>
      <c r="CQ35" s="280"/>
      <c r="CR35" s="281"/>
    </row>
    <row r="36" ht="15.75" customHeight="1">
      <c r="B36" s="511"/>
      <c r="C36" s="510"/>
      <c r="D36" s="511"/>
      <c r="E36" s="512"/>
      <c r="P36" s="117"/>
      <c r="U36" s="117"/>
      <c r="V36" s="117"/>
    </row>
    <row r="37" ht="15.75" customHeight="1">
      <c r="B37" s="511"/>
      <c r="C37" s="510"/>
      <c r="D37" s="511"/>
      <c r="E37" s="512"/>
      <c r="P37" s="117"/>
      <c r="U37" s="117"/>
      <c r="V37" s="117"/>
    </row>
    <row r="38" ht="15.75" customHeight="1">
      <c r="B38" s="511"/>
      <c r="C38" s="510"/>
      <c r="D38" s="511"/>
      <c r="E38" s="512"/>
      <c r="P38" s="117"/>
      <c r="U38" s="117"/>
      <c r="V38" s="117"/>
    </row>
    <row r="39" ht="15.75" customHeight="1">
      <c r="B39" s="511"/>
      <c r="C39" s="510"/>
      <c r="D39" s="511"/>
      <c r="E39" s="512"/>
      <c r="P39" s="117"/>
      <c r="U39" s="117"/>
      <c r="V39" s="117"/>
    </row>
    <row r="40" ht="15.75" customHeight="1">
      <c r="B40" s="511"/>
      <c r="C40" s="510"/>
      <c r="D40" s="511"/>
      <c r="E40" s="512"/>
      <c r="P40" s="117"/>
      <c r="U40" s="117"/>
      <c r="V40" s="117"/>
    </row>
    <row r="41" ht="15.75" customHeight="1">
      <c r="B41" s="502"/>
      <c r="C41" s="501"/>
      <c r="D41" s="502"/>
      <c r="E41" s="513"/>
      <c r="P41" s="117"/>
      <c r="U41" s="117"/>
      <c r="V41" s="117"/>
    </row>
    <row r="42" ht="15.75" customHeight="1">
      <c r="B42" s="504"/>
      <c r="C42" s="503"/>
      <c r="D42" s="504"/>
      <c r="E42" s="514"/>
      <c r="P42" s="117"/>
      <c r="U42" s="117"/>
      <c r="V42" s="117"/>
    </row>
    <row r="43" ht="15.75" customHeight="1">
      <c r="P43" s="117"/>
      <c r="U43" s="117"/>
      <c r="V43" s="117"/>
    </row>
    <row r="44" ht="15.75" customHeight="1">
      <c r="P44" s="117"/>
      <c r="U44" s="117"/>
      <c r="V44" s="117"/>
    </row>
    <row r="45" ht="15.75" customHeight="1">
      <c r="P45" s="117"/>
      <c r="U45" s="117"/>
      <c r="V45" s="117"/>
    </row>
    <row r="46" ht="15.75" customHeight="1">
      <c r="P46" s="117"/>
      <c r="U46" s="117"/>
      <c r="V46" s="117"/>
    </row>
    <row r="47" ht="15.75" customHeight="1">
      <c r="P47" s="117"/>
      <c r="U47" s="117"/>
      <c r="V47" s="117"/>
    </row>
    <row r="48" ht="15.75" customHeight="1">
      <c r="P48" s="117"/>
      <c r="U48" s="117"/>
      <c r="V48" s="117"/>
    </row>
    <row r="49" ht="15.75" customHeight="1">
      <c r="P49" s="117"/>
      <c r="U49" s="117"/>
      <c r="V49" s="117"/>
    </row>
    <row r="50" ht="15.75" customHeight="1">
      <c r="P50" s="117"/>
      <c r="U50" s="117"/>
      <c r="V50" s="117"/>
    </row>
    <row r="51" ht="15.75" customHeight="1">
      <c r="P51" s="117"/>
      <c r="U51" s="117"/>
      <c r="V51" s="117"/>
    </row>
    <row r="52" ht="15.75" customHeight="1">
      <c r="P52" s="117"/>
      <c r="U52" s="117"/>
      <c r="V52" s="117"/>
    </row>
    <row r="53" ht="15.75" customHeight="1">
      <c r="P53" s="117"/>
      <c r="U53" s="117"/>
      <c r="V53" s="117"/>
    </row>
    <row r="54" ht="15.75" customHeight="1">
      <c r="P54" s="117"/>
      <c r="U54" s="117"/>
      <c r="V54" s="117"/>
    </row>
    <row r="55" ht="15.75" customHeight="1">
      <c r="P55" s="117"/>
      <c r="U55" s="117"/>
      <c r="V55" s="117"/>
    </row>
    <row r="56" ht="15.75" customHeight="1">
      <c r="P56" s="117"/>
      <c r="U56" s="117"/>
      <c r="V56" s="117"/>
    </row>
    <row r="57" ht="15.75" customHeight="1">
      <c r="P57" s="117"/>
      <c r="U57" s="117"/>
      <c r="V57" s="117"/>
    </row>
    <row r="58" ht="15.75" customHeight="1">
      <c r="P58" s="117"/>
      <c r="U58" s="117"/>
      <c r="V58" s="117"/>
    </row>
    <row r="59" ht="15.75" customHeight="1">
      <c r="P59" s="117"/>
      <c r="U59" s="117"/>
      <c r="V59" s="117"/>
    </row>
    <row r="60" ht="15.75" customHeight="1">
      <c r="P60" s="117"/>
      <c r="U60" s="117"/>
      <c r="V60" s="117"/>
    </row>
    <row r="61" ht="15.75" customHeight="1">
      <c r="P61" s="117"/>
      <c r="U61" s="117"/>
      <c r="V61" s="117"/>
    </row>
    <row r="62" ht="15.75" customHeight="1">
      <c r="P62" s="117"/>
      <c r="U62" s="117"/>
      <c r="V62" s="117"/>
    </row>
    <row r="63" ht="15.75" customHeight="1">
      <c r="P63" s="117"/>
      <c r="U63" s="117"/>
      <c r="V63" s="117"/>
    </row>
    <row r="64" ht="15.75" customHeight="1">
      <c r="P64" s="117"/>
      <c r="U64" s="117"/>
      <c r="V64" s="117"/>
    </row>
    <row r="65" ht="15.75" customHeight="1">
      <c r="P65" s="117"/>
      <c r="U65" s="117"/>
      <c r="V65" s="117"/>
    </row>
    <row r="66" ht="15.75" customHeight="1">
      <c r="P66" s="117"/>
      <c r="U66" s="117"/>
      <c r="V66" s="117"/>
    </row>
    <row r="67" ht="15.75" customHeight="1">
      <c r="P67" s="117"/>
      <c r="U67" s="117"/>
      <c r="V67" s="117"/>
    </row>
    <row r="68" ht="15.75" customHeight="1">
      <c r="P68" s="117"/>
      <c r="U68" s="117"/>
      <c r="V68" s="117"/>
    </row>
    <row r="69" ht="15.75" customHeight="1">
      <c r="P69" s="117"/>
      <c r="U69" s="117"/>
      <c r="V69" s="117"/>
    </row>
    <row r="70" ht="15.75" customHeight="1">
      <c r="P70" s="117"/>
      <c r="U70" s="117"/>
      <c r="V70" s="117"/>
    </row>
    <row r="71" ht="15.75" customHeight="1">
      <c r="P71" s="117"/>
      <c r="U71" s="117"/>
      <c r="V71" s="117"/>
    </row>
    <row r="72" ht="15.75" customHeight="1">
      <c r="P72" s="117"/>
      <c r="U72" s="117"/>
      <c r="V72" s="117"/>
    </row>
    <row r="73" ht="15.75" customHeight="1">
      <c r="P73" s="117"/>
      <c r="U73" s="117"/>
      <c r="V73" s="117"/>
    </row>
    <row r="74" ht="15.75" customHeight="1">
      <c r="P74" s="117"/>
      <c r="U74" s="117"/>
      <c r="V74" s="117"/>
    </row>
    <row r="75" ht="15.75" customHeight="1">
      <c r="P75" s="117"/>
      <c r="U75" s="117"/>
      <c r="V75" s="117"/>
    </row>
    <row r="76" ht="15.75" customHeight="1">
      <c r="P76" s="117"/>
      <c r="U76" s="117"/>
      <c r="V76" s="117"/>
    </row>
    <row r="77" ht="15.75" customHeight="1">
      <c r="P77" s="117"/>
      <c r="U77" s="117"/>
      <c r="V77" s="117"/>
    </row>
    <row r="78" ht="15.75" customHeight="1">
      <c r="P78" s="117"/>
      <c r="U78" s="117"/>
      <c r="V78" s="117"/>
    </row>
    <row r="79" ht="15.75" customHeight="1">
      <c r="P79" s="117"/>
      <c r="U79" s="117"/>
      <c r="V79" s="117"/>
    </row>
    <row r="80" ht="15.75" customHeight="1">
      <c r="P80" s="117"/>
      <c r="U80" s="117"/>
      <c r="V80" s="117"/>
    </row>
    <row r="81" ht="15.75" customHeight="1">
      <c r="P81" s="117"/>
      <c r="U81" s="117"/>
      <c r="V81" s="117"/>
    </row>
    <row r="82" ht="15.75" customHeight="1">
      <c r="P82" s="117"/>
      <c r="U82" s="117"/>
      <c r="V82" s="117"/>
    </row>
    <row r="83" ht="15.75" customHeight="1">
      <c r="P83" s="117"/>
      <c r="U83" s="117"/>
      <c r="V83" s="117"/>
    </row>
    <row r="84" ht="15.75" customHeight="1">
      <c r="P84" s="117"/>
      <c r="U84" s="117"/>
      <c r="V84" s="117"/>
    </row>
    <row r="85" ht="15.75" customHeight="1">
      <c r="P85" s="117"/>
      <c r="U85" s="117"/>
      <c r="V85" s="117"/>
    </row>
    <row r="86" ht="15.75" customHeight="1">
      <c r="P86" s="117"/>
      <c r="U86" s="117"/>
      <c r="V86" s="117"/>
    </row>
    <row r="87" ht="15.75" customHeight="1">
      <c r="P87" s="117"/>
      <c r="U87" s="117"/>
      <c r="V87" s="117"/>
    </row>
    <row r="88" ht="15.75" customHeight="1">
      <c r="P88" s="117"/>
      <c r="U88" s="117"/>
      <c r="V88" s="117"/>
    </row>
    <row r="89" ht="15.75" customHeight="1">
      <c r="P89" s="117"/>
      <c r="U89" s="117"/>
      <c r="V89" s="117"/>
    </row>
    <row r="90" ht="15.75" customHeight="1">
      <c r="P90" s="117"/>
      <c r="U90" s="117"/>
      <c r="V90" s="117"/>
    </row>
    <row r="91" ht="15.75" customHeight="1">
      <c r="P91" s="117"/>
      <c r="U91" s="117"/>
      <c r="V91" s="117"/>
    </row>
    <row r="92" ht="15.75" customHeight="1">
      <c r="P92" s="117"/>
      <c r="U92" s="117"/>
      <c r="V92" s="117"/>
    </row>
    <row r="93" ht="15.75" customHeight="1">
      <c r="P93" s="117"/>
      <c r="U93" s="117"/>
      <c r="V93" s="117"/>
    </row>
    <row r="94" ht="15.75" customHeight="1">
      <c r="P94" s="117"/>
      <c r="U94" s="117"/>
      <c r="V94" s="117"/>
    </row>
    <row r="95" ht="15.75" customHeight="1">
      <c r="P95" s="117"/>
      <c r="U95" s="117"/>
      <c r="V95" s="117"/>
    </row>
    <row r="96" ht="15.75" customHeight="1">
      <c r="P96" s="117"/>
      <c r="U96" s="117"/>
      <c r="V96" s="117"/>
    </row>
    <row r="97" ht="15.75" customHeight="1">
      <c r="P97" s="117"/>
      <c r="U97" s="117"/>
      <c r="V97" s="117"/>
    </row>
    <row r="98" ht="15.75" customHeight="1">
      <c r="P98" s="117"/>
      <c r="U98" s="117"/>
      <c r="V98" s="117"/>
    </row>
    <row r="99" ht="15.75" customHeight="1">
      <c r="P99" s="117"/>
      <c r="U99" s="117"/>
      <c r="V99" s="117"/>
    </row>
    <row r="100" ht="15.75" customHeight="1">
      <c r="P100" s="117"/>
      <c r="U100" s="117"/>
      <c r="V100" s="117"/>
    </row>
    <row r="101" ht="15.75" customHeight="1">
      <c r="P101" s="117"/>
      <c r="U101" s="117"/>
      <c r="V101" s="117"/>
    </row>
    <row r="102" ht="15.75" customHeight="1">
      <c r="P102" s="117"/>
      <c r="U102" s="117"/>
      <c r="V102" s="117"/>
    </row>
    <row r="103" ht="15.75" customHeight="1">
      <c r="P103" s="117"/>
      <c r="U103" s="117"/>
      <c r="V103" s="117"/>
    </row>
    <row r="104" ht="15.75" customHeight="1">
      <c r="P104" s="117"/>
      <c r="U104" s="117"/>
      <c r="V104" s="117"/>
    </row>
    <row r="105" ht="15.75" customHeight="1">
      <c r="P105" s="117"/>
      <c r="U105" s="117"/>
      <c r="V105" s="117"/>
    </row>
    <row r="106" ht="15.75" customHeight="1">
      <c r="P106" s="117"/>
      <c r="U106" s="117"/>
      <c r="V106" s="117"/>
    </row>
    <row r="107" ht="15.75" customHeight="1">
      <c r="P107" s="117"/>
      <c r="U107" s="117"/>
      <c r="V107" s="117"/>
    </row>
    <row r="108" ht="15.75" customHeight="1">
      <c r="P108" s="117"/>
      <c r="U108" s="117"/>
      <c r="V108" s="117"/>
    </row>
    <row r="109" ht="15.75" customHeight="1">
      <c r="P109" s="117"/>
      <c r="U109" s="117"/>
      <c r="V109" s="117"/>
    </row>
    <row r="110" ht="15.75" customHeight="1">
      <c r="P110" s="117"/>
      <c r="U110" s="117"/>
      <c r="V110" s="117"/>
    </row>
    <row r="111" ht="15.75" customHeight="1">
      <c r="P111" s="117"/>
      <c r="U111" s="117"/>
      <c r="V111" s="117"/>
    </row>
    <row r="112" ht="15.75" customHeight="1">
      <c r="P112" s="117"/>
      <c r="U112" s="117"/>
      <c r="V112" s="117"/>
    </row>
    <row r="113" ht="15.75" customHeight="1">
      <c r="P113" s="117"/>
      <c r="U113" s="117"/>
      <c r="V113" s="117"/>
    </row>
    <row r="114" ht="15.75" customHeight="1">
      <c r="P114" s="117"/>
      <c r="U114" s="117"/>
      <c r="V114" s="117"/>
    </row>
    <row r="115" ht="15.75" customHeight="1">
      <c r="P115" s="117"/>
      <c r="U115" s="117"/>
      <c r="V115" s="117"/>
    </row>
    <row r="116" ht="15.75" customHeight="1">
      <c r="P116" s="117"/>
      <c r="U116" s="117"/>
      <c r="V116" s="117"/>
    </row>
    <row r="117" ht="15.75" customHeight="1">
      <c r="P117" s="117"/>
      <c r="U117" s="117"/>
      <c r="V117" s="117"/>
    </row>
    <row r="118" ht="15.75" customHeight="1">
      <c r="P118" s="117"/>
      <c r="U118" s="117"/>
      <c r="V118" s="117"/>
    </row>
    <row r="119" ht="15.75" customHeight="1">
      <c r="P119" s="117"/>
      <c r="U119" s="117"/>
      <c r="V119" s="117"/>
    </row>
    <row r="120" ht="15.75" customHeight="1">
      <c r="P120" s="117"/>
      <c r="U120" s="117"/>
      <c r="V120" s="117"/>
    </row>
    <row r="121" ht="15.75" customHeight="1">
      <c r="P121" s="117"/>
      <c r="U121" s="117"/>
      <c r="V121" s="117"/>
    </row>
    <row r="122" ht="15.75" customHeight="1">
      <c r="P122" s="117"/>
      <c r="U122" s="117"/>
      <c r="V122" s="117"/>
    </row>
    <row r="123" ht="15.75" customHeight="1">
      <c r="P123" s="117"/>
      <c r="U123" s="117"/>
      <c r="V123" s="117"/>
    </row>
    <row r="124" ht="15.75" customHeight="1">
      <c r="P124" s="117"/>
      <c r="U124" s="117"/>
      <c r="V124" s="117"/>
    </row>
    <row r="125" ht="15.75" customHeight="1">
      <c r="P125" s="117"/>
      <c r="U125" s="117"/>
      <c r="V125" s="117"/>
    </row>
    <row r="126" ht="15.75" customHeight="1">
      <c r="P126" s="117"/>
      <c r="U126" s="117"/>
      <c r="V126" s="117"/>
    </row>
    <row r="127" ht="15.75" customHeight="1">
      <c r="P127" s="117"/>
      <c r="U127" s="117"/>
      <c r="V127" s="117"/>
    </row>
    <row r="128" ht="15.75" customHeight="1">
      <c r="P128" s="117"/>
      <c r="U128" s="117"/>
      <c r="V128" s="117"/>
    </row>
    <row r="129" ht="15.75" customHeight="1">
      <c r="P129" s="117"/>
      <c r="U129" s="117"/>
      <c r="V129" s="117"/>
    </row>
    <row r="130" ht="15.75" customHeight="1">
      <c r="P130" s="117"/>
      <c r="U130" s="117"/>
      <c r="V130" s="117"/>
    </row>
    <row r="131" ht="15.75" customHeight="1">
      <c r="P131" s="117"/>
      <c r="U131" s="117"/>
      <c r="V131" s="117"/>
    </row>
    <row r="132" ht="15.75" customHeight="1">
      <c r="P132" s="117"/>
      <c r="U132" s="117"/>
      <c r="V132" s="117"/>
    </row>
    <row r="133" ht="15.75" customHeight="1">
      <c r="P133" s="117"/>
      <c r="U133" s="117"/>
      <c r="V133" s="117"/>
    </row>
    <row r="134" ht="15.75" customHeight="1">
      <c r="P134" s="117"/>
      <c r="U134" s="117"/>
      <c r="V134" s="117"/>
    </row>
    <row r="135" ht="15.75" customHeight="1">
      <c r="P135" s="117"/>
      <c r="U135" s="117"/>
      <c r="V135" s="117"/>
    </row>
    <row r="136" ht="15.75" customHeight="1">
      <c r="P136" s="117"/>
      <c r="U136" s="117"/>
      <c r="V136" s="117"/>
    </row>
    <row r="137" ht="15.75" customHeight="1">
      <c r="P137" s="117"/>
      <c r="U137" s="117"/>
      <c r="V137" s="117"/>
    </row>
    <row r="138" ht="15.75" customHeight="1">
      <c r="P138" s="117"/>
      <c r="U138" s="117"/>
      <c r="V138" s="117"/>
    </row>
    <row r="139" ht="15.75" customHeight="1">
      <c r="P139" s="117"/>
      <c r="U139" s="117"/>
      <c r="V139" s="117"/>
    </row>
    <row r="140" ht="15.75" customHeight="1">
      <c r="P140" s="117"/>
      <c r="U140" s="117"/>
      <c r="V140" s="117"/>
    </row>
    <row r="141" ht="15.75" customHeight="1">
      <c r="P141" s="117"/>
      <c r="U141" s="117"/>
      <c r="V141" s="117"/>
    </row>
    <row r="142" ht="15.75" customHeight="1">
      <c r="P142" s="117"/>
      <c r="U142" s="117"/>
      <c r="V142" s="117"/>
    </row>
    <row r="143" ht="15.75" customHeight="1">
      <c r="P143" s="117"/>
      <c r="U143" s="117"/>
      <c r="V143" s="117"/>
    </row>
    <row r="144" ht="15.75" customHeight="1">
      <c r="P144" s="117"/>
      <c r="U144" s="117"/>
      <c r="V144" s="117"/>
    </row>
    <row r="145" ht="15.75" customHeight="1">
      <c r="P145" s="117"/>
      <c r="U145" s="117"/>
      <c r="V145" s="117"/>
    </row>
    <row r="146" ht="15.75" customHeight="1">
      <c r="P146" s="117"/>
      <c r="U146" s="117"/>
      <c r="V146" s="117"/>
    </row>
    <row r="147" ht="15.75" customHeight="1">
      <c r="P147" s="117"/>
      <c r="U147" s="117"/>
      <c r="V147" s="117"/>
    </row>
    <row r="148" ht="15.75" customHeight="1">
      <c r="P148" s="117"/>
      <c r="U148" s="117"/>
      <c r="V148" s="117"/>
    </row>
    <row r="149" ht="15.75" customHeight="1">
      <c r="P149" s="117"/>
      <c r="U149" s="117"/>
      <c r="V149" s="117"/>
    </row>
    <row r="150" ht="15.75" customHeight="1">
      <c r="P150" s="117"/>
      <c r="U150" s="117"/>
      <c r="V150" s="117"/>
    </row>
    <row r="151" ht="15.75" customHeight="1">
      <c r="P151" s="117"/>
      <c r="U151" s="117"/>
      <c r="V151" s="117"/>
    </row>
    <row r="152" ht="15.75" customHeight="1">
      <c r="P152" s="117"/>
      <c r="U152" s="117"/>
      <c r="V152" s="117"/>
    </row>
    <row r="153" ht="15.75" customHeight="1">
      <c r="P153" s="117"/>
      <c r="U153" s="117"/>
      <c r="V153" s="117"/>
    </row>
    <row r="154" ht="15.75" customHeight="1">
      <c r="P154" s="117"/>
      <c r="U154" s="117"/>
      <c r="V154" s="117"/>
    </row>
    <row r="155" ht="15.75" customHeight="1">
      <c r="P155" s="117"/>
      <c r="U155" s="117"/>
      <c r="V155" s="117"/>
    </row>
    <row r="156" ht="15.75" customHeight="1">
      <c r="P156" s="117"/>
      <c r="U156" s="117"/>
      <c r="V156" s="117"/>
    </row>
    <row r="157" ht="15.75" customHeight="1">
      <c r="P157" s="117"/>
      <c r="U157" s="117"/>
      <c r="V157" s="117"/>
    </row>
    <row r="158" ht="15.75" customHeight="1">
      <c r="P158" s="117"/>
      <c r="U158" s="117"/>
      <c r="V158" s="117"/>
    </row>
    <row r="159" ht="15.75" customHeight="1">
      <c r="P159" s="117"/>
      <c r="U159" s="117"/>
      <c r="V159" s="117"/>
    </row>
    <row r="160" ht="15.75" customHeight="1">
      <c r="P160" s="117"/>
      <c r="U160" s="117"/>
      <c r="V160" s="117"/>
    </row>
    <row r="161" ht="15.75" customHeight="1">
      <c r="P161" s="117"/>
      <c r="U161" s="117"/>
      <c r="V161" s="117"/>
    </row>
    <row r="162" ht="15.75" customHeight="1">
      <c r="P162" s="117"/>
      <c r="U162" s="117"/>
      <c r="V162" s="117"/>
    </row>
    <row r="163" ht="15.75" customHeight="1">
      <c r="P163" s="117"/>
      <c r="U163" s="117"/>
      <c r="V163" s="117"/>
    </row>
    <row r="164" ht="15.75" customHeight="1">
      <c r="P164" s="117"/>
      <c r="U164" s="117"/>
      <c r="V164" s="117"/>
    </row>
    <row r="165" ht="15.75" customHeight="1">
      <c r="P165" s="117"/>
      <c r="U165" s="117"/>
      <c r="V165" s="117"/>
    </row>
    <row r="166" ht="15.75" customHeight="1">
      <c r="P166" s="117"/>
      <c r="U166" s="117"/>
      <c r="V166" s="117"/>
    </row>
    <row r="167" ht="15.75" customHeight="1">
      <c r="P167" s="117"/>
      <c r="U167" s="117"/>
      <c r="V167" s="117"/>
    </row>
    <row r="168" ht="15.75" customHeight="1">
      <c r="P168" s="117"/>
      <c r="U168" s="117"/>
      <c r="V168" s="117"/>
    </row>
    <row r="169" ht="15.75" customHeight="1">
      <c r="P169" s="117"/>
      <c r="U169" s="117"/>
      <c r="V169" s="117"/>
    </row>
    <row r="170" ht="15.75" customHeight="1">
      <c r="P170" s="117"/>
      <c r="U170" s="117"/>
      <c r="V170" s="117"/>
    </row>
    <row r="171" ht="15.75" customHeight="1">
      <c r="P171" s="117"/>
      <c r="U171" s="117"/>
      <c r="V171" s="117"/>
    </row>
    <row r="172" ht="15.75" customHeight="1">
      <c r="P172" s="117"/>
      <c r="U172" s="117"/>
      <c r="V172" s="117"/>
    </row>
    <row r="173" ht="15.75" customHeight="1">
      <c r="P173" s="117"/>
      <c r="U173" s="117"/>
      <c r="V173" s="117"/>
    </row>
    <row r="174" ht="15.75" customHeight="1">
      <c r="P174" s="117"/>
      <c r="U174" s="117"/>
      <c r="V174" s="117"/>
    </row>
    <row r="175" ht="15.75" customHeight="1">
      <c r="P175" s="117"/>
      <c r="U175" s="117"/>
      <c r="V175" s="117"/>
    </row>
    <row r="176" ht="15.75" customHeight="1">
      <c r="P176" s="117"/>
      <c r="U176" s="117"/>
      <c r="V176" s="117"/>
    </row>
    <row r="177" ht="15.75" customHeight="1">
      <c r="P177" s="117"/>
      <c r="U177" s="117"/>
      <c r="V177" s="117"/>
    </row>
    <row r="178" ht="15.75" customHeight="1">
      <c r="P178" s="117"/>
      <c r="U178" s="117"/>
      <c r="V178" s="117"/>
    </row>
    <row r="179" ht="15.75" customHeight="1">
      <c r="P179" s="117"/>
      <c r="U179" s="117"/>
      <c r="V179" s="117"/>
    </row>
    <row r="180" ht="15.75" customHeight="1">
      <c r="P180" s="117"/>
      <c r="U180" s="117"/>
      <c r="V180" s="117"/>
    </row>
    <row r="181" ht="15.75" customHeight="1">
      <c r="P181" s="117"/>
      <c r="U181" s="117"/>
      <c r="V181" s="117"/>
    </row>
    <row r="182" ht="15.75" customHeight="1">
      <c r="P182" s="117"/>
      <c r="U182" s="117"/>
      <c r="V182" s="117"/>
    </row>
    <row r="183" ht="15.75" customHeight="1">
      <c r="P183" s="117"/>
      <c r="U183" s="117"/>
      <c r="V183" s="117"/>
    </row>
    <row r="184" ht="15.75" customHeight="1">
      <c r="P184" s="117"/>
      <c r="U184" s="117"/>
      <c r="V184" s="117"/>
    </row>
    <row r="185" ht="15.75" customHeight="1">
      <c r="P185" s="117"/>
      <c r="U185" s="117"/>
      <c r="V185" s="117"/>
    </row>
    <row r="186" ht="15.75" customHeight="1">
      <c r="P186" s="117"/>
      <c r="U186" s="117"/>
      <c r="V186" s="117"/>
    </row>
    <row r="187" ht="15.75" customHeight="1">
      <c r="P187" s="117"/>
      <c r="U187" s="117"/>
      <c r="V187" s="117"/>
    </row>
    <row r="188" ht="15.75" customHeight="1">
      <c r="P188" s="117"/>
      <c r="U188" s="117"/>
      <c r="V188" s="117"/>
    </row>
    <row r="189" ht="15.75" customHeight="1">
      <c r="P189" s="117"/>
      <c r="U189" s="117"/>
      <c r="V189" s="117"/>
    </row>
    <row r="190" ht="15.75" customHeight="1">
      <c r="P190" s="117"/>
      <c r="U190" s="117"/>
      <c r="V190" s="117"/>
    </row>
    <row r="191" ht="15.75" customHeight="1">
      <c r="P191" s="117"/>
      <c r="U191" s="117"/>
      <c r="V191" s="117"/>
    </row>
    <row r="192" ht="15.75" customHeight="1">
      <c r="P192" s="117"/>
      <c r="U192" s="117"/>
      <c r="V192" s="117"/>
    </row>
    <row r="193" ht="15.75" customHeight="1">
      <c r="P193" s="117"/>
      <c r="U193" s="117"/>
      <c r="V193" s="117"/>
    </row>
    <row r="194" ht="15.75" customHeight="1">
      <c r="P194" s="117"/>
      <c r="U194" s="117"/>
      <c r="V194" s="117"/>
    </row>
    <row r="195" ht="15.75" customHeight="1">
      <c r="P195" s="117"/>
      <c r="U195" s="117"/>
      <c r="V195" s="117"/>
    </row>
    <row r="196" ht="15.75" customHeight="1">
      <c r="P196" s="117"/>
      <c r="U196" s="117"/>
      <c r="V196" s="117"/>
    </row>
    <row r="197" ht="15.75" customHeight="1">
      <c r="P197" s="117"/>
      <c r="U197" s="117"/>
      <c r="V197" s="117"/>
    </row>
    <row r="198" ht="15.75" customHeight="1">
      <c r="P198" s="117"/>
      <c r="U198" s="117"/>
      <c r="V198" s="117"/>
    </row>
    <row r="199" ht="15.75" customHeight="1">
      <c r="P199" s="117"/>
      <c r="U199" s="117"/>
      <c r="V199" s="117"/>
    </row>
    <row r="200" ht="15.75" customHeight="1">
      <c r="P200" s="117"/>
      <c r="U200" s="117"/>
      <c r="V200" s="117"/>
    </row>
    <row r="201" ht="15.75" customHeight="1">
      <c r="P201" s="117"/>
      <c r="U201" s="117"/>
      <c r="V201" s="117"/>
    </row>
    <row r="202" ht="15.75" customHeight="1">
      <c r="P202" s="117"/>
      <c r="U202" s="117"/>
      <c r="V202" s="117"/>
    </row>
    <row r="203" ht="15.75" customHeight="1">
      <c r="P203" s="117"/>
      <c r="U203" s="117"/>
      <c r="V203" s="117"/>
    </row>
    <row r="204" ht="15.75" customHeight="1">
      <c r="P204" s="117"/>
      <c r="U204" s="117"/>
      <c r="V204" s="117"/>
    </row>
    <row r="205" ht="15.75" customHeight="1">
      <c r="P205" s="117"/>
      <c r="U205" s="117"/>
      <c r="V205" s="117"/>
    </row>
    <row r="206" ht="15.75" customHeight="1">
      <c r="P206" s="117"/>
      <c r="U206" s="117"/>
      <c r="V206" s="117"/>
    </row>
    <row r="207" ht="15.75" customHeight="1">
      <c r="P207" s="117"/>
      <c r="U207" s="117"/>
      <c r="V207" s="117"/>
    </row>
    <row r="208" ht="15.75" customHeight="1">
      <c r="P208" s="117"/>
      <c r="U208" s="117"/>
      <c r="V208" s="117"/>
    </row>
    <row r="209" ht="15.75" customHeight="1">
      <c r="P209" s="117"/>
      <c r="U209" s="117"/>
      <c r="V209" s="117"/>
    </row>
    <row r="210" ht="15.75" customHeight="1">
      <c r="P210" s="117"/>
      <c r="U210" s="117"/>
      <c r="V210" s="117"/>
    </row>
    <row r="211" ht="15.75" customHeight="1">
      <c r="P211" s="117"/>
      <c r="U211" s="117"/>
      <c r="V211" s="117"/>
    </row>
    <row r="212" ht="15.75" customHeight="1">
      <c r="P212" s="117"/>
      <c r="U212" s="117"/>
      <c r="V212" s="117"/>
    </row>
    <row r="213" ht="15.75" customHeight="1">
      <c r="P213" s="117"/>
      <c r="U213" s="117"/>
      <c r="V213" s="117"/>
    </row>
    <row r="214" ht="15.75" customHeight="1">
      <c r="P214" s="117"/>
      <c r="U214" s="117"/>
      <c r="V214" s="117"/>
    </row>
    <row r="215" ht="15.75" customHeight="1">
      <c r="P215" s="117"/>
      <c r="U215" s="117"/>
      <c r="V215" s="117"/>
    </row>
    <row r="216" ht="15.75" customHeight="1">
      <c r="P216" s="117"/>
      <c r="U216" s="117"/>
      <c r="V216" s="117"/>
    </row>
    <row r="217" ht="15.75" customHeight="1">
      <c r="P217" s="117"/>
      <c r="U217" s="117"/>
      <c r="V217" s="117"/>
    </row>
    <row r="218" ht="15.75" customHeight="1">
      <c r="P218" s="117"/>
      <c r="U218" s="117"/>
      <c r="V218" s="117"/>
    </row>
    <row r="219" ht="15.75" customHeight="1">
      <c r="P219" s="117"/>
      <c r="U219" s="117"/>
      <c r="V219" s="117"/>
    </row>
    <row r="220" ht="15.75" customHeight="1">
      <c r="P220" s="117"/>
      <c r="U220" s="117"/>
      <c r="V220" s="117"/>
    </row>
    <row r="221" ht="15.75" customHeight="1">
      <c r="P221" s="117"/>
      <c r="U221" s="117"/>
      <c r="V221" s="117"/>
    </row>
    <row r="222" ht="15.75" customHeight="1">
      <c r="P222" s="117"/>
      <c r="U222" s="117"/>
      <c r="V222" s="117"/>
    </row>
    <row r="223" ht="15.75" customHeight="1">
      <c r="P223" s="117"/>
      <c r="U223" s="117"/>
      <c r="V223" s="117"/>
    </row>
    <row r="224" ht="15.75" customHeight="1">
      <c r="P224" s="117"/>
      <c r="U224" s="117"/>
      <c r="V224" s="117"/>
    </row>
    <row r="225" ht="15.75" customHeight="1">
      <c r="P225" s="117"/>
      <c r="U225" s="117"/>
      <c r="V225" s="117"/>
    </row>
    <row r="226" ht="15.75" customHeight="1">
      <c r="P226" s="117"/>
      <c r="U226" s="117"/>
      <c r="V226" s="117"/>
    </row>
    <row r="227" ht="15.75" customHeight="1">
      <c r="P227" s="117"/>
      <c r="U227" s="117"/>
      <c r="V227" s="117"/>
    </row>
    <row r="228" ht="15.75" customHeight="1">
      <c r="P228" s="117"/>
      <c r="U228" s="117"/>
      <c r="V228" s="117"/>
    </row>
    <row r="229" ht="15.75" customHeight="1">
      <c r="P229" s="117"/>
      <c r="U229" s="117"/>
      <c r="V229" s="117"/>
    </row>
    <row r="230" ht="15.75" customHeight="1">
      <c r="P230" s="117"/>
      <c r="U230" s="117"/>
      <c r="V230" s="117"/>
    </row>
    <row r="231" ht="15.75" customHeight="1">
      <c r="P231" s="117"/>
      <c r="U231" s="117"/>
      <c r="V231" s="117"/>
    </row>
    <row r="232" ht="15.75" customHeight="1">
      <c r="P232" s="117"/>
      <c r="U232" s="117"/>
      <c r="V232" s="117"/>
    </row>
    <row r="233" ht="15.75" customHeight="1">
      <c r="P233" s="117"/>
      <c r="U233" s="117"/>
      <c r="V233" s="117"/>
    </row>
    <row r="234" ht="15.75" customHeight="1">
      <c r="P234" s="117"/>
      <c r="U234" s="117"/>
      <c r="V234" s="117"/>
    </row>
    <row r="235" ht="15.75" customHeight="1">
      <c r="P235" s="117"/>
      <c r="U235" s="117"/>
      <c r="V235" s="117"/>
    </row>
    <row r="236" ht="15.75" customHeight="1">
      <c r="P236" s="117"/>
      <c r="U236" s="117"/>
      <c r="V236" s="117"/>
    </row>
    <row r="237" ht="15.75" customHeight="1">
      <c r="P237" s="117"/>
      <c r="U237" s="117"/>
      <c r="V237" s="117"/>
    </row>
    <row r="238" ht="15.75" customHeight="1">
      <c r="P238" s="117"/>
      <c r="U238" s="117"/>
      <c r="V238" s="117"/>
    </row>
    <row r="239" ht="15.75" customHeight="1">
      <c r="P239" s="117"/>
      <c r="U239" s="117"/>
      <c r="V239" s="117"/>
    </row>
    <row r="240" ht="15.75" customHeight="1">
      <c r="P240" s="117"/>
      <c r="U240" s="117"/>
      <c r="V240" s="117"/>
    </row>
    <row r="241" ht="15.75" customHeight="1">
      <c r="P241" s="117"/>
      <c r="U241" s="117"/>
      <c r="V241" s="117"/>
    </row>
    <row r="242" ht="15.75" customHeight="1">
      <c r="P242" s="117"/>
      <c r="U242" s="117"/>
      <c r="V242" s="117"/>
    </row>
    <row r="243" ht="15.75" customHeight="1">
      <c r="P243" s="117"/>
      <c r="U243" s="117"/>
      <c r="V243" s="117"/>
    </row>
    <row r="244" ht="15.75" customHeight="1">
      <c r="P244" s="117"/>
      <c r="U244" s="117"/>
      <c r="V244" s="117"/>
    </row>
    <row r="245" ht="15.75" customHeight="1">
      <c r="P245" s="117"/>
      <c r="U245" s="117"/>
      <c r="V245" s="117"/>
    </row>
    <row r="246" ht="15.75" customHeight="1">
      <c r="P246" s="117"/>
      <c r="U246" s="117"/>
      <c r="V246" s="117"/>
    </row>
    <row r="247" ht="15.75" customHeight="1">
      <c r="P247" s="117"/>
      <c r="U247" s="117"/>
      <c r="V247" s="117"/>
    </row>
    <row r="248" ht="15.75" customHeight="1">
      <c r="P248" s="117"/>
      <c r="U248" s="117"/>
      <c r="V248" s="117"/>
    </row>
    <row r="249" ht="15.75" customHeight="1">
      <c r="P249" s="117"/>
      <c r="U249" s="117"/>
      <c r="V249" s="117"/>
    </row>
    <row r="250" ht="15.75" customHeight="1">
      <c r="P250" s="117"/>
      <c r="U250" s="117"/>
      <c r="V250" s="117"/>
    </row>
    <row r="251" ht="15.75" customHeight="1">
      <c r="P251" s="117"/>
      <c r="U251" s="117"/>
      <c r="V251" s="117"/>
    </row>
    <row r="252" ht="15.75" customHeight="1">
      <c r="P252" s="117"/>
      <c r="U252" s="117"/>
      <c r="V252" s="117"/>
    </row>
    <row r="253" ht="15.75" customHeight="1">
      <c r="P253" s="117"/>
      <c r="U253" s="117"/>
      <c r="V253" s="117"/>
    </row>
    <row r="254" ht="15.75" customHeight="1">
      <c r="P254" s="117"/>
      <c r="U254" s="117"/>
      <c r="V254" s="117"/>
    </row>
    <row r="255" ht="15.75" customHeight="1">
      <c r="P255" s="117"/>
      <c r="U255" s="117"/>
      <c r="V255" s="117"/>
    </row>
    <row r="256" ht="15.75" customHeight="1">
      <c r="P256" s="117"/>
      <c r="U256" s="117"/>
      <c r="V256" s="117"/>
    </row>
    <row r="257" ht="15.75" customHeight="1">
      <c r="P257" s="117"/>
      <c r="U257" s="117"/>
      <c r="V257" s="117"/>
    </row>
    <row r="258" ht="15.75" customHeight="1">
      <c r="P258" s="117"/>
      <c r="U258" s="117"/>
      <c r="V258" s="117"/>
    </row>
    <row r="259" ht="15.75" customHeight="1">
      <c r="P259" s="117"/>
      <c r="U259" s="117"/>
      <c r="V259" s="117"/>
    </row>
    <row r="260" ht="15.75" customHeight="1">
      <c r="P260" s="117"/>
      <c r="U260" s="117"/>
      <c r="V260" s="117"/>
    </row>
    <row r="261" ht="15.75" customHeight="1">
      <c r="P261" s="117"/>
      <c r="U261" s="117"/>
      <c r="V261" s="117"/>
    </row>
    <row r="262" ht="15.75" customHeight="1">
      <c r="P262" s="117"/>
      <c r="U262" s="117"/>
      <c r="V262" s="117"/>
    </row>
    <row r="263" ht="15.75" customHeight="1">
      <c r="P263" s="117"/>
      <c r="U263" s="117"/>
      <c r="V263" s="117"/>
    </row>
    <row r="264" ht="15.75" customHeight="1">
      <c r="P264" s="117"/>
      <c r="U264" s="117"/>
      <c r="V264" s="117"/>
    </row>
    <row r="265" ht="15.75" customHeight="1">
      <c r="P265" s="117"/>
      <c r="U265" s="117"/>
      <c r="V265" s="117"/>
    </row>
    <row r="266" ht="15.75" customHeight="1">
      <c r="P266" s="117"/>
      <c r="U266" s="117"/>
      <c r="V266" s="117"/>
    </row>
    <row r="267" ht="15.75" customHeight="1">
      <c r="P267" s="117"/>
      <c r="U267" s="117"/>
      <c r="V267" s="117"/>
    </row>
    <row r="268" ht="15.75" customHeight="1">
      <c r="P268" s="117"/>
      <c r="U268" s="117"/>
      <c r="V268" s="117"/>
    </row>
    <row r="269" ht="15.75" customHeight="1">
      <c r="P269" s="117"/>
      <c r="U269" s="117"/>
      <c r="V269" s="117"/>
    </row>
    <row r="270" ht="15.75" customHeight="1">
      <c r="P270" s="117"/>
      <c r="U270" s="117"/>
      <c r="V270" s="117"/>
    </row>
    <row r="271" ht="15.75" customHeight="1">
      <c r="P271" s="117"/>
      <c r="U271" s="117"/>
      <c r="V271" s="117"/>
    </row>
    <row r="272" ht="15.75" customHeight="1">
      <c r="P272" s="117"/>
      <c r="U272" s="117"/>
      <c r="V272" s="117"/>
    </row>
    <row r="273" ht="15.75" customHeight="1">
      <c r="P273" s="117"/>
      <c r="U273" s="117"/>
      <c r="V273" s="117"/>
    </row>
    <row r="274" ht="15.75" customHeight="1">
      <c r="P274" s="117"/>
      <c r="U274" s="117"/>
      <c r="V274" s="117"/>
    </row>
    <row r="275" ht="15.75" customHeight="1">
      <c r="P275" s="117"/>
      <c r="U275" s="117"/>
      <c r="V275" s="117"/>
    </row>
    <row r="276" ht="15.75" customHeight="1">
      <c r="P276" s="117"/>
      <c r="U276" s="117"/>
      <c r="V276" s="117"/>
    </row>
    <row r="277" ht="15.75" customHeight="1">
      <c r="P277" s="117"/>
      <c r="U277" s="117"/>
      <c r="V277" s="117"/>
    </row>
    <row r="278" ht="15.75" customHeight="1">
      <c r="P278" s="117"/>
      <c r="U278" s="117"/>
      <c r="V278" s="117"/>
    </row>
    <row r="279" ht="15.75" customHeight="1">
      <c r="P279" s="117"/>
      <c r="U279" s="117"/>
      <c r="V279" s="117"/>
    </row>
    <row r="280" ht="15.75" customHeight="1">
      <c r="P280" s="117"/>
      <c r="U280" s="117"/>
      <c r="V280" s="117"/>
    </row>
    <row r="281" ht="15.75" customHeight="1">
      <c r="P281" s="117"/>
      <c r="U281" s="117"/>
      <c r="V281" s="117"/>
    </row>
    <row r="282" ht="15.75" customHeight="1">
      <c r="P282" s="117"/>
      <c r="U282" s="117"/>
      <c r="V282" s="117"/>
    </row>
    <row r="283" ht="15.75" customHeight="1">
      <c r="P283" s="117"/>
      <c r="U283" s="117"/>
      <c r="V283" s="117"/>
    </row>
    <row r="284" ht="15.75" customHeight="1">
      <c r="P284" s="117"/>
      <c r="U284" s="117"/>
      <c r="V284" s="117"/>
    </row>
    <row r="285" ht="15.75" customHeight="1">
      <c r="P285" s="117"/>
      <c r="U285" s="117"/>
      <c r="V285" s="117"/>
    </row>
    <row r="286" ht="15.75" customHeight="1">
      <c r="P286" s="117"/>
      <c r="U286" s="117"/>
      <c r="V286" s="117"/>
    </row>
    <row r="287" ht="15.75" customHeight="1">
      <c r="P287" s="117"/>
      <c r="U287" s="117"/>
      <c r="V287" s="117"/>
    </row>
    <row r="288" ht="15.75" customHeight="1">
      <c r="P288" s="117"/>
      <c r="U288" s="117"/>
      <c r="V288" s="117"/>
    </row>
    <row r="289" ht="15.75" customHeight="1">
      <c r="P289" s="117"/>
      <c r="U289" s="117"/>
      <c r="V289" s="117"/>
    </row>
    <row r="290" ht="15.75" customHeight="1">
      <c r="P290" s="117"/>
      <c r="U290" s="117"/>
      <c r="V290" s="117"/>
    </row>
    <row r="291" ht="15.75" customHeight="1">
      <c r="P291" s="117"/>
      <c r="U291" s="117"/>
      <c r="V291" s="117"/>
    </row>
    <row r="292" ht="15.75" customHeight="1">
      <c r="P292" s="117"/>
      <c r="U292" s="117"/>
      <c r="V292" s="117"/>
    </row>
    <row r="293" ht="15.75" customHeight="1">
      <c r="P293" s="117"/>
      <c r="U293" s="117"/>
      <c r="V293" s="117"/>
    </row>
    <row r="294" ht="15.75" customHeight="1">
      <c r="P294" s="117"/>
      <c r="U294" s="117"/>
      <c r="V294" s="117"/>
    </row>
    <row r="295" ht="15.75" customHeight="1">
      <c r="P295" s="117"/>
      <c r="U295" s="117"/>
      <c r="V295" s="117"/>
    </row>
    <row r="296" ht="15.75" customHeight="1">
      <c r="P296" s="117"/>
      <c r="U296" s="117"/>
      <c r="V296" s="117"/>
    </row>
    <row r="297" ht="15.75" customHeight="1">
      <c r="P297" s="117"/>
      <c r="U297" s="117"/>
      <c r="V297" s="117"/>
    </row>
    <row r="298" ht="15.75" customHeight="1">
      <c r="P298" s="117"/>
      <c r="U298" s="117"/>
      <c r="V298" s="117"/>
    </row>
    <row r="299" ht="15.75" customHeight="1">
      <c r="P299" s="117"/>
      <c r="U299" s="117"/>
      <c r="V299" s="117"/>
    </row>
    <row r="300" ht="15.75" customHeight="1">
      <c r="P300" s="117"/>
      <c r="U300" s="117"/>
      <c r="V300" s="117"/>
    </row>
    <row r="301" ht="15.75" customHeight="1">
      <c r="P301" s="117"/>
      <c r="U301" s="117"/>
      <c r="V301" s="117"/>
    </row>
    <row r="302" ht="15.75" customHeight="1">
      <c r="P302" s="117"/>
      <c r="U302" s="117"/>
      <c r="V302" s="117"/>
    </row>
    <row r="303" ht="15.75" customHeight="1">
      <c r="P303" s="117"/>
      <c r="U303" s="117"/>
      <c r="V303" s="117"/>
    </row>
    <row r="304" ht="15.75" customHeight="1">
      <c r="P304" s="117"/>
      <c r="U304" s="117"/>
      <c r="V304" s="117"/>
    </row>
    <row r="305" ht="15.75" customHeight="1">
      <c r="P305" s="117"/>
      <c r="U305" s="117"/>
      <c r="V305" s="117"/>
    </row>
    <row r="306" ht="15.75" customHeight="1">
      <c r="P306" s="117"/>
      <c r="U306" s="117"/>
      <c r="V306" s="117"/>
    </row>
    <row r="307" ht="15.75" customHeight="1">
      <c r="P307" s="117"/>
      <c r="U307" s="117"/>
      <c r="V307" s="117"/>
    </row>
    <row r="308" ht="15.75" customHeight="1">
      <c r="P308" s="117"/>
      <c r="U308" s="117"/>
      <c r="V308" s="117"/>
    </row>
    <row r="309" ht="15.75" customHeight="1">
      <c r="P309" s="117"/>
      <c r="U309" s="117"/>
      <c r="V309" s="117"/>
    </row>
    <row r="310" ht="15.75" customHeight="1">
      <c r="P310" s="117"/>
      <c r="U310" s="117"/>
      <c r="V310" s="117"/>
    </row>
    <row r="311" ht="15.75" customHeight="1">
      <c r="P311" s="117"/>
      <c r="U311" s="117"/>
      <c r="V311" s="117"/>
    </row>
    <row r="312" ht="15.75" customHeight="1">
      <c r="P312" s="117"/>
      <c r="U312" s="117"/>
      <c r="V312" s="117"/>
    </row>
    <row r="313" ht="15.75" customHeight="1">
      <c r="P313" s="117"/>
      <c r="U313" s="117"/>
      <c r="V313" s="117"/>
    </row>
    <row r="314" ht="15.75" customHeight="1">
      <c r="P314" s="117"/>
      <c r="U314" s="117"/>
      <c r="V314" s="117"/>
    </row>
    <row r="315" ht="15.75" customHeight="1">
      <c r="P315" s="117"/>
      <c r="U315" s="117"/>
      <c r="V315" s="117"/>
    </row>
    <row r="316" ht="15.75" customHeight="1">
      <c r="P316" s="117"/>
      <c r="U316" s="117"/>
      <c r="V316" s="117"/>
    </row>
    <row r="317" ht="15.75" customHeight="1">
      <c r="P317" s="117"/>
      <c r="U317" s="117"/>
      <c r="V317" s="117"/>
    </row>
    <row r="318" ht="15.75" customHeight="1">
      <c r="P318" s="117"/>
      <c r="U318" s="117"/>
      <c r="V318" s="117"/>
    </row>
    <row r="319" ht="15.75" customHeight="1">
      <c r="P319" s="117"/>
      <c r="U319" s="117"/>
      <c r="V319" s="117"/>
    </row>
    <row r="320" ht="15.75" customHeight="1">
      <c r="P320" s="117"/>
      <c r="U320" s="117"/>
      <c r="V320" s="117"/>
    </row>
    <row r="321" ht="15.75" customHeight="1">
      <c r="P321" s="117"/>
      <c r="U321" s="117"/>
      <c r="V321" s="117"/>
    </row>
    <row r="322" ht="15.75" customHeight="1">
      <c r="P322" s="117"/>
      <c r="U322" s="117"/>
      <c r="V322" s="117"/>
    </row>
    <row r="323" ht="15.75" customHeight="1">
      <c r="P323" s="117"/>
      <c r="U323" s="117"/>
      <c r="V323" s="117"/>
    </row>
    <row r="324" ht="15.75" customHeight="1">
      <c r="P324" s="117"/>
      <c r="U324" s="117"/>
      <c r="V324" s="117"/>
    </row>
    <row r="325" ht="15.75" customHeight="1">
      <c r="P325" s="117"/>
      <c r="U325" s="117"/>
      <c r="V325" s="117"/>
    </row>
    <row r="326" ht="15.75" customHeight="1">
      <c r="P326" s="117"/>
      <c r="U326" s="117"/>
      <c r="V326" s="117"/>
    </row>
    <row r="327" ht="15.75" customHeight="1">
      <c r="P327" s="117"/>
      <c r="U327" s="117"/>
      <c r="V327" s="117"/>
    </row>
    <row r="328" ht="15.75" customHeight="1">
      <c r="P328" s="117"/>
      <c r="U328" s="117"/>
      <c r="V328" s="117"/>
    </row>
    <row r="329" ht="15.75" customHeight="1">
      <c r="P329" s="117"/>
      <c r="U329" s="117"/>
      <c r="V329" s="117"/>
    </row>
    <row r="330" ht="15.75" customHeight="1">
      <c r="P330" s="117"/>
      <c r="U330" s="117"/>
      <c r="V330" s="117"/>
    </row>
    <row r="331" ht="15.75" customHeight="1">
      <c r="P331" s="117"/>
      <c r="U331" s="117"/>
      <c r="V331" s="117"/>
    </row>
    <row r="332" ht="15.75" customHeight="1">
      <c r="P332" s="117"/>
      <c r="U332" s="117"/>
      <c r="V332" s="117"/>
    </row>
    <row r="333" ht="15.75" customHeight="1">
      <c r="P333" s="117"/>
      <c r="U333" s="117"/>
      <c r="V333" s="117"/>
    </row>
    <row r="334" ht="15.75" customHeight="1">
      <c r="P334" s="117"/>
      <c r="U334" s="117"/>
      <c r="V334" s="117"/>
    </row>
    <row r="335" ht="15.75" customHeight="1">
      <c r="P335" s="117"/>
      <c r="U335" s="117"/>
      <c r="V335" s="117"/>
    </row>
    <row r="336" ht="15.75" customHeight="1">
      <c r="P336" s="117"/>
      <c r="U336" s="117"/>
      <c r="V336" s="117"/>
    </row>
    <row r="337" ht="15.75" customHeight="1">
      <c r="P337" s="117"/>
      <c r="U337" s="117"/>
      <c r="V337" s="117"/>
    </row>
    <row r="338" ht="15.75" customHeight="1">
      <c r="P338" s="117"/>
      <c r="U338" s="117"/>
      <c r="V338" s="117"/>
    </row>
    <row r="339" ht="15.75" customHeight="1">
      <c r="P339" s="117"/>
      <c r="U339" s="117"/>
      <c r="V339" s="117"/>
    </row>
    <row r="340" ht="15.75" customHeight="1">
      <c r="P340" s="117"/>
      <c r="U340" s="117"/>
      <c r="V340" s="117"/>
    </row>
    <row r="341" ht="15.75" customHeight="1">
      <c r="P341" s="117"/>
      <c r="U341" s="117"/>
      <c r="V341" s="117"/>
    </row>
    <row r="342" ht="15.75" customHeight="1">
      <c r="P342" s="117"/>
      <c r="U342" s="117"/>
      <c r="V342" s="117"/>
    </row>
    <row r="343" ht="15.75" customHeight="1">
      <c r="P343" s="117"/>
      <c r="U343" s="117"/>
      <c r="V343" s="117"/>
    </row>
    <row r="344" ht="15.75" customHeight="1">
      <c r="P344" s="117"/>
      <c r="U344" s="117"/>
      <c r="V344" s="117"/>
    </row>
    <row r="345" ht="15.75" customHeight="1">
      <c r="P345" s="117"/>
      <c r="U345" s="117"/>
      <c r="V345" s="117"/>
    </row>
    <row r="346" ht="15.75" customHeight="1">
      <c r="P346" s="117"/>
      <c r="U346" s="117"/>
      <c r="V346" s="117"/>
    </row>
    <row r="347" ht="15.75" customHeight="1">
      <c r="P347" s="117"/>
      <c r="U347" s="117"/>
      <c r="V347" s="117"/>
    </row>
    <row r="348" ht="15.75" customHeight="1">
      <c r="P348" s="117"/>
      <c r="U348" s="117"/>
      <c r="V348" s="117"/>
    </row>
    <row r="349" ht="15.75" customHeight="1">
      <c r="P349" s="117"/>
      <c r="U349" s="117"/>
      <c r="V349" s="117"/>
    </row>
    <row r="350" ht="15.75" customHeight="1">
      <c r="P350" s="117"/>
      <c r="U350" s="117"/>
      <c r="V350" s="117"/>
    </row>
    <row r="351" ht="15.75" customHeight="1">
      <c r="P351" s="117"/>
      <c r="U351" s="117"/>
      <c r="V351" s="117"/>
    </row>
    <row r="352" ht="15.75" customHeight="1">
      <c r="P352" s="117"/>
      <c r="U352" s="117"/>
      <c r="V352" s="117"/>
    </row>
    <row r="353" ht="15.75" customHeight="1">
      <c r="P353" s="117"/>
      <c r="U353" s="117"/>
      <c r="V353" s="117"/>
    </row>
    <row r="354" ht="15.75" customHeight="1">
      <c r="P354" s="117"/>
      <c r="U354" s="117"/>
      <c r="V354" s="117"/>
    </row>
    <row r="355" ht="15.75" customHeight="1">
      <c r="P355" s="117"/>
      <c r="U355" s="117"/>
      <c r="V355" s="117"/>
    </row>
    <row r="356" ht="15.75" customHeight="1">
      <c r="P356" s="117"/>
      <c r="U356" s="117"/>
      <c r="V356" s="117"/>
    </row>
    <row r="357" ht="15.75" customHeight="1">
      <c r="P357" s="117"/>
      <c r="U357" s="117"/>
      <c r="V357" s="117"/>
    </row>
    <row r="358" ht="15.75" customHeight="1">
      <c r="P358" s="117"/>
      <c r="U358" s="117"/>
      <c r="V358" s="117"/>
    </row>
    <row r="359" ht="15.75" customHeight="1">
      <c r="P359" s="117"/>
      <c r="U359" s="117"/>
      <c r="V359" s="117"/>
    </row>
    <row r="360" ht="15.75" customHeight="1">
      <c r="P360" s="117"/>
      <c r="U360" s="117"/>
      <c r="V360" s="117"/>
    </row>
    <row r="361" ht="15.75" customHeight="1">
      <c r="P361" s="117"/>
      <c r="U361" s="117"/>
      <c r="V361" s="117"/>
    </row>
    <row r="362" ht="15.75" customHeight="1">
      <c r="P362" s="117"/>
      <c r="U362" s="117"/>
      <c r="V362" s="117"/>
    </row>
    <row r="363" ht="15.75" customHeight="1">
      <c r="P363" s="117"/>
      <c r="U363" s="117"/>
      <c r="V363" s="117"/>
    </row>
    <row r="364" ht="15.75" customHeight="1">
      <c r="P364" s="117"/>
      <c r="U364" s="117"/>
      <c r="V364" s="117"/>
    </row>
    <row r="365" ht="15.75" customHeight="1">
      <c r="P365" s="117"/>
      <c r="U365" s="117"/>
      <c r="V365" s="117"/>
    </row>
    <row r="366" ht="15.75" customHeight="1">
      <c r="P366" s="117"/>
      <c r="U366" s="117"/>
      <c r="V366" s="117"/>
    </row>
    <row r="367" ht="15.75" customHeight="1">
      <c r="P367" s="117"/>
      <c r="U367" s="117"/>
      <c r="V367" s="117"/>
    </row>
    <row r="368" ht="15.75" customHeight="1">
      <c r="P368" s="117"/>
      <c r="U368" s="117"/>
      <c r="V368" s="117"/>
    </row>
    <row r="369" ht="15.75" customHeight="1">
      <c r="P369" s="117"/>
      <c r="U369" s="117"/>
      <c r="V369" s="117"/>
    </row>
    <row r="370" ht="15.75" customHeight="1">
      <c r="P370" s="117"/>
      <c r="U370" s="117"/>
      <c r="V370" s="117"/>
    </row>
    <row r="371" ht="15.75" customHeight="1">
      <c r="P371" s="117"/>
      <c r="U371" s="117"/>
      <c r="V371" s="117"/>
    </row>
    <row r="372" ht="15.75" customHeight="1">
      <c r="P372" s="117"/>
      <c r="U372" s="117"/>
      <c r="V372" s="117"/>
    </row>
    <row r="373" ht="15.75" customHeight="1">
      <c r="P373" s="117"/>
      <c r="U373" s="117"/>
      <c r="V373" s="117"/>
    </row>
    <row r="374" ht="15.75" customHeight="1">
      <c r="P374" s="117"/>
      <c r="U374" s="117"/>
      <c r="V374" s="117"/>
    </row>
    <row r="375" ht="15.75" customHeight="1">
      <c r="P375" s="117"/>
      <c r="U375" s="117"/>
      <c r="V375" s="117"/>
    </row>
    <row r="376" ht="15.75" customHeight="1">
      <c r="P376" s="117"/>
      <c r="U376" s="117"/>
      <c r="V376" s="117"/>
    </row>
    <row r="377" ht="15.75" customHeight="1">
      <c r="P377" s="117"/>
      <c r="U377" s="117"/>
      <c r="V377" s="117"/>
    </row>
    <row r="378" ht="15.75" customHeight="1">
      <c r="P378" s="117"/>
      <c r="U378" s="117"/>
      <c r="V378" s="117"/>
    </row>
    <row r="379" ht="15.75" customHeight="1">
      <c r="P379" s="117"/>
      <c r="U379" s="117"/>
      <c r="V379" s="117"/>
    </row>
    <row r="380" ht="15.75" customHeight="1">
      <c r="P380" s="117"/>
      <c r="U380" s="117"/>
      <c r="V380" s="117"/>
    </row>
    <row r="381" ht="15.75" customHeight="1">
      <c r="P381" s="117"/>
      <c r="U381" s="117"/>
      <c r="V381" s="117"/>
    </row>
    <row r="382" ht="15.75" customHeight="1">
      <c r="P382" s="117"/>
      <c r="U382" s="117"/>
      <c r="V382" s="117"/>
    </row>
    <row r="383" ht="15.75" customHeight="1">
      <c r="P383" s="117"/>
      <c r="U383" s="117"/>
      <c r="V383" s="117"/>
    </row>
    <row r="384" ht="15.75" customHeight="1">
      <c r="P384" s="117"/>
      <c r="U384" s="117"/>
      <c r="V384" s="117"/>
    </row>
    <row r="385" ht="15.75" customHeight="1">
      <c r="P385" s="117"/>
      <c r="U385" s="117"/>
      <c r="V385" s="117"/>
    </row>
    <row r="386" ht="15.75" customHeight="1">
      <c r="P386" s="117"/>
      <c r="U386" s="117"/>
      <c r="V386" s="117"/>
    </row>
    <row r="387" ht="15.75" customHeight="1">
      <c r="P387" s="117"/>
      <c r="U387" s="117"/>
      <c r="V387" s="117"/>
    </row>
    <row r="388" ht="15.75" customHeight="1">
      <c r="P388" s="117"/>
      <c r="U388" s="117"/>
      <c r="V388" s="117"/>
    </row>
    <row r="389" ht="15.75" customHeight="1">
      <c r="P389" s="117"/>
      <c r="U389" s="117"/>
      <c r="V389" s="117"/>
    </row>
    <row r="390" ht="15.75" customHeight="1">
      <c r="P390" s="117"/>
      <c r="U390" s="117"/>
      <c r="V390" s="117"/>
    </row>
    <row r="391" ht="15.75" customHeight="1">
      <c r="P391" s="117"/>
      <c r="U391" s="117"/>
      <c r="V391" s="117"/>
    </row>
    <row r="392" ht="15.75" customHeight="1">
      <c r="P392" s="117"/>
      <c r="U392" s="117"/>
      <c r="V392" s="117"/>
    </row>
    <row r="393" ht="15.75" customHeight="1">
      <c r="P393" s="117"/>
      <c r="U393" s="117"/>
      <c r="V393" s="117"/>
    </row>
    <row r="394" ht="15.75" customHeight="1">
      <c r="P394" s="117"/>
      <c r="U394" s="117"/>
      <c r="V394" s="117"/>
    </row>
    <row r="395" ht="15.75" customHeight="1">
      <c r="P395" s="117"/>
      <c r="U395" s="117"/>
      <c r="V395" s="117"/>
    </row>
    <row r="396" ht="15.75" customHeight="1">
      <c r="P396" s="117"/>
      <c r="U396" s="117"/>
      <c r="V396" s="117"/>
    </row>
    <row r="397" ht="15.75" customHeight="1">
      <c r="P397" s="117"/>
      <c r="U397" s="117"/>
      <c r="V397" s="117"/>
    </row>
    <row r="398" ht="15.75" customHeight="1">
      <c r="P398" s="117"/>
      <c r="U398" s="117"/>
      <c r="V398" s="117"/>
    </row>
    <row r="399" ht="15.75" customHeight="1">
      <c r="P399" s="117"/>
      <c r="U399" s="117"/>
      <c r="V399" s="117"/>
    </row>
    <row r="400" ht="15.75" customHeight="1">
      <c r="P400" s="117"/>
      <c r="U400" s="117"/>
      <c r="V400" s="117"/>
    </row>
    <row r="401" ht="15.75" customHeight="1">
      <c r="P401" s="117"/>
      <c r="U401" s="117"/>
      <c r="V401" s="117"/>
    </row>
    <row r="402" ht="15.75" customHeight="1">
      <c r="P402" s="117"/>
      <c r="U402" s="117"/>
      <c r="V402" s="117"/>
    </row>
    <row r="403" ht="15.75" customHeight="1">
      <c r="P403" s="117"/>
      <c r="U403" s="117"/>
      <c r="V403" s="117"/>
    </row>
    <row r="404" ht="15.75" customHeight="1">
      <c r="P404" s="117"/>
      <c r="U404" s="117"/>
      <c r="V404" s="117"/>
    </row>
    <row r="405" ht="15.75" customHeight="1">
      <c r="P405" s="117"/>
      <c r="U405" s="117"/>
      <c r="V405" s="117"/>
    </row>
    <row r="406" ht="15.75" customHeight="1">
      <c r="P406" s="117"/>
      <c r="U406" s="117"/>
      <c r="V406" s="117"/>
    </row>
    <row r="407" ht="15.75" customHeight="1">
      <c r="P407" s="117"/>
      <c r="U407" s="117"/>
      <c r="V407" s="117"/>
    </row>
    <row r="408" ht="15.75" customHeight="1">
      <c r="P408" s="117"/>
      <c r="U408" s="117"/>
      <c r="V408" s="117"/>
    </row>
    <row r="409" ht="15.75" customHeight="1">
      <c r="P409" s="117"/>
      <c r="U409" s="117"/>
      <c r="V409" s="117"/>
    </row>
    <row r="410" ht="15.75" customHeight="1">
      <c r="P410" s="117"/>
      <c r="U410" s="117"/>
      <c r="V410" s="117"/>
    </row>
    <row r="411" ht="15.75" customHeight="1">
      <c r="P411" s="117"/>
      <c r="U411" s="117"/>
      <c r="V411" s="117"/>
    </row>
    <row r="412" ht="15.75" customHeight="1">
      <c r="P412" s="117"/>
      <c r="U412" s="117"/>
      <c r="V412" s="117"/>
    </row>
    <row r="413" ht="15.75" customHeight="1">
      <c r="P413" s="117"/>
      <c r="U413" s="117"/>
      <c r="V413" s="117"/>
    </row>
    <row r="414" ht="15.75" customHeight="1">
      <c r="P414" s="117"/>
      <c r="U414" s="117"/>
      <c r="V414" s="117"/>
    </row>
    <row r="415" ht="15.75" customHeight="1">
      <c r="P415" s="117"/>
      <c r="U415" s="117"/>
      <c r="V415" s="117"/>
    </row>
    <row r="416" ht="15.75" customHeight="1">
      <c r="P416" s="117"/>
      <c r="U416" s="117"/>
      <c r="V416" s="117"/>
    </row>
    <row r="417" ht="15.75" customHeight="1">
      <c r="P417" s="117"/>
      <c r="U417" s="117"/>
      <c r="V417" s="117"/>
    </row>
    <row r="418" ht="15.75" customHeight="1">
      <c r="P418" s="117"/>
      <c r="U418" s="117"/>
      <c r="V418" s="117"/>
    </row>
    <row r="419" ht="15.75" customHeight="1">
      <c r="P419" s="117"/>
      <c r="U419" s="117"/>
      <c r="V419" s="117"/>
    </row>
    <row r="420" ht="15.75" customHeight="1">
      <c r="P420" s="117"/>
      <c r="U420" s="117"/>
      <c r="V420" s="117"/>
    </row>
    <row r="421" ht="15.75" customHeight="1">
      <c r="P421" s="117"/>
      <c r="U421" s="117"/>
      <c r="V421" s="117"/>
    </row>
    <row r="422" ht="15.75" customHeight="1">
      <c r="P422" s="117"/>
      <c r="U422" s="117"/>
      <c r="V422" s="117"/>
    </row>
    <row r="423" ht="15.75" customHeight="1">
      <c r="P423" s="117"/>
      <c r="U423" s="117"/>
      <c r="V423" s="117"/>
    </row>
    <row r="424" ht="15.75" customHeight="1">
      <c r="P424" s="117"/>
      <c r="U424" s="117"/>
      <c r="V424" s="117"/>
    </row>
    <row r="425" ht="15.75" customHeight="1">
      <c r="P425" s="117"/>
      <c r="U425" s="117"/>
      <c r="V425" s="117"/>
    </row>
    <row r="426" ht="15.75" customHeight="1">
      <c r="P426" s="117"/>
      <c r="U426" s="117"/>
      <c r="V426" s="117"/>
    </row>
    <row r="427" ht="15.75" customHeight="1">
      <c r="P427" s="117"/>
      <c r="U427" s="117"/>
      <c r="V427" s="117"/>
    </row>
    <row r="428" ht="15.75" customHeight="1">
      <c r="P428" s="117"/>
      <c r="U428" s="117"/>
      <c r="V428" s="117"/>
    </row>
    <row r="429" ht="15.75" customHeight="1">
      <c r="P429" s="117"/>
      <c r="U429" s="117"/>
      <c r="V429" s="117"/>
    </row>
    <row r="430" ht="15.75" customHeight="1">
      <c r="P430" s="117"/>
      <c r="U430" s="117"/>
      <c r="V430" s="117"/>
    </row>
    <row r="431" ht="15.75" customHeight="1">
      <c r="P431" s="117"/>
      <c r="U431" s="117"/>
      <c r="V431" s="117"/>
    </row>
    <row r="432" ht="15.75" customHeight="1">
      <c r="P432" s="117"/>
      <c r="U432" s="117"/>
      <c r="V432" s="117"/>
    </row>
    <row r="433" ht="15.75" customHeight="1">
      <c r="P433" s="117"/>
      <c r="U433" s="117"/>
      <c r="V433" s="117"/>
    </row>
    <row r="434" ht="15.75" customHeight="1">
      <c r="P434" s="117"/>
      <c r="U434" s="117"/>
      <c r="V434" s="117"/>
    </row>
    <row r="435" ht="15.75" customHeight="1">
      <c r="P435" s="117"/>
      <c r="U435" s="117"/>
      <c r="V435" s="117"/>
    </row>
    <row r="436" ht="15.75" customHeight="1">
      <c r="P436" s="117"/>
      <c r="U436" s="117"/>
      <c r="V436" s="117"/>
    </row>
    <row r="437" ht="15.75" customHeight="1">
      <c r="P437" s="117"/>
      <c r="U437" s="117"/>
      <c r="V437" s="117"/>
    </row>
    <row r="438" ht="15.75" customHeight="1">
      <c r="P438" s="117"/>
      <c r="U438" s="117"/>
      <c r="V438" s="117"/>
    </row>
    <row r="439" ht="15.75" customHeight="1">
      <c r="P439" s="117"/>
      <c r="U439" s="117"/>
      <c r="V439" s="117"/>
    </row>
    <row r="440" ht="15.75" customHeight="1">
      <c r="P440" s="117"/>
      <c r="U440" s="117"/>
      <c r="V440" s="117"/>
    </row>
    <row r="441" ht="15.75" customHeight="1">
      <c r="P441" s="117"/>
      <c r="U441" s="117"/>
      <c r="V441" s="117"/>
    </row>
    <row r="442" ht="15.75" customHeight="1">
      <c r="P442" s="117"/>
      <c r="U442" s="117"/>
      <c r="V442" s="117"/>
    </row>
    <row r="443" ht="15.75" customHeight="1">
      <c r="P443" s="117"/>
      <c r="U443" s="117"/>
      <c r="V443" s="117"/>
    </row>
    <row r="444" ht="15.75" customHeight="1">
      <c r="P444" s="117"/>
      <c r="U444" s="117"/>
      <c r="V444" s="117"/>
    </row>
    <row r="445" ht="15.75" customHeight="1">
      <c r="P445" s="117"/>
      <c r="U445" s="117"/>
      <c r="V445" s="117"/>
    </row>
    <row r="446" ht="15.75" customHeight="1">
      <c r="P446" s="117"/>
      <c r="U446" s="117"/>
      <c r="V446" s="117"/>
    </row>
    <row r="447" ht="15.75" customHeight="1">
      <c r="P447" s="117"/>
      <c r="U447" s="117"/>
      <c r="V447" s="117"/>
    </row>
    <row r="448" ht="15.75" customHeight="1">
      <c r="P448" s="117"/>
      <c r="U448" s="117"/>
      <c r="V448" s="117"/>
    </row>
    <row r="449" ht="15.75" customHeight="1">
      <c r="P449" s="117"/>
      <c r="U449" s="117"/>
      <c r="V449" s="117"/>
    </row>
    <row r="450" ht="15.75" customHeight="1">
      <c r="P450" s="117"/>
      <c r="U450" s="117"/>
      <c r="V450" s="117"/>
    </row>
    <row r="451" ht="15.75" customHeight="1">
      <c r="P451" s="117"/>
      <c r="U451" s="117"/>
      <c r="V451" s="117"/>
    </row>
    <row r="452" ht="15.75" customHeight="1">
      <c r="P452" s="117"/>
      <c r="U452" s="117"/>
      <c r="V452" s="117"/>
    </row>
    <row r="453" ht="15.75" customHeight="1">
      <c r="P453" s="117"/>
      <c r="U453" s="117"/>
      <c r="V453" s="117"/>
    </row>
    <row r="454" ht="15.75" customHeight="1">
      <c r="P454" s="117"/>
      <c r="U454" s="117"/>
      <c r="V454" s="117"/>
    </row>
    <row r="455" ht="15.75" customHeight="1">
      <c r="P455" s="117"/>
      <c r="U455" s="117"/>
      <c r="V455" s="117"/>
    </row>
    <row r="456" ht="15.75" customHeight="1">
      <c r="P456" s="117"/>
      <c r="U456" s="117"/>
      <c r="V456" s="117"/>
    </row>
    <row r="457" ht="15.75" customHeight="1">
      <c r="P457" s="117"/>
      <c r="U457" s="117"/>
      <c r="V457" s="117"/>
    </row>
    <row r="458" ht="15.75" customHeight="1">
      <c r="P458" s="117"/>
      <c r="U458" s="117"/>
      <c r="V458" s="117"/>
    </row>
    <row r="459" ht="15.75" customHeight="1">
      <c r="P459" s="117"/>
      <c r="U459" s="117"/>
      <c r="V459" s="117"/>
    </row>
    <row r="460" ht="15.75" customHeight="1">
      <c r="P460" s="117"/>
      <c r="U460" s="117"/>
      <c r="V460" s="117"/>
    </row>
    <row r="461" ht="15.75" customHeight="1">
      <c r="P461" s="117"/>
      <c r="U461" s="117"/>
      <c r="V461" s="117"/>
    </row>
    <row r="462" ht="15.75" customHeight="1">
      <c r="P462" s="117"/>
      <c r="U462" s="117"/>
      <c r="V462" s="117"/>
    </row>
    <row r="463" ht="15.75" customHeight="1">
      <c r="P463" s="117"/>
      <c r="U463" s="117"/>
      <c r="V463" s="117"/>
    </row>
    <row r="464" ht="15.75" customHeight="1">
      <c r="P464" s="117"/>
      <c r="U464" s="117"/>
      <c r="V464" s="117"/>
    </row>
    <row r="465" ht="15.75" customHeight="1">
      <c r="P465" s="117"/>
      <c r="U465" s="117"/>
      <c r="V465" s="117"/>
    </row>
    <row r="466" ht="15.75" customHeight="1">
      <c r="P466" s="117"/>
      <c r="U466" s="117"/>
      <c r="V466" s="117"/>
    </row>
    <row r="467" ht="15.75" customHeight="1">
      <c r="P467" s="117"/>
      <c r="U467" s="117"/>
      <c r="V467" s="117"/>
    </row>
    <row r="468" ht="15.75" customHeight="1">
      <c r="P468" s="117"/>
      <c r="U468" s="117"/>
      <c r="V468" s="117"/>
    </row>
    <row r="469" ht="15.75" customHeight="1">
      <c r="P469" s="117"/>
      <c r="U469" s="117"/>
      <c r="V469" s="117"/>
    </row>
    <row r="470" ht="15.75" customHeight="1">
      <c r="P470" s="117"/>
      <c r="U470" s="117"/>
      <c r="V470" s="117"/>
    </row>
    <row r="471" ht="15.75" customHeight="1">
      <c r="P471" s="117"/>
      <c r="U471" s="117"/>
      <c r="V471" s="117"/>
    </row>
    <row r="472" ht="15.75" customHeight="1">
      <c r="P472" s="117"/>
      <c r="U472" s="117"/>
      <c r="V472" s="117"/>
    </row>
    <row r="473" ht="15.75" customHeight="1">
      <c r="P473" s="117"/>
      <c r="U473" s="117"/>
      <c r="V473" s="117"/>
    </row>
    <row r="474" ht="15.75" customHeight="1">
      <c r="P474" s="117"/>
      <c r="U474" s="117"/>
      <c r="V474" s="117"/>
    </row>
    <row r="475" ht="15.75" customHeight="1">
      <c r="P475" s="117"/>
      <c r="U475" s="117"/>
      <c r="V475" s="117"/>
    </row>
    <row r="476" ht="15.75" customHeight="1">
      <c r="P476" s="117"/>
      <c r="U476" s="117"/>
      <c r="V476" s="117"/>
    </row>
    <row r="477" ht="15.75" customHeight="1">
      <c r="P477" s="117"/>
      <c r="U477" s="117"/>
      <c r="V477" s="117"/>
    </row>
    <row r="478" ht="15.75" customHeight="1">
      <c r="P478" s="117"/>
      <c r="U478" s="117"/>
      <c r="V478" s="117"/>
    </row>
    <row r="479" ht="15.75" customHeight="1">
      <c r="P479" s="117"/>
      <c r="U479" s="117"/>
      <c r="V479" s="117"/>
    </row>
    <row r="480" ht="15.75" customHeight="1">
      <c r="P480" s="117"/>
      <c r="U480" s="117"/>
      <c r="V480" s="117"/>
    </row>
    <row r="481" ht="15.75" customHeight="1">
      <c r="P481" s="117"/>
      <c r="U481" s="117"/>
      <c r="V481" s="117"/>
    </row>
    <row r="482" ht="15.75" customHeight="1">
      <c r="P482" s="117"/>
      <c r="U482" s="117"/>
      <c r="V482" s="117"/>
    </row>
    <row r="483" ht="15.75" customHeight="1">
      <c r="P483" s="117"/>
      <c r="U483" s="117"/>
      <c r="V483" s="117"/>
    </row>
    <row r="484" ht="15.75" customHeight="1">
      <c r="P484" s="117"/>
      <c r="U484" s="117"/>
      <c r="V484" s="117"/>
    </row>
    <row r="485" ht="15.75" customHeight="1">
      <c r="P485" s="117"/>
      <c r="U485" s="117"/>
      <c r="V485" s="117"/>
    </row>
    <row r="486" ht="15.75" customHeight="1">
      <c r="P486" s="117"/>
      <c r="U486" s="117"/>
      <c r="V486" s="117"/>
    </row>
    <row r="487" ht="15.75" customHeight="1">
      <c r="P487" s="117"/>
      <c r="U487" s="117"/>
      <c r="V487" s="117"/>
    </row>
    <row r="488" ht="15.75" customHeight="1">
      <c r="P488" s="117"/>
      <c r="U488" s="117"/>
      <c r="V488" s="117"/>
    </row>
    <row r="489" ht="15.75" customHeight="1">
      <c r="P489" s="117"/>
      <c r="U489" s="117"/>
      <c r="V489" s="117"/>
    </row>
    <row r="490" ht="15.75" customHeight="1">
      <c r="P490" s="117"/>
      <c r="U490" s="117"/>
      <c r="V490" s="117"/>
    </row>
    <row r="491" ht="15.75" customHeight="1">
      <c r="P491" s="117"/>
      <c r="U491" s="117"/>
      <c r="V491" s="117"/>
    </row>
    <row r="492" ht="15.75" customHeight="1">
      <c r="P492" s="117"/>
      <c r="U492" s="117"/>
      <c r="V492" s="117"/>
    </row>
    <row r="493" ht="15.75" customHeight="1">
      <c r="P493" s="117"/>
      <c r="U493" s="117"/>
      <c r="V493" s="117"/>
    </row>
    <row r="494" ht="15.75" customHeight="1">
      <c r="P494" s="117"/>
      <c r="U494" s="117"/>
      <c r="V494" s="117"/>
    </row>
    <row r="495" ht="15.75" customHeight="1">
      <c r="P495" s="117"/>
      <c r="U495" s="117"/>
      <c r="V495" s="117"/>
    </row>
    <row r="496" ht="15.75" customHeight="1">
      <c r="P496" s="117"/>
      <c r="U496" s="117"/>
      <c r="V496" s="117"/>
    </row>
    <row r="497" ht="15.75" customHeight="1">
      <c r="P497" s="117"/>
      <c r="U497" s="117"/>
      <c r="V497" s="117"/>
    </row>
    <row r="498" ht="15.75" customHeight="1">
      <c r="P498" s="117"/>
      <c r="U498" s="117"/>
      <c r="V498" s="117"/>
    </row>
    <row r="499" ht="15.75" customHeight="1">
      <c r="P499" s="117"/>
      <c r="U499" s="117"/>
      <c r="V499" s="117"/>
    </row>
    <row r="500" ht="15.75" customHeight="1">
      <c r="P500" s="117"/>
      <c r="U500" s="117"/>
      <c r="V500" s="117"/>
    </row>
    <row r="501" ht="15.75" customHeight="1">
      <c r="P501" s="117"/>
      <c r="U501" s="117"/>
      <c r="V501" s="117"/>
    </row>
    <row r="502" ht="15.75" customHeight="1">
      <c r="P502" s="117"/>
      <c r="U502" s="117"/>
      <c r="V502" s="117"/>
    </row>
    <row r="503" ht="15.75" customHeight="1">
      <c r="P503" s="117"/>
      <c r="U503" s="117"/>
      <c r="V503" s="117"/>
    </row>
    <row r="504" ht="15.75" customHeight="1">
      <c r="P504" s="117"/>
      <c r="U504" s="117"/>
      <c r="V504" s="117"/>
    </row>
    <row r="505" ht="15.75" customHeight="1">
      <c r="P505" s="117"/>
      <c r="U505" s="117"/>
      <c r="V505" s="117"/>
    </row>
    <row r="506" ht="15.75" customHeight="1">
      <c r="P506" s="117"/>
      <c r="U506" s="117"/>
      <c r="V506" s="117"/>
    </row>
    <row r="507" ht="15.75" customHeight="1">
      <c r="P507" s="117"/>
      <c r="U507" s="117"/>
      <c r="V507" s="117"/>
    </row>
    <row r="508" ht="15.75" customHeight="1">
      <c r="P508" s="117"/>
      <c r="U508" s="117"/>
      <c r="V508" s="117"/>
    </row>
    <row r="509" ht="15.75" customHeight="1">
      <c r="P509" s="117"/>
      <c r="U509" s="117"/>
      <c r="V509" s="117"/>
    </row>
    <row r="510" ht="15.75" customHeight="1">
      <c r="P510" s="117"/>
      <c r="U510" s="117"/>
      <c r="V510" s="117"/>
    </row>
    <row r="511" ht="15.75" customHeight="1">
      <c r="P511" s="117"/>
      <c r="U511" s="117"/>
      <c r="V511" s="117"/>
    </row>
    <row r="512" ht="15.75" customHeight="1">
      <c r="P512" s="117"/>
      <c r="U512" s="117"/>
      <c r="V512" s="117"/>
    </row>
    <row r="513" ht="15.75" customHeight="1">
      <c r="P513" s="117"/>
      <c r="U513" s="117"/>
      <c r="V513" s="117"/>
    </row>
    <row r="514" ht="15.75" customHeight="1">
      <c r="P514" s="117"/>
      <c r="U514" s="117"/>
      <c r="V514" s="117"/>
    </row>
    <row r="515" ht="15.75" customHeight="1">
      <c r="P515" s="117"/>
      <c r="U515" s="117"/>
      <c r="V515" s="117"/>
    </row>
    <row r="516" ht="15.75" customHeight="1">
      <c r="P516" s="117"/>
      <c r="U516" s="117"/>
      <c r="V516" s="117"/>
    </row>
    <row r="517" ht="15.75" customHeight="1">
      <c r="P517" s="117"/>
      <c r="U517" s="117"/>
      <c r="V517" s="117"/>
    </row>
    <row r="518" ht="15.75" customHeight="1">
      <c r="P518" s="117"/>
      <c r="U518" s="117"/>
      <c r="V518" s="117"/>
    </row>
    <row r="519" ht="15.75" customHeight="1">
      <c r="P519" s="117"/>
      <c r="U519" s="117"/>
      <c r="V519" s="117"/>
    </row>
    <row r="520" ht="15.75" customHeight="1">
      <c r="P520" s="117"/>
      <c r="U520" s="117"/>
      <c r="V520" s="117"/>
    </row>
    <row r="521" ht="15.75" customHeight="1">
      <c r="P521" s="117"/>
      <c r="U521" s="117"/>
      <c r="V521" s="117"/>
    </row>
    <row r="522" ht="15.75" customHeight="1">
      <c r="P522" s="117"/>
      <c r="U522" s="117"/>
      <c r="V522" s="117"/>
    </row>
    <row r="523" ht="15.75" customHeight="1">
      <c r="P523" s="117"/>
      <c r="U523" s="117"/>
      <c r="V523" s="117"/>
    </row>
    <row r="524" ht="15.75" customHeight="1">
      <c r="P524" s="117"/>
      <c r="U524" s="117"/>
      <c r="V524" s="117"/>
    </row>
    <row r="525" ht="15.75" customHeight="1">
      <c r="P525" s="117"/>
      <c r="U525" s="117"/>
      <c r="V525" s="117"/>
    </row>
    <row r="526" ht="15.75" customHeight="1">
      <c r="P526" s="117"/>
      <c r="U526" s="117"/>
      <c r="V526" s="117"/>
    </row>
    <row r="527" ht="15.75" customHeight="1">
      <c r="P527" s="117"/>
      <c r="U527" s="117"/>
      <c r="V527" s="117"/>
    </row>
    <row r="528" ht="15.75" customHeight="1">
      <c r="P528" s="117"/>
      <c r="U528" s="117"/>
      <c r="V528" s="117"/>
    </row>
    <row r="529" ht="15.75" customHeight="1">
      <c r="P529" s="117"/>
      <c r="U529" s="117"/>
      <c r="V529" s="117"/>
    </row>
    <row r="530" ht="15.75" customHeight="1">
      <c r="P530" s="117"/>
      <c r="U530" s="117"/>
      <c r="V530" s="117"/>
    </row>
    <row r="531" ht="15.75" customHeight="1">
      <c r="P531" s="117"/>
      <c r="U531" s="117"/>
      <c r="V531" s="117"/>
    </row>
    <row r="532" ht="15.75" customHeight="1">
      <c r="P532" s="117"/>
      <c r="U532" s="117"/>
      <c r="V532" s="117"/>
    </row>
    <row r="533" ht="15.75" customHeight="1">
      <c r="P533" s="117"/>
      <c r="U533" s="117"/>
      <c r="V533" s="117"/>
    </row>
    <row r="534" ht="15.75" customHeight="1">
      <c r="P534" s="117"/>
      <c r="U534" s="117"/>
      <c r="V534" s="117"/>
    </row>
    <row r="535" ht="15.75" customHeight="1">
      <c r="P535" s="117"/>
      <c r="U535" s="117"/>
      <c r="V535" s="117"/>
    </row>
    <row r="536" ht="15.75" customHeight="1">
      <c r="P536" s="117"/>
      <c r="U536" s="117"/>
      <c r="V536" s="117"/>
    </row>
    <row r="537" ht="15.75" customHeight="1">
      <c r="P537" s="117"/>
      <c r="U537" s="117"/>
      <c r="V537" s="117"/>
    </row>
    <row r="538" ht="15.75" customHeight="1">
      <c r="P538" s="117"/>
      <c r="U538" s="117"/>
      <c r="V538" s="117"/>
    </row>
    <row r="539" ht="15.75" customHeight="1">
      <c r="P539" s="117"/>
      <c r="U539" s="117"/>
      <c r="V539" s="117"/>
    </row>
    <row r="540" ht="15.75" customHeight="1">
      <c r="P540" s="117"/>
      <c r="U540" s="117"/>
      <c r="V540" s="117"/>
    </row>
    <row r="541" ht="15.75" customHeight="1">
      <c r="P541" s="117"/>
      <c r="U541" s="117"/>
      <c r="V541" s="117"/>
    </row>
    <row r="542" ht="15.75" customHeight="1">
      <c r="P542" s="117"/>
      <c r="U542" s="117"/>
      <c r="V542" s="117"/>
    </row>
    <row r="543" ht="15.75" customHeight="1">
      <c r="P543" s="117"/>
      <c r="U543" s="117"/>
      <c r="V543" s="117"/>
    </row>
    <row r="544" ht="15.75" customHeight="1">
      <c r="P544" s="117"/>
      <c r="U544" s="117"/>
      <c r="V544" s="117"/>
    </row>
    <row r="545" ht="15.75" customHeight="1">
      <c r="P545" s="117"/>
      <c r="U545" s="117"/>
      <c r="V545" s="117"/>
    </row>
    <row r="546" ht="15.75" customHeight="1">
      <c r="P546" s="117"/>
      <c r="U546" s="117"/>
      <c r="V546" s="117"/>
    </row>
    <row r="547" ht="15.75" customHeight="1">
      <c r="P547" s="117"/>
      <c r="U547" s="117"/>
      <c r="V547" s="117"/>
    </row>
    <row r="548" ht="15.75" customHeight="1">
      <c r="P548" s="117"/>
      <c r="U548" s="117"/>
      <c r="V548" s="117"/>
    </row>
    <row r="549" ht="15.75" customHeight="1">
      <c r="P549" s="117"/>
      <c r="U549" s="117"/>
      <c r="V549" s="117"/>
    </row>
    <row r="550" ht="15.75" customHeight="1">
      <c r="P550" s="117"/>
      <c r="U550" s="117"/>
      <c r="V550" s="117"/>
    </row>
    <row r="551" ht="15.75" customHeight="1">
      <c r="P551" s="117"/>
      <c r="U551" s="117"/>
      <c r="V551" s="117"/>
    </row>
    <row r="552" ht="15.75" customHeight="1">
      <c r="P552" s="117"/>
      <c r="U552" s="117"/>
      <c r="V552" s="117"/>
    </row>
    <row r="553" ht="15.75" customHeight="1">
      <c r="P553" s="117"/>
      <c r="U553" s="117"/>
      <c r="V553" s="117"/>
    </row>
    <row r="554" ht="15.75" customHeight="1">
      <c r="P554" s="117"/>
      <c r="U554" s="117"/>
      <c r="V554" s="117"/>
    </row>
    <row r="555" ht="15.75" customHeight="1">
      <c r="P555" s="117"/>
      <c r="U555" s="117"/>
      <c r="V555" s="117"/>
    </row>
    <row r="556" ht="15.75" customHeight="1">
      <c r="P556" s="117"/>
      <c r="U556" s="117"/>
      <c r="V556" s="117"/>
    </row>
    <row r="557" ht="15.75" customHeight="1">
      <c r="P557" s="117"/>
      <c r="U557" s="117"/>
      <c r="V557" s="117"/>
    </row>
    <row r="558" ht="15.75" customHeight="1">
      <c r="P558" s="117"/>
      <c r="U558" s="117"/>
      <c r="V558" s="117"/>
    </row>
    <row r="559" ht="15.75" customHeight="1">
      <c r="P559" s="117"/>
      <c r="U559" s="117"/>
      <c r="V559" s="117"/>
    </row>
    <row r="560" ht="15.75" customHeight="1">
      <c r="P560" s="117"/>
      <c r="U560" s="117"/>
      <c r="V560" s="117"/>
    </row>
    <row r="561" ht="15.75" customHeight="1">
      <c r="P561" s="117"/>
      <c r="U561" s="117"/>
      <c r="V561" s="117"/>
    </row>
    <row r="562" ht="15.75" customHeight="1">
      <c r="P562" s="117"/>
      <c r="U562" s="117"/>
      <c r="V562" s="117"/>
    </row>
    <row r="563" ht="15.75" customHeight="1">
      <c r="P563" s="117"/>
      <c r="U563" s="117"/>
      <c r="V563" s="117"/>
    </row>
    <row r="564" ht="15.75" customHeight="1">
      <c r="P564" s="117"/>
      <c r="U564" s="117"/>
      <c r="V564" s="117"/>
    </row>
    <row r="565" ht="15.75" customHeight="1">
      <c r="P565" s="117"/>
      <c r="U565" s="117"/>
      <c r="V565" s="117"/>
    </row>
    <row r="566" ht="15.75" customHeight="1">
      <c r="P566" s="117"/>
      <c r="U566" s="117"/>
      <c r="V566" s="117"/>
    </row>
    <row r="567" ht="15.75" customHeight="1">
      <c r="P567" s="117"/>
      <c r="U567" s="117"/>
      <c r="V567" s="117"/>
    </row>
    <row r="568" ht="15.75" customHeight="1">
      <c r="P568" s="117"/>
      <c r="U568" s="117"/>
      <c r="V568" s="117"/>
    </row>
    <row r="569" ht="15.75" customHeight="1">
      <c r="P569" s="117"/>
      <c r="U569" s="117"/>
      <c r="V569" s="117"/>
    </row>
    <row r="570" ht="15.75" customHeight="1">
      <c r="P570" s="117"/>
      <c r="U570" s="117"/>
      <c r="V570" s="117"/>
    </row>
    <row r="571" ht="15.75" customHeight="1">
      <c r="P571" s="117"/>
      <c r="U571" s="117"/>
      <c r="V571" s="117"/>
    </row>
    <row r="572" ht="15.75" customHeight="1">
      <c r="P572" s="117"/>
      <c r="U572" s="117"/>
      <c r="V572" s="117"/>
    </row>
    <row r="573" ht="15.75" customHeight="1">
      <c r="P573" s="117"/>
      <c r="U573" s="117"/>
      <c r="V573" s="117"/>
    </row>
    <row r="574" ht="15.75" customHeight="1">
      <c r="P574" s="117"/>
      <c r="U574" s="117"/>
      <c r="V574" s="117"/>
    </row>
    <row r="575" ht="15.75" customHeight="1">
      <c r="P575" s="117"/>
      <c r="U575" s="117"/>
      <c r="V575" s="117"/>
    </row>
    <row r="576" ht="15.75" customHeight="1">
      <c r="P576" s="117"/>
      <c r="U576" s="117"/>
      <c r="V576" s="117"/>
    </row>
    <row r="577" ht="15.75" customHeight="1">
      <c r="P577" s="117"/>
      <c r="U577" s="117"/>
      <c r="V577" s="117"/>
    </row>
    <row r="578" ht="15.75" customHeight="1">
      <c r="P578" s="117"/>
      <c r="U578" s="117"/>
      <c r="V578" s="117"/>
    </row>
    <row r="579" ht="15.75" customHeight="1">
      <c r="P579" s="117"/>
      <c r="U579" s="117"/>
      <c r="V579" s="117"/>
    </row>
    <row r="580" ht="15.75" customHeight="1">
      <c r="P580" s="117"/>
      <c r="U580" s="117"/>
      <c r="V580" s="117"/>
    </row>
    <row r="581" ht="15.75" customHeight="1">
      <c r="P581" s="117"/>
      <c r="U581" s="117"/>
      <c r="V581" s="117"/>
    </row>
    <row r="582" ht="15.75" customHeight="1">
      <c r="P582" s="117"/>
      <c r="U582" s="117"/>
      <c r="V582" s="117"/>
    </row>
    <row r="583" ht="15.75" customHeight="1">
      <c r="P583" s="117"/>
      <c r="U583" s="117"/>
      <c r="V583" s="117"/>
    </row>
    <row r="584" ht="15.75" customHeight="1">
      <c r="P584" s="117"/>
      <c r="U584" s="117"/>
      <c r="V584" s="117"/>
    </row>
    <row r="585" ht="15.75" customHeight="1">
      <c r="P585" s="117"/>
      <c r="U585" s="117"/>
      <c r="V585" s="117"/>
    </row>
    <row r="586" ht="15.75" customHeight="1">
      <c r="P586" s="117"/>
      <c r="U586" s="117"/>
      <c r="V586" s="117"/>
    </row>
    <row r="587" ht="15.75" customHeight="1">
      <c r="P587" s="117"/>
      <c r="U587" s="117"/>
      <c r="V587" s="117"/>
    </row>
    <row r="588" ht="15.75" customHeight="1">
      <c r="P588" s="117"/>
      <c r="U588" s="117"/>
      <c r="V588" s="117"/>
    </row>
    <row r="589" ht="15.75" customHeight="1">
      <c r="P589" s="117"/>
      <c r="U589" s="117"/>
      <c r="V589" s="117"/>
    </row>
    <row r="590" ht="15.75" customHeight="1">
      <c r="P590" s="117"/>
      <c r="U590" s="117"/>
      <c r="V590" s="117"/>
    </row>
    <row r="591" ht="15.75" customHeight="1">
      <c r="P591" s="117"/>
      <c r="U591" s="117"/>
      <c r="V591" s="117"/>
    </row>
    <row r="592" ht="15.75" customHeight="1">
      <c r="P592" s="117"/>
      <c r="U592" s="117"/>
      <c r="V592" s="117"/>
    </row>
    <row r="593" ht="15.75" customHeight="1">
      <c r="P593" s="117"/>
      <c r="U593" s="117"/>
      <c r="V593" s="117"/>
    </row>
    <row r="594" ht="15.75" customHeight="1">
      <c r="P594" s="117"/>
      <c r="U594" s="117"/>
      <c r="V594" s="117"/>
    </row>
    <row r="595" ht="15.75" customHeight="1">
      <c r="P595" s="117"/>
      <c r="U595" s="117"/>
      <c r="V595" s="117"/>
    </row>
    <row r="596" ht="15.75" customHeight="1">
      <c r="P596" s="117"/>
      <c r="U596" s="117"/>
      <c r="V596" s="117"/>
    </row>
    <row r="597" ht="15.75" customHeight="1">
      <c r="P597" s="117"/>
      <c r="U597" s="117"/>
      <c r="V597" s="117"/>
    </row>
    <row r="598" ht="15.75" customHeight="1">
      <c r="P598" s="117"/>
      <c r="U598" s="117"/>
      <c r="V598" s="117"/>
    </row>
    <row r="599" ht="15.75" customHeight="1">
      <c r="P599" s="117"/>
      <c r="U599" s="117"/>
      <c r="V599" s="117"/>
    </row>
    <row r="600" ht="15.75" customHeight="1">
      <c r="P600" s="117"/>
      <c r="U600" s="117"/>
      <c r="V600" s="117"/>
    </row>
    <row r="601" ht="15.75" customHeight="1">
      <c r="P601" s="117"/>
      <c r="U601" s="117"/>
      <c r="V601" s="117"/>
    </row>
    <row r="602" ht="15.75" customHeight="1">
      <c r="P602" s="117"/>
      <c r="U602" s="117"/>
      <c r="V602" s="117"/>
    </row>
    <row r="603" ht="15.75" customHeight="1">
      <c r="P603" s="117"/>
      <c r="U603" s="117"/>
      <c r="V603" s="117"/>
    </row>
    <row r="604" ht="15.75" customHeight="1">
      <c r="P604" s="117"/>
      <c r="U604" s="117"/>
      <c r="V604" s="117"/>
    </row>
    <row r="605" ht="15.75" customHeight="1">
      <c r="P605" s="117"/>
      <c r="U605" s="117"/>
      <c r="V605" s="117"/>
    </row>
    <row r="606" ht="15.75" customHeight="1">
      <c r="P606" s="117"/>
      <c r="U606" s="117"/>
      <c r="V606" s="117"/>
    </row>
    <row r="607" ht="15.75" customHeight="1">
      <c r="P607" s="117"/>
      <c r="U607" s="117"/>
      <c r="V607" s="117"/>
    </row>
    <row r="608" ht="15.75" customHeight="1">
      <c r="P608" s="117"/>
      <c r="U608" s="117"/>
      <c r="V608" s="117"/>
    </row>
    <row r="609" ht="15.75" customHeight="1">
      <c r="P609" s="117"/>
      <c r="U609" s="117"/>
      <c r="V609" s="117"/>
    </row>
    <row r="610" ht="15.75" customHeight="1">
      <c r="P610" s="117"/>
      <c r="U610" s="117"/>
      <c r="V610" s="117"/>
    </row>
    <row r="611" ht="15.75" customHeight="1">
      <c r="P611" s="117"/>
      <c r="U611" s="117"/>
      <c r="V611" s="117"/>
    </row>
    <row r="612" ht="15.75" customHeight="1">
      <c r="P612" s="117"/>
      <c r="U612" s="117"/>
      <c r="V612" s="117"/>
    </row>
    <row r="613" ht="15.75" customHeight="1">
      <c r="P613" s="117"/>
      <c r="U613" s="117"/>
      <c r="V613" s="117"/>
    </row>
    <row r="614" ht="15.75" customHeight="1">
      <c r="P614" s="117"/>
      <c r="U614" s="117"/>
      <c r="V614" s="117"/>
    </row>
    <row r="615" ht="15.75" customHeight="1">
      <c r="P615" s="117"/>
      <c r="U615" s="117"/>
      <c r="V615" s="117"/>
    </row>
    <row r="616" ht="15.75" customHeight="1">
      <c r="P616" s="117"/>
      <c r="U616" s="117"/>
      <c r="V616" s="117"/>
    </row>
    <row r="617" ht="15.75" customHeight="1">
      <c r="P617" s="117"/>
      <c r="U617" s="117"/>
      <c r="V617" s="117"/>
    </row>
    <row r="618" ht="15.75" customHeight="1">
      <c r="P618" s="117"/>
      <c r="U618" s="117"/>
      <c r="V618" s="117"/>
    </row>
    <row r="619" ht="15.75" customHeight="1">
      <c r="P619" s="117"/>
      <c r="U619" s="117"/>
      <c r="V619" s="117"/>
    </row>
    <row r="620" ht="15.75" customHeight="1">
      <c r="P620" s="117"/>
      <c r="U620" s="117"/>
      <c r="V620" s="117"/>
    </row>
    <row r="621" ht="15.75" customHeight="1">
      <c r="P621" s="117"/>
      <c r="U621" s="117"/>
      <c r="V621" s="117"/>
    </row>
    <row r="622" ht="15.75" customHeight="1">
      <c r="P622" s="117"/>
      <c r="U622" s="117"/>
      <c r="V622" s="117"/>
    </row>
    <row r="623" ht="15.75" customHeight="1">
      <c r="P623" s="117"/>
      <c r="U623" s="117"/>
      <c r="V623" s="117"/>
    </row>
    <row r="624" ht="15.75" customHeight="1">
      <c r="P624" s="117"/>
      <c r="U624" s="117"/>
      <c r="V624" s="117"/>
    </row>
    <row r="625" ht="15.75" customHeight="1">
      <c r="P625" s="117"/>
      <c r="U625" s="117"/>
      <c r="V625" s="117"/>
    </row>
    <row r="626" ht="15.75" customHeight="1">
      <c r="P626" s="117"/>
      <c r="U626" s="117"/>
      <c r="V626" s="117"/>
    </row>
    <row r="627" ht="15.75" customHeight="1">
      <c r="P627" s="117"/>
      <c r="U627" s="117"/>
      <c r="V627" s="117"/>
    </row>
    <row r="628" ht="15.75" customHeight="1">
      <c r="P628" s="117"/>
      <c r="U628" s="117"/>
      <c r="V628" s="117"/>
    </row>
    <row r="629" ht="15.75" customHeight="1">
      <c r="P629" s="117"/>
      <c r="U629" s="117"/>
      <c r="V629" s="117"/>
    </row>
    <row r="630" ht="15.75" customHeight="1">
      <c r="P630" s="117"/>
      <c r="U630" s="117"/>
      <c r="V630" s="117"/>
    </row>
    <row r="631" ht="15.75" customHeight="1">
      <c r="P631" s="117"/>
      <c r="U631" s="117"/>
      <c r="V631" s="117"/>
    </row>
    <row r="632" ht="15.75" customHeight="1">
      <c r="P632" s="117"/>
      <c r="U632" s="117"/>
      <c r="V632" s="117"/>
    </row>
    <row r="633" ht="15.75" customHeight="1">
      <c r="P633" s="117"/>
      <c r="U633" s="117"/>
      <c r="V633" s="117"/>
    </row>
    <row r="634" ht="15.75" customHeight="1">
      <c r="P634" s="117"/>
      <c r="U634" s="117"/>
      <c r="V634" s="117"/>
    </row>
    <row r="635" ht="15.75" customHeight="1">
      <c r="P635" s="117"/>
      <c r="U635" s="117"/>
      <c r="V635" s="117"/>
    </row>
    <row r="636" ht="15.75" customHeight="1">
      <c r="P636" s="117"/>
      <c r="U636" s="117"/>
      <c r="V636" s="117"/>
    </row>
    <row r="637" ht="15.75" customHeight="1">
      <c r="P637" s="117"/>
      <c r="U637" s="117"/>
      <c r="V637" s="117"/>
    </row>
    <row r="638" ht="15.75" customHeight="1">
      <c r="P638" s="117"/>
      <c r="U638" s="117"/>
      <c r="V638" s="117"/>
    </row>
    <row r="639" ht="15.75" customHeight="1">
      <c r="P639" s="117"/>
      <c r="U639" s="117"/>
      <c r="V639" s="117"/>
    </row>
    <row r="640" ht="15.75" customHeight="1">
      <c r="P640" s="117"/>
      <c r="U640" s="117"/>
      <c r="V640" s="117"/>
    </row>
    <row r="641" ht="15.75" customHeight="1">
      <c r="P641" s="117"/>
      <c r="U641" s="117"/>
      <c r="V641" s="117"/>
    </row>
    <row r="642" ht="15.75" customHeight="1">
      <c r="P642" s="117"/>
      <c r="U642" s="117"/>
      <c r="V642" s="117"/>
    </row>
    <row r="643" ht="15.75" customHeight="1">
      <c r="P643" s="117"/>
      <c r="U643" s="117"/>
      <c r="V643" s="117"/>
    </row>
    <row r="644" ht="15.75" customHeight="1">
      <c r="P644" s="117"/>
      <c r="U644" s="117"/>
      <c r="V644" s="117"/>
    </row>
    <row r="645" ht="15.75" customHeight="1">
      <c r="P645" s="117"/>
      <c r="U645" s="117"/>
      <c r="V645" s="117"/>
    </row>
    <row r="646" ht="15.75" customHeight="1">
      <c r="P646" s="117"/>
      <c r="U646" s="117"/>
      <c r="V646" s="117"/>
    </row>
    <row r="647" ht="15.75" customHeight="1">
      <c r="P647" s="117"/>
      <c r="U647" s="117"/>
      <c r="V647" s="117"/>
    </row>
    <row r="648" ht="15.75" customHeight="1">
      <c r="P648" s="117"/>
      <c r="U648" s="117"/>
      <c r="V648" s="117"/>
    </row>
    <row r="649" ht="15.75" customHeight="1">
      <c r="P649" s="117"/>
      <c r="U649" s="117"/>
      <c r="V649" s="117"/>
    </row>
    <row r="650" ht="15.75" customHeight="1">
      <c r="P650" s="117"/>
      <c r="U650" s="117"/>
      <c r="V650" s="117"/>
    </row>
    <row r="651" ht="15.75" customHeight="1">
      <c r="P651" s="117"/>
      <c r="U651" s="117"/>
      <c r="V651" s="117"/>
    </row>
    <row r="652" ht="15.75" customHeight="1">
      <c r="P652" s="117"/>
      <c r="U652" s="117"/>
      <c r="V652" s="117"/>
    </row>
    <row r="653" ht="15.75" customHeight="1">
      <c r="P653" s="117"/>
      <c r="U653" s="117"/>
      <c r="V653" s="117"/>
    </row>
    <row r="654" ht="15.75" customHeight="1">
      <c r="P654" s="117"/>
      <c r="U654" s="117"/>
      <c r="V654" s="117"/>
    </row>
    <row r="655" ht="15.75" customHeight="1">
      <c r="P655" s="117"/>
      <c r="U655" s="117"/>
      <c r="V655" s="117"/>
    </row>
    <row r="656" ht="15.75" customHeight="1">
      <c r="P656" s="117"/>
      <c r="U656" s="117"/>
      <c r="V656" s="117"/>
    </row>
    <row r="657" ht="15.75" customHeight="1">
      <c r="P657" s="117"/>
      <c r="U657" s="117"/>
      <c r="V657" s="117"/>
    </row>
    <row r="658" ht="15.75" customHeight="1">
      <c r="P658" s="117"/>
      <c r="U658" s="117"/>
      <c r="V658" s="117"/>
    </row>
    <row r="659" ht="15.75" customHeight="1">
      <c r="P659" s="117"/>
      <c r="U659" s="117"/>
      <c r="V659" s="117"/>
    </row>
    <row r="660" ht="15.75" customHeight="1">
      <c r="P660" s="117"/>
      <c r="U660" s="117"/>
      <c r="V660" s="117"/>
    </row>
    <row r="661" ht="15.75" customHeight="1">
      <c r="P661" s="117"/>
      <c r="U661" s="117"/>
      <c r="V661" s="117"/>
    </row>
    <row r="662" ht="15.75" customHeight="1">
      <c r="P662" s="117"/>
      <c r="U662" s="117"/>
      <c r="V662" s="117"/>
    </row>
    <row r="663" ht="15.75" customHeight="1">
      <c r="P663" s="117"/>
      <c r="U663" s="117"/>
      <c r="V663" s="117"/>
    </row>
    <row r="664" ht="15.75" customHeight="1">
      <c r="P664" s="117"/>
      <c r="U664" s="117"/>
      <c r="V664" s="117"/>
    </row>
    <row r="665" ht="15.75" customHeight="1">
      <c r="P665" s="117"/>
      <c r="U665" s="117"/>
      <c r="V665" s="117"/>
    </row>
    <row r="666" ht="15.75" customHeight="1">
      <c r="P666" s="117"/>
      <c r="U666" s="117"/>
      <c r="V666" s="117"/>
    </row>
    <row r="667" ht="15.75" customHeight="1">
      <c r="P667" s="117"/>
      <c r="U667" s="117"/>
      <c r="V667" s="117"/>
    </row>
    <row r="668" ht="15.75" customHeight="1">
      <c r="P668" s="117"/>
      <c r="U668" s="117"/>
      <c r="V668" s="117"/>
    </row>
    <row r="669" ht="15.75" customHeight="1">
      <c r="P669" s="117"/>
      <c r="U669" s="117"/>
      <c r="V669" s="117"/>
    </row>
    <row r="670" ht="15.75" customHeight="1">
      <c r="P670" s="117"/>
      <c r="U670" s="117"/>
      <c r="V670" s="117"/>
    </row>
    <row r="671" ht="15.75" customHeight="1">
      <c r="P671" s="117"/>
      <c r="U671" s="117"/>
      <c r="V671" s="117"/>
    </row>
    <row r="672" ht="15.75" customHeight="1">
      <c r="P672" s="117"/>
      <c r="U672" s="117"/>
      <c r="V672" s="117"/>
    </row>
    <row r="673" ht="15.75" customHeight="1">
      <c r="P673" s="117"/>
      <c r="U673" s="117"/>
      <c r="V673" s="117"/>
    </row>
    <row r="674" ht="15.75" customHeight="1">
      <c r="P674" s="117"/>
      <c r="U674" s="117"/>
      <c r="V674" s="117"/>
    </row>
    <row r="675" ht="15.75" customHeight="1">
      <c r="P675" s="117"/>
      <c r="U675" s="117"/>
      <c r="V675" s="117"/>
    </row>
    <row r="676" ht="15.75" customHeight="1">
      <c r="P676" s="117"/>
      <c r="U676" s="117"/>
      <c r="V676" s="117"/>
    </row>
    <row r="677" ht="15.75" customHeight="1">
      <c r="P677" s="117"/>
      <c r="U677" s="117"/>
      <c r="V677" s="117"/>
    </row>
    <row r="678" ht="15.75" customHeight="1">
      <c r="P678" s="117"/>
      <c r="U678" s="117"/>
      <c r="V678" s="117"/>
    </row>
    <row r="679" ht="15.75" customHeight="1">
      <c r="P679" s="117"/>
      <c r="U679" s="117"/>
      <c r="V679" s="117"/>
    </row>
    <row r="680" ht="15.75" customHeight="1">
      <c r="P680" s="117"/>
      <c r="U680" s="117"/>
      <c r="V680" s="117"/>
    </row>
    <row r="681" ht="15.75" customHeight="1">
      <c r="P681" s="117"/>
      <c r="U681" s="117"/>
      <c r="V681" s="117"/>
    </row>
    <row r="682" ht="15.75" customHeight="1">
      <c r="P682" s="117"/>
      <c r="U682" s="117"/>
      <c r="V682" s="117"/>
    </row>
    <row r="683" ht="15.75" customHeight="1">
      <c r="P683" s="117"/>
      <c r="U683" s="117"/>
      <c r="V683" s="117"/>
    </row>
    <row r="684" ht="15.75" customHeight="1">
      <c r="P684" s="117"/>
      <c r="U684" s="117"/>
      <c r="V684" s="117"/>
    </row>
    <row r="685" ht="15.75" customHeight="1">
      <c r="P685" s="117"/>
      <c r="U685" s="117"/>
      <c r="V685" s="117"/>
    </row>
    <row r="686" ht="15.75" customHeight="1">
      <c r="P686" s="117"/>
      <c r="U686" s="117"/>
      <c r="V686" s="117"/>
    </row>
    <row r="687" ht="15.75" customHeight="1">
      <c r="P687" s="117"/>
      <c r="U687" s="117"/>
      <c r="V687" s="117"/>
    </row>
    <row r="688" ht="15.75" customHeight="1">
      <c r="P688" s="117"/>
      <c r="U688" s="117"/>
      <c r="V688" s="117"/>
    </row>
    <row r="689" ht="15.75" customHeight="1">
      <c r="P689" s="117"/>
      <c r="U689" s="117"/>
      <c r="V689" s="117"/>
    </row>
    <row r="690" ht="15.75" customHeight="1">
      <c r="P690" s="117"/>
      <c r="U690" s="117"/>
      <c r="V690" s="117"/>
    </row>
    <row r="691" ht="15.75" customHeight="1">
      <c r="P691" s="117"/>
      <c r="U691" s="117"/>
      <c r="V691" s="117"/>
    </row>
    <row r="692" ht="15.75" customHeight="1">
      <c r="P692" s="117"/>
      <c r="U692" s="117"/>
      <c r="V692" s="117"/>
    </row>
    <row r="693" ht="15.75" customHeight="1">
      <c r="P693" s="117"/>
      <c r="U693" s="117"/>
      <c r="V693" s="117"/>
    </row>
    <row r="694" ht="15.75" customHeight="1">
      <c r="P694" s="117"/>
      <c r="U694" s="117"/>
      <c r="V694" s="117"/>
    </row>
    <row r="695" ht="15.75" customHeight="1">
      <c r="P695" s="117"/>
      <c r="U695" s="117"/>
      <c r="V695" s="117"/>
    </row>
    <row r="696" ht="15.75" customHeight="1">
      <c r="P696" s="117"/>
      <c r="U696" s="117"/>
      <c r="V696" s="117"/>
    </row>
    <row r="697" ht="15.75" customHeight="1">
      <c r="P697" s="117"/>
      <c r="U697" s="117"/>
      <c r="V697" s="117"/>
    </row>
    <row r="698" ht="15.75" customHeight="1">
      <c r="P698" s="117"/>
      <c r="U698" s="117"/>
      <c r="V698" s="117"/>
    </row>
    <row r="699" ht="15.75" customHeight="1">
      <c r="P699" s="117"/>
      <c r="U699" s="117"/>
      <c r="V699" s="117"/>
    </row>
    <row r="700" ht="15.75" customHeight="1">
      <c r="P700" s="117"/>
      <c r="U700" s="117"/>
      <c r="V700" s="117"/>
    </row>
    <row r="701" ht="15.75" customHeight="1">
      <c r="P701" s="117"/>
      <c r="U701" s="117"/>
      <c r="V701" s="117"/>
    </row>
    <row r="702" ht="15.75" customHeight="1">
      <c r="P702" s="117"/>
      <c r="U702" s="117"/>
      <c r="V702" s="117"/>
    </row>
    <row r="703" ht="15.75" customHeight="1">
      <c r="P703" s="117"/>
      <c r="U703" s="117"/>
      <c r="V703" s="117"/>
    </row>
    <row r="704" ht="15.75" customHeight="1">
      <c r="P704" s="117"/>
      <c r="U704" s="117"/>
      <c r="V704" s="117"/>
    </row>
    <row r="705" ht="15.75" customHeight="1">
      <c r="P705" s="117"/>
      <c r="U705" s="117"/>
      <c r="V705" s="117"/>
    </row>
    <row r="706" ht="15.75" customHeight="1">
      <c r="P706" s="117"/>
      <c r="U706" s="117"/>
      <c r="V706" s="117"/>
    </row>
    <row r="707" ht="15.75" customHeight="1">
      <c r="P707" s="117"/>
      <c r="U707" s="117"/>
      <c r="V707" s="117"/>
    </row>
    <row r="708" ht="15.75" customHeight="1">
      <c r="P708" s="117"/>
      <c r="U708" s="117"/>
      <c r="V708" s="117"/>
    </row>
    <row r="709" ht="15.75" customHeight="1">
      <c r="P709" s="117"/>
      <c r="U709" s="117"/>
      <c r="V709" s="117"/>
    </row>
    <row r="710" ht="15.75" customHeight="1">
      <c r="P710" s="117"/>
      <c r="U710" s="117"/>
      <c r="V710" s="117"/>
    </row>
    <row r="711" ht="15.75" customHeight="1">
      <c r="P711" s="117"/>
      <c r="U711" s="117"/>
      <c r="V711" s="117"/>
    </row>
    <row r="712" ht="15.75" customHeight="1">
      <c r="P712" s="117"/>
      <c r="U712" s="117"/>
      <c r="V712" s="117"/>
    </row>
    <row r="713" ht="15.75" customHeight="1">
      <c r="P713" s="117"/>
      <c r="U713" s="117"/>
      <c r="V713" s="117"/>
    </row>
    <row r="714" ht="15.75" customHeight="1">
      <c r="P714" s="117"/>
      <c r="U714" s="117"/>
      <c r="V714" s="117"/>
    </row>
    <row r="715" ht="15.75" customHeight="1">
      <c r="P715" s="117"/>
      <c r="U715" s="117"/>
      <c r="V715" s="117"/>
    </row>
    <row r="716" ht="15.75" customHeight="1">
      <c r="P716" s="117"/>
      <c r="U716" s="117"/>
      <c r="V716" s="117"/>
    </row>
    <row r="717" ht="15.75" customHeight="1">
      <c r="P717" s="117"/>
      <c r="U717" s="117"/>
      <c r="V717" s="117"/>
    </row>
    <row r="718" ht="15.75" customHeight="1">
      <c r="P718" s="117"/>
      <c r="U718" s="117"/>
      <c r="V718" s="117"/>
    </row>
    <row r="719" ht="15.75" customHeight="1">
      <c r="P719" s="117"/>
      <c r="U719" s="117"/>
      <c r="V719" s="117"/>
    </row>
    <row r="720" ht="15.75" customHeight="1">
      <c r="P720" s="117"/>
      <c r="U720" s="117"/>
      <c r="V720" s="117"/>
    </row>
    <row r="721" ht="15.75" customHeight="1">
      <c r="P721" s="117"/>
      <c r="U721" s="117"/>
      <c r="V721" s="117"/>
    </row>
    <row r="722" ht="15.75" customHeight="1">
      <c r="P722" s="117"/>
      <c r="U722" s="117"/>
      <c r="V722" s="117"/>
    </row>
    <row r="723" ht="15.75" customHeight="1">
      <c r="P723" s="117"/>
      <c r="U723" s="117"/>
      <c r="V723" s="117"/>
    </row>
    <row r="724" ht="15.75" customHeight="1">
      <c r="P724" s="117"/>
      <c r="U724" s="117"/>
      <c r="V724" s="117"/>
    </row>
    <row r="725" ht="15.75" customHeight="1">
      <c r="P725" s="117"/>
      <c r="U725" s="117"/>
      <c r="V725" s="117"/>
    </row>
    <row r="726" ht="15.75" customHeight="1">
      <c r="P726" s="117"/>
      <c r="U726" s="117"/>
      <c r="V726" s="117"/>
    </row>
    <row r="727" ht="15.75" customHeight="1">
      <c r="P727" s="117"/>
      <c r="U727" s="117"/>
      <c r="V727" s="117"/>
    </row>
    <row r="728" ht="15.75" customHeight="1">
      <c r="P728" s="117"/>
      <c r="U728" s="117"/>
      <c r="V728" s="117"/>
    </row>
    <row r="729" ht="15.75" customHeight="1">
      <c r="P729" s="117"/>
      <c r="U729" s="117"/>
      <c r="V729" s="117"/>
    </row>
    <row r="730" ht="15.75" customHeight="1">
      <c r="P730" s="117"/>
      <c r="U730" s="117"/>
      <c r="V730" s="117"/>
    </row>
    <row r="731" ht="15.75" customHeight="1">
      <c r="P731" s="117"/>
      <c r="U731" s="117"/>
      <c r="V731" s="117"/>
    </row>
    <row r="732" ht="15.75" customHeight="1">
      <c r="P732" s="117"/>
      <c r="U732" s="117"/>
      <c r="V732" s="117"/>
    </row>
    <row r="733" ht="15.75" customHeight="1">
      <c r="P733" s="117"/>
      <c r="U733" s="117"/>
      <c r="V733" s="117"/>
    </row>
    <row r="734" ht="15.75" customHeight="1">
      <c r="P734" s="117"/>
      <c r="U734" s="117"/>
      <c r="V734" s="117"/>
    </row>
    <row r="735" ht="15.75" customHeight="1">
      <c r="P735" s="117"/>
      <c r="U735" s="117"/>
      <c r="V735" s="117"/>
    </row>
    <row r="736" ht="15.75" customHeight="1">
      <c r="P736" s="117"/>
      <c r="U736" s="117"/>
      <c r="V736" s="117"/>
    </row>
    <row r="737" ht="15.75" customHeight="1">
      <c r="P737" s="117"/>
      <c r="U737" s="117"/>
      <c r="V737" s="117"/>
    </row>
    <row r="738" ht="15.75" customHeight="1">
      <c r="P738" s="117"/>
      <c r="U738" s="117"/>
      <c r="V738" s="117"/>
    </row>
    <row r="739" ht="15.75" customHeight="1">
      <c r="P739" s="117"/>
      <c r="U739" s="117"/>
      <c r="V739" s="117"/>
    </row>
    <row r="740" ht="15.75" customHeight="1">
      <c r="P740" s="117"/>
      <c r="U740" s="117"/>
      <c r="V740" s="117"/>
    </row>
    <row r="741" ht="15.75" customHeight="1">
      <c r="P741" s="117"/>
      <c r="U741" s="117"/>
      <c r="V741" s="117"/>
    </row>
    <row r="742" ht="15.75" customHeight="1">
      <c r="P742" s="117"/>
      <c r="U742" s="117"/>
      <c r="V742" s="117"/>
    </row>
    <row r="743" ht="15.75" customHeight="1">
      <c r="P743" s="117"/>
      <c r="U743" s="117"/>
      <c r="V743" s="117"/>
    </row>
    <row r="744" ht="15.75" customHeight="1">
      <c r="P744" s="117"/>
      <c r="U744" s="117"/>
      <c r="V744" s="117"/>
    </row>
    <row r="745" ht="15.75" customHeight="1">
      <c r="P745" s="117"/>
      <c r="U745" s="117"/>
      <c r="V745" s="117"/>
    </row>
    <row r="746" ht="15.75" customHeight="1">
      <c r="P746" s="117"/>
      <c r="U746" s="117"/>
      <c r="V746" s="117"/>
    </row>
    <row r="747" ht="15.75" customHeight="1">
      <c r="P747" s="117"/>
      <c r="U747" s="117"/>
      <c r="V747" s="117"/>
    </row>
    <row r="748" ht="15.75" customHeight="1">
      <c r="P748" s="117"/>
      <c r="U748" s="117"/>
      <c r="V748" s="117"/>
    </row>
    <row r="749" ht="15.75" customHeight="1">
      <c r="P749" s="117"/>
      <c r="U749" s="117"/>
      <c r="V749" s="117"/>
    </row>
    <row r="750" ht="15.75" customHeight="1">
      <c r="P750" s="117"/>
      <c r="U750" s="117"/>
      <c r="V750" s="117"/>
    </row>
    <row r="751" ht="15.75" customHeight="1">
      <c r="P751" s="117"/>
      <c r="U751" s="117"/>
      <c r="V751" s="117"/>
    </row>
    <row r="752" ht="15.75" customHeight="1">
      <c r="P752" s="117"/>
      <c r="U752" s="117"/>
      <c r="V752" s="117"/>
    </row>
    <row r="753" ht="15.75" customHeight="1">
      <c r="P753" s="117"/>
      <c r="U753" s="117"/>
      <c r="V753" s="117"/>
    </row>
    <row r="754" ht="15.75" customHeight="1">
      <c r="P754" s="117"/>
      <c r="U754" s="117"/>
      <c r="V754" s="117"/>
    </row>
    <row r="755" ht="15.75" customHeight="1">
      <c r="P755" s="117"/>
      <c r="U755" s="117"/>
      <c r="V755" s="117"/>
    </row>
    <row r="756" ht="15.75" customHeight="1">
      <c r="P756" s="117"/>
      <c r="U756" s="117"/>
      <c r="V756" s="117"/>
    </row>
    <row r="757" ht="15.75" customHeight="1">
      <c r="P757" s="117"/>
      <c r="U757" s="117"/>
      <c r="V757" s="117"/>
    </row>
    <row r="758" ht="15.75" customHeight="1">
      <c r="P758" s="117"/>
      <c r="U758" s="117"/>
      <c r="V758" s="117"/>
    </row>
    <row r="759" ht="15.75" customHeight="1">
      <c r="P759" s="117"/>
      <c r="U759" s="117"/>
      <c r="V759" s="117"/>
    </row>
    <row r="760" ht="15.75" customHeight="1">
      <c r="P760" s="117"/>
      <c r="U760" s="117"/>
      <c r="V760" s="117"/>
    </row>
    <row r="761" ht="15.75" customHeight="1">
      <c r="P761" s="117"/>
      <c r="U761" s="117"/>
      <c r="V761" s="117"/>
    </row>
    <row r="762" ht="15.75" customHeight="1">
      <c r="P762" s="117"/>
      <c r="U762" s="117"/>
      <c r="V762" s="117"/>
    </row>
    <row r="763" ht="15.75" customHeight="1">
      <c r="P763" s="117"/>
      <c r="U763" s="117"/>
      <c r="V763" s="117"/>
    </row>
    <row r="764" ht="15.75" customHeight="1">
      <c r="P764" s="117"/>
      <c r="U764" s="117"/>
      <c r="V764" s="117"/>
    </row>
    <row r="765" ht="15.75" customHeight="1">
      <c r="P765" s="117"/>
      <c r="U765" s="117"/>
      <c r="V765" s="117"/>
    </row>
    <row r="766" ht="15.75" customHeight="1">
      <c r="P766" s="117"/>
      <c r="U766" s="117"/>
      <c r="V766" s="117"/>
    </row>
    <row r="767" ht="15.75" customHeight="1">
      <c r="P767" s="117"/>
      <c r="U767" s="117"/>
      <c r="V767" s="117"/>
    </row>
    <row r="768" ht="15.75" customHeight="1">
      <c r="P768" s="117"/>
      <c r="U768" s="117"/>
      <c r="V768" s="117"/>
    </row>
    <row r="769" ht="15.75" customHeight="1">
      <c r="P769" s="117"/>
      <c r="U769" s="117"/>
      <c r="V769" s="117"/>
    </row>
    <row r="770" ht="15.75" customHeight="1">
      <c r="P770" s="117"/>
      <c r="U770" s="117"/>
      <c r="V770" s="117"/>
    </row>
    <row r="771" ht="15.75" customHeight="1">
      <c r="P771" s="117"/>
      <c r="U771" s="117"/>
      <c r="V771" s="117"/>
    </row>
    <row r="772" ht="15.75" customHeight="1">
      <c r="P772" s="117"/>
      <c r="U772" s="117"/>
      <c r="V772" s="117"/>
    </row>
    <row r="773" ht="15.75" customHeight="1">
      <c r="P773" s="117"/>
      <c r="U773" s="117"/>
      <c r="V773" s="117"/>
    </row>
    <row r="774" ht="15.75" customHeight="1">
      <c r="P774" s="117"/>
      <c r="U774" s="117"/>
      <c r="V774" s="117"/>
    </row>
    <row r="775" ht="15.75" customHeight="1">
      <c r="P775" s="117"/>
      <c r="U775" s="117"/>
      <c r="V775" s="117"/>
    </row>
    <row r="776" ht="15.75" customHeight="1">
      <c r="P776" s="117"/>
      <c r="U776" s="117"/>
      <c r="V776" s="117"/>
    </row>
    <row r="777" ht="15.75" customHeight="1">
      <c r="P777" s="117"/>
      <c r="U777" s="117"/>
      <c r="V777" s="117"/>
    </row>
    <row r="778" ht="15.75" customHeight="1">
      <c r="P778" s="117"/>
      <c r="U778" s="117"/>
      <c r="V778" s="117"/>
    </row>
    <row r="779" ht="15.75" customHeight="1">
      <c r="P779" s="117"/>
      <c r="U779" s="117"/>
      <c r="V779" s="117"/>
    </row>
    <row r="780" ht="15.75" customHeight="1">
      <c r="P780" s="117"/>
      <c r="U780" s="117"/>
      <c r="V780" s="117"/>
    </row>
    <row r="781" ht="15.75" customHeight="1">
      <c r="P781" s="117"/>
      <c r="U781" s="117"/>
      <c r="V781" s="117"/>
    </row>
    <row r="782" ht="15.75" customHeight="1">
      <c r="P782" s="117"/>
      <c r="U782" s="117"/>
      <c r="V782" s="117"/>
    </row>
    <row r="783" ht="15.75" customHeight="1">
      <c r="P783" s="117"/>
      <c r="U783" s="117"/>
      <c r="V783" s="117"/>
    </row>
    <row r="784" ht="15.75" customHeight="1">
      <c r="P784" s="117"/>
      <c r="U784" s="117"/>
      <c r="V784" s="117"/>
    </row>
    <row r="785" ht="15.75" customHeight="1">
      <c r="P785" s="117"/>
      <c r="U785" s="117"/>
      <c r="V785" s="117"/>
    </row>
    <row r="786" ht="15.75" customHeight="1">
      <c r="P786" s="117"/>
      <c r="U786" s="117"/>
      <c r="V786" s="117"/>
    </row>
    <row r="787" ht="15.75" customHeight="1">
      <c r="P787" s="117"/>
      <c r="U787" s="117"/>
      <c r="V787" s="117"/>
    </row>
    <row r="788" ht="15.75" customHeight="1">
      <c r="P788" s="117"/>
      <c r="U788" s="117"/>
      <c r="V788" s="117"/>
    </row>
    <row r="789" ht="15.75" customHeight="1">
      <c r="P789" s="117"/>
      <c r="U789" s="117"/>
      <c r="V789" s="117"/>
    </row>
    <row r="790" ht="15.75" customHeight="1">
      <c r="P790" s="117"/>
      <c r="U790" s="117"/>
      <c r="V790" s="117"/>
    </row>
    <row r="791" ht="15.75" customHeight="1">
      <c r="P791" s="117"/>
      <c r="U791" s="117"/>
      <c r="V791" s="117"/>
    </row>
    <row r="792" ht="15.75" customHeight="1">
      <c r="P792" s="117"/>
      <c r="U792" s="117"/>
      <c r="V792" s="117"/>
    </row>
    <row r="793" ht="15.75" customHeight="1">
      <c r="P793" s="117"/>
      <c r="U793" s="117"/>
      <c r="V793" s="117"/>
    </row>
    <row r="794" ht="15.75" customHeight="1">
      <c r="P794" s="117"/>
      <c r="U794" s="117"/>
      <c r="V794" s="117"/>
    </row>
    <row r="795" ht="15.75" customHeight="1">
      <c r="P795" s="117"/>
      <c r="U795" s="117"/>
      <c r="V795" s="117"/>
    </row>
    <row r="796" ht="15.75" customHeight="1">
      <c r="P796" s="117"/>
      <c r="U796" s="117"/>
      <c r="V796" s="117"/>
    </row>
    <row r="797" ht="15.75" customHeight="1">
      <c r="P797" s="117"/>
      <c r="U797" s="117"/>
      <c r="V797" s="117"/>
    </row>
    <row r="798" ht="15.75" customHeight="1">
      <c r="P798" s="117"/>
      <c r="U798" s="117"/>
      <c r="V798" s="117"/>
    </row>
    <row r="799" ht="15.75" customHeight="1">
      <c r="P799" s="117"/>
      <c r="U799" s="117"/>
      <c r="V799" s="117"/>
    </row>
    <row r="800" ht="15.75" customHeight="1">
      <c r="P800" s="117"/>
      <c r="U800" s="117"/>
      <c r="V800" s="117"/>
    </row>
    <row r="801" ht="15.75" customHeight="1">
      <c r="P801" s="117"/>
      <c r="U801" s="117"/>
      <c r="V801" s="117"/>
    </row>
    <row r="802" ht="15.75" customHeight="1">
      <c r="P802" s="117"/>
      <c r="U802" s="117"/>
      <c r="V802" s="117"/>
    </row>
    <row r="803" ht="15.75" customHeight="1">
      <c r="P803" s="117"/>
      <c r="U803" s="117"/>
      <c r="V803" s="117"/>
    </row>
    <row r="804" ht="15.75" customHeight="1">
      <c r="P804" s="117"/>
      <c r="U804" s="117"/>
      <c r="V804" s="117"/>
    </row>
    <row r="805" ht="15.75" customHeight="1">
      <c r="P805" s="117"/>
      <c r="U805" s="117"/>
      <c r="V805" s="117"/>
    </row>
    <row r="806" ht="15.75" customHeight="1">
      <c r="P806" s="117"/>
      <c r="U806" s="117"/>
      <c r="V806" s="117"/>
    </row>
    <row r="807" ht="15.75" customHeight="1">
      <c r="P807" s="117"/>
      <c r="U807" s="117"/>
      <c r="V807" s="117"/>
    </row>
    <row r="808" ht="15.75" customHeight="1">
      <c r="P808" s="117"/>
      <c r="U808" s="117"/>
      <c r="V808" s="117"/>
    </row>
    <row r="809" ht="15.75" customHeight="1">
      <c r="P809" s="117"/>
      <c r="U809" s="117"/>
      <c r="V809" s="117"/>
    </row>
    <row r="810" ht="15.75" customHeight="1">
      <c r="P810" s="117"/>
      <c r="U810" s="117"/>
      <c r="V810" s="117"/>
    </row>
    <row r="811" ht="15.75" customHeight="1">
      <c r="P811" s="117"/>
      <c r="U811" s="117"/>
      <c r="V811" s="117"/>
    </row>
    <row r="812" ht="15.75" customHeight="1">
      <c r="P812" s="117"/>
      <c r="U812" s="117"/>
      <c r="V812" s="117"/>
    </row>
    <row r="813" ht="15.75" customHeight="1">
      <c r="P813" s="117"/>
      <c r="U813" s="117"/>
      <c r="V813" s="117"/>
    </row>
    <row r="814" ht="15.75" customHeight="1">
      <c r="P814" s="117"/>
      <c r="U814" s="117"/>
      <c r="V814" s="117"/>
    </row>
    <row r="815" ht="15.75" customHeight="1">
      <c r="P815" s="117"/>
      <c r="U815" s="117"/>
      <c r="V815" s="117"/>
    </row>
    <row r="816" ht="15.75" customHeight="1">
      <c r="P816" s="117"/>
      <c r="U816" s="117"/>
      <c r="V816" s="117"/>
    </row>
    <row r="817" ht="15.75" customHeight="1">
      <c r="P817" s="117"/>
      <c r="U817" s="117"/>
      <c r="V817" s="117"/>
    </row>
    <row r="818" ht="15.75" customHeight="1">
      <c r="P818" s="117"/>
      <c r="U818" s="117"/>
      <c r="V818" s="117"/>
    </row>
    <row r="819" ht="15.75" customHeight="1">
      <c r="P819" s="117"/>
      <c r="U819" s="117"/>
      <c r="V819" s="117"/>
    </row>
    <row r="820" ht="15.75" customHeight="1">
      <c r="P820" s="117"/>
      <c r="U820" s="117"/>
      <c r="V820" s="117"/>
    </row>
    <row r="821" ht="15.75" customHeight="1">
      <c r="P821" s="117"/>
      <c r="U821" s="117"/>
      <c r="V821" s="117"/>
    </row>
    <row r="822" ht="15.75" customHeight="1">
      <c r="P822" s="117"/>
      <c r="U822" s="117"/>
      <c r="V822" s="117"/>
    </row>
    <row r="823" ht="15.75" customHeight="1">
      <c r="P823" s="117"/>
      <c r="U823" s="117"/>
      <c r="V823" s="117"/>
    </row>
    <row r="824" ht="15.75" customHeight="1">
      <c r="P824" s="117"/>
      <c r="U824" s="117"/>
      <c r="V824" s="117"/>
    </row>
    <row r="825" ht="15.75" customHeight="1">
      <c r="P825" s="117"/>
      <c r="U825" s="117"/>
      <c r="V825" s="117"/>
    </row>
    <row r="826" ht="15.75" customHeight="1">
      <c r="P826" s="117"/>
      <c r="U826" s="117"/>
      <c r="V826" s="117"/>
    </row>
    <row r="827" ht="15.75" customHeight="1">
      <c r="P827" s="117"/>
      <c r="U827" s="117"/>
      <c r="V827" s="117"/>
    </row>
    <row r="828" ht="15.75" customHeight="1">
      <c r="P828" s="117"/>
      <c r="U828" s="117"/>
      <c r="V828" s="117"/>
    </row>
    <row r="829" ht="15.75" customHeight="1">
      <c r="P829" s="117"/>
      <c r="U829" s="117"/>
      <c r="V829" s="117"/>
    </row>
    <row r="830" ht="15.75" customHeight="1">
      <c r="P830" s="117"/>
      <c r="U830" s="117"/>
      <c r="V830" s="117"/>
    </row>
    <row r="831" ht="15.75" customHeight="1">
      <c r="P831" s="117"/>
      <c r="U831" s="117"/>
      <c r="V831" s="117"/>
    </row>
    <row r="832" ht="15.75" customHeight="1">
      <c r="P832" s="117"/>
      <c r="U832" s="117"/>
      <c r="V832" s="117"/>
    </row>
    <row r="833" ht="15.75" customHeight="1">
      <c r="P833" s="117"/>
      <c r="U833" s="117"/>
      <c r="V833" s="117"/>
    </row>
    <row r="834" ht="15.75" customHeight="1">
      <c r="P834" s="117"/>
      <c r="U834" s="117"/>
      <c r="V834" s="117"/>
    </row>
    <row r="835" ht="15.75" customHeight="1">
      <c r="P835" s="117"/>
      <c r="U835" s="117"/>
      <c r="V835" s="117"/>
    </row>
    <row r="836" ht="15.75" customHeight="1">
      <c r="P836" s="117"/>
      <c r="U836" s="117"/>
      <c r="V836" s="117"/>
    </row>
    <row r="837" ht="15.75" customHeight="1">
      <c r="P837" s="117"/>
      <c r="U837" s="117"/>
      <c r="V837" s="117"/>
    </row>
    <row r="838" ht="15.75" customHeight="1">
      <c r="P838" s="117"/>
      <c r="U838" s="117"/>
      <c r="V838" s="117"/>
    </row>
    <row r="839" ht="15.75" customHeight="1">
      <c r="P839" s="117"/>
      <c r="U839" s="117"/>
      <c r="V839" s="117"/>
    </row>
    <row r="840" ht="15.75" customHeight="1">
      <c r="P840" s="117"/>
      <c r="U840" s="117"/>
      <c r="V840" s="117"/>
    </row>
    <row r="841" ht="15.75" customHeight="1">
      <c r="P841" s="117"/>
      <c r="U841" s="117"/>
      <c r="V841" s="117"/>
    </row>
    <row r="842" ht="15.75" customHeight="1">
      <c r="P842" s="117"/>
      <c r="U842" s="117"/>
      <c r="V842" s="117"/>
    </row>
    <row r="843" ht="15.75" customHeight="1">
      <c r="P843" s="117"/>
      <c r="U843" s="117"/>
      <c r="V843" s="117"/>
    </row>
    <row r="844" ht="15.75" customHeight="1">
      <c r="P844" s="117"/>
      <c r="U844" s="117"/>
      <c r="V844" s="117"/>
    </row>
    <row r="845" ht="15.75" customHeight="1">
      <c r="P845" s="117"/>
      <c r="U845" s="117"/>
      <c r="V845" s="117"/>
    </row>
    <row r="846" ht="15.75" customHeight="1">
      <c r="P846" s="117"/>
      <c r="U846" s="117"/>
      <c r="V846" s="117"/>
    </row>
    <row r="847" ht="15.75" customHeight="1">
      <c r="P847" s="117"/>
      <c r="U847" s="117"/>
      <c r="V847" s="117"/>
    </row>
    <row r="848" ht="15.75" customHeight="1">
      <c r="P848" s="117"/>
      <c r="U848" s="117"/>
      <c r="V848" s="117"/>
    </row>
    <row r="849" ht="15.75" customHeight="1">
      <c r="P849" s="117"/>
      <c r="U849" s="117"/>
      <c r="V849" s="117"/>
    </row>
    <row r="850" ht="15.75" customHeight="1">
      <c r="P850" s="117"/>
      <c r="U850" s="117"/>
      <c r="V850" s="117"/>
    </row>
    <row r="851" ht="15.75" customHeight="1">
      <c r="P851" s="117"/>
      <c r="U851" s="117"/>
      <c r="V851" s="117"/>
    </row>
    <row r="852" ht="15.75" customHeight="1">
      <c r="P852" s="117"/>
      <c r="U852" s="117"/>
      <c r="V852" s="117"/>
    </row>
    <row r="853" ht="15.75" customHeight="1">
      <c r="P853" s="117"/>
      <c r="U853" s="117"/>
      <c r="V853" s="117"/>
    </row>
    <row r="854" ht="15.75" customHeight="1">
      <c r="P854" s="117"/>
      <c r="U854" s="117"/>
      <c r="V854" s="117"/>
    </row>
    <row r="855" ht="15.75" customHeight="1">
      <c r="P855" s="117"/>
      <c r="U855" s="117"/>
      <c r="V855" s="117"/>
    </row>
    <row r="856" ht="15.75" customHeight="1">
      <c r="P856" s="117"/>
      <c r="U856" s="117"/>
      <c r="V856" s="117"/>
    </row>
    <row r="857" ht="15.75" customHeight="1">
      <c r="P857" s="117"/>
      <c r="U857" s="117"/>
      <c r="V857" s="117"/>
    </row>
    <row r="858" ht="15.75" customHeight="1">
      <c r="P858" s="117"/>
      <c r="U858" s="117"/>
      <c r="V858" s="117"/>
    </row>
    <row r="859" ht="15.75" customHeight="1">
      <c r="P859" s="117"/>
      <c r="U859" s="117"/>
      <c r="V859" s="117"/>
    </row>
    <row r="860" ht="15.75" customHeight="1">
      <c r="P860" s="117"/>
      <c r="U860" s="117"/>
      <c r="V860" s="117"/>
    </row>
    <row r="861" ht="15.75" customHeight="1">
      <c r="P861" s="117"/>
      <c r="U861" s="117"/>
      <c r="V861" s="117"/>
    </row>
    <row r="862" ht="15.75" customHeight="1">
      <c r="P862" s="117"/>
      <c r="U862" s="117"/>
      <c r="V862" s="117"/>
    </row>
    <row r="863" ht="15.75" customHeight="1">
      <c r="P863" s="117"/>
      <c r="U863" s="117"/>
      <c r="V863" s="117"/>
    </row>
    <row r="864" ht="15.75" customHeight="1">
      <c r="P864" s="117"/>
      <c r="U864" s="117"/>
      <c r="V864" s="117"/>
    </row>
    <row r="865" ht="15.75" customHeight="1">
      <c r="P865" s="117"/>
      <c r="U865" s="117"/>
      <c r="V865" s="117"/>
    </row>
    <row r="866" ht="15.75" customHeight="1">
      <c r="P866" s="117"/>
      <c r="U866" s="117"/>
      <c r="V866" s="117"/>
    </row>
    <row r="867" ht="15.75" customHeight="1">
      <c r="P867" s="117"/>
      <c r="U867" s="117"/>
      <c r="V867" s="117"/>
    </row>
    <row r="868" ht="15.75" customHeight="1">
      <c r="P868" s="117"/>
      <c r="U868" s="117"/>
      <c r="V868" s="117"/>
    </row>
    <row r="869" ht="15.75" customHeight="1">
      <c r="P869" s="117"/>
      <c r="U869" s="117"/>
      <c r="V869" s="117"/>
    </row>
    <row r="870" ht="15.75" customHeight="1">
      <c r="P870" s="117"/>
      <c r="U870" s="117"/>
      <c r="V870" s="117"/>
    </row>
    <row r="871" ht="15.75" customHeight="1">
      <c r="P871" s="117"/>
      <c r="U871" s="117"/>
      <c r="V871" s="117"/>
    </row>
    <row r="872" ht="15.75" customHeight="1">
      <c r="P872" s="117"/>
      <c r="U872" s="117"/>
      <c r="V872" s="117"/>
    </row>
    <row r="873" ht="15.75" customHeight="1">
      <c r="P873" s="117"/>
      <c r="U873" s="117"/>
      <c r="V873" s="117"/>
    </row>
    <row r="874" ht="15.75" customHeight="1">
      <c r="P874" s="117"/>
      <c r="U874" s="117"/>
      <c r="V874" s="117"/>
    </row>
    <row r="875" ht="15.75" customHeight="1">
      <c r="P875" s="117"/>
      <c r="U875" s="117"/>
      <c r="V875" s="117"/>
    </row>
    <row r="876" ht="15.75" customHeight="1">
      <c r="P876" s="117"/>
      <c r="U876" s="117"/>
      <c r="V876" s="117"/>
    </row>
    <row r="877" ht="15.75" customHeight="1">
      <c r="P877" s="117"/>
      <c r="U877" s="117"/>
      <c r="V877" s="117"/>
    </row>
    <row r="878" ht="15.75" customHeight="1">
      <c r="P878" s="117"/>
      <c r="U878" s="117"/>
      <c r="V878" s="117"/>
    </row>
    <row r="879" ht="15.75" customHeight="1">
      <c r="P879" s="117"/>
      <c r="U879" s="117"/>
      <c r="V879" s="117"/>
    </row>
    <row r="880" ht="15.75" customHeight="1">
      <c r="P880" s="117"/>
      <c r="U880" s="117"/>
      <c r="V880" s="117"/>
    </row>
    <row r="881" ht="15.75" customHeight="1">
      <c r="P881" s="117"/>
      <c r="U881" s="117"/>
      <c r="V881" s="117"/>
    </row>
    <row r="882" ht="15.75" customHeight="1">
      <c r="P882" s="117"/>
      <c r="U882" s="117"/>
      <c r="V882" s="117"/>
    </row>
    <row r="883" ht="15.75" customHeight="1">
      <c r="P883" s="117"/>
      <c r="U883" s="117"/>
      <c r="V883" s="117"/>
    </row>
    <row r="884" ht="15.75" customHeight="1">
      <c r="P884" s="117"/>
      <c r="U884" s="117"/>
      <c r="V884" s="117"/>
    </row>
    <row r="885" ht="15.75" customHeight="1">
      <c r="P885" s="117"/>
      <c r="U885" s="117"/>
      <c r="V885" s="117"/>
    </row>
    <row r="886" ht="15.75" customHeight="1">
      <c r="P886" s="117"/>
      <c r="U886" s="117"/>
      <c r="V886" s="117"/>
    </row>
    <row r="887" ht="15.75" customHeight="1">
      <c r="P887" s="117"/>
      <c r="U887" s="117"/>
      <c r="V887" s="117"/>
    </row>
    <row r="888" ht="15.75" customHeight="1">
      <c r="P888" s="117"/>
      <c r="U888" s="117"/>
      <c r="V888" s="117"/>
    </row>
    <row r="889" ht="15.75" customHeight="1">
      <c r="P889" s="117"/>
      <c r="U889" s="117"/>
      <c r="V889" s="117"/>
    </row>
    <row r="890" ht="15.75" customHeight="1">
      <c r="P890" s="117"/>
      <c r="U890" s="117"/>
      <c r="V890" s="117"/>
    </row>
    <row r="891" ht="15.75" customHeight="1">
      <c r="P891" s="117"/>
      <c r="U891" s="117"/>
      <c r="V891" s="117"/>
    </row>
    <row r="892" ht="15.75" customHeight="1">
      <c r="P892" s="117"/>
      <c r="U892" s="117"/>
      <c r="V892" s="117"/>
    </row>
    <row r="893" ht="15.75" customHeight="1">
      <c r="P893" s="117"/>
      <c r="U893" s="117"/>
      <c r="V893" s="117"/>
    </row>
    <row r="894" ht="15.75" customHeight="1">
      <c r="P894" s="117"/>
      <c r="U894" s="117"/>
      <c r="V894" s="117"/>
    </row>
    <row r="895" ht="15.75" customHeight="1">
      <c r="P895" s="117"/>
      <c r="U895" s="117"/>
      <c r="V895" s="117"/>
    </row>
    <row r="896" ht="15.75" customHeight="1">
      <c r="P896" s="117"/>
      <c r="U896" s="117"/>
      <c r="V896" s="117"/>
    </row>
    <row r="897" ht="15.75" customHeight="1">
      <c r="P897" s="117"/>
      <c r="U897" s="117"/>
      <c r="V897" s="117"/>
    </row>
    <row r="898" ht="15.75" customHeight="1">
      <c r="P898" s="117"/>
      <c r="U898" s="117"/>
      <c r="V898" s="117"/>
    </row>
    <row r="899" ht="15.75" customHeight="1">
      <c r="P899" s="117"/>
      <c r="U899" s="117"/>
      <c r="V899" s="117"/>
    </row>
    <row r="900" ht="15.75" customHeight="1">
      <c r="P900" s="117"/>
      <c r="U900" s="117"/>
      <c r="V900" s="117"/>
    </row>
    <row r="901" ht="15.75" customHeight="1">
      <c r="P901" s="117"/>
      <c r="U901" s="117"/>
      <c r="V901" s="117"/>
    </row>
    <row r="902" ht="15.75" customHeight="1">
      <c r="P902" s="117"/>
      <c r="U902" s="117"/>
      <c r="V902" s="117"/>
    </row>
    <row r="903" ht="15.75" customHeight="1">
      <c r="P903" s="117"/>
      <c r="U903" s="117"/>
      <c r="V903" s="117"/>
    </row>
    <row r="904" ht="15.75" customHeight="1">
      <c r="P904" s="117"/>
      <c r="U904" s="117"/>
      <c r="V904" s="117"/>
    </row>
    <row r="905" ht="15.75" customHeight="1">
      <c r="P905" s="117"/>
      <c r="U905" s="117"/>
      <c r="V905" s="117"/>
    </row>
    <row r="906" ht="15.75" customHeight="1">
      <c r="P906" s="117"/>
      <c r="U906" s="117"/>
      <c r="V906" s="117"/>
    </row>
    <row r="907" ht="15.75" customHeight="1">
      <c r="P907" s="117"/>
      <c r="U907" s="117"/>
      <c r="V907" s="117"/>
    </row>
    <row r="908" ht="15.75" customHeight="1">
      <c r="P908" s="117"/>
      <c r="U908" s="117"/>
      <c r="V908" s="117"/>
    </row>
    <row r="909" ht="15.75" customHeight="1">
      <c r="P909" s="117"/>
      <c r="U909" s="117"/>
      <c r="V909" s="117"/>
    </row>
    <row r="910" ht="15.75" customHeight="1">
      <c r="P910" s="117"/>
      <c r="U910" s="117"/>
      <c r="V910" s="117"/>
    </row>
    <row r="911" ht="15.75" customHeight="1">
      <c r="P911" s="117"/>
      <c r="U911" s="117"/>
      <c r="V911" s="117"/>
    </row>
    <row r="912" ht="15.75" customHeight="1">
      <c r="P912" s="117"/>
      <c r="U912" s="117"/>
      <c r="V912" s="117"/>
    </row>
    <row r="913" ht="15.75" customHeight="1">
      <c r="P913" s="117"/>
      <c r="U913" s="117"/>
      <c r="V913" s="117"/>
    </row>
    <row r="914" ht="15.75" customHeight="1">
      <c r="P914" s="117"/>
      <c r="U914" s="117"/>
      <c r="V914" s="117"/>
    </row>
    <row r="915" ht="15.75" customHeight="1">
      <c r="P915" s="117"/>
      <c r="U915" s="117"/>
      <c r="V915" s="117"/>
    </row>
    <row r="916" ht="15.75" customHeight="1">
      <c r="P916" s="117"/>
      <c r="U916" s="117"/>
      <c r="V916" s="117"/>
    </row>
    <row r="917" ht="15.75" customHeight="1">
      <c r="P917" s="117"/>
      <c r="U917" s="117"/>
      <c r="V917" s="117"/>
    </row>
    <row r="918" ht="15.75" customHeight="1">
      <c r="P918" s="117"/>
      <c r="U918" s="117"/>
      <c r="V918" s="117"/>
    </row>
    <row r="919" ht="15.75" customHeight="1">
      <c r="P919" s="117"/>
      <c r="U919" s="117"/>
      <c r="V919" s="117"/>
    </row>
    <row r="920" ht="15.75" customHeight="1">
      <c r="P920" s="117"/>
      <c r="U920" s="117"/>
      <c r="V920" s="117"/>
    </row>
    <row r="921" ht="15.75" customHeight="1">
      <c r="P921" s="117"/>
      <c r="U921" s="117"/>
      <c r="V921" s="117"/>
    </row>
    <row r="922" ht="15.75" customHeight="1">
      <c r="P922" s="117"/>
      <c r="U922" s="117"/>
      <c r="V922" s="117"/>
    </row>
    <row r="923" ht="15.75" customHeight="1">
      <c r="P923" s="117"/>
      <c r="U923" s="117"/>
      <c r="V923" s="117"/>
    </row>
    <row r="924" ht="15.75" customHeight="1">
      <c r="P924" s="117"/>
      <c r="U924" s="117"/>
      <c r="V924" s="117"/>
    </row>
    <row r="925" ht="15.75" customHeight="1">
      <c r="P925" s="117"/>
      <c r="U925" s="117"/>
      <c r="V925" s="117"/>
    </row>
    <row r="926" ht="15.75" customHeight="1">
      <c r="P926" s="117"/>
      <c r="U926" s="117"/>
      <c r="V926" s="117"/>
    </row>
    <row r="927" ht="15.75" customHeight="1">
      <c r="P927" s="117"/>
      <c r="U927" s="117"/>
      <c r="V927" s="117"/>
    </row>
    <row r="928" ht="15.75" customHeight="1">
      <c r="P928" s="117"/>
      <c r="U928" s="117"/>
      <c r="V928" s="117"/>
    </row>
    <row r="929" ht="15.75" customHeight="1">
      <c r="P929" s="117"/>
      <c r="U929" s="117"/>
      <c r="V929" s="117"/>
    </row>
    <row r="930" ht="15.75" customHeight="1">
      <c r="P930" s="117"/>
      <c r="U930" s="117"/>
      <c r="V930" s="117"/>
    </row>
    <row r="931" ht="15.75" customHeight="1">
      <c r="P931" s="117"/>
      <c r="U931" s="117"/>
      <c r="V931" s="117"/>
    </row>
    <row r="932" ht="15.75" customHeight="1">
      <c r="P932" s="117"/>
      <c r="U932" s="117"/>
      <c r="V932" s="117"/>
    </row>
    <row r="933" ht="15.75" customHeight="1">
      <c r="P933" s="117"/>
      <c r="U933" s="117"/>
      <c r="V933" s="117"/>
    </row>
    <row r="934" ht="15.75" customHeight="1">
      <c r="P934" s="117"/>
      <c r="U934" s="117"/>
      <c r="V934" s="117"/>
    </row>
    <row r="935" ht="15.75" customHeight="1">
      <c r="P935" s="117"/>
      <c r="U935" s="117"/>
      <c r="V935" s="117"/>
    </row>
    <row r="936" ht="15.75" customHeight="1">
      <c r="P936" s="117"/>
      <c r="U936" s="117"/>
      <c r="V936" s="117"/>
    </row>
    <row r="937" ht="15.75" customHeight="1">
      <c r="P937" s="117"/>
      <c r="U937" s="117"/>
      <c r="V937" s="117"/>
    </row>
    <row r="938" ht="15.75" customHeight="1">
      <c r="P938" s="117"/>
      <c r="U938" s="117"/>
      <c r="V938" s="117"/>
    </row>
    <row r="939" ht="15.75" customHeight="1">
      <c r="P939" s="117"/>
      <c r="U939" s="117"/>
      <c r="V939" s="117"/>
    </row>
    <row r="940" ht="15.75" customHeight="1">
      <c r="P940" s="117"/>
      <c r="U940" s="117"/>
      <c r="V940" s="117"/>
    </row>
    <row r="941" ht="15.75" customHeight="1">
      <c r="P941" s="117"/>
      <c r="U941" s="117"/>
      <c r="V941" s="117"/>
    </row>
    <row r="942" ht="15.75" customHeight="1">
      <c r="P942" s="117"/>
      <c r="U942" s="117"/>
      <c r="V942" s="117"/>
    </row>
    <row r="943" ht="15.75" customHeight="1">
      <c r="P943" s="117"/>
      <c r="U943" s="117"/>
      <c r="V943" s="117"/>
    </row>
    <row r="944" ht="15.75" customHeight="1">
      <c r="P944" s="117"/>
      <c r="U944" s="117"/>
      <c r="V944" s="117"/>
    </row>
    <row r="945" ht="15.75" customHeight="1">
      <c r="P945" s="117"/>
      <c r="U945" s="117"/>
      <c r="V945" s="117"/>
    </row>
    <row r="946" ht="15.75" customHeight="1">
      <c r="P946" s="117"/>
      <c r="U946" s="117"/>
      <c r="V946" s="117"/>
    </row>
    <row r="947" ht="15.75" customHeight="1">
      <c r="P947" s="117"/>
      <c r="U947" s="117"/>
      <c r="V947" s="117"/>
    </row>
    <row r="948" ht="15.75" customHeight="1">
      <c r="P948" s="117"/>
      <c r="U948" s="117"/>
      <c r="V948" s="117"/>
    </row>
    <row r="949" ht="15.75" customHeight="1">
      <c r="P949" s="117"/>
      <c r="U949" s="117"/>
      <c r="V949" s="117"/>
    </row>
    <row r="950" ht="15.75" customHeight="1">
      <c r="P950" s="117"/>
      <c r="U950" s="117"/>
      <c r="V950" s="117"/>
    </row>
    <row r="951" ht="15.75" customHeight="1">
      <c r="P951" s="117"/>
      <c r="U951" s="117"/>
      <c r="V951" s="117"/>
    </row>
    <row r="952" ht="15.75" customHeight="1">
      <c r="P952" s="117"/>
      <c r="U952" s="117"/>
      <c r="V952" s="117"/>
    </row>
    <row r="953" ht="15.75" customHeight="1">
      <c r="P953" s="117"/>
      <c r="U953" s="117"/>
      <c r="V953" s="117"/>
    </row>
    <row r="954" ht="15.75" customHeight="1">
      <c r="P954" s="117"/>
      <c r="U954" s="117"/>
      <c r="V954" s="117"/>
    </row>
    <row r="955" ht="15.75" customHeight="1">
      <c r="P955" s="117"/>
      <c r="U955" s="117"/>
      <c r="V955" s="117"/>
    </row>
    <row r="956" ht="15.75" customHeight="1">
      <c r="P956" s="117"/>
      <c r="U956" s="117"/>
      <c r="V956" s="117"/>
    </row>
    <row r="957" ht="15.75" customHeight="1">
      <c r="P957" s="117"/>
      <c r="U957" s="117"/>
      <c r="V957" s="117"/>
    </row>
    <row r="958" ht="15.75" customHeight="1">
      <c r="P958" s="117"/>
      <c r="U958" s="117"/>
      <c r="V958" s="117"/>
    </row>
    <row r="959" ht="15.75" customHeight="1">
      <c r="P959" s="117"/>
      <c r="U959" s="117"/>
      <c r="V959" s="117"/>
    </row>
    <row r="960" ht="15.75" customHeight="1">
      <c r="P960" s="117"/>
      <c r="U960" s="117"/>
      <c r="V960" s="117"/>
    </row>
    <row r="961" ht="15.75" customHeight="1">
      <c r="P961" s="117"/>
      <c r="U961" s="117"/>
      <c r="V961" s="117"/>
    </row>
    <row r="962" ht="15.75" customHeight="1">
      <c r="P962" s="117"/>
      <c r="U962" s="117"/>
      <c r="V962" s="117"/>
    </row>
    <row r="963" ht="15.75" customHeight="1">
      <c r="P963" s="117"/>
      <c r="U963" s="117"/>
      <c r="V963" s="117"/>
    </row>
    <row r="964" ht="15.75" customHeight="1">
      <c r="P964" s="117"/>
      <c r="U964" s="117"/>
      <c r="V964" s="117"/>
    </row>
    <row r="965" ht="15.75" customHeight="1">
      <c r="P965" s="117"/>
      <c r="U965" s="117"/>
      <c r="V965" s="117"/>
    </row>
    <row r="966" ht="15.75" customHeight="1">
      <c r="P966" s="117"/>
      <c r="U966" s="117"/>
      <c r="V966" s="117"/>
    </row>
    <row r="967" ht="15.75" customHeight="1">
      <c r="P967" s="117"/>
      <c r="U967" s="117"/>
      <c r="V967" s="117"/>
    </row>
    <row r="968" ht="15.75" customHeight="1">
      <c r="P968" s="117"/>
      <c r="U968" s="117"/>
      <c r="V968" s="117"/>
    </row>
    <row r="969" ht="15.75" customHeight="1">
      <c r="P969" s="117"/>
      <c r="U969" s="117"/>
      <c r="V969" s="117"/>
    </row>
    <row r="970" ht="15.75" customHeight="1">
      <c r="P970" s="117"/>
      <c r="U970" s="117"/>
      <c r="V970" s="117"/>
    </row>
    <row r="971" ht="15.75" customHeight="1">
      <c r="P971" s="117"/>
      <c r="U971" s="117"/>
      <c r="V971" s="117"/>
    </row>
    <row r="972" ht="15.75" customHeight="1">
      <c r="P972" s="117"/>
      <c r="U972" s="117"/>
      <c r="V972" s="117"/>
    </row>
    <row r="973" ht="15.75" customHeight="1">
      <c r="P973" s="117"/>
      <c r="U973" s="117"/>
      <c r="V973" s="117"/>
    </row>
    <row r="974" ht="15.75" customHeight="1">
      <c r="P974" s="117"/>
      <c r="U974" s="117"/>
      <c r="V974" s="117"/>
    </row>
    <row r="975" ht="15.75" customHeight="1">
      <c r="P975" s="117"/>
      <c r="U975" s="117"/>
      <c r="V975" s="117"/>
    </row>
    <row r="976" ht="15.75" customHeight="1">
      <c r="P976" s="117"/>
      <c r="U976" s="117"/>
      <c r="V976" s="117"/>
    </row>
    <row r="977" ht="15.75" customHeight="1">
      <c r="P977" s="117"/>
      <c r="U977" s="117"/>
      <c r="V977" s="117"/>
    </row>
    <row r="978" ht="15.75" customHeight="1">
      <c r="P978" s="117"/>
      <c r="U978" s="117"/>
      <c r="V978" s="117"/>
    </row>
    <row r="979" ht="15.75" customHeight="1">
      <c r="P979" s="117"/>
      <c r="U979" s="117"/>
      <c r="V979" s="117"/>
    </row>
    <row r="980" ht="15.75" customHeight="1">
      <c r="P980" s="117"/>
      <c r="U980" s="117"/>
      <c r="V980" s="117"/>
    </row>
    <row r="981" ht="15.75" customHeight="1">
      <c r="P981" s="117"/>
      <c r="U981" s="117"/>
      <c r="V981" s="117"/>
    </row>
    <row r="982" ht="15.75" customHeight="1">
      <c r="P982" s="117"/>
      <c r="U982" s="117"/>
      <c r="V982" s="117"/>
    </row>
    <row r="983" ht="15.75" customHeight="1">
      <c r="P983" s="117"/>
      <c r="U983" s="117"/>
      <c r="V983" s="117"/>
    </row>
    <row r="984" ht="15.75" customHeight="1">
      <c r="P984" s="117"/>
      <c r="U984" s="117"/>
      <c r="V984" s="117"/>
    </row>
    <row r="985" ht="15.75" customHeight="1">
      <c r="P985" s="117"/>
      <c r="U985" s="117"/>
      <c r="V985" s="117"/>
    </row>
    <row r="986" ht="15.75" customHeight="1">
      <c r="P986" s="117"/>
      <c r="U986" s="117"/>
      <c r="V986" s="117"/>
    </row>
    <row r="987" ht="15.75" customHeight="1">
      <c r="P987" s="117"/>
      <c r="U987" s="117"/>
      <c r="V987" s="117"/>
    </row>
    <row r="988" ht="15.75" customHeight="1">
      <c r="P988" s="117"/>
      <c r="U988" s="117"/>
      <c r="V988" s="117"/>
    </row>
    <row r="989" ht="15.75" customHeight="1">
      <c r="P989" s="117"/>
      <c r="U989" s="117"/>
      <c r="V989" s="117"/>
    </row>
    <row r="990" ht="15.75" customHeight="1">
      <c r="P990" s="117"/>
      <c r="U990" s="117"/>
      <c r="V990" s="117"/>
    </row>
    <row r="991" ht="15.75" customHeight="1">
      <c r="P991" s="117"/>
      <c r="U991" s="117"/>
      <c r="V991" s="117"/>
    </row>
    <row r="992" ht="15.75" customHeight="1">
      <c r="P992" s="117"/>
      <c r="U992" s="117"/>
      <c r="V992" s="117"/>
    </row>
    <row r="993" ht="15.75" customHeight="1">
      <c r="P993" s="117"/>
      <c r="U993" s="117"/>
      <c r="V993" s="117"/>
    </row>
    <row r="994" ht="15.75" customHeight="1">
      <c r="P994" s="117"/>
      <c r="U994" s="117"/>
      <c r="V994" s="117"/>
    </row>
    <row r="995" ht="15.75" customHeight="1">
      <c r="P995" s="117"/>
      <c r="U995" s="117"/>
      <c r="V995" s="117"/>
    </row>
    <row r="996" ht="15.75" customHeight="1">
      <c r="P996" s="117"/>
      <c r="U996" s="117"/>
      <c r="V996" s="117"/>
    </row>
  </sheetData>
  <mergeCells count="3">
    <mergeCell ref="C3:D3"/>
    <mergeCell ref="B20:E20"/>
    <mergeCell ref="C23:D23"/>
  </mergeCells>
  <conditionalFormatting sqref="G21">
    <cfRule type="cellIs" dxfId="6" priority="1" operator="equal">
      <formula>"n"</formula>
    </cfRule>
  </conditionalFormatting>
  <conditionalFormatting sqref="G21">
    <cfRule type="cellIs" dxfId="7" priority="2" operator="equal">
      <formula>$D$4</formula>
    </cfRule>
  </conditionalFormatting>
  <conditionalFormatting sqref="O21">
    <cfRule type="cellIs" dxfId="6" priority="3" operator="equal">
      <formula>"n"</formula>
    </cfRule>
  </conditionalFormatting>
  <conditionalFormatting sqref="O21">
    <cfRule type="cellIs" dxfId="7" priority="4" operator="equal">
      <formula>$D$4</formula>
    </cfRule>
  </conditionalFormatting>
  <conditionalFormatting sqref="X21">
    <cfRule type="cellIs" dxfId="6" priority="5" operator="equal">
      <formula>"n"</formula>
    </cfRule>
  </conditionalFormatting>
  <conditionalFormatting sqref="X21">
    <cfRule type="cellIs" dxfId="7" priority="6" operator="equal">
      <formula>$D$4</formula>
    </cfRule>
  </conditionalFormatting>
  <conditionalFormatting sqref="AG21">
    <cfRule type="cellIs" dxfId="6" priority="7" operator="equal">
      <formula>"n"</formula>
    </cfRule>
  </conditionalFormatting>
  <conditionalFormatting sqref="AG21">
    <cfRule type="cellIs" dxfId="7" priority="8" operator="equal">
      <formula>$D$4</formula>
    </cfRule>
  </conditionalFormatting>
  <conditionalFormatting sqref="AP21">
    <cfRule type="cellIs" dxfId="6" priority="9" operator="equal">
      <formula>"n"</formula>
    </cfRule>
  </conditionalFormatting>
  <conditionalFormatting sqref="AP21">
    <cfRule type="cellIs" dxfId="7" priority="10" operator="equal">
      <formula>$D$4</formula>
    </cfRule>
  </conditionalFormatting>
  <conditionalFormatting sqref="AY21">
    <cfRule type="cellIs" dxfId="6" priority="11" operator="equal">
      <formula>"n"</formula>
    </cfRule>
  </conditionalFormatting>
  <conditionalFormatting sqref="AY21">
    <cfRule type="cellIs" dxfId="7" priority="12" operator="equal">
      <formula>$D$4</formula>
    </cfRule>
  </conditionalFormatting>
  <conditionalFormatting sqref="BH21">
    <cfRule type="cellIs" dxfId="6" priority="13" operator="equal">
      <formula>"n"</formula>
    </cfRule>
  </conditionalFormatting>
  <conditionalFormatting sqref="BH21">
    <cfRule type="cellIs" dxfId="7" priority="14" operator="equal">
      <formula>$D$4</formula>
    </cfRule>
  </conditionalFormatting>
  <conditionalFormatting sqref="BQ21">
    <cfRule type="cellIs" dxfId="6" priority="15" operator="equal">
      <formula>"n"</formula>
    </cfRule>
  </conditionalFormatting>
  <conditionalFormatting sqref="BQ21">
    <cfRule type="cellIs" dxfId="7" priority="16" operator="equal">
      <formula>$D$4</formula>
    </cfRule>
  </conditionalFormatting>
  <conditionalFormatting sqref="BV21">
    <cfRule type="cellIs" dxfId="6" priority="17" operator="equal">
      <formula>"n"</formula>
    </cfRule>
  </conditionalFormatting>
  <conditionalFormatting sqref="BV21">
    <cfRule type="cellIs" dxfId="7" priority="18" operator="equal">
      <formula>$D$4</formula>
    </cfRule>
  </conditionalFormatting>
  <conditionalFormatting sqref="CA21">
    <cfRule type="cellIs" dxfId="6" priority="19" operator="equal">
      <formula>"n"</formula>
    </cfRule>
  </conditionalFormatting>
  <conditionalFormatting sqref="CA21">
    <cfRule type="cellIs" dxfId="7" priority="20" operator="equal">
      <formula>$D$4</formula>
    </cfRule>
  </conditionalFormatting>
  <conditionalFormatting sqref="CF21">
    <cfRule type="cellIs" dxfId="6" priority="21" operator="equal">
      <formula>"n"</formula>
    </cfRule>
  </conditionalFormatting>
  <conditionalFormatting sqref="CF21">
    <cfRule type="cellIs" dxfId="7" priority="22" operator="equal">
      <formula>$D$4</formula>
    </cfRule>
  </conditionalFormatting>
  <conditionalFormatting sqref="CK21">
    <cfRule type="cellIs" dxfId="6" priority="23" operator="equal">
      <formula>"n"</formula>
    </cfRule>
  </conditionalFormatting>
  <conditionalFormatting sqref="CK21">
    <cfRule type="cellIs" dxfId="7" priority="24" operator="equal">
      <formula>$D$4</formula>
    </cfRule>
  </conditionalFormatting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4" width="18.13"/>
    <col customWidth="1" min="5" max="5" width="8.75"/>
    <col customWidth="1" min="6" max="6" width="10.25"/>
    <col customWidth="1" min="7" max="7" width="10.0"/>
    <col customWidth="1" hidden="1" min="8" max="8" width="7.5"/>
    <col customWidth="1" hidden="1" min="9" max="9" width="9.5"/>
    <col customWidth="1" hidden="1" min="10" max="10" width="7.5"/>
    <col customWidth="1" hidden="1" min="11" max="11" width="9.5"/>
    <col customWidth="1" min="12" max="12" width="9.63"/>
    <col customWidth="1" min="13" max="13" width="9.75"/>
    <col customWidth="1" min="14" max="14" width="12.5"/>
    <col customWidth="1" min="15" max="15" width="9.13"/>
    <col customWidth="1" hidden="1" min="16" max="16" width="7.5"/>
    <col customWidth="1" hidden="1" min="17" max="17" width="9.0"/>
    <col customWidth="1" hidden="1" min="18" max="18" width="7.5"/>
    <col customWidth="1" hidden="1" min="19" max="19" width="9.0"/>
    <col customWidth="1" min="20" max="21" width="9.38"/>
    <col customWidth="1" min="22" max="22" width="9.75"/>
    <col customWidth="1" min="23" max="23" width="15.63"/>
    <col customWidth="1" min="24" max="24" width="9.0"/>
    <col customWidth="1" hidden="1" min="25" max="25" width="7.5"/>
    <col customWidth="1" hidden="1" min="26" max="26" width="9.0"/>
    <col customWidth="1" hidden="1" min="27" max="27" width="7.5"/>
    <col customWidth="1" hidden="1" min="28" max="28" width="9.0"/>
    <col customWidth="1" min="29" max="30" width="9.13"/>
    <col customWidth="1" min="31" max="31" width="9.75"/>
    <col customWidth="1" min="32" max="32" width="11.38"/>
    <col customWidth="1" min="33" max="33" width="9.0"/>
    <col customWidth="1" hidden="1" min="34" max="34" width="7.5"/>
    <col customWidth="1" hidden="1" min="35" max="35" width="9.0"/>
    <col customWidth="1" hidden="1" min="36" max="36" width="7.5"/>
    <col customWidth="1" hidden="1" min="37" max="37" width="9.0"/>
    <col customWidth="1" min="38" max="38" width="9.25"/>
    <col customWidth="1" min="39" max="39" width="8.88"/>
    <col customWidth="1" min="40" max="40" width="9.75"/>
    <col customWidth="1" min="41" max="41" width="10.88"/>
    <col customWidth="1" min="42" max="42" width="9.0"/>
    <col customWidth="1" hidden="1" min="43" max="43" width="7.5"/>
    <col customWidth="1" hidden="1" min="44" max="44" width="9.0"/>
    <col customWidth="1" hidden="1" min="45" max="45" width="7.5"/>
    <col customWidth="1" hidden="1" min="46" max="46" width="9.0"/>
    <col customWidth="1" min="47" max="47" width="9.25"/>
    <col customWidth="1" min="48" max="48" width="9.13"/>
    <col customWidth="1" min="49" max="49" width="9.63"/>
    <col customWidth="1" min="50" max="50" width="10.88"/>
    <col customWidth="1" min="51" max="51" width="9.0"/>
    <col customWidth="1" hidden="1" min="52" max="52" width="7.5"/>
    <col customWidth="1" hidden="1" min="53" max="53" width="9.0"/>
    <col customWidth="1" min="54" max="54" width="9.0"/>
    <col customWidth="1" min="55" max="55" width="9.25"/>
    <col customWidth="1" min="56" max="56" width="9.63"/>
    <col customWidth="1" min="57" max="57" width="12.13"/>
    <col customWidth="1" min="58" max="58" width="9.0"/>
    <col customWidth="1" min="59" max="60" width="9.5"/>
    <col customWidth="1" min="61" max="61" width="9.75"/>
    <col customWidth="1" min="62" max="62" width="10.63"/>
    <col customWidth="1" min="63" max="63" width="9.0"/>
    <col customWidth="1" min="64" max="64" width="9.5"/>
    <col customWidth="1" min="65" max="65" width="8.0"/>
    <col customWidth="1" min="66" max="66" width="8.75"/>
    <col customWidth="1" min="67" max="67" width="10.5"/>
    <col customWidth="1" min="68" max="68" width="9.0"/>
    <col customWidth="1" min="69" max="70" width="9.5"/>
    <col customWidth="1" min="71" max="71" width="9.63"/>
    <col customWidth="1" min="72" max="72" width="12.0"/>
    <col customWidth="1" min="73" max="73" width="9.0"/>
    <col customWidth="1" min="74" max="74" width="7.5"/>
    <col customWidth="1" min="75" max="75" width="9.0"/>
    <col customWidth="1" min="76" max="76" width="8.0"/>
    <col customWidth="1" min="77" max="77" width="8.75"/>
  </cols>
  <sheetData>
    <row r="1">
      <c r="A1" s="734"/>
      <c r="B1" s="734"/>
      <c r="C1" s="734"/>
      <c r="D1" s="734"/>
      <c r="E1" s="735"/>
      <c r="F1" s="736" t="s">
        <v>1</v>
      </c>
      <c r="G1" s="737" t="s">
        <v>908</v>
      </c>
      <c r="H1" s="738"/>
      <c r="I1" s="738"/>
      <c r="J1" s="738"/>
      <c r="K1" s="738"/>
      <c r="L1" s="738"/>
      <c r="M1" s="739"/>
      <c r="N1" s="740" t="s">
        <v>3</v>
      </c>
      <c r="O1" s="741" t="s">
        <v>909</v>
      </c>
      <c r="P1" s="742"/>
      <c r="Q1" s="742"/>
      <c r="R1" s="742"/>
      <c r="S1" s="742"/>
      <c r="T1" s="742"/>
      <c r="U1" s="742"/>
      <c r="V1" s="742"/>
      <c r="W1" s="743" t="s">
        <v>5</v>
      </c>
      <c r="X1" s="737" t="s">
        <v>539</v>
      </c>
      <c r="Y1" s="738"/>
      <c r="Z1" s="738"/>
      <c r="AA1" s="738"/>
      <c r="AB1" s="738"/>
      <c r="AC1" s="738"/>
      <c r="AD1" s="738"/>
      <c r="AE1" s="739"/>
      <c r="AF1" s="740" t="s">
        <v>7</v>
      </c>
      <c r="AG1" s="741" t="s">
        <v>911</v>
      </c>
      <c r="AH1" s="742"/>
      <c r="AI1" s="742"/>
      <c r="AJ1" s="742"/>
      <c r="AK1" s="742"/>
      <c r="AL1" s="742"/>
      <c r="AM1" s="742"/>
      <c r="AN1" s="742"/>
      <c r="AO1" s="743" t="s">
        <v>9</v>
      </c>
      <c r="AP1" s="737" t="s">
        <v>912</v>
      </c>
      <c r="AQ1" s="738"/>
      <c r="AR1" s="738"/>
      <c r="AS1" s="738"/>
      <c r="AT1" s="738"/>
      <c r="AU1" s="738"/>
      <c r="AV1" s="738"/>
      <c r="AW1" s="739"/>
      <c r="AX1" s="740" t="s">
        <v>11</v>
      </c>
      <c r="AY1" s="741" t="s">
        <v>913</v>
      </c>
      <c r="AZ1" s="742"/>
      <c r="BA1" s="742"/>
      <c r="BB1" s="742"/>
      <c r="BC1" s="742"/>
      <c r="BD1" s="742"/>
      <c r="BE1" s="743" t="s">
        <v>13</v>
      </c>
      <c r="BF1" s="737" t="s">
        <v>914</v>
      </c>
      <c r="BG1" s="738"/>
      <c r="BH1" s="738"/>
      <c r="BI1" s="739"/>
      <c r="BJ1" s="740" t="s">
        <v>15</v>
      </c>
      <c r="BK1" s="741" t="s">
        <v>915</v>
      </c>
      <c r="BL1" s="742"/>
      <c r="BM1" s="742"/>
      <c r="BN1" s="742"/>
      <c r="BO1" s="743" t="s">
        <v>17</v>
      </c>
      <c r="BP1" s="737" t="s">
        <v>916</v>
      </c>
      <c r="BQ1" s="738"/>
      <c r="BR1" s="738"/>
      <c r="BS1" s="739"/>
      <c r="BT1" s="740" t="s">
        <v>130</v>
      </c>
      <c r="BU1" s="742"/>
      <c r="BV1" s="742"/>
      <c r="BW1" s="742"/>
      <c r="BX1" s="742"/>
      <c r="BY1" s="742"/>
    </row>
    <row r="2">
      <c r="A2" s="744" t="s">
        <v>19</v>
      </c>
      <c r="B2" s="745"/>
      <c r="C2" s="745"/>
      <c r="D2" s="745"/>
      <c r="E2" s="744"/>
      <c r="F2" s="745"/>
      <c r="G2" s="745"/>
      <c r="H2" s="745"/>
      <c r="I2" s="745"/>
      <c r="J2" s="745"/>
      <c r="K2" s="745"/>
      <c r="L2" s="745"/>
      <c r="M2" s="746"/>
      <c r="N2" s="745"/>
      <c r="O2" s="745"/>
      <c r="P2" s="745"/>
      <c r="Q2" s="745"/>
      <c r="R2" s="745"/>
      <c r="S2" s="745"/>
      <c r="T2" s="745"/>
      <c r="U2" s="745"/>
      <c r="V2" s="745"/>
      <c r="W2" s="744"/>
      <c r="X2" s="745"/>
      <c r="Y2" s="745"/>
      <c r="Z2" s="745"/>
      <c r="AA2" s="745"/>
      <c r="AB2" s="745"/>
      <c r="AC2" s="745"/>
      <c r="AD2" s="745"/>
      <c r="AE2" s="746"/>
      <c r="AF2" s="745"/>
      <c r="AG2" s="745"/>
      <c r="AH2" s="745"/>
      <c r="AI2" s="745"/>
      <c r="AJ2" s="745"/>
      <c r="AK2" s="745"/>
      <c r="AL2" s="745"/>
      <c r="AM2" s="745"/>
      <c r="AN2" s="745"/>
      <c r="AO2" s="744"/>
      <c r="AP2" s="745"/>
      <c r="AQ2" s="745"/>
      <c r="AR2" s="745"/>
      <c r="AS2" s="745"/>
      <c r="AT2" s="745"/>
      <c r="AU2" s="745"/>
      <c r="AV2" s="745"/>
      <c r="AW2" s="746"/>
      <c r="AX2" s="745"/>
      <c r="AY2" s="745"/>
      <c r="AZ2" s="745"/>
      <c r="BA2" s="745"/>
      <c r="BB2" s="745"/>
      <c r="BC2" s="745"/>
      <c r="BD2" s="745"/>
      <c r="BE2" s="744"/>
      <c r="BF2" s="745"/>
      <c r="BG2" s="745"/>
      <c r="BH2" s="745"/>
      <c r="BI2" s="745"/>
      <c r="BJ2" s="745"/>
      <c r="BK2" s="745"/>
      <c r="BL2" s="745"/>
      <c r="BM2" s="745"/>
      <c r="BN2" s="745"/>
      <c r="BO2" s="745"/>
      <c r="BP2" s="745"/>
      <c r="BQ2" s="745"/>
      <c r="BR2" s="745"/>
      <c r="BS2" s="746"/>
      <c r="BT2" s="745"/>
      <c r="BU2" s="745"/>
      <c r="BV2" s="745"/>
      <c r="BW2" s="745"/>
      <c r="BX2" s="745"/>
      <c r="BY2" s="745"/>
    </row>
    <row r="3" ht="30.75" customHeight="1">
      <c r="A3" s="728" t="s">
        <v>771</v>
      </c>
      <c r="B3" s="212"/>
      <c r="C3" s="213"/>
      <c r="D3" s="214"/>
      <c r="E3" s="215" t="s">
        <v>542</v>
      </c>
      <c r="F3" s="216" t="s">
        <v>543</v>
      </c>
      <c r="G3" s="217" t="s">
        <v>163</v>
      </c>
      <c r="H3" s="216" t="s">
        <v>543</v>
      </c>
      <c r="I3" s="217" t="s">
        <v>163</v>
      </c>
      <c r="J3" s="216" t="s">
        <v>543</v>
      </c>
      <c r="K3" s="217" t="s">
        <v>163</v>
      </c>
      <c r="L3" s="221" t="s">
        <v>920</v>
      </c>
      <c r="M3" s="220" t="s">
        <v>162</v>
      </c>
      <c r="N3" s="216" t="s">
        <v>543</v>
      </c>
      <c r="O3" s="217" t="s">
        <v>163</v>
      </c>
      <c r="P3" s="216" t="s">
        <v>543</v>
      </c>
      <c r="Q3" s="217" t="s">
        <v>163</v>
      </c>
      <c r="R3" s="216" t="s">
        <v>543</v>
      </c>
      <c r="S3" s="217" t="s">
        <v>163</v>
      </c>
      <c r="T3" s="221" t="s">
        <v>921</v>
      </c>
      <c r="U3" s="221" t="s">
        <v>920</v>
      </c>
      <c r="V3" s="223" t="s">
        <v>162</v>
      </c>
      <c r="W3" s="224" t="s">
        <v>543</v>
      </c>
      <c r="X3" s="217" t="s">
        <v>163</v>
      </c>
      <c r="Y3" s="216" t="s">
        <v>543</v>
      </c>
      <c r="Z3" s="217" t="s">
        <v>163</v>
      </c>
      <c r="AA3" s="216" t="s">
        <v>543</v>
      </c>
      <c r="AB3" s="217" t="s">
        <v>163</v>
      </c>
      <c r="AC3" s="221" t="s">
        <v>921</v>
      </c>
      <c r="AD3" s="221" t="s">
        <v>920</v>
      </c>
      <c r="AE3" s="220" t="s">
        <v>162</v>
      </c>
      <c r="AF3" s="216" t="s">
        <v>543</v>
      </c>
      <c r="AG3" s="217" t="s">
        <v>163</v>
      </c>
      <c r="AH3" s="216" t="s">
        <v>543</v>
      </c>
      <c r="AI3" s="217" t="s">
        <v>163</v>
      </c>
      <c r="AJ3" s="216" t="s">
        <v>543</v>
      </c>
      <c r="AK3" s="217" t="s">
        <v>163</v>
      </c>
      <c r="AL3" s="221" t="s">
        <v>921</v>
      </c>
      <c r="AM3" s="221" t="s">
        <v>956</v>
      </c>
      <c r="AN3" s="223" t="s">
        <v>162</v>
      </c>
      <c r="AO3" s="224" t="s">
        <v>543</v>
      </c>
      <c r="AP3" s="217" t="s">
        <v>163</v>
      </c>
      <c r="AQ3" s="216" t="s">
        <v>543</v>
      </c>
      <c r="AR3" s="217" t="s">
        <v>163</v>
      </c>
      <c r="AS3" s="216" t="s">
        <v>543</v>
      </c>
      <c r="AT3" s="217" t="s">
        <v>163</v>
      </c>
      <c r="AU3" s="221" t="s">
        <v>921</v>
      </c>
      <c r="AV3" s="221" t="s">
        <v>920</v>
      </c>
      <c r="AW3" s="220" t="s">
        <v>162</v>
      </c>
      <c r="AX3" s="216" t="s">
        <v>543</v>
      </c>
      <c r="AY3" s="217" t="s">
        <v>163</v>
      </c>
      <c r="AZ3" s="216" t="s">
        <v>543</v>
      </c>
      <c r="BA3" s="217" t="s">
        <v>163</v>
      </c>
      <c r="BB3" s="221" t="s">
        <v>922</v>
      </c>
      <c r="BC3" s="221" t="s">
        <v>920</v>
      </c>
      <c r="BD3" s="223" t="s">
        <v>162</v>
      </c>
      <c r="BE3" s="224" t="s">
        <v>543</v>
      </c>
      <c r="BF3" s="217" t="s">
        <v>163</v>
      </c>
      <c r="BG3" s="221" t="s">
        <v>921</v>
      </c>
      <c r="BH3" s="221" t="s">
        <v>920</v>
      </c>
      <c r="BI3" s="220" t="s">
        <v>162</v>
      </c>
      <c r="BJ3" s="216" t="s">
        <v>543</v>
      </c>
      <c r="BK3" s="217" t="s">
        <v>163</v>
      </c>
      <c r="BL3" s="221" t="s">
        <v>922</v>
      </c>
      <c r="BM3" s="221" t="s">
        <v>920</v>
      </c>
      <c r="BN3" s="223" t="s">
        <v>162</v>
      </c>
      <c r="BO3" s="224" t="s">
        <v>543</v>
      </c>
      <c r="BP3" s="217" t="s">
        <v>163</v>
      </c>
      <c r="BQ3" s="221" t="s">
        <v>922</v>
      </c>
      <c r="BR3" s="221" t="s">
        <v>956</v>
      </c>
      <c r="BS3" s="220" t="s">
        <v>162</v>
      </c>
      <c r="BT3" s="216" t="s">
        <v>543</v>
      </c>
      <c r="BU3" s="217" t="s">
        <v>163</v>
      </c>
      <c r="BV3" s="216" t="s">
        <v>543</v>
      </c>
      <c r="BW3" s="217" t="s">
        <v>163</v>
      </c>
      <c r="BX3" s="222" t="s">
        <v>957</v>
      </c>
      <c r="BY3" s="223" t="s">
        <v>162</v>
      </c>
    </row>
    <row r="4">
      <c r="A4" s="227" t="s">
        <v>32</v>
      </c>
      <c r="B4" s="228" t="s">
        <v>33</v>
      </c>
      <c r="C4" s="228" t="s">
        <v>34</v>
      </c>
      <c r="D4" s="229" t="s">
        <v>171</v>
      </c>
      <c r="E4" s="215"/>
      <c r="F4" s="231"/>
      <c r="G4" s="232"/>
      <c r="H4" s="231"/>
      <c r="I4" s="232"/>
      <c r="J4" s="231"/>
      <c r="K4" s="232"/>
      <c r="L4" s="240"/>
      <c r="M4" s="234"/>
      <c r="N4" s="231"/>
      <c r="O4" s="232"/>
      <c r="P4" s="231"/>
      <c r="Q4" s="232"/>
      <c r="R4" s="231"/>
      <c r="S4" s="232"/>
      <c r="T4" s="240"/>
      <c r="U4" s="240"/>
      <c r="V4" s="241"/>
      <c r="W4" s="259"/>
      <c r="X4" s="232"/>
      <c r="Y4" s="231"/>
      <c r="Z4" s="232"/>
      <c r="AA4" s="231"/>
      <c r="AB4" s="232"/>
      <c r="AC4" s="240"/>
      <c r="AD4" s="240"/>
      <c r="AE4" s="234"/>
      <c r="AF4" s="231"/>
      <c r="AG4" s="232"/>
      <c r="AH4" s="231"/>
      <c r="AI4" s="232"/>
      <c r="AJ4" s="231"/>
      <c r="AK4" s="232"/>
      <c r="AL4" s="240"/>
      <c r="AM4" s="240"/>
      <c r="AN4" s="241"/>
      <c r="AO4" s="259"/>
      <c r="AP4" s="232"/>
      <c r="AQ4" s="231"/>
      <c r="AR4" s="232"/>
      <c r="AS4" s="231"/>
      <c r="AT4" s="232"/>
      <c r="AU4" s="240"/>
      <c r="AV4" s="240"/>
      <c r="AW4" s="234"/>
      <c r="AX4" s="231"/>
      <c r="AY4" s="232"/>
      <c r="AZ4" s="231"/>
      <c r="BA4" s="232"/>
      <c r="BB4" s="240"/>
      <c r="BC4" s="240"/>
      <c r="BD4" s="241"/>
      <c r="BE4" s="259"/>
      <c r="BF4" s="232"/>
      <c r="BG4" s="240"/>
      <c r="BH4" s="240"/>
      <c r="BI4" s="234"/>
      <c r="BJ4" s="231"/>
      <c r="BK4" s="232"/>
      <c r="BL4" s="240"/>
      <c r="BM4" s="240"/>
      <c r="BN4" s="241"/>
      <c r="BO4" s="259"/>
      <c r="BP4" s="232"/>
      <c r="BQ4" s="240"/>
      <c r="BR4" s="240"/>
      <c r="BS4" s="234"/>
      <c r="BT4" s="231"/>
      <c r="BU4" s="232"/>
      <c r="BV4" s="231"/>
      <c r="BW4" s="232"/>
      <c r="BX4" s="240"/>
      <c r="BY4" s="241"/>
    </row>
    <row r="5" ht="39.75" customHeight="1">
      <c r="A5" s="747" t="s">
        <v>65</v>
      </c>
      <c r="B5" s="748" t="s">
        <v>547</v>
      </c>
      <c r="C5" s="749">
        <v>2067927.0</v>
      </c>
      <c r="D5" s="750"/>
      <c r="E5" s="215"/>
      <c r="F5" s="751"/>
      <c r="G5" s="752"/>
      <c r="H5" s="751"/>
      <c r="I5" s="752"/>
      <c r="J5" s="751"/>
      <c r="K5" s="752"/>
      <c r="L5" s="753" t="s">
        <v>46</v>
      </c>
      <c r="M5" s="754"/>
      <c r="N5" s="231"/>
      <c r="O5" s="752" t="s">
        <v>958</v>
      </c>
      <c r="P5" s="751"/>
      <c r="Q5" s="752"/>
      <c r="R5" s="751"/>
      <c r="S5" s="752"/>
      <c r="T5" s="238" t="s">
        <v>46</v>
      </c>
      <c r="U5" s="238" t="s">
        <v>46</v>
      </c>
      <c r="V5" s="755"/>
      <c r="W5" s="259"/>
      <c r="X5" s="352" t="s">
        <v>46</v>
      </c>
      <c r="Y5" s="751"/>
      <c r="Z5" s="752"/>
      <c r="AA5" s="751"/>
      <c r="AB5" s="752"/>
      <c r="AC5" s="353" t="s">
        <v>46</v>
      </c>
      <c r="AD5" s="353" t="s">
        <v>46</v>
      </c>
      <c r="AE5" s="754"/>
      <c r="AF5" s="231"/>
      <c r="AG5" s="232"/>
      <c r="AH5" s="751"/>
      <c r="AI5" s="752"/>
      <c r="AJ5" s="751"/>
      <c r="AK5" s="752"/>
      <c r="AL5" s="240"/>
      <c r="AM5" s="240"/>
      <c r="AN5" s="755"/>
      <c r="AO5" s="259"/>
      <c r="AP5" s="232"/>
      <c r="AQ5" s="751"/>
      <c r="AR5" s="752"/>
      <c r="AS5" s="751"/>
      <c r="AT5" s="752"/>
      <c r="AU5" s="240"/>
      <c r="AV5" s="240"/>
      <c r="AW5" s="754"/>
      <c r="AX5" s="231"/>
      <c r="AY5" s="232"/>
      <c r="AZ5" s="751"/>
      <c r="BA5" s="752"/>
      <c r="BB5" s="240"/>
      <c r="BC5" s="240"/>
      <c r="BD5" s="755"/>
      <c r="BE5" s="259"/>
      <c r="BF5" s="752"/>
      <c r="BG5" s="240"/>
      <c r="BH5" s="240"/>
      <c r="BI5" s="754"/>
      <c r="BJ5" s="751"/>
      <c r="BK5" s="752"/>
      <c r="BL5" s="240"/>
      <c r="BM5" s="240"/>
      <c r="BN5" s="755"/>
      <c r="BO5" s="450"/>
      <c r="BP5" s="752"/>
      <c r="BQ5" s="756"/>
      <c r="BR5" s="756"/>
      <c r="BS5" s="754"/>
      <c r="BT5" s="751"/>
      <c r="BU5" s="752"/>
      <c r="BV5" s="751"/>
      <c r="BW5" s="752"/>
      <c r="BX5" s="756"/>
      <c r="BY5" s="755"/>
    </row>
    <row r="6" ht="39.75" customHeight="1">
      <c r="A6" s="757" t="s">
        <v>249</v>
      </c>
      <c r="B6" s="758" t="s">
        <v>555</v>
      </c>
      <c r="C6" s="758">
        <v>2067593.0</v>
      </c>
      <c r="D6" s="759"/>
      <c r="E6" s="215"/>
      <c r="F6" s="751"/>
      <c r="G6" s="760"/>
      <c r="H6" s="751"/>
      <c r="I6" s="752"/>
      <c r="J6" s="751"/>
      <c r="K6" s="752"/>
      <c r="L6" s="753" t="s">
        <v>49</v>
      </c>
      <c r="M6" s="754"/>
      <c r="N6" s="231"/>
      <c r="O6" s="752"/>
      <c r="P6" s="751"/>
      <c r="Q6" s="752"/>
      <c r="R6" s="751"/>
      <c r="S6" s="752"/>
      <c r="T6" s="238" t="s">
        <v>49</v>
      </c>
      <c r="U6" s="238" t="s">
        <v>49</v>
      </c>
      <c r="V6" s="755"/>
      <c r="W6" s="259"/>
      <c r="X6" s="352" t="s">
        <v>46</v>
      </c>
      <c r="Y6" s="751"/>
      <c r="Z6" s="752"/>
      <c r="AA6" s="751"/>
      <c r="AB6" s="752"/>
      <c r="AC6" s="353" t="s">
        <v>49</v>
      </c>
      <c r="AD6" s="353" t="s">
        <v>46</v>
      </c>
      <c r="AE6" s="761" t="s">
        <v>49</v>
      </c>
      <c r="AF6" s="231"/>
      <c r="AG6" s="232"/>
      <c r="AH6" s="751"/>
      <c r="AI6" s="752"/>
      <c r="AJ6" s="751"/>
      <c r="AK6" s="752"/>
      <c r="AL6" s="240"/>
      <c r="AM6" s="240"/>
      <c r="AN6" s="755"/>
      <c r="AO6" s="259"/>
      <c r="AP6" s="232"/>
      <c r="AQ6" s="751"/>
      <c r="AR6" s="752"/>
      <c r="AS6" s="751"/>
      <c r="AT6" s="752"/>
      <c r="AU6" s="240"/>
      <c r="AV6" s="240"/>
      <c r="AW6" s="754"/>
      <c r="AX6" s="231"/>
      <c r="AY6" s="232"/>
      <c r="AZ6" s="751"/>
      <c r="BA6" s="752"/>
      <c r="BB6" s="240"/>
      <c r="BC6" s="240"/>
      <c r="BD6" s="755"/>
      <c r="BE6" s="259"/>
      <c r="BF6" s="752"/>
      <c r="BG6" s="240"/>
      <c r="BH6" s="240"/>
      <c r="BI6" s="754"/>
      <c r="BJ6" s="751"/>
      <c r="BK6" s="752"/>
      <c r="BL6" s="240"/>
      <c r="BM6" s="240"/>
      <c r="BN6" s="755"/>
      <c r="BO6" s="450"/>
      <c r="BP6" s="752"/>
      <c r="BQ6" s="756"/>
      <c r="BR6" s="756"/>
      <c r="BS6" s="754"/>
      <c r="BT6" s="751"/>
      <c r="BU6" s="752"/>
      <c r="BV6" s="751"/>
      <c r="BW6" s="752"/>
      <c r="BX6" s="756"/>
      <c r="BY6" s="755"/>
    </row>
    <row r="7" ht="39.75" customHeight="1">
      <c r="A7" s="757" t="s">
        <v>562</v>
      </c>
      <c r="B7" s="758" t="s">
        <v>563</v>
      </c>
      <c r="C7" s="758">
        <v>2063078.0</v>
      </c>
      <c r="D7" s="759"/>
      <c r="E7" s="215"/>
      <c r="F7" s="751"/>
      <c r="G7" s="752"/>
      <c r="H7" s="751"/>
      <c r="I7" s="752"/>
      <c r="J7" s="751"/>
      <c r="K7" s="752"/>
      <c r="L7" s="753" t="s">
        <v>49</v>
      </c>
      <c r="M7" s="754"/>
      <c r="N7" s="231"/>
      <c r="O7" s="752"/>
      <c r="P7" s="751"/>
      <c r="Q7" s="752"/>
      <c r="R7" s="751"/>
      <c r="S7" s="752"/>
      <c r="T7" s="238" t="s">
        <v>46</v>
      </c>
      <c r="U7" s="238" t="s">
        <v>46</v>
      </c>
      <c r="V7" s="755"/>
      <c r="W7" s="259"/>
      <c r="X7" s="352" t="s">
        <v>49</v>
      </c>
      <c r="Y7" s="751"/>
      <c r="Z7" s="752"/>
      <c r="AA7" s="751"/>
      <c r="AB7" s="752"/>
      <c r="AC7" s="353" t="s">
        <v>49</v>
      </c>
      <c r="AD7" s="353" t="s">
        <v>49</v>
      </c>
      <c r="AE7" s="754"/>
      <c r="AF7" s="231"/>
      <c r="AG7" s="232"/>
      <c r="AH7" s="751"/>
      <c r="AI7" s="752"/>
      <c r="AJ7" s="751"/>
      <c r="AK7" s="752"/>
      <c r="AL7" s="240"/>
      <c r="AM7" s="240"/>
      <c r="AN7" s="755"/>
      <c r="AO7" s="259"/>
      <c r="AP7" s="232"/>
      <c r="AQ7" s="751"/>
      <c r="AR7" s="752"/>
      <c r="AS7" s="751"/>
      <c r="AT7" s="752"/>
      <c r="AU7" s="240"/>
      <c r="AV7" s="240"/>
      <c r="AW7" s="754"/>
      <c r="AX7" s="231"/>
      <c r="AY7" s="232"/>
      <c r="AZ7" s="751"/>
      <c r="BA7" s="752"/>
      <c r="BB7" s="240"/>
      <c r="BC7" s="240"/>
      <c r="BD7" s="755"/>
      <c r="BE7" s="259"/>
      <c r="BF7" s="752"/>
      <c r="BG7" s="240"/>
      <c r="BH7" s="240"/>
      <c r="BI7" s="754"/>
      <c r="BJ7" s="751"/>
      <c r="BK7" s="752"/>
      <c r="BL7" s="240"/>
      <c r="BM7" s="240"/>
      <c r="BN7" s="755"/>
      <c r="BO7" s="450"/>
      <c r="BP7" s="752"/>
      <c r="BQ7" s="756"/>
      <c r="BR7" s="756"/>
      <c r="BS7" s="754"/>
      <c r="BT7" s="751"/>
      <c r="BU7" s="752"/>
      <c r="BV7" s="751"/>
      <c r="BW7" s="752"/>
      <c r="BX7" s="756"/>
      <c r="BY7" s="755"/>
    </row>
    <row r="8" ht="39.75" customHeight="1">
      <c r="A8" s="757" t="s">
        <v>569</v>
      </c>
      <c r="B8" s="758" t="s">
        <v>570</v>
      </c>
      <c r="C8" s="758">
        <v>2066220.0</v>
      </c>
      <c r="D8" s="759"/>
      <c r="E8" s="215"/>
      <c r="F8" s="751"/>
      <c r="G8" s="752"/>
      <c r="H8" s="751"/>
      <c r="I8" s="752"/>
      <c r="J8" s="751"/>
      <c r="K8" s="752"/>
      <c r="L8" s="753" t="s">
        <v>49</v>
      </c>
      <c r="M8" s="754"/>
      <c r="N8" s="231"/>
      <c r="O8" s="752"/>
      <c r="P8" s="751"/>
      <c r="Q8" s="752"/>
      <c r="R8" s="751"/>
      <c r="S8" s="752"/>
      <c r="T8" s="238" t="s">
        <v>49</v>
      </c>
      <c r="U8" s="238" t="s">
        <v>46</v>
      </c>
      <c r="V8" s="755"/>
      <c r="W8" s="259"/>
      <c r="X8" s="352" t="s">
        <v>46</v>
      </c>
      <c r="Y8" s="751"/>
      <c r="Z8" s="752"/>
      <c r="AA8" s="751"/>
      <c r="AB8" s="752"/>
      <c r="AC8" s="353" t="s">
        <v>49</v>
      </c>
      <c r="AD8" s="353" t="s">
        <v>46</v>
      </c>
      <c r="AE8" s="754"/>
      <c r="AF8" s="231"/>
      <c r="AG8" s="232"/>
      <c r="AH8" s="751"/>
      <c r="AI8" s="752"/>
      <c r="AJ8" s="751"/>
      <c r="AK8" s="752"/>
      <c r="AL8" s="240"/>
      <c r="AM8" s="240"/>
      <c r="AN8" s="755"/>
      <c r="AO8" s="259"/>
      <c r="AP8" s="232"/>
      <c r="AQ8" s="751"/>
      <c r="AR8" s="752"/>
      <c r="AS8" s="751"/>
      <c r="AT8" s="752"/>
      <c r="AU8" s="240"/>
      <c r="AV8" s="240"/>
      <c r="AW8" s="754"/>
      <c r="AX8" s="231"/>
      <c r="AY8" s="232"/>
      <c r="AZ8" s="751"/>
      <c r="BA8" s="752"/>
      <c r="BB8" s="240"/>
      <c r="BC8" s="240"/>
      <c r="BD8" s="755"/>
      <c r="BE8" s="259"/>
      <c r="BF8" s="752"/>
      <c r="BG8" s="240"/>
      <c r="BH8" s="240"/>
      <c r="BI8" s="754"/>
      <c r="BJ8" s="751"/>
      <c r="BK8" s="752"/>
      <c r="BL8" s="240"/>
      <c r="BM8" s="240"/>
      <c r="BN8" s="755"/>
      <c r="BO8" s="450"/>
      <c r="BP8" s="752"/>
      <c r="BQ8" s="756"/>
      <c r="BR8" s="756"/>
      <c r="BS8" s="754"/>
      <c r="BT8" s="751"/>
      <c r="BU8" s="752"/>
      <c r="BV8" s="751"/>
      <c r="BW8" s="752"/>
      <c r="BX8" s="756"/>
      <c r="BY8" s="755"/>
    </row>
    <row r="9" ht="39.75" customHeight="1">
      <c r="A9" s="757" t="s">
        <v>573</v>
      </c>
      <c r="B9" s="758" t="s">
        <v>574</v>
      </c>
      <c r="C9" s="758">
        <v>2066894.0</v>
      </c>
      <c r="D9" s="759"/>
      <c r="E9" s="215"/>
      <c r="F9" s="751"/>
      <c r="G9" s="752"/>
      <c r="H9" s="751"/>
      <c r="I9" s="752"/>
      <c r="J9" s="751"/>
      <c r="K9" s="752"/>
      <c r="L9" s="753" t="s">
        <v>49</v>
      </c>
      <c r="M9" s="754"/>
      <c r="N9" s="231"/>
      <c r="O9" s="752"/>
      <c r="P9" s="751"/>
      <c r="Q9" s="752"/>
      <c r="R9" s="751"/>
      <c r="S9" s="752"/>
      <c r="T9" s="238" t="s">
        <v>49</v>
      </c>
      <c r="U9" s="238" t="s">
        <v>49</v>
      </c>
      <c r="V9" s="755"/>
      <c r="W9" s="259"/>
      <c r="X9" s="352" t="s">
        <v>46</v>
      </c>
      <c r="Y9" s="751"/>
      <c r="Z9" s="752"/>
      <c r="AA9" s="751"/>
      <c r="AB9" s="752"/>
      <c r="AC9" s="353" t="s">
        <v>49</v>
      </c>
      <c r="AD9" s="353" t="s">
        <v>46</v>
      </c>
      <c r="AE9" s="754"/>
      <c r="AF9" s="231"/>
      <c r="AG9" s="232"/>
      <c r="AH9" s="751"/>
      <c r="AI9" s="752"/>
      <c r="AJ9" s="751"/>
      <c r="AK9" s="752"/>
      <c r="AL9" s="240"/>
      <c r="AM9" s="240"/>
      <c r="AN9" s="755"/>
      <c r="AO9" s="259"/>
      <c r="AP9" s="232"/>
      <c r="AQ9" s="751"/>
      <c r="AR9" s="752"/>
      <c r="AS9" s="751"/>
      <c r="AT9" s="752"/>
      <c r="AU9" s="240"/>
      <c r="AV9" s="240"/>
      <c r="AW9" s="754"/>
      <c r="AX9" s="231"/>
      <c r="AY9" s="232"/>
      <c r="AZ9" s="751"/>
      <c r="BA9" s="752"/>
      <c r="BB9" s="240"/>
      <c r="BC9" s="240"/>
      <c r="BD9" s="755"/>
      <c r="BE9" s="259"/>
      <c r="BF9" s="752"/>
      <c r="BG9" s="240"/>
      <c r="BH9" s="240"/>
      <c r="BI9" s="754"/>
      <c r="BJ9" s="751"/>
      <c r="BK9" s="752"/>
      <c r="BL9" s="240"/>
      <c r="BM9" s="240"/>
      <c r="BN9" s="755"/>
      <c r="BO9" s="450"/>
      <c r="BP9" s="752"/>
      <c r="BQ9" s="756"/>
      <c r="BR9" s="756"/>
      <c r="BS9" s="754"/>
      <c r="BT9" s="751"/>
      <c r="BU9" s="752"/>
      <c r="BV9" s="751"/>
      <c r="BW9" s="752"/>
      <c r="BX9" s="756"/>
      <c r="BY9" s="755"/>
    </row>
    <row r="10" ht="39.75" customHeight="1">
      <c r="A10" s="762" t="s">
        <v>577</v>
      </c>
      <c r="B10" s="763" t="s">
        <v>578</v>
      </c>
      <c r="C10" s="758">
        <v>2066044.0</v>
      </c>
      <c r="D10" s="759"/>
      <c r="E10" s="215"/>
      <c r="F10" s="751"/>
      <c r="G10" s="752"/>
      <c r="H10" s="751"/>
      <c r="I10" s="752"/>
      <c r="J10" s="751"/>
      <c r="K10" s="752"/>
      <c r="L10" s="753" t="s">
        <v>49</v>
      </c>
      <c r="M10" s="754"/>
      <c r="N10" s="231"/>
      <c r="O10" s="752"/>
      <c r="P10" s="751"/>
      <c r="Q10" s="752"/>
      <c r="R10" s="751"/>
      <c r="S10" s="752"/>
      <c r="T10" s="238" t="s">
        <v>46</v>
      </c>
      <c r="U10" s="238" t="s">
        <v>46</v>
      </c>
      <c r="V10" s="755"/>
      <c r="W10" s="259"/>
      <c r="X10" s="352" t="s">
        <v>46</v>
      </c>
      <c r="Y10" s="751"/>
      <c r="Z10" s="752"/>
      <c r="AA10" s="751"/>
      <c r="AB10" s="752"/>
      <c r="AC10" s="353" t="s">
        <v>46</v>
      </c>
      <c r="AD10" s="353" t="s">
        <v>46</v>
      </c>
      <c r="AE10" s="754"/>
      <c r="AF10" s="231"/>
      <c r="AG10" s="232"/>
      <c r="AH10" s="751"/>
      <c r="AI10" s="752"/>
      <c r="AJ10" s="751"/>
      <c r="AK10" s="752"/>
      <c r="AL10" s="240"/>
      <c r="AM10" s="240"/>
      <c r="AN10" s="755"/>
      <c r="AO10" s="259"/>
      <c r="AP10" s="232"/>
      <c r="AQ10" s="751"/>
      <c r="AR10" s="752"/>
      <c r="AS10" s="751"/>
      <c r="AT10" s="752"/>
      <c r="AU10" s="240"/>
      <c r="AV10" s="240"/>
      <c r="AW10" s="754"/>
      <c r="AX10" s="231"/>
      <c r="AY10" s="232"/>
      <c r="AZ10" s="751"/>
      <c r="BA10" s="752"/>
      <c r="BB10" s="240"/>
      <c r="BC10" s="240"/>
      <c r="BD10" s="755"/>
      <c r="BE10" s="259"/>
      <c r="BF10" s="752"/>
      <c r="BG10" s="240"/>
      <c r="BH10" s="240"/>
      <c r="BI10" s="754"/>
      <c r="BJ10" s="751"/>
      <c r="BK10" s="752"/>
      <c r="BL10" s="240"/>
      <c r="BM10" s="240"/>
      <c r="BN10" s="755"/>
      <c r="BO10" s="450"/>
      <c r="BP10" s="752"/>
      <c r="BQ10" s="756"/>
      <c r="BR10" s="756"/>
      <c r="BS10" s="754"/>
      <c r="BT10" s="751"/>
      <c r="BU10" s="752"/>
      <c r="BV10" s="751"/>
      <c r="BW10" s="752"/>
      <c r="BX10" s="756"/>
      <c r="BY10" s="755"/>
    </row>
    <row r="11" ht="39.75" customHeight="1">
      <c r="A11" s="757" t="s">
        <v>562</v>
      </c>
      <c r="B11" s="758" t="s">
        <v>581</v>
      </c>
      <c r="C11" s="758">
        <v>2067858.0</v>
      </c>
      <c r="D11" s="759"/>
      <c r="E11" s="215"/>
      <c r="F11" s="751"/>
      <c r="G11" s="752"/>
      <c r="H11" s="751"/>
      <c r="I11" s="752"/>
      <c r="J11" s="751"/>
      <c r="K11" s="752"/>
      <c r="L11" s="753" t="s">
        <v>49</v>
      </c>
      <c r="M11" s="754"/>
      <c r="N11" s="231"/>
      <c r="O11" s="752"/>
      <c r="P11" s="751"/>
      <c r="Q11" s="752"/>
      <c r="R11" s="751"/>
      <c r="S11" s="752"/>
      <c r="T11" s="238" t="s">
        <v>49</v>
      </c>
      <c r="U11" s="238" t="s">
        <v>46</v>
      </c>
      <c r="V11" s="755"/>
      <c r="W11" s="259"/>
      <c r="X11" s="352" t="s">
        <v>46</v>
      </c>
      <c r="Y11" s="751"/>
      <c r="Z11" s="752"/>
      <c r="AA11" s="751"/>
      <c r="AB11" s="752"/>
      <c r="AC11" s="353" t="s">
        <v>49</v>
      </c>
      <c r="AD11" s="353" t="s">
        <v>49</v>
      </c>
      <c r="AE11" s="754"/>
      <c r="AF11" s="231"/>
      <c r="AG11" s="232"/>
      <c r="AH11" s="751"/>
      <c r="AI11" s="752"/>
      <c r="AJ11" s="751"/>
      <c r="AK11" s="752"/>
      <c r="AL11" s="240"/>
      <c r="AM11" s="240"/>
      <c r="AN11" s="755"/>
      <c r="AO11" s="259"/>
      <c r="AP11" s="232"/>
      <c r="AQ11" s="751"/>
      <c r="AR11" s="752"/>
      <c r="AS11" s="751"/>
      <c r="AT11" s="752"/>
      <c r="AU11" s="240"/>
      <c r="AV11" s="240"/>
      <c r="AW11" s="754"/>
      <c r="AX11" s="231"/>
      <c r="AY11" s="232"/>
      <c r="AZ11" s="751"/>
      <c r="BA11" s="752"/>
      <c r="BB11" s="240"/>
      <c r="BC11" s="240"/>
      <c r="BD11" s="755"/>
      <c r="BE11" s="259"/>
      <c r="BF11" s="752"/>
      <c r="BG11" s="240"/>
      <c r="BH11" s="240"/>
      <c r="BI11" s="754"/>
      <c r="BJ11" s="751"/>
      <c r="BK11" s="752"/>
      <c r="BL11" s="240"/>
      <c r="BM11" s="240"/>
      <c r="BN11" s="755"/>
      <c r="BO11" s="450"/>
      <c r="BP11" s="752"/>
      <c r="BQ11" s="756"/>
      <c r="BR11" s="756"/>
      <c r="BS11" s="754"/>
      <c r="BT11" s="751"/>
      <c r="BU11" s="752"/>
      <c r="BV11" s="751"/>
      <c r="BW11" s="752"/>
      <c r="BX11" s="756"/>
      <c r="BY11" s="755"/>
    </row>
    <row r="12" ht="39.75" customHeight="1">
      <c r="A12" s="762" t="s">
        <v>342</v>
      </c>
      <c r="B12" s="763" t="s">
        <v>584</v>
      </c>
      <c r="C12" s="758">
        <v>2064467.0</v>
      </c>
      <c r="D12" s="759"/>
      <c r="E12" s="215"/>
      <c r="F12" s="751"/>
      <c r="G12" s="752"/>
      <c r="H12" s="751"/>
      <c r="I12" s="752"/>
      <c r="J12" s="751"/>
      <c r="K12" s="752"/>
      <c r="L12" s="753" t="s">
        <v>49</v>
      </c>
      <c r="M12" s="754"/>
      <c r="N12" s="231"/>
      <c r="O12" s="752"/>
      <c r="P12" s="751"/>
      <c r="Q12" s="752"/>
      <c r="R12" s="751"/>
      <c r="S12" s="752"/>
      <c r="T12" s="238" t="s">
        <v>46</v>
      </c>
      <c r="U12" s="238" t="s">
        <v>46</v>
      </c>
      <c r="V12" s="755"/>
      <c r="W12" s="259"/>
      <c r="X12" s="352" t="s">
        <v>46</v>
      </c>
      <c r="Y12" s="751"/>
      <c r="Z12" s="752"/>
      <c r="AA12" s="751"/>
      <c r="AB12" s="752"/>
      <c r="AC12" s="353" t="s">
        <v>46</v>
      </c>
      <c r="AD12" s="353" t="s">
        <v>46</v>
      </c>
      <c r="AE12" s="754"/>
      <c r="AF12" s="231"/>
      <c r="AG12" s="232"/>
      <c r="AH12" s="751"/>
      <c r="AI12" s="752"/>
      <c r="AJ12" s="751"/>
      <c r="AK12" s="752"/>
      <c r="AL12" s="240"/>
      <c r="AM12" s="240"/>
      <c r="AN12" s="755"/>
      <c r="AO12" s="259"/>
      <c r="AP12" s="232"/>
      <c r="AQ12" s="751"/>
      <c r="AR12" s="752"/>
      <c r="AS12" s="751"/>
      <c r="AT12" s="752"/>
      <c r="AU12" s="240"/>
      <c r="AV12" s="240"/>
      <c r="AW12" s="754"/>
      <c r="AX12" s="231"/>
      <c r="AY12" s="232"/>
      <c r="AZ12" s="751"/>
      <c r="BA12" s="752"/>
      <c r="BB12" s="240"/>
      <c r="BC12" s="240"/>
      <c r="BD12" s="755"/>
      <c r="BE12" s="259"/>
      <c r="BF12" s="752"/>
      <c r="BG12" s="240"/>
      <c r="BH12" s="240"/>
      <c r="BI12" s="754"/>
      <c r="BJ12" s="751"/>
      <c r="BK12" s="752"/>
      <c r="BL12" s="240"/>
      <c r="BM12" s="240"/>
      <c r="BN12" s="755"/>
      <c r="BO12" s="450"/>
      <c r="BP12" s="752"/>
      <c r="BQ12" s="756"/>
      <c r="BR12" s="756"/>
      <c r="BS12" s="754"/>
      <c r="BT12" s="751"/>
      <c r="BU12" s="752"/>
      <c r="BV12" s="751"/>
      <c r="BW12" s="752"/>
      <c r="BX12" s="756"/>
      <c r="BY12" s="755"/>
    </row>
    <row r="13" ht="39.75" customHeight="1">
      <c r="A13" s="757" t="s">
        <v>587</v>
      </c>
      <c r="B13" s="758" t="s">
        <v>588</v>
      </c>
      <c r="C13" s="758">
        <v>2066222.0</v>
      </c>
      <c r="D13" s="759"/>
      <c r="E13" s="215"/>
      <c r="F13" s="764"/>
      <c r="G13" s="765"/>
      <c r="H13" s="764"/>
      <c r="I13" s="765"/>
      <c r="J13" s="764"/>
      <c r="K13" s="765"/>
      <c r="L13" s="766" t="s">
        <v>49</v>
      </c>
      <c r="M13" s="767"/>
      <c r="N13" s="231"/>
      <c r="O13" s="752"/>
      <c r="P13" s="751"/>
      <c r="Q13" s="752"/>
      <c r="R13" s="751"/>
      <c r="S13" s="752"/>
      <c r="T13" s="238" t="s">
        <v>49</v>
      </c>
      <c r="U13" s="238" t="s">
        <v>49</v>
      </c>
      <c r="V13" s="755"/>
      <c r="W13" s="259"/>
      <c r="X13" s="352" t="s">
        <v>46</v>
      </c>
      <c r="Y13" s="764"/>
      <c r="Z13" s="765"/>
      <c r="AA13" s="764"/>
      <c r="AB13" s="765"/>
      <c r="AC13" s="768" t="s">
        <v>49</v>
      </c>
      <c r="AD13" s="353" t="s">
        <v>46</v>
      </c>
      <c r="AE13" s="767"/>
      <c r="AF13" s="231"/>
      <c r="AG13" s="232"/>
      <c r="AH13" s="751"/>
      <c r="AI13" s="752"/>
      <c r="AJ13" s="751"/>
      <c r="AK13" s="752"/>
      <c r="AL13" s="240"/>
      <c r="AM13" s="240"/>
      <c r="AN13" s="755"/>
      <c r="AO13" s="259"/>
      <c r="AP13" s="232"/>
      <c r="AQ13" s="764"/>
      <c r="AR13" s="765"/>
      <c r="AS13" s="764"/>
      <c r="AT13" s="765"/>
      <c r="AU13" s="710"/>
      <c r="AV13" s="240"/>
      <c r="AW13" s="767"/>
      <c r="AX13" s="231"/>
      <c r="AY13" s="232"/>
      <c r="AZ13" s="751"/>
      <c r="BA13" s="752"/>
      <c r="BB13" s="240"/>
      <c r="BC13" s="240"/>
      <c r="BD13" s="755"/>
      <c r="BE13" s="259"/>
      <c r="BF13" s="765"/>
      <c r="BG13" s="710"/>
      <c r="BH13" s="240"/>
      <c r="BI13" s="767"/>
      <c r="BJ13" s="751"/>
      <c r="BK13" s="752"/>
      <c r="BL13" s="240"/>
      <c r="BM13" s="240"/>
      <c r="BN13" s="755"/>
      <c r="BO13" s="465"/>
      <c r="BP13" s="765"/>
      <c r="BQ13" s="769"/>
      <c r="BR13" s="769"/>
      <c r="BS13" s="767"/>
      <c r="BT13" s="751"/>
      <c r="BU13" s="752"/>
      <c r="BV13" s="751"/>
      <c r="BW13" s="752"/>
      <c r="BX13" s="756"/>
      <c r="BY13" s="755"/>
    </row>
    <row r="14" ht="18.75" customHeight="1">
      <c r="A14" s="770"/>
      <c r="B14" s="771"/>
      <c r="C14" s="771"/>
      <c r="D14" s="772"/>
      <c r="E14" s="476"/>
      <c r="F14" s="231"/>
      <c r="G14" s="232"/>
      <c r="H14" s="231"/>
      <c r="I14" s="232"/>
      <c r="J14" s="231"/>
      <c r="K14" s="232"/>
      <c r="L14" s="240"/>
      <c r="M14" s="241"/>
      <c r="N14" s="231"/>
      <c r="O14" s="232"/>
      <c r="P14" s="231"/>
      <c r="Q14" s="232"/>
      <c r="R14" s="231"/>
      <c r="S14" s="232"/>
      <c r="T14" s="240"/>
      <c r="U14" s="240"/>
      <c r="V14" s="241"/>
      <c r="W14" s="231"/>
      <c r="X14" s="232"/>
      <c r="Y14" s="231"/>
      <c r="Z14" s="232"/>
      <c r="AA14" s="231"/>
      <c r="AB14" s="232"/>
      <c r="AC14" s="240"/>
      <c r="AD14" s="240"/>
      <c r="AE14" s="241"/>
      <c r="AF14" s="231"/>
      <c r="AG14" s="232"/>
      <c r="AH14" s="231"/>
      <c r="AI14" s="232"/>
      <c r="AJ14" s="231"/>
      <c r="AK14" s="232"/>
      <c r="AL14" s="240"/>
      <c r="AM14" s="240"/>
      <c r="AN14" s="241"/>
      <c r="AO14" s="231"/>
      <c r="AP14" s="232"/>
      <c r="AQ14" s="231"/>
      <c r="AR14" s="232"/>
      <c r="AS14" s="231"/>
      <c r="AT14" s="232"/>
      <c r="AU14" s="240"/>
      <c r="AV14" s="240"/>
      <c r="AW14" s="241"/>
      <c r="AX14" s="231"/>
      <c r="AY14" s="232"/>
      <c r="AZ14" s="231"/>
      <c r="BA14" s="232"/>
      <c r="BB14" s="240"/>
      <c r="BC14" s="240"/>
      <c r="BD14" s="241"/>
      <c r="BE14" s="231"/>
      <c r="BF14" s="232"/>
      <c r="BG14" s="240"/>
      <c r="BH14" s="240"/>
      <c r="BI14" s="241"/>
      <c r="BJ14" s="231"/>
      <c r="BK14" s="232"/>
      <c r="BL14" s="240"/>
      <c r="BM14" s="240"/>
      <c r="BN14" s="241"/>
      <c r="BO14" s="231"/>
      <c r="BP14" s="232"/>
      <c r="BQ14" s="240"/>
      <c r="BR14" s="240"/>
      <c r="BS14" s="241"/>
      <c r="BT14" s="231"/>
      <c r="BU14" s="232"/>
      <c r="BV14" s="231"/>
      <c r="BW14" s="232"/>
      <c r="BX14" s="240"/>
      <c r="BY14" s="241"/>
    </row>
    <row r="15">
      <c r="A15" s="773" t="s">
        <v>67</v>
      </c>
      <c r="B15" s="314"/>
      <c r="C15" s="314"/>
      <c r="D15" s="314"/>
      <c r="E15" s="774"/>
      <c r="F15" s="775"/>
      <c r="G15" s="776"/>
      <c r="H15" s="775"/>
      <c r="I15" s="776"/>
      <c r="J15" s="775"/>
      <c r="K15" s="776"/>
      <c r="L15" s="777">
        <f>COUNTIF(L5:L13, "y")</f>
        <v>8</v>
      </c>
      <c r="M15" s="778"/>
      <c r="N15" s="775"/>
      <c r="O15" s="776"/>
      <c r="P15" s="775"/>
      <c r="Q15" s="776"/>
      <c r="R15" s="775"/>
      <c r="S15" s="776"/>
      <c r="T15" s="777"/>
      <c r="U15" s="777">
        <f>COUNTIF(U5:U13, "y")</f>
        <v>3</v>
      </c>
      <c r="V15" s="778"/>
      <c r="W15" s="775"/>
      <c r="X15" s="776">
        <f>COUNTIF(X5:X13, "y")</f>
        <v>1</v>
      </c>
      <c r="Y15" s="775"/>
      <c r="Z15" s="776"/>
      <c r="AA15" s="775"/>
      <c r="AB15" s="776"/>
      <c r="AC15" s="777"/>
      <c r="AD15" s="777">
        <f>COUNTIF(AD5:AD13, "y")</f>
        <v>2</v>
      </c>
      <c r="AE15" s="778"/>
      <c r="AF15" s="775"/>
      <c r="AG15" s="776">
        <f>COUNTIF(AG5:AG13, "y")</f>
        <v>0</v>
      </c>
      <c r="AH15" s="775"/>
      <c r="AI15" s="776"/>
      <c r="AJ15" s="775"/>
      <c r="AK15" s="776"/>
      <c r="AL15" s="777"/>
      <c r="AM15" s="777">
        <f>COUNTIF(AM5:AM13, "y")</f>
        <v>0</v>
      </c>
      <c r="AN15" s="778"/>
      <c r="AO15" s="775"/>
      <c r="AP15" s="776">
        <f>COUNTIF(AP5:AP13, "y")</f>
        <v>0</v>
      </c>
      <c r="AQ15" s="775"/>
      <c r="AR15" s="776"/>
      <c r="AS15" s="775"/>
      <c r="AT15" s="776"/>
      <c r="AU15" s="777"/>
      <c r="AV15" s="777">
        <f>COUNTIF(AV5:AV13, "y")</f>
        <v>0</v>
      </c>
      <c r="AW15" s="778"/>
      <c r="AX15" s="775"/>
      <c r="AY15" s="776"/>
      <c r="AZ15" s="775"/>
      <c r="BA15" s="776"/>
      <c r="BB15" s="777"/>
      <c r="BC15" s="777">
        <f>COUNTIF(BC5:BC13, "y")</f>
        <v>0</v>
      </c>
      <c r="BD15" s="778"/>
      <c r="BE15" s="775"/>
      <c r="BF15" s="776"/>
      <c r="BG15" s="777"/>
      <c r="BH15" s="777">
        <f>COUNTIF(BH5:BH13, "y")</f>
        <v>0</v>
      </c>
      <c r="BI15" s="778"/>
      <c r="BJ15" s="775"/>
      <c r="BK15" s="776"/>
      <c r="BL15" s="777"/>
      <c r="BM15" s="777">
        <f>COUNTIF(BM5:BM13, "y")</f>
        <v>0</v>
      </c>
      <c r="BN15" s="778"/>
      <c r="BO15" s="775"/>
      <c r="BP15" s="776"/>
      <c r="BQ15" s="777"/>
      <c r="BR15" s="777">
        <f>COUNTIF(BR5:BR13, "y")</f>
        <v>0</v>
      </c>
      <c r="BS15" s="778"/>
      <c r="BT15" s="775"/>
      <c r="BU15" s="776"/>
      <c r="BV15" s="775"/>
      <c r="BW15" s="776"/>
      <c r="BX15" s="777">
        <f>COUNTIF(BX5:BX13, "y")</f>
        <v>0</v>
      </c>
      <c r="BY15" s="778"/>
    </row>
    <row r="16">
      <c r="A16" s="507"/>
      <c r="B16" s="508"/>
      <c r="C16" s="508"/>
      <c r="D16" s="779"/>
      <c r="E16" s="476"/>
      <c r="F16" s="320" t="s">
        <v>68</v>
      </c>
      <c r="G16" s="321">
        <f>MAX(F15:M15)</f>
        <v>8</v>
      </c>
      <c r="H16" s="231"/>
      <c r="I16" s="232"/>
      <c r="J16" s="231"/>
      <c r="K16" s="232"/>
      <c r="L16" s="240"/>
      <c r="M16" s="241"/>
      <c r="N16" s="320" t="s">
        <v>68</v>
      </c>
      <c r="O16" s="321">
        <f>MAX(N15:V15)</f>
        <v>3</v>
      </c>
      <c r="P16" s="231"/>
      <c r="Q16" s="232"/>
      <c r="R16" s="231"/>
      <c r="S16" s="232"/>
      <c r="T16" s="240"/>
      <c r="U16" s="240"/>
      <c r="V16" s="241"/>
      <c r="W16" s="320" t="s">
        <v>68</v>
      </c>
      <c r="X16" s="321">
        <f>MAX(W15:AE15)</f>
        <v>2</v>
      </c>
      <c r="Y16" s="231"/>
      <c r="Z16" s="232"/>
      <c r="AA16" s="231"/>
      <c r="AB16" s="232"/>
      <c r="AC16" s="240"/>
      <c r="AD16" s="240"/>
      <c r="AE16" s="241"/>
      <c r="AF16" s="320" t="s">
        <v>68</v>
      </c>
      <c r="AG16" s="321">
        <f>MAX(AF15:AN15)</f>
        <v>0</v>
      </c>
      <c r="AH16" s="231"/>
      <c r="AI16" s="232"/>
      <c r="AJ16" s="231"/>
      <c r="AK16" s="232"/>
      <c r="AL16" s="240"/>
      <c r="AM16" s="240"/>
      <c r="AN16" s="241"/>
      <c r="AO16" s="320" t="s">
        <v>68</v>
      </c>
      <c r="AP16" s="321">
        <f>MAX(AO15:AW15)</f>
        <v>0</v>
      </c>
      <c r="AQ16" s="231"/>
      <c r="AR16" s="232"/>
      <c r="AS16" s="231"/>
      <c r="AT16" s="232"/>
      <c r="AU16" s="240"/>
      <c r="AV16" s="240"/>
      <c r="AW16" s="241"/>
      <c r="AX16" s="320" t="s">
        <v>68</v>
      </c>
      <c r="AY16" s="232"/>
      <c r="AZ16" s="231"/>
      <c r="BA16" s="232"/>
      <c r="BB16" s="240"/>
      <c r="BC16" s="240"/>
      <c r="BD16" s="241"/>
      <c r="BE16" s="320" t="s">
        <v>68</v>
      </c>
      <c r="BF16" s="232"/>
      <c r="BG16" s="240"/>
      <c r="BH16" s="240"/>
      <c r="BI16" s="241"/>
      <c r="BJ16" s="320" t="s">
        <v>68</v>
      </c>
      <c r="BK16" s="232"/>
      <c r="BL16" s="240"/>
      <c r="BM16" s="240"/>
      <c r="BN16" s="241"/>
      <c r="BO16" s="320" t="s">
        <v>68</v>
      </c>
      <c r="BP16" s="232"/>
      <c r="BQ16" s="240"/>
      <c r="BR16" s="240"/>
      <c r="BS16" s="241"/>
      <c r="BT16" s="320" t="s">
        <v>68</v>
      </c>
      <c r="BU16" s="232"/>
      <c r="BV16" s="231"/>
      <c r="BW16" s="232"/>
      <c r="BX16" s="240"/>
      <c r="BY16" s="241"/>
    </row>
    <row r="17" ht="18.75" customHeight="1">
      <c r="A17" s="770"/>
      <c r="B17" s="771"/>
      <c r="C17" s="771"/>
      <c r="D17" s="772"/>
      <c r="E17" s="476"/>
      <c r="F17" s="231"/>
      <c r="G17" s="232"/>
      <c r="H17" s="231"/>
      <c r="I17" s="232"/>
      <c r="J17" s="231"/>
      <c r="K17" s="232"/>
      <c r="L17" s="240"/>
      <c r="M17" s="241"/>
      <c r="N17" s="231"/>
      <c r="O17" s="232"/>
      <c r="P17" s="231"/>
      <c r="Q17" s="232"/>
      <c r="R17" s="231"/>
      <c r="S17" s="232"/>
      <c r="T17" s="240"/>
      <c r="U17" s="240"/>
      <c r="V17" s="241"/>
      <c r="W17" s="231"/>
      <c r="X17" s="232"/>
      <c r="Y17" s="231"/>
      <c r="Z17" s="232"/>
      <c r="AA17" s="231"/>
      <c r="AB17" s="232"/>
      <c r="AC17" s="240"/>
      <c r="AD17" s="240"/>
      <c r="AE17" s="241"/>
      <c r="AF17" s="231"/>
      <c r="AG17" s="232"/>
      <c r="AH17" s="231"/>
      <c r="AI17" s="232"/>
      <c r="AJ17" s="231"/>
      <c r="AK17" s="232"/>
      <c r="AL17" s="240"/>
      <c r="AM17" s="240"/>
      <c r="AN17" s="241"/>
      <c r="AO17" s="231"/>
      <c r="AP17" s="232"/>
      <c r="AQ17" s="231"/>
      <c r="AR17" s="232"/>
      <c r="AS17" s="231"/>
      <c r="AT17" s="232"/>
      <c r="AU17" s="240"/>
      <c r="AV17" s="240"/>
      <c r="AW17" s="241"/>
      <c r="AX17" s="231"/>
      <c r="AY17" s="232"/>
      <c r="AZ17" s="231"/>
      <c r="BA17" s="232"/>
      <c r="BB17" s="240"/>
      <c r="BC17" s="240"/>
      <c r="BD17" s="241"/>
      <c r="BE17" s="231"/>
      <c r="BF17" s="232"/>
      <c r="BG17" s="240"/>
      <c r="BH17" s="240"/>
      <c r="BI17" s="241"/>
      <c r="BJ17" s="231"/>
      <c r="BK17" s="232"/>
      <c r="BL17" s="240"/>
      <c r="BM17" s="240"/>
      <c r="BN17" s="241"/>
      <c r="BO17" s="231"/>
      <c r="BP17" s="232"/>
      <c r="BQ17" s="240"/>
      <c r="BR17" s="240"/>
      <c r="BS17" s="241"/>
      <c r="BT17" s="231"/>
      <c r="BU17" s="232"/>
      <c r="BV17" s="231"/>
      <c r="BW17" s="232"/>
      <c r="BX17" s="240"/>
      <c r="BY17" s="241"/>
    </row>
    <row r="18">
      <c r="A18" s="727"/>
      <c r="B18" s="726"/>
      <c r="C18" s="726"/>
      <c r="D18" s="726"/>
      <c r="E18" s="476"/>
      <c r="F18" s="231"/>
      <c r="G18" s="232"/>
      <c r="H18" s="231"/>
      <c r="I18" s="232"/>
      <c r="J18" s="231"/>
      <c r="K18" s="232"/>
      <c r="L18" s="240"/>
      <c r="M18" s="241"/>
      <c r="N18" s="231"/>
      <c r="O18" s="232"/>
      <c r="P18" s="231"/>
      <c r="Q18" s="232"/>
      <c r="R18" s="231"/>
      <c r="S18" s="232"/>
      <c r="T18" s="240"/>
      <c r="U18" s="240"/>
      <c r="V18" s="241"/>
      <c r="W18" s="231"/>
      <c r="X18" s="232"/>
      <c r="Y18" s="231"/>
      <c r="Z18" s="232"/>
      <c r="AA18" s="231"/>
      <c r="AB18" s="232"/>
      <c r="AC18" s="240"/>
      <c r="AD18" s="240"/>
      <c r="AE18" s="241"/>
      <c r="AF18" s="231"/>
      <c r="AG18" s="232"/>
      <c r="AH18" s="231"/>
      <c r="AI18" s="232"/>
      <c r="AJ18" s="231"/>
      <c r="AK18" s="232"/>
      <c r="AL18" s="240"/>
      <c r="AM18" s="240"/>
      <c r="AN18" s="241"/>
      <c r="AO18" s="231"/>
      <c r="AP18" s="232"/>
      <c r="AQ18" s="231"/>
      <c r="AR18" s="232"/>
      <c r="AS18" s="231"/>
      <c r="AT18" s="232"/>
      <c r="AU18" s="240"/>
      <c r="AV18" s="240"/>
      <c r="AW18" s="241"/>
      <c r="AX18" s="231"/>
      <c r="AY18" s="232"/>
      <c r="AZ18" s="231"/>
      <c r="BA18" s="232"/>
      <c r="BB18" s="240"/>
      <c r="BC18" s="240"/>
      <c r="BD18" s="241"/>
      <c r="BE18" s="231"/>
      <c r="BF18" s="232"/>
      <c r="BG18" s="240"/>
      <c r="BH18" s="240"/>
      <c r="BI18" s="241"/>
      <c r="BJ18" s="231"/>
      <c r="BK18" s="232"/>
      <c r="BL18" s="240"/>
      <c r="BM18" s="240"/>
      <c r="BN18" s="241"/>
      <c r="BO18" s="231"/>
      <c r="BP18" s="232"/>
      <c r="BQ18" s="240"/>
      <c r="BR18" s="240"/>
      <c r="BS18" s="241"/>
      <c r="BT18" s="231"/>
      <c r="BU18" s="232"/>
      <c r="BV18" s="231"/>
      <c r="BW18" s="232"/>
      <c r="BX18" s="240"/>
      <c r="BY18" s="241"/>
    </row>
    <row r="19" ht="30.75" customHeight="1">
      <c r="A19" s="728" t="s">
        <v>955</v>
      </c>
      <c r="B19" s="212"/>
      <c r="C19" s="213"/>
      <c r="D19" s="214"/>
      <c r="E19" s="476"/>
      <c r="F19" s="276"/>
      <c r="G19" s="275"/>
      <c r="H19" s="276"/>
      <c r="I19" s="275"/>
      <c r="J19" s="276"/>
      <c r="K19" s="275"/>
      <c r="L19" s="280"/>
      <c r="M19" s="281"/>
      <c r="N19" s="276"/>
      <c r="O19" s="275"/>
      <c r="P19" s="276"/>
      <c r="Q19" s="275"/>
      <c r="R19" s="276"/>
      <c r="S19" s="275"/>
      <c r="T19" s="280"/>
      <c r="U19" s="280"/>
      <c r="V19" s="281"/>
      <c r="W19" s="276"/>
      <c r="X19" s="275"/>
      <c r="Y19" s="276"/>
      <c r="Z19" s="275"/>
      <c r="AA19" s="276"/>
      <c r="AB19" s="275"/>
      <c r="AC19" s="280"/>
      <c r="AD19" s="280"/>
      <c r="AE19" s="281"/>
      <c r="AF19" s="276"/>
      <c r="AG19" s="275"/>
      <c r="AH19" s="276"/>
      <c r="AI19" s="275"/>
      <c r="AJ19" s="276"/>
      <c r="AK19" s="275"/>
      <c r="AL19" s="280"/>
      <c r="AM19" s="280"/>
      <c r="AN19" s="281"/>
      <c r="AO19" s="276"/>
      <c r="AP19" s="275"/>
      <c r="AQ19" s="276"/>
      <c r="AR19" s="275"/>
      <c r="AS19" s="276"/>
      <c r="AT19" s="275"/>
      <c r="AU19" s="280"/>
      <c r="AV19" s="280"/>
      <c r="AW19" s="281"/>
      <c r="AX19" s="276"/>
      <c r="AY19" s="275"/>
      <c r="AZ19" s="276"/>
      <c r="BA19" s="275"/>
      <c r="BB19" s="280"/>
      <c r="BC19" s="280"/>
      <c r="BD19" s="281"/>
      <c r="BE19" s="276"/>
      <c r="BF19" s="275"/>
      <c r="BG19" s="280"/>
      <c r="BH19" s="280"/>
      <c r="BI19" s="281"/>
      <c r="BJ19" s="276"/>
      <c r="BK19" s="275"/>
      <c r="BL19" s="280"/>
      <c r="BM19" s="280"/>
      <c r="BN19" s="281"/>
      <c r="BO19" s="276"/>
      <c r="BP19" s="275"/>
      <c r="BQ19" s="280"/>
      <c r="BR19" s="280"/>
      <c r="BS19" s="281"/>
      <c r="BT19" s="276"/>
      <c r="BU19" s="275"/>
      <c r="BV19" s="276"/>
      <c r="BW19" s="275"/>
      <c r="BX19" s="280"/>
      <c r="BY19" s="281"/>
    </row>
    <row r="20" ht="72.75" customHeight="1">
      <c r="A20" s="430" t="s">
        <v>32</v>
      </c>
      <c r="B20" s="431" t="s">
        <v>33</v>
      </c>
      <c r="C20" s="431" t="s">
        <v>34</v>
      </c>
      <c r="D20" s="432" t="s">
        <v>171</v>
      </c>
      <c r="E20" s="476"/>
      <c r="F20" s="276"/>
      <c r="G20" s="275"/>
      <c r="H20" s="276"/>
      <c r="I20" s="275"/>
      <c r="J20" s="276"/>
      <c r="K20" s="275"/>
      <c r="L20" s="280"/>
      <c r="M20" s="281"/>
      <c r="N20" s="276"/>
      <c r="O20" s="275"/>
      <c r="P20" s="276"/>
      <c r="Q20" s="275"/>
      <c r="R20" s="276"/>
      <c r="S20" s="275"/>
      <c r="T20" s="280"/>
      <c r="U20" s="280"/>
      <c r="V20" s="281"/>
      <c r="W20" s="276"/>
      <c r="X20" s="275"/>
      <c r="Y20" s="276"/>
      <c r="Z20" s="275"/>
      <c r="AA20" s="276"/>
      <c r="AB20" s="275"/>
      <c r="AC20" s="280"/>
      <c r="AD20" s="280"/>
      <c r="AE20" s="281"/>
      <c r="AF20" s="276"/>
      <c r="AG20" s="275"/>
      <c r="AH20" s="276"/>
      <c r="AI20" s="275"/>
      <c r="AJ20" s="276"/>
      <c r="AK20" s="275"/>
      <c r="AL20" s="280"/>
      <c r="AM20" s="280"/>
      <c r="AN20" s="281"/>
      <c r="AO20" s="276"/>
      <c r="AP20" s="275"/>
      <c r="AQ20" s="276"/>
      <c r="AR20" s="275"/>
      <c r="AS20" s="276"/>
      <c r="AT20" s="275"/>
      <c r="AU20" s="280"/>
      <c r="AV20" s="280"/>
      <c r="AW20" s="281"/>
      <c r="AX20" s="276"/>
      <c r="AY20" s="275"/>
      <c r="AZ20" s="276"/>
      <c r="BA20" s="275"/>
      <c r="BB20" s="280"/>
      <c r="BC20" s="280"/>
      <c r="BD20" s="281"/>
      <c r="BE20" s="276"/>
      <c r="BF20" s="275"/>
      <c r="BG20" s="280"/>
      <c r="BH20" s="280"/>
      <c r="BI20" s="281"/>
      <c r="BJ20" s="276"/>
      <c r="BK20" s="275"/>
      <c r="BL20" s="280"/>
      <c r="BM20" s="280"/>
      <c r="BN20" s="281"/>
      <c r="BO20" s="276"/>
      <c r="BP20" s="275"/>
      <c r="BQ20" s="280"/>
      <c r="BR20" s="280"/>
      <c r="BS20" s="281"/>
      <c r="BT20" s="276"/>
      <c r="BU20" s="275"/>
      <c r="BV20" s="276"/>
      <c r="BW20" s="275"/>
      <c r="BX20" s="280"/>
      <c r="BY20" s="281"/>
    </row>
    <row r="21" ht="15.75" customHeight="1">
      <c r="A21" s="507"/>
      <c r="B21" s="508"/>
      <c r="C21" s="508"/>
      <c r="D21" s="779"/>
      <c r="E21" s="476"/>
      <c r="F21" s="231"/>
      <c r="G21" s="232"/>
      <c r="H21" s="231"/>
      <c r="I21" s="232"/>
      <c r="J21" s="231"/>
      <c r="K21" s="232"/>
      <c r="L21" s="240"/>
      <c r="M21" s="241"/>
      <c r="N21" s="231"/>
      <c r="O21" s="232"/>
      <c r="P21" s="231"/>
      <c r="Q21" s="232"/>
      <c r="R21" s="231"/>
      <c r="S21" s="232"/>
      <c r="T21" s="240"/>
      <c r="U21" s="240"/>
      <c r="V21" s="241"/>
      <c r="W21" s="231"/>
      <c r="X21" s="232"/>
      <c r="Y21" s="231"/>
      <c r="Z21" s="232"/>
      <c r="AA21" s="231"/>
      <c r="AB21" s="232"/>
      <c r="AC21" s="240"/>
      <c r="AD21" s="240"/>
      <c r="AE21" s="241"/>
      <c r="AF21" s="231"/>
      <c r="AG21" s="232"/>
      <c r="AH21" s="231"/>
      <c r="AI21" s="232"/>
      <c r="AJ21" s="231"/>
      <c r="AK21" s="232"/>
      <c r="AL21" s="240"/>
      <c r="AM21" s="240"/>
      <c r="AN21" s="241"/>
      <c r="AO21" s="231"/>
      <c r="AP21" s="232"/>
      <c r="AQ21" s="231"/>
      <c r="AR21" s="232"/>
      <c r="AS21" s="231"/>
      <c r="AT21" s="232"/>
      <c r="AU21" s="240"/>
      <c r="AV21" s="240"/>
      <c r="AW21" s="241"/>
      <c r="AX21" s="231"/>
      <c r="AY21" s="232"/>
      <c r="AZ21" s="231"/>
      <c r="BA21" s="232"/>
      <c r="BB21" s="240"/>
      <c r="BC21" s="240"/>
      <c r="BD21" s="241"/>
      <c r="BE21" s="231"/>
      <c r="BF21" s="232"/>
      <c r="BG21" s="240"/>
      <c r="BH21" s="240"/>
      <c r="BI21" s="241"/>
      <c r="BJ21" s="231"/>
      <c r="BK21" s="232"/>
      <c r="BL21" s="240"/>
      <c r="BM21" s="240"/>
      <c r="BN21" s="241"/>
      <c r="BO21" s="231"/>
      <c r="BP21" s="232"/>
      <c r="BQ21" s="240"/>
      <c r="BR21" s="240"/>
      <c r="BS21" s="241"/>
      <c r="BT21" s="231"/>
      <c r="BU21" s="232"/>
      <c r="BV21" s="231"/>
      <c r="BW21" s="232"/>
      <c r="BX21" s="240"/>
      <c r="BY21" s="241"/>
    </row>
    <row r="22" ht="15.75" customHeight="1">
      <c r="A22" s="510"/>
      <c r="B22" s="511"/>
      <c r="C22" s="511"/>
      <c r="D22" s="780"/>
      <c r="E22" s="476"/>
      <c r="F22" s="231"/>
      <c r="G22" s="232"/>
      <c r="H22" s="231"/>
      <c r="I22" s="232"/>
      <c r="J22" s="231"/>
      <c r="K22" s="232"/>
      <c r="L22" s="240"/>
      <c r="M22" s="241"/>
      <c r="N22" s="231"/>
      <c r="O22" s="232"/>
      <c r="P22" s="231"/>
      <c r="Q22" s="232"/>
      <c r="R22" s="231"/>
      <c r="S22" s="232"/>
      <c r="T22" s="240"/>
      <c r="U22" s="240"/>
      <c r="V22" s="241"/>
      <c r="W22" s="231"/>
      <c r="X22" s="232"/>
      <c r="Y22" s="231"/>
      <c r="Z22" s="232"/>
      <c r="AA22" s="231"/>
      <c r="AB22" s="232"/>
      <c r="AC22" s="240"/>
      <c r="AD22" s="240"/>
      <c r="AE22" s="241"/>
      <c r="AF22" s="231"/>
      <c r="AG22" s="232"/>
      <c r="AH22" s="231"/>
      <c r="AI22" s="232"/>
      <c r="AJ22" s="231"/>
      <c r="AK22" s="232"/>
      <c r="AL22" s="240"/>
      <c r="AM22" s="240"/>
      <c r="AN22" s="241"/>
      <c r="AO22" s="231"/>
      <c r="AP22" s="232"/>
      <c r="AQ22" s="231"/>
      <c r="AR22" s="232"/>
      <c r="AS22" s="231"/>
      <c r="AT22" s="232"/>
      <c r="AU22" s="240"/>
      <c r="AV22" s="240"/>
      <c r="AW22" s="241"/>
      <c r="AX22" s="231"/>
      <c r="AY22" s="232"/>
      <c r="AZ22" s="231"/>
      <c r="BA22" s="232"/>
      <c r="BB22" s="240"/>
      <c r="BC22" s="240"/>
      <c r="BD22" s="241"/>
      <c r="BE22" s="231"/>
      <c r="BF22" s="232"/>
      <c r="BG22" s="240"/>
      <c r="BH22" s="240"/>
      <c r="BI22" s="241"/>
      <c r="BJ22" s="231"/>
      <c r="BK22" s="232"/>
      <c r="BL22" s="240"/>
      <c r="BM22" s="240"/>
      <c r="BN22" s="241"/>
      <c r="BO22" s="231"/>
      <c r="BP22" s="232"/>
      <c r="BQ22" s="240"/>
      <c r="BR22" s="240"/>
      <c r="BS22" s="241"/>
      <c r="BT22" s="231"/>
      <c r="BU22" s="232"/>
      <c r="BV22" s="231"/>
      <c r="BW22" s="232"/>
      <c r="BX22" s="240"/>
      <c r="BY22" s="241"/>
    </row>
    <row r="23" ht="15.75" customHeight="1">
      <c r="A23" s="510"/>
      <c r="B23" s="511"/>
      <c r="C23" s="511"/>
      <c r="D23" s="780"/>
      <c r="E23" s="476"/>
      <c r="F23" s="231"/>
      <c r="G23" s="232"/>
      <c r="H23" s="231"/>
      <c r="I23" s="232"/>
      <c r="J23" s="231"/>
      <c r="K23" s="232"/>
      <c r="L23" s="240"/>
      <c r="M23" s="241"/>
      <c r="N23" s="231"/>
      <c r="O23" s="232"/>
      <c r="P23" s="231"/>
      <c r="Q23" s="232"/>
      <c r="R23" s="231"/>
      <c r="S23" s="232"/>
      <c r="T23" s="240"/>
      <c r="U23" s="240"/>
      <c r="V23" s="241"/>
      <c r="W23" s="231"/>
      <c r="X23" s="232"/>
      <c r="Y23" s="231"/>
      <c r="Z23" s="232"/>
      <c r="AA23" s="231"/>
      <c r="AB23" s="232"/>
      <c r="AC23" s="240"/>
      <c r="AD23" s="240"/>
      <c r="AE23" s="241"/>
      <c r="AF23" s="231"/>
      <c r="AG23" s="232"/>
      <c r="AH23" s="231"/>
      <c r="AI23" s="232"/>
      <c r="AJ23" s="231"/>
      <c r="AK23" s="232"/>
      <c r="AL23" s="240"/>
      <c r="AM23" s="240"/>
      <c r="AN23" s="241"/>
      <c r="AO23" s="231"/>
      <c r="AP23" s="232"/>
      <c r="AQ23" s="231"/>
      <c r="AR23" s="232"/>
      <c r="AS23" s="231"/>
      <c r="AT23" s="232"/>
      <c r="AU23" s="240"/>
      <c r="AV23" s="240"/>
      <c r="AW23" s="241"/>
      <c r="AX23" s="231"/>
      <c r="AY23" s="232"/>
      <c r="AZ23" s="231"/>
      <c r="BA23" s="232"/>
      <c r="BB23" s="240"/>
      <c r="BC23" s="240"/>
      <c r="BD23" s="241"/>
      <c r="BE23" s="231"/>
      <c r="BF23" s="232"/>
      <c r="BG23" s="240"/>
      <c r="BH23" s="240"/>
      <c r="BI23" s="241"/>
      <c r="BJ23" s="231"/>
      <c r="BK23" s="232"/>
      <c r="BL23" s="240"/>
      <c r="BM23" s="240"/>
      <c r="BN23" s="241"/>
      <c r="BO23" s="231"/>
      <c r="BP23" s="232"/>
      <c r="BQ23" s="240"/>
      <c r="BR23" s="240"/>
      <c r="BS23" s="241"/>
      <c r="BT23" s="231"/>
      <c r="BU23" s="232"/>
      <c r="BV23" s="231"/>
      <c r="BW23" s="232"/>
      <c r="BX23" s="240"/>
      <c r="BY23" s="241"/>
    </row>
    <row r="24" ht="15.75" customHeight="1">
      <c r="A24" s="510"/>
      <c r="B24" s="511"/>
      <c r="C24" s="511"/>
      <c r="D24" s="780"/>
      <c r="E24" s="476"/>
      <c r="F24" s="231"/>
      <c r="G24" s="232"/>
      <c r="H24" s="231"/>
      <c r="I24" s="232"/>
      <c r="J24" s="231"/>
      <c r="K24" s="232"/>
      <c r="L24" s="240"/>
      <c r="M24" s="241"/>
      <c r="N24" s="231"/>
      <c r="O24" s="232"/>
      <c r="P24" s="231"/>
      <c r="Q24" s="232"/>
      <c r="R24" s="231"/>
      <c r="S24" s="232"/>
      <c r="T24" s="240"/>
      <c r="U24" s="240"/>
      <c r="V24" s="241"/>
      <c r="W24" s="231"/>
      <c r="X24" s="232"/>
      <c r="Y24" s="231"/>
      <c r="Z24" s="232"/>
      <c r="AA24" s="231"/>
      <c r="AB24" s="232"/>
      <c r="AC24" s="240"/>
      <c r="AD24" s="240"/>
      <c r="AE24" s="241"/>
      <c r="AF24" s="231"/>
      <c r="AG24" s="232"/>
      <c r="AH24" s="231"/>
      <c r="AI24" s="232"/>
      <c r="AJ24" s="231"/>
      <c r="AK24" s="232"/>
      <c r="AL24" s="240"/>
      <c r="AM24" s="240"/>
      <c r="AN24" s="241"/>
      <c r="AO24" s="231"/>
      <c r="AP24" s="232"/>
      <c r="AQ24" s="231"/>
      <c r="AR24" s="232"/>
      <c r="AS24" s="231"/>
      <c r="AT24" s="232"/>
      <c r="AU24" s="240"/>
      <c r="AV24" s="240"/>
      <c r="AW24" s="241"/>
      <c r="AX24" s="231"/>
      <c r="AY24" s="232"/>
      <c r="AZ24" s="231"/>
      <c r="BA24" s="232"/>
      <c r="BB24" s="240"/>
      <c r="BC24" s="240"/>
      <c r="BD24" s="241"/>
      <c r="BE24" s="231"/>
      <c r="BF24" s="232"/>
      <c r="BG24" s="240"/>
      <c r="BH24" s="240"/>
      <c r="BI24" s="241"/>
      <c r="BJ24" s="231"/>
      <c r="BK24" s="232"/>
      <c r="BL24" s="240"/>
      <c r="BM24" s="240"/>
      <c r="BN24" s="241"/>
      <c r="BO24" s="231"/>
      <c r="BP24" s="232"/>
      <c r="BQ24" s="240"/>
      <c r="BR24" s="240"/>
      <c r="BS24" s="241"/>
      <c r="BT24" s="231"/>
      <c r="BU24" s="232"/>
      <c r="BV24" s="231"/>
      <c r="BW24" s="232"/>
      <c r="BX24" s="240"/>
      <c r="BY24" s="241"/>
    </row>
    <row r="25" ht="15.75" customHeight="1">
      <c r="A25" s="510"/>
      <c r="B25" s="511"/>
      <c r="C25" s="511"/>
      <c r="D25" s="780"/>
      <c r="E25" s="476"/>
      <c r="F25" s="231"/>
      <c r="G25" s="232"/>
      <c r="H25" s="231"/>
      <c r="I25" s="232"/>
      <c r="J25" s="231"/>
      <c r="K25" s="232"/>
      <c r="L25" s="240"/>
      <c r="M25" s="241"/>
      <c r="N25" s="231"/>
      <c r="O25" s="232"/>
      <c r="P25" s="231"/>
      <c r="Q25" s="232"/>
      <c r="R25" s="231"/>
      <c r="S25" s="232"/>
      <c r="T25" s="240"/>
      <c r="U25" s="240"/>
      <c r="V25" s="241"/>
      <c r="W25" s="231"/>
      <c r="X25" s="232"/>
      <c r="Y25" s="231"/>
      <c r="Z25" s="232"/>
      <c r="AA25" s="231"/>
      <c r="AB25" s="232"/>
      <c r="AC25" s="240"/>
      <c r="AD25" s="240"/>
      <c r="AE25" s="241"/>
      <c r="AF25" s="231"/>
      <c r="AG25" s="232"/>
      <c r="AH25" s="231"/>
      <c r="AI25" s="232"/>
      <c r="AJ25" s="231"/>
      <c r="AK25" s="232"/>
      <c r="AL25" s="240"/>
      <c r="AM25" s="240"/>
      <c r="AN25" s="241"/>
      <c r="AO25" s="231"/>
      <c r="AP25" s="232"/>
      <c r="AQ25" s="231"/>
      <c r="AR25" s="232"/>
      <c r="AS25" s="231"/>
      <c r="AT25" s="232"/>
      <c r="AU25" s="240"/>
      <c r="AV25" s="240"/>
      <c r="AW25" s="241"/>
      <c r="AX25" s="231"/>
      <c r="AY25" s="232"/>
      <c r="AZ25" s="231"/>
      <c r="BA25" s="232"/>
      <c r="BB25" s="240"/>
      <c r="BC25" s="240"/>
      <c r="BD25" s="241"/>
      <c r="BE25" s="231"/>
      <c r="BF25" s="232"/>
      <c r="BG25" s="240"/>
      <c r="BH25" s="240"/>
      <c r="BI25" s="241"/>
      <c r="BJ25" s="231"/>
      <c r="BK25" s="232"/>
      <c r="BL25" s="240"/>
      <c r="BM25" s="240"/>
      <c r="BN25" s="241"/>
      <c r="BO25" s="231"/>
      <c r="BP25" s="232"/>
      <c r="BQ25" s="240"/>
      <c r="BR25" s="240"/>
      <c r="BS25" s="241"/>
      <c r="BT25" s="231"/>
      <c r="BU25" s="232"/>
      <c r="BV25" s="231"/>
      <c r="BW25" s="232"/>
      <c r="BX25" s="240"/>
      <c r="BY25" s="241"/>
    </row>
    <row r="26" ht="15.75" customHeight="1">
      <c r="A26" s="510"/>
      <c r="B26" s="511"/>
      <c r="C26" s="511"/>
      <c r="D26" s="780"/>
      <c r="E26" s="476"/>
      <c r="F26" s="231"/>
      <c r="G26" s="232"/>
      <c r="H26" s="231"/>
      <c r="I26" s="232"/>
      <c r="J26" s="231"/>
      <c r="K26" s="232"/>
      <c r="L26" s="240"/>
      <c r="M26" s="241"/>
      <c r="N26" s="231"/>
      <c r="O26" s="232"/>
      <c r="P26" s="231"/>
      <c r="Q26" s="232"/>
      <c r="R26" s="231"/>
      <c r="S26" s="232"/>
      <c r="T26" s="240"/>
      <c r="U26" s="240"/>
      <c r="V26" s="241"/>
      <c r="W26" s="231"/>
      <c r="X26" s="232"/>
      <c r="Y26" s="231"/>
      <c r="Z26" s="232"/>
      <c r="AA26" s="231"/>
      <c r="AB26" s="232"/>
      <c r="AC26" s="240"/>
      <c r="AD26" s="240"/>
      <c r="AE26" s="241"/>
      <c r="AF26" s="231"/>
      <c r="AG26" s="232"/>
      <c r="AH26" s="231"/>
      <c r="AI26" s="232"/>
      <c r="AJ26" s="231"/>
      <c r="AK26" s="232"/>
      <c r="AL26" s="240"/>
      <c r="AM26" s="240"/>
      <c r="AN26" s="241"/>
      <c r="AO26" s="231"/>
      <c r="AP26" s="232"/>
      <c r="AQ26" s="231"/>
      <c r="AR26" s="232"/>
      <c r="AS26" s="231"/>
      <c r="AT26" s="232"/>
      <c r="AU26" s="240"/>
      <c r="AV26" s="240"/>
      <c r="AW26" s="241"/>
      <c r="AX26" s="231"/>
      <c r="AY26" s="232"/>
      <c r="AZ26" s="231"/>
      <c r="BA26" s="232"/>
      <c r="BB26" s="240"/>
      <c r="BC26" s="240"/>
      <c r="BD26" s="241"/>
      <c r="BE26" s="231"/>
      <c r="BF26" s="232"/>
      <c r="BG26" s="240"/>
      <c r="BH26" s="240"/>
      <c r="BI26" s="241"/>
      <c r="BJ26" s="231"/>
      <c r="BK26" s="232"/>
      <c r="BL26" s="240"/>
      <c r="BM26" s="240"/>
      <c r="BN26" s="241"/>
      <c r="BO26" s="231"/>
      <c r="BP26" s="232"/>
      <c r="BQ26" s="240"/>
      <c r="BR26" s="240"/>
      <c r="BS26" s="241"/>
      <c r="BT26" s="231"/>
      <c r="BU26" s="232"/>
      <c r="BV26" s="231"/>
      <c r="BW26" s="232"/>
      <c r="BX26" s="240"/>
      <c r="BY26" s="241"/>
    </row>
    <row r="27" ht="15.75" customHeight="1">
      <c r="A27" s="510"/>
      <c r="B27" s="511"/>
      <c r="C27" s="511"/>
      <c r="D27" s="780"/>
      <c r="E27" s="476"/>
      <c r="F27" s="231"/>
      <c r="G27" s="232"/>
      <c r="H27" s="231"/>
      <c r="I27" s="232"/>
      <c r="J27" s="231"/>
      <c r="K27" s="232"/>
      <c r="L27" s="240"/>
      <c r="M27" s="241"/>
      <c r="N27" s="231"/>
      <c r="O27" s="232"/>
      <c r="P27" s="231"/>
      <c r="Q27" s="232"/>
      <c r="R27" s="231"/>
      <c r="S27" s="232"/>
      <c r="T27" s="240"/>
      <c r="U27" s="240"/>
      <c r="V27" s="241"/>
      <c r="W27" s="231"/>
      <c r="X27" s="232"/>
      <c r="Y27" s="231"/>
      <c r="Z27" s="232"/>
      <c r="AA27" s="231"/>
      <c r="AB27" s="232"/>
      <c r="AC27" s="240"/>
      <c r="AD27" s="240"/>
      <c r="AE27" s="241"/>
      <c r="AF27" s="231"/>
      <c r="AG27" s="232"/>
      <c r="AH27" s="231"/>
      <c r="AI27" s="232"/>
      <c r="AJ27" s="231"/>
      <c r="AK27" s="232"/>
      <c r="AL27" s="240"/>
      <c r="AM27" s="240"/>
      <c r="AN27" s="241"/>
      <c r="AO27" s="231"/>
      <c r="AP27" s="232"/>
      <c r="AQ27" s="231"/>
      <c r="AR27" s="232"/>
      <c r="AS27" s="231"/>
      <c r="AT27" s="232"/>
      <c r="AU27" s="240"/>
      <c r="AV27" s="240"/>
      <c r="AW27" s="241"/>
      <c r="AX27" s="231"/>
      <c r="AY27" s="232"/>
      <c r="AZ27" s="231"/>
      <c r="BA27" s="232"/>
      <c r="BB27" s="240"/>
      <c r="BC27" s="240"/>
      <c r="BD27" s="241"/>
      <c r="BE27" s="231"/>
      <c r="BF27" s="232"/>
      <c r="BG27" s="240"/>
      <c r="BH27" s="240"/>
      <c r="BI27" s="241"/>
      <c r="BJ27" s="231"/>
      <c r="BK27" s="232"/>
      <c r="BL27" s="240"/>
      <c r="BM27" s="240"/>
      <c r="BN27" s="241"/>
      <c r="BO27" s="231"/>
      <c r="BP27" s="232"/>
      <c r="BQ27" s="240"/>
      <c r="BR27" s="240"/>
      <c r="BS27" s="241"/>
      <c r="BT27" s="231"/>
      <c r="BU27" s="232"/>
      <c r="BV27" s="231"/>
      <c r="BW27" s="232"/>
      <c r="BX27" s="240"/>
      <c r="BY27" s="241"/>
    </row>
    <row r="28" ht="15.75" customHeight="1">
      <c r="A28" s="510"/>
      <c r="B28" s="511"/>
      <c r="C28" s="511"/>
      <c r="D28" s="780"/>
      <c r="E28" s="476"/>
      <c r="F28" s="231"/>
      <c r="G28" s="232"/>
      <c r="H28" s="231"/>
      <c r="I28" s="232"/>
      <c r="J28" s="231"/>
      <c r="K28" s="232"/>
      <c r="L28" s="240"/>
      <c r="M28" s="241"/>
      <c r="N28" s="231"/>
      <c r="O28" s="232"/>
      <c r="P28" s="231"/>
      <c r="Q28" s="232"/>
      <c r="R28" s="231"/>
      <c r="S28" s="232"/>
      <c r="T28" s="240"/>
      <c r="U28" s="240"/>
      <c r="V28" s="241"/>
      <c r="W28" s="231"/>
      <c r="X28" s="232"/>
      <c r="Y28" s="231"/>
      <c r="Z28" s="232"/>
      <c r="AA28" s="231"/>
      <c r="AB28" s="232"/>
      <c r="AC28" s="240"/>
      <c r="AD28" s="240"/>
      <c r="AE28" s="241"/>
      <c r="AF28" s="231"/>
      <c r="AG28" s="232"/>
      <c r="AH28" s="231"/>
      <c r="AI28" s="232"/>
      <c r="AJ28" s="231"/>
      <c r="AK28" s="232"/>
      <c r="AL28" s="240"/>
      <c r="AM28" s="240"/>
      <c r="AN28" s="241"/>
      <c r="AO28" s="231"/>
      <c r="AP28" s="232"/>
      <c r="AQ28" s="231"/>
      <c r="AR28" s="232"/>
      <c r="AS28" s="231"/>
      <c r="AT28" s="232"/>
      <c r="AU28" s="240"/>
      <c r="AV28" s="240"/>
      <c r="AW28" s="241"/>
      <c r="AX28" s="231"/>
      <c r="AY28" s="232"/>
      <c r="AZ28" s="231"/>
      <c r="BA28" s="232"/>
      <c r="BB28" s="240"/>
      <c r="BC28" s="240"/>
      <c r="BD28" s="241"/>
      <c r="BE28" s="231"/>
      <c r="BF28" s="232"/>
      <c r="BG28" s="240"/>
      <c r="BH28" s="240"/>
      <c r="BI28" s="241"/>
      <c r="BJ28" s="231"/>
      <c r="BK28" s="232"/>
      <c r="BL28" s="240"/>
      <c r="BM28" s="240"/>
      <c r="BN28" s="241"/>
      <c r="BO28" s="231"/>
      <c r="BP28" s="232"/>
      <c r="BQ28" s="240"/>
      <c r="BR28" s="240"/>
      <c r="BS28" s="241"/>
      <c r="BT28" s="231"/>
      <c r="BU28" s="232"/>
      <c r="BV28" s="231"/>
      <c r="BW28" s="232"/>
      <c r="BX28" s="240"/>
      <c r="BY28" s="241"/>
    </row>
    <row r="29" ht="15.75" customHeight="1">
      <c r="A29" s="510"/>
      <c r="B29" s="511"/>
      <c r="C29" s="511"/>
      <c r="D29" s="780"/>
      <c r="E29" s="476"/>
      <c r="F29" s="231"/>
      <c r="G29" s="232"/>
      <c r="H29" s="231"/>
      <c r="I29" s="232"/>
      <c r="J29" s="231"/>
      <c r="K29" s="232"/>
      <c r="L29" s="240"/>
      <c r="M29" s="241"/>
      <c r="N29" s="231"/>
      <c r="O29" s="232"/>
      <c r="P29" s="231"/>
      <c r="Q29" s="232"/>
      <c r="R29" s="231"/>
      <c r="S29" s="232"/>
      <c r="T29" s="240"/>
      <c r="U29" s="240"/>
      <c r="V29" s="241"/>
      <c r="W29" s="231"/>
      <c r="X29" s="232"/>
      <c r="Y29" s="231"/>
      <c r="Z29" s="232"/>
      <c r="AA29" s="231"/>
      <c r="AB29" s="232"/>
      <c r="AC29" s="240"/>
      <c r="AD29" s="240"/>
      <c r="AE29" s="241"/>
      <c r="AF29" s="231"/>
      <c r="AG29" s="232"/>
      <c r="AH29" s="231"/>
      <c r="AI29" s="232"/>
      <c r="AJ29" s="231"/>
      <c r="AK29" s="232"/>
      <c r="AL29" s="240"/>
      <c r="AM29" s="240"/>
      <c r="AN29" s="241"/>
      <c r="AO29" s="231"/>
      <c r="AP29" s="232"/>
      <c r="AQ29" s="231"/>
      <c r="AR29" s="232"/>
      <c r="AS29" s="231"/>
      <c r="AT29" s="232"/>
      <c r="AU29" s="240"/>
      <c r="AV29" s="240"/>
      <c r="AW29" s="241"/>
      <c r="AX29" s="231"/>
      <c r="AY29" s="232"/>
      <c r="AZ29" s="231"/>
      <c r="BA29" s="232"/>
      <c r="BB29" s="240"/>
      <c r="BC29" s="240"/>
      <c r="BD29" s="241"/>
      <c r="BE29" s="231"/>
      <c r="BF29" s="232"/>
      <c r="BG29" s="240"/>
      <c r="BH29" s="240"/>
      <c r="BI29" s="241"/>
      <c r="BJ29" s="231"/>
      <c r="BK29" s="232"/>
      <c r="BL29" s="240"/>
      <c r="BM29" s="240"/>
      <c r="BN29" s="241"/>
      <c r="BO29" s="231"/>
      <c r="BP29" s="232"/>
      <c r="BQ29" s="240"/>
      <c r="BR29" s="240"/>
      <c r="BS29" s="241"/>
      <c r="BT29" s="231"/>
      <c r="BU29" s="232"/>
      <c r="BV29" s="231"/>
      <c r="BW29" s="232"/>
      <c r="BX29" s="240"/>
      <c r="BY29" s="241"/>
    </row>
    <row r="30" ht="15.75" customHeight="1">
      <c r="A30" s="510"/>
      <c r="B30" s="511"/>
      <c r="C30" s="511"/>
      <c r="D30" s="780"/>
      <c r="E30" s="476"/>
      <c r="F30" s="231"/>
      <c r="G30" s="232"/>
      <c r="H30" s="231"/>
      <c r="I30" s="232"/>
      <c r="J30" s="231"/>
      <c r="K30" s="232"/>
      <c r="L30" s="240"/>
      <c r="M30" s="241"/>
      <c r="N30" s="231"/>
      <c r="O30" s="232"/>
      <c r="P30" s="231"/>
      <c r="Q30" s="232"/>
      <c r="R30" s="231"/>
      <c r="S30" s="232"/>
      <c r="T30" s="240"/>
      <c r="U30" s="240"/>
      <c r="V30" s="241"/>
      <c r="W30" s="231"/>
      <c r="X30" s="232"/>
      <c r="Y30" s="231"/>
      <c r="Z30" s="232"/>
      <c r="AA30" s="231"/>
      <c r="AB30" s="232"/>
      <c r="AC30" s="240"/>
      <c r="AD30" s="240"/>
      <c r="AE30" s="241"/>
      <c r="AF30" s="231"/>
      <c r="AG30" s="232"/>
      <c r="AH30" s="231"/>
      <c r="AI30" s="232"/>
      <c r="AJ30" s="231"/>
      <c r="AK30" s="232"/>
      <c r="AL30" s="240"/>
      <c r="AM30" s="240"/>
      <c r="AN30" s="241"/>
      <c r="AO30" s="231"/>
      <c r="AP30" s="232"/>
      <c r="AQ30" s="231"/>
      <c r="AR30" s="232"/>
      <c r="AS30" s="231"/>
      <c r="AT30" s="232"/>
      <c r="AU30" s="240"/>
      <c r="AV30" s="240"/>
      <c r="AW30" s="241"/>
      <c r="AX30" s="231"/>
      <c r="AY30" s="232"/>
      <c r="AZ30" s="231"/>
      <c r="BA30" s="232"/>
      <c r="BB30" s="240"/>
      <c r="BC30" s="240"/>
      <c r="BD30" s="241"/>
      <c r="BE30" s="231"/>
      <c r="BF30" s="232"/>
      <c r="BG30" s="240"/>
      <c r="BH30" s="240"/>
      <c r="BI30" s="241"/>
      <c r="BJ30" s="231"/>
      <c r="BK30" s="232"/>
      <c r="BL30" s="240"/>
      <c r="BM30" s="240"/>
      <c r="BN30" s="241"/>
      <c r="BO30" s="231"/>
      <c r="BP30" s="232"/>
      <c r="BQ30" s="240"/>
      <c r="BR30" s="240"/>
      <c r="BS30" s="241"/>
      <c r="BT30" s="231"/>
      <c r="BU30" s="232"/>
      <c r="BV30" s="231"/>
      <c r="BW30" s="232"/>
      <c r="BX30" s="240"/>
      <c r="BY30" s="241"/>
    </row>
    <row r="31" ht="15.75" customHeight="1">
      <c r="A31" s="510"/>
      <c r="B31" s="511"/>
      <c r="C31" s="511"/>
      <c r="D31" s="780"/>
      <c r="E31" s="476"/>
      <c r="F31" s="231"/>
      <c r="G31" s="232"/>
      <c r="H31" s="231"/>
      <c r="I31" s="232"/>
      <c r="J31" s="231"/>
      <c r="K31" s="232"/>
      <c r="L31" s="240"/>
      <c r="M31" s="241"/>
      <c r="N31" s="231"/>
      <c r="O31" s="232"/>
      <c r="P31" s="231"/>
      <c r="Q31" s="232"/>
      <c r="R31" s="231"/>
      <c r="S31" s="232"/>
      <c r="T31" s="240"/>
      <c r="U31" s="240"/>
      <c r="V31" s="241"/>
      <c r="W31" s="231"/>
      <c r="X31" s="232"/>
      <c r="Y31" s="231"/>
      <c r="Z31" s="232"/>
      <c r="AA31" s="231"/>
      <c r="AB31" s="232"/>
      <c r="AC31" s="240"/>
      <c r="AD31" s="240"/>
      <c r="AE31" s="241"/>
      <c r="AF31" s="231"/>
      <c r="AG31" s="232"/>
      <c r="AH31" s="231"/>
      <c r="AI31" s="232"/>
      <c r="AJ31" s="231"/>
      <c r="AK31" s="232"/>
      <c r="AL31" s="240"/>
      <c r="AM31" s="240"/>
      <c r="AN31" s="241"/>
      <c r="AO31" s="231"/>
      <c r="AP31" s="232"/>
      <c r="AQ31" s="231"/>
      <c r="AR31" s="232"/>
      <c r="AS31" s="231"/>
      <c r="AT31" s="232"/>
      <c r="AU31" s="240"/>
      <c r="AV31" s="240"/>
      <c r="AW31" s="241"/>
      <c r="AX31" s="231"/>
      <c r="AY31" s="232"/>
      <c r="AZ31" s="231"/>
      <c r="BA31" s="232"/>
      <c r="BB31" s="240"/>
      <c r="BC31" s="240"/>
      <c r="BD31" s="241"/>
      <c r="BE31" s="231"/>
      <c r="BF31" s="232"/>
      <c r="BG31" s="240"/>
      <c r="BH31" s="240"/>
      <c r="BI31" s="241"/>
      <c r="BJ31" s="231"/>
      <c r="BK31" s="232"/>
      <c r="BL31" s="240"/>
      <c r="BM31" s="240"/>
      <c r="BN31" s="241"/>
      <c r="BO31" s="231"/>
      <c r="BP31" s="232"/>
      <c r="BQ31" s="240"/>
      <c r="BR31" s="240"/>
      <c r="BS31" s="241"/>
      <c r="BT31" s="231"/>
      <c r="BU31" s="232"/>
      <c r="BV31" s="231"/>
      <c r="BW31" s="232"/>
      <c r="BX31" s="240"/>
      <c r="BY31" s="241"/>
    </row>
    <row r="32" ht="15.75" customHeight="1">
      <c r="A32" s="510"/>
      <c r="B32" s="511"/>
      <c r="C32" s="511"/>
      <c r="D32" s="780"/>
      <c r="E32" s="476"/>
      <c r="F32" s="231"/>
      <c r="G32" s="232"/>
      <c r="H32" s="231"/>
      <c r="I32" s="232"/>
      <c r="J32" s="231"/>
      <c r="K32" s="232"/>
      <c r="L32" s="240"/>
      <c r="M32" s="241"/>
      <c r="N32" s="231"/>
      <c r="O32" s="232"/>
      <c r="P32" s="231"/>
      <c r="Q32" s="232"/>
      <c r="R32" s="231"/>
      <c r="S32" s="232"/>
      <c r="T32" s="240"/>
      <c r="U32" s="240"/>
      <c r="V32" s="241"/>
      <c r="W32" s="231"/>
      <c r="X32" s="232"/>
      <c r="Y32" s="231"/>
      <c r="Z32" s="232"/>
      <c r="AA32" s="231"/>
      <c r="AB32" s="232"/>
      <c r="AC32" s="240"/>
      <c r="AD32" s="240"/>
      <c r="AE32" s="241"/>
      <c r="AF32" s="231"/>
      <c r="AG32" s="232"/>
      <c r="AH32" s="231"/>
      <c r="AI32" s="232"/>
      <c r="AJ32" s="231"/>
      <c r="AK32" s="232"/>
      <c r="AL32" s="240"/>
      <c r="AM32" s="240"/>
      <c r="AN32" s="241"/>
      <c r="AO32" s="231"/>
      <c r="AP32" s="232"/>
      <c r="AQ32" s="231"/>
      <c r="AR32" s="232"/>
      <c r="AS32" s="231"/>
      <c r="AT32" s="232"/>
      <c r="AU32" s="240"/>
      <c r="AV32" s="240"/>
      <c r="AW32" s="241"/>
      <c r="AX32" s="231"/>
      <c r="AY32" s="232"/>
      <c r="AZ32" s="231"/>
      <c r="BA32" s="232"/>
      <c r="BB32" s="240"/>
      <c r="BC32" s="240"/>
      <c r="BD32" s="241"/>
      <c r="BE32" s="231"/>
      <c r="BF32" s="232"/>
      <c r="BG32" s="240"/>
      <c r="BH32" s="240"/>
      <c r="BI32" s="241"/>
      <c r="BJ32" s="231"/>
      <c r="BK32" s="232"/>
      <c r="BL32" s="240"/>
      <c r="BM32" s="240"/>
      <c r="BN32" s="241"/>
      <c r="BO32" s="231"/>
      <c r="BP32" s="232"/>
      <c r="BQ32" s="240"/>
      <c r="BR32" s="240"/>
      <c r="BS32" s="241"/>
      <c r="BT32" s="231"/>
      <c r="BU32" s="232"/>
      <c r="BV32" s="231"/>
      <c r="BW32" s="232"/>
      <c r="BX32" s="240"/>
      <c r="BY32" s="241"/>
    </row>
    <row r="33" ht="15.75" customHeight="1">
      <c r="A33" s="510"/>
      <c r="B33" s="511"/>
      <c r="C33" s="511"/>
      <c r="D33" s="780"/>
      <c r="E33" s="476"/>
      <c r="F33" s="231"/>
      <c r="G33" s="232"/>
      <c r="H33" s="231"/>
      <c r="I33" s="232"/>
      <c r="J33" s="231"/>
      <c r="K33" s="232"/>
      <c r="L33" s="240"/>
      <c r="M33" s="241"/>
      <c r="N33" s="231"/>
      <c r="O33" s="232"/>
      <c r="P33" s="231"/>
      <c r="Q33" s="232"/>
      <c r="R33" s="231"/>
      <c r="S33" s="232"/>
      <c r="T33" s="240"/>
      <c r="U33" s="240"/>
      <c r="V33" s="241"/>
      <c r="W33" s="231"/>
      <c r="X33" s="232"/>
      <c r="Y33" s="231"/>
      <c r="Z33" s="232"/>
      <c r="AA33" s="231"/>
      <c r="AB33" s="232"/>
      <c r="AC33" s="240"/>
      <c r="AD33" s="240"/>
      <c r="AE33" s="241"/>
      <c r="AF33" s="231"/>
      <c r="AG33" s="232"/>
      <c r="AH33" s="231"/>
      <c r="AI33" s="232"/>
      <c r="AJ33" s="231"/>
      <c r="AK33" s="232"/>
      <c r="AL33" s="240"/>
      <c r="AM33" s="240"/>
      <c r="AN33" s="241"/>
      <c r="AO33" s="231"/>
      <c r="AP33" s="232"/>
      <c r="AQ33" s="231"/>
      <c r="AR33" s="232"/>
      <c r="AS33" s="231"/>
      <c r="AT33" s="232"/>
      <c r="AU33" s="240"/>
      <c r="AV33" s="240"/>
      <c r="AW33" s="241"/>
      <c r="AX33" s="231"/>
      <c r="AY33" s="232"/>
      <c r="AZ33" s="231"/>
      <c r="BA33" s="232"/>
      <c r="BB33" s="240"/>
      <c r="BC33" s="240"/>
      <c r="BD33" s="241"/>
      <c r="BE33" s="231"/>
      <c r="BF33" s="232"/>
      <c r="BG33" s="240"/>
      <c r="BH33" s="240"/>
      <c r="BI33" s="241"/>
      <c r="BJ33" s="231"/>
      <c r="BK33" s="232"/>
      <c r="BL33" s="240"/>
      <c r="BM33" s="240"/>
      <c r="BN33" s="241"/>
      <c r="BO33" s="231"/>
      <c r="BP33" s="232"/>
      <c r="BQ33" s="240"/>
      <c r="BR33" s="240"/>
      <c r="BS33" s="241"/>
      <c r="BT33" s="231"/>
      <c r="BU33" s="232"/>
      <c r="BV33" s="231"/>
      <c r="BW33" s="232"/>
      <c r="BX33" s="240"/>
      <c r="BY33" s="241"/>
    </row>
    <row r="34" ht="15.75" customHeight="1">
      <c r="A34" s="510"/>
      <c r="B34" s="511"/>
      <c r="C34" s="511"/>
      <c r="D34" s="780"/>
      <c r="E34" s="476"/>
      <c r="F34" s="231"/>
      <c r="G34" s="232"/>
      <c r="H34" s="231"/>
      <c r="I34" s="232"/>
      <c r="J34" s="231"/>
      <c r="K34" s="232"/>
      <c r="L34" s="240"/>
      <c r="M34" s="241"/>
      <c r="N34" s="231"/>
      <c r="O34" s="232"/>
      <c r="P34" s="231"/>
      <c r="Q34" s="232"/>
      <c r="R34" s="231"/>
      <c r="S34" s="232"/>
      <c r="T34" s="240"/>
      <c r="U34" s="240"/>
      <c r="V34" s="241"/>
      <c r="W34" s="231"/>
      <c r="X34" s="232"/>
      <c r="Y34" s="231"/>
      <c r="Z34" s="232"/>
      <c r="AA34" s="231"/>
      <c r="AB34" s="232"/>
      <c r="AC34" s="240"/>
      <c r="AD34" s="240"/>
      <c r="AE34" s="241"/>
      <c r="AF34" s="231"/>
      <c r="AG34" s="232"/>
      <c r="AH34" s="231"/>
      <c r="AI34" s="232"/>
      <c r="AJ34" s="231"/>
      <c r="AK34" s="232"/>
      <c r="AL34" s="240"/>
      <c r="AM34" s="240"/>
      <c r="AN34" s="241"/>
      <c r="AO34" s="231"/>
      <c r="AP34" s="232"/>
      <c r="AQ34" s="231"/>
      <c r="AR34" s="232"/>
      <c r="AS34" s="231"/>
      <c r="AT34" s="232"/>
      <c r="AU34" s="240"/>
      <c r="AV34" s="240"/>
      <c r="AW34" s="241"/>
      <c r="AX34" s="231"/>
      <c r="AY34" s="232"/>
      <c r="AZ34" s="231"/>
      <c r="BA34" s="232"/>
      <c r="BB34" s="240"/>
      <c r="BC34" s="240"/>
      <c r="BD34" s="241"/>
      <c r="BE34" s="231"/>
      <c r="BF34" s="232"/>
      <c r="BG34" s="240"/>
      <c r="BH34" s="240"/>
      <c r="BI34" s="241"/>
      <c r="BJ34" s="231"/>
      <c r="BK34" s="232"/>
      <c r="BL34" s="240"/>
      <c r="BM34" s="240"/>
      <c r="BN34" s="241"/>
      <c r="BO34" s="231"/>
      <c r="BP34" s="232"/>
      <c r="BQ34" s="240"/>
      <c r="BR34" s="240"/>
      <c r="BS34" s="241"/>
      <c r="BT34" s="231"/>
      <c r="BU34" s="232"/>
      <c r="BV34" s="231"/>
      <c r="BW34" s="232"/>
      <c r="BX34" s="240"/>
      <c r="BY34" s="241"/>
    </row>
    <row r="35" ht="15.75" customHeight="1">
      <c r="A35" s="510"/>
      <c r="B35" s="511"/>
      <c r="C35" s="511"/>
      <c r="D35" s="780"/>
      <c r="E35" s="476"/>
      <c r="F35" s="231"/>
      <c r="G35" s="232"/>
      <c r="H35" s="231"/>
      <c r="I35" s="232"/>
      <c r="J35" s="231"/>
      <c r="K35" s="232"/>
      <c r="L35" s="240"/>
      <c r="M35" s="241"/>
      <c r="N35" s="231"/>
      <c r="O35" s="232"/>
      <c r="P35" s="231"/>
      <c r="Q35" s="232"/>
      <c r="R35" s="231"/>
      <c r="S35" s="232"/>
      <c r="T35" s="240"/>
      <c r="U35" s="240"/>
      <c r="V35" s="241"/>
      <c r="W35" s="231"/>
      <c r="X35" s="232"/>
      <c r="Y35" s="231"/>
      <c r="Z35" s="232"/>
      <c r="AA35" s="231"/>
      <c r="AB35" s="232"/>
      <c r="AC35" s="240"/>
      <c r="AD35" s="240"/>
      <c r="AE35" s="241"/>
      <c r="AF35" s="231"/>
      <c r="AG35" s="232"/>
      <c r="AH35" s="231"/>
      <c r="AI35" s="232"/>
      <c r="AJ35" s="231"/>
      <c r="AK35" s="232"/>
      <c r="AL35" s="240"/>
      <c r="AM35" s="240"/>
      <c r="AN35" s="241"/>
      <c r="AO35" s="231"/>
      <c r="AP35" s="232"/>
      <c r="AQ35" s="231"/>
      <c r="AR35" s="232"/>
      <c r="AS35" s="231"/>
      <c r="AT35" s="232"/>
      <c r="AU35" s="240"/>
      <c r="AV35" s="240"/>
      <c r="AW35" s="241"/>
      <c r="AX35" s="231"/>
      <c r="AY35" s="232"/>
      <c r="AZ35" s="231"/>
      <c r="BA35" s="232"/>
      <c r="BB35" s="240"/>
      <c r="BC35" s="240"/>
      <c r="BD35" s="241"/>
      <c r="BE35" s="231"/>
      <c r="BF35" s="232"/>
      <c r="BG35" s="240"/>
      <c r="BH35" s="240"/>
      <c r="BI35" s="241"/>
      <c r="BJ35" s="231"/>
      <c r="BK35" s="232"/>
      <c r="BL35" s="240"/>
      <c r="BM35" s="240"/>
      <c r="BN35" s="241"/>
      <c r="BO35" s="231"/>
      <c r="BP35" s="232"/>
      <c r="BQ35" s="240"/>
      <c r="BR35" s="240"/>
      <c r="BS35" s="241"/>
      <c r="BT35" s="231"/>
      <c r="BU35" s="232"/>
      <c r="BV35" s="231"/>
      <c r="BW35" s="232"/>
      <c r="BX35" s="240"/>
      <c r="BY35" s="241"/>
    </row>
    <row r="36" ht="15.75" customHeight="1">
      <c r="A36" s="510"/>
      <c r="B36" s="511"/>
      <c r="C36" s="511"/>
      <c r="D36" s="780"/>
      <c r="E36" s="476"/>
      <c r="F36" s="231"/>
      <c r="G36" s="232"/>
      <c r="H36" s="231"/>
      <c r="I36" s="232"/>
      <c r="J36" s="231"/>
      <c r="K36" s="232"/>
      <c r="L36" s="240"/>
      <c r="M36" s="241"/>
      <c r="N36" s="231"/>
      <c r="O36" s="232"/>
      <c r="P36" s="231"/>
      <c r="Q36" s="232"/>
      <c r="R36" s="231"/>
      <c r="S36" s="232"/>
      <c r="T36" s="240"/>
      <c r="U36" s="240"/>
      <c r="V36" s="241"/>
      <c r="W36" s="231"/>
      <c r="X36" s="232"/>
      <c r="Y36" s="231"/>
      <c r="Z36" s="232"/>
      <c r="AA36" s="231"/>
      <c r="AB36" s="232"/>
      <c r="AC36" s="240"/>
      <c r="AD36" s="240"/>
      <c r="AE36" s="241"/>
      <c r="AF36" s="231"/>
      <c r="AG36" s="232"/>
      <c r="AH36" s="231"/>
      <c r="AI36" s="232"/>
      <c r="AJ36" s="231"/>
      <c r="AK36" s="232"/>
      <c r="AL36" s="240"/>
      <c r="AM36" s="240"/>
      <c r="AN36" s="241"/>
      <c r="AO36" s="231"/>
      <c r="AP36" s="232"/>
      <c r="AQ36" s="231"/>
      <c r="AR36" s="232"/>
      <c r="AS36" s="231"/>
      <c r="AT36" s="232"/>
      <c r="AU36" s="240"/>
      <c r="AV36" s="240"/>
      <c r="AW36" s="241"/>
      <c r="AX36" s="231"/>
      <c r="AY36" s="232"/>
      <c r="AZ36" s="231"/>
      <c r="BA36" s="232"/>
      <c r="BB36" s="240"/>
      <c r="BC36" s="240"/>
      <c r="BD36" s="241"/>
      <c r="BE36" s="231"/>
      <c r="BF36" s="232"/>
      <c r="BG36" s="240"/>
      <c r="BH36" s="240"/>
      <c r="BI36" s="241"/>
      <c r="BJ36" s="231"/>
      <c r="BK36" s="232"/>
      <c r="BL36" s="240"/>
      <c r="BM36" s="240"/>
      <c r="BN36" s="241"/>
      <c r="BO36" s="231"/>
      <c r="BP36" s="232"/>
      <c r="BQ36" s="240"/>
      <c r="BR36" s="240"/>
      <c r="BS36" s="241"/>
      <c r="BT36" s="231"/>
      <c r="BU36" s="232"/>
      <c r="BV36" s="231"/>
      <c r="BW36" s="232"/>
      <c r="BX36" s="240"/>
      <c r="BY36" s="241"/>
    </row>
    <row r="37" ht="15.75" customHeight="1">
      <c r="A37" s="501"/>
      <c r="B37" s="502"/>
      <c r="C37" s="502"/>
      <c r="D37" s="781"/>
      <c r="E37" s="476"/>
      <c r="F37" s="276"/>
      <c r="G37" s="275"/>
      <c r="H37" s="276"/>
      <c r="I37" s="275"/>
      <c r="J37" s="276"/>
      <c r="K37" s="275"/>
      <c r="L37" s="280"/>
      <c r="M37" s="281"/>
      <c r="N37" s="276"/>
      <c r="O37" s="275"/>
      <c r="P37" s="276"/>
      <c r="Q37" s="275"/>
      <c r="R37" s="276"/>
      <c r="S37" s="275"/>
      <c r="T37" s="280"/>
      <c r="U37" s="280"/>
      <c r="V37" s="281"/>
      <c r="W37" s="276"/>
      <c r="X37" s="275"/>
      <c r="Y37" s="276"/>
      <c r="Z37" s="275"/>
      <c r="AA37" s="276"/>
      <c r="AB37" s="275"/>
      <c r="AC37" s="280"/>
      <c r="AD37" s="280"/>
      <c r="AE37" s="281"/>
      <c r="AF37" s="276"/>
      <c r="AG37" s="275"/>
      <c r="AH37" s="276"/>
      <c r="AI37" s="275"/>
      <c r="AJ37" s="276"/>
      <c r="AK37" s="275"/>
      <c r="AL37" s="280"/>
      <c r="AM37" s="280"/>
      <c r="AN37" s="281"/>
      <c r="AO37" s="276"/>
      <c r="AP37" s="275"/>
      <c r="AQ37" s="276"/>
      <c r="AR37" s="275"/>
      <c r="AS37" s="276"/>
      <c r="AT37" s="275"/>
      <c r="AU37" s="280"/>
      <c r="AV37" s="280"/>
      <c r="AW37" s="281"/>
      <c r="AX37" s="276"/>
      <c r="AY37" s="275"/>
      <c r="AZ37" s="276"/>
      <c r="BA37" s="275"/>
      <c r="BB37" s="280"/>
      <c r="BC37" s="280"/>
      <c r="BD37" s="281"/>
      <c r="BE37" s="276"/>
      <c r="BF37" s="275"/>
      <c r="BG37" s="280"/>
      <c r="BH37" s="280"/>
      <c r="BI37" s="281"/>
      <c r="BJ37" s="276"/>
      <c r="BK37" s="275"/>
      <c r="BL37" s="280"/>
      <c r="BM37" s="280"/>
      <c r="BN37" s="281"/>
      <c r="BO37" s="276"/>
      <c r="BP37" s="275"/>
      <c r="BQ37" s="280"/>
      <c r="BR37" s="280"/>
      <c r="BS37" s="281"/>
      <c r="BT37" s="276"/>
      <c r="BU37" s="275"/>
      <c r="BV37" s="276"/>
      <c r="BW37" s="275"/>
      <c r="BX37" s="280"/>
      <c r="BY37" s="281"/>
    </row>
    <row r="38" ht="15.75" customHeight="1">
      <c r="A38" s="503"/>
      <c r="B38" s="504"/>
      <c r="C38" s="504"/>
      <c r="D38" s="505"/>
      <c r="E38" s="476"/>
      <c r="F38" s="276"/>
      <c r="G38" s="275"/>
      <c r="H38" s="276"/>
      <c r="I38" s="275"/>
      <c r="J38" s="276"/>
      <c r="K38" s="275"/>
      <c r="L38" s="280"/>
      <c r="M38" s="281"/>
      <c r="N38" s="276"/>
      <c r="O38" s="275"/>
      <c r="P38" s="276"/>
      <c r="Q38" s="275"/>
      <c r="R38" s="276"/>
      <c r="S38" s="275"/>
      <c r="T38" s="280"/>
      <c r="U38" s="280"/>
      <c r="V38" s="281"/>
      <c r="W38" s="276"/>
      <c r="X38" s="275"/>
      <c r="Y38" s="276"/>
      <c r="Z38" s="275"/>
      <c r="AA38" s="276"/>
      <c r="AB38" s="275"/>
      <c r="AC38" s="280"/>
      <c r="AD38" s="280"/>
      <c r="AE38" s="281"/>
      <c r="AF38" s="276"/>
      <c r="AG38" s="275"/>
      <c r="AH38" s="276"/>
      <c r="AI38" s="275"/>
      <c r="AJ38" s="276"/>
      <c r="AK38" s="275"/>
      <c r="AL38" s="280"/>
      <c r="AM38" s="280"/>
      <c r="AN38" s="281"/>
      <c r="AO38" s="276"/>
      <c r="AP38" s="275"/>
      <c r="AQ38" s="276"/>
      <c r="AR38" s="275"/>
      <c r="AS38" s="276"/>
      <c r="AT38" s="275"/>
      <c r="AU38" s="280"/>
      <c r="AV38" s="280"/>
      <c r="AW38" s="281"/>
      <c r="AX38" s="276"/>
      <c r="AY38" s="275"/>
      <c r="AZ38" s="276"/>
      <c r="BA38" s="275"/>
      <c r="BB38" s="280"/>
      <c r="BC38" s="280"/>
      <c r="BD38" s="281"/>
      <c r="BE38" s="276"/>
      <c r="BF38" s="275"/>
      <c r="BG38" s="280"/>
      <c r="BH38" s="280"/>
      <c r="BI38" s="281"/>
      <c r="BJ38" s="276"/>
      <c r="BK38" s="275"/>
      <c r="BL38" s="280"/>
      <c r="BM38" s="280"/>
      <c r="BN38" s="281"/>
      <c r="BO38" s="276"/>
      <c r="BP38" s="275"/>
      <c r="BQ38" s="280"/>
      <c r="BR38" s="280"/>
      <c r="BS38" s="281"/>
      <c r="BT38" s="276"/>
      <c r="BU38" s="275"/>
      <c r="BV38" s="276"/>
      <c r="BW38" s="275"/>
      <c r="BX38" s="280"/>
      <c r="BY38" s="281"/>
    </row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mergeCells count="3">
    <mergeCell ref="A3:C3"/>
    <mergeCell ref="A15:D15"/>
    <mergeCell ref="A19:C19"/>
  </mergeCells>
  <conditionalFormatting sqref="BE16">
    <cfRule type="cellIs" dxfId="7" priority="1" operator="equal">
      <formula>$E$4</formula>
    </cfRule>
  </conditionalFormatting>
  <conditionalFormatting sqref="F16">
    <cfRule type="cellIs" dxfId="6" priority="2" operator="equal">
      <formula>"n"</formula>
    </cfRule>
  </conditionalFormatting>
  <conditionalFormatting sqref="F16">
    <cfRule type="cellIs" dxfId="7" priority="3" operator="equal">
      <formula>$E$4</formula>
    </cfRule>
  </conditionalFormatting>
  <conditionalFormatting sqref="N16">
    <cfRule type="cellIs" dxfId="6" priority="4" operator="equal">
      <formula>"n"</formula>
    </cfRule>
  </conditionalFormatting>
  <conditionalFormatting sqref="N16">
    <cfRule type="cellIs" dxfId="7" priority="5" operator="equal">
      <formula>$E$4</formula>
    </cfRule>
  </conditionalFormatting>
  <conditionalFormatting sqref="AX16">
    <cfRule type="cellIs" dxfId="6" priority="6" operator="equal">
      <formula>"n"</formula>
    </cfRule>
  </conditionalFormatting>
  <conditionalFormatting sqref="AX16">
    <cfRule type="cellIs" dxfId="7" priority="7" operator="equal">
      <formula>$E$4</formula>
    </cfRule>
  </conditionalFormatting>
  <conditionalFormatting sqref="W16">
    <cfRule type="cellIs" dxfId="6" priority="8" operator="equal">
      <formula>"n"</formula>
    </cfRule>
  </conditionalFormatting>
  <conditionalFormatting sqref="W16">
    <cfRule type="cellIs" dxfId="7" priority="9" operator="equal">
      <formula>$E$4</formula>
    </cfRule>
  </conditionalFormatting>
  <conditionalFormatting sqref="AF16">
    <cfRule type="cellIs" dxfId="6" priority="10" operator="equal">
      <formula>"n"</formula>
    </cfRule>
  </conditionalFormatting>
  <conditionalFormatting sqref="AF16">
    <cfRule type="cellIs" dxfId="7" priority="11" operator="equal">
      <formula>$E$4</formula>
    </cfRule>
  </conditionalFormatting>
  <conditionalFormatting sqref="AO16">
    <cfRule type="cellIs" dxfId="6" priority="12" operator="equal">
      <formula>"n"</formula>
    </cfRule>
  </conditionalFormatting>
  <conditionalFormatting sqref="AO16">
    <cfRule type="cellIs" dxfId="7" priority="13" operator="equal">
      <formula>$E$4</formula>
    </cfRule>
  </conditionalFormatting>
  <conditionalFormatting sqref="BE16">
    <cfRule type="cellIs" dxfId="6" priority="14" operator="equal">
      <formula>"n"</formula>
    </cfRule>
  </conditionalFormatting>
  <conditionalFormatting sqref="BO16">
    <cfRule type="cellIs" dxfId="7" priority="15" operator="equal">
      <formula>$E$4</formula>
    </cfRule>
  </conditionalFormatting>
  <conditionalFormatting sqref="BO16">
    <cfRule type="cellIs" dxfId="6" priority="16" operator="equal">
      <formula>"n"</formula>
    </cfRule>
  </conditionalFormatting>
  <conditionalFormatting sqref="BJ16">
    <cfRule type="cellIs" dxfId="7" priority="17" operator="equal">
      <formula>$E$4</formula>
    </cfRule>
  </conditionalFormatting>
  <conditionalFormatting sqref="BJ16">
    <cfRule type="cellIs" dxfId="6" priority="18" operator="equal">
      <formula>"n"</formula>
    </cfRule>
  </conditionalFormatting>
  <conditionalFormatting sqref="BT16">
    <cfRule type="cellIs" dxfId="7" priority="19" operator="equal">
      <formula>$E$4</formula>
    </cfRule>
  </conditionalFormatting>
  <conditionalFormatting sqref="BT16">
    <cfRule type="cellIs" dxfId="6" priority="20" operator="equal">
      <formula>"n"</formula>
    </cfRule>
  </conditionalFormatting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4" width="18.13"/>
    <col customWidth="1" min="5" max="5" width="10.0"/>
    <col customWidth="1" min="6" max="7" width="9.5"/>
    <col customWidth="1" min="8" max="8" width="8.0"/>
    <col customWidth="1" min="9" max="9" width="8.75"/>
    <col customWidth="1" min="10" max="10" width="9.13"/>
    <col customWidth="1" min="11" max="12" width="9.0"/>
    <col customWidth="1" min="13" max="13" width="8.0"/>
    <col customWidth="1" min="14" max="14" width="8.75"/>
    <col customWidth="1" hidden="1" min="15" max="15" width="7.5"/>
    <col customWidth="1" min="16" max="16" width="9.0"/>
    <col customWidth="1" hidden="1" min="17" max="17" width="7.5"/>
    <col customWidth="1" min="18" max="18" width="9.0"/>
    <col customWidth="1" hidden="1" min="19" max="19" width="7.5"/>
    <col customWidth="1" min="20" max="20" width="9.0"/>
    <col customWidth="1" min="21" max="21" width="8.0"/>
    <col customWidth="1" min="22" max="22" width="12.63"/>
    <col customWidth="1" min="23" max="23" width="8.75"/>
    <col customWidth="1" min="24" max="24" width="7.63"/>
    <col customWidth="1" min="25" max="25" width="9.0"/>
    <col customWidth="1" min="26" max="26" width="7.5"/>
    <col customWidth="1" min="27" max="27" width="9.0"/>
    <col customWidth="1" min="28" max="28" width="7.5"/>
    <col customWidth="1" min="29" max="29" width="9.0"/>
    <col customWidth="1" min="30" max="30" width="8.0"/>
    <col customWidth="1" min="31" max="31" width="8.75"/>
    <col customWidth="1" min="32" max="32" width="7.63"/>
    <col customWidth="1" min="33" max="33" width="9.0"/>
    <col customWidth="1" min="34" max="34" width="7.5"/>
    <col customWidth="1" min="35" max="35" width="9.0"/>
    <col customWidth="1" min="36" max="36" width="7.5"/>
    <col customWidth="1" min="37" max="37" width="9.0"/>
    <col customWidth="1" min="38" max="38" width="8.0"/>
    <col customWidth="1" min="39" max="39" width="8.75"/>
    <col customWidth="1" min="40" max="40" width="7.63"/>
    <col customWidth="1" min="41" max="41" width="9.38"/>
    <col customWidth="1" min="42" max="42" width="7.5"/>
    <col customWidth="1" min="43" max="43" width="9.0"/>
    <col customWidth="1" min="44" max="44" width="7.5"/>
    <col customWidth="1" min="45" max="45" width="9.0"/>
    <col customWidth="1" min="46" max="46" width="8.0"/>
    <col customWidth="1" min="47" max="47" width="8.75"/>
    <col customWidth="1" min="48" max="48" width="7.63"/>
    <col customWidth="1" min="49" max="49" width="9.38"/>
    <col customWidth="1" min="50" max="50" width="7.5"/>
    <col customWidth="1" min="51" max="51" width="9.0"/>
    <col customWidth="1" min="52" max="52" width="7.5"/>
    <col customWidth="1" min="53" max="53" width="9.0"/>
    <col customWidth="1" min="54" max="54" width="8.0"/>
    <col customWidth="1" min="55" max="55" width="8.75"/>
    <col customWidth="1" min="56" max="56" width="7.63"/>
    <col customWidth="1" min="57" max="57" width="9.38"/>
    <col customWidth="1" min="58" max="58" width="7.5"/>
    <col customWidth="1" min="59" max="59" width="9.0"/>
    <col customWidth="1" min="60" max="60" width="7.5"/>
    <col customWidth="1" min="61" max="61" width="9.0"/>
    <col customWidth="1" min="62" max="62" width="8.0"/>
    <col customWidth="1" min="63" max="63" width="8.75"/>
  </cols>
  <sheetData>
    <row r="1" ht="34.5" customHeight="1">
      <c r="A1" s="782" t="s">
        <v>959</v>
      </c>
      <c r="B1" s="597"/>
      <c r="C1" s="597"/>
      <c r="D1" s="597"/>
      <c r="E1" s="783" t="s">
        <v>960</v>
      </c>
      <c r="F1" s="784"/>
      <c r="G1" s="784"/>
      <c r="H1" s="784"/>
      <c r="I1" s="785" t="s">
        <v>961</v>
      </c>
      <c r="J1" s="786"/>
      <c r="K1" s="195"/>
      <c r="L1" s="195"/>
      <c r="M1" s="195"/>
      <c r="N1" s="195"/>
      <c r="O1" s="207" t="s">
        <v>17</v>
      </c>
      <c r="P1" s="194" t="s">
        <v>962</v>
      </c>
      <c r="Q1" s="195"/>
      <c r="R1" s="195"/>
      <c r="S1" s="195"/>
      <c r="T1" s="195"/>
      <c r="U1" s="195"/>
      <c r="V1" s="195"/>
      <c r="W1" s="195"/>
      <c r="X1" s="207" t="s">
        <v>130</v>
      </c>
      <c r="Y1" s="195" t="s">
        <v>125</v>
      </c>
      <c r="Z1" s="195"/>
      <c r="AA1" s="195"/>
      <c r="AB1" s="195"/>
      <c r="AC1" s="195"/>
      <c r="AD1" s="195"/>
      <c r="AE1" s="195"/>
      <c r="AF1" s="207" t="s">
        <v>132</v>
      </c>
      <c r="AG1" s="195" t="s">
        <v>126</v>
      </c>
      <c r="AH1" s="195"/>
      <c r="AI1" s="195"/>
      <c r="AJ1" s="195"/>
      <c r="AK1" s="195"/>
      <c r="AL1" s="195"/>
      <c r="AM1" s="195"/>
      <c r="AN1" s="207" t="s">
        <v>134</v>
      </c>
      <c r="AO1" s="195" t="s">
        <v>127</v>
      </c>
      <c r="AP1" s="195"/>
      <c r="AQ1" s="195"/>
      <c r="AR1" s="195"/>
      <c r="AS1" s="195"/>
      <c r="AT1" s="195"/>
      <c r="AU1" s="195"/>
      <c r="AV1" s="207" t="s">
        <v>136</v>
      </c>
      <c r="AW1" s="195" t="s">
        <v>128</v>
      </c>
      <c r="AX1" s="195"/>
      <c r="AY1" s="195"/>
      <c r="AZ1" s="195"/>
      <c r="BA1" s="195"/>
      <c r="BB1" s="195"/>
      <c r="BC1" s="195"/>
      <c r="BD1" s="207" t="s">
        <v>760</v>
      </c>
      <c r="BE1" s="195" t="s">
        <v>792</v>
      </c>
      <c r="BF1" s="195"/>
      <c r="BG1" s="195"/>
      <c r="BH1" s="195"/>
      <c r="BI1" s="195"/>
      <c r="BJ1" s="195"/>
      <c r="BK1" s="195"/>
    </row>
    <row r="2" ht="14.25" customHeight="1">
      <c r="A2" s="787" t="s">
        <v>19</v>
      </c>
      <c r="B2" s="314"/>
      <c r="C2" s="314"/>
      <c r="D2" s="314"/>
      <c r="E2" s="314"/>
      <c r="F2" s="314"/>
      <c r="G2" s="314"/>
      <c r="H2" s="314"/>
      <c r="I2" s="314"/>
      <c r="J2" s="314"/>
      <c r="K2" s="314"/>
      <c r="L2" s="314"/>
      <c r="M2" s="314"/>
      <c r="N2" s="314"/>
      <c r="O2" s="314"/>
      <c r="P2" s="314"/>
      <c r="Q2" s="585"/>
      <c r="R2" s="207"/>
      <c r="S2" s="207" t="s">
        <v>160</v>
      </c>
      <c r="T2" s="207"/>
      <c r="U2" s="207"/>
      <c r="V2" s="207"/>
      <c r="W2" s="207"/>
      <c r="X2" s="207" t="s">
        <v>472</v>
      </c>
      <c r="Y2" s="207"/>
      <c r="Z2" s="207" t="s">
        <v>541</v>
      </c>
      <c r="AA2" s="207"/>
      <c r="AB2" s="207" t="s">
        <v>160</v>
      </c>
      <c r="AC2" s="207"/>
      <c r="AD2" s="207"/>
      <c r="AE2" s="207"/>
      <c r="AF2" s="207" t="s">
        <v>472</v>
      </c>
      <c r="AG2" s="207"/>
      <c r="AH2" s="207" t="s">
        <v>541</v>
      </c>
      <c r="AI2" s="207"/>
      <c r="AJ2" s="207" t="s">
        <v>160</v>
      </c>
      <c r="AK2" s="207"/>
      <c r="AL2" s="207"/>
      <c r="AM2" s="207"/>
      <c r="AN2" s="207" t="s">
        <v>472</v>
      </c>
      <c r="AO2" s="207"/>
      <c r="AP2" s="207" t="s">
        <v>541</v>
      </c>
      <c r="AQ2" s="207"/>
      <c r="AR2" s="207" t="s">
        <v>160</v>
      </c>
      <c r="AS2" s="207"/>
      <c r="AT2" s="207"/>
      <c r="AU2" s="207"/>
      <c r="AV2" s="207" t="s">
        <v>472</v>
      </c>
      <c r="AW2" s="207"/>
      <c r="AX2" s="207" t="s">
        <v>541</v>
      </c>
      <c r="AY2" s="207"/>
      <c r="AZ2" s="207" t="s">
        <v>160</v>
      </c>
      <c r="BA2" s="207"/>
      <c r="BB2" s="207"/>
      <c r="BC2" s="207"/>
      <c r="BD2" s="207" t="s">
        <v>472</v>
      </c>
      <c r="BE2" s="207"/>
      <c r="BF2" s="207" t="s">
        <v>541</v>
      </c>
      <c r="BG2" s="207"/>
      <c r="BH2" s="207" t="s">
        <v>160</v>
      </c>
      <c r="BI2" s="207"/>
      <c r="BJ2" s="207"/>
      <c r="BK2" s="207"/>
    </row>
    <row r="3" ht="30.75" customHeight="1">
      <c r="A3" s="788" t="s">
        <v>963</v>
      </c>
      <c r="B3" s="314"/>
      <c r="C3" s="314"/>
      <c r="D3" s="585"/>
      <c r="E3" s="789" t="s">
        <v>964</v>
      </c>
      <c r="F3" s="789" t="s">
        <v>965</v>
      </c>
      <c r="G3" s="790" t="s">
        <v>437</v>
      </c>
      <c r="H3" s="790" t="s">
        <v>437</v>
      </c>
      <c r="I3" s="791" t="s">
        <v>162</v>
      </c>
      <c r="J3" s="789" t="s">
        <v>965</v>
      </c>
      <c r="K3" s="792" t="s">
        <v>163</v>
      </c>
      <c r="L3" s="792" t="s">
        <v>163</v>
      </c>
      <c r="M3" s="793" t="s">
        <v>545</v>
      </c>
      <c r="N3" s="790" t="s">
        <v>762</v>
      </c>
      <c r="O3" s="216" t="s">
        <v>543</v>
      </c>
      <c r="P3" s="792" t="s">
        <v>163</v>
      </c>
      <c r="Q3" s="794" t="s">
        <v>543</v>
      </c>
      <c r="R3" s="792" t="s">
        <v>163</v>
      </c>
      <c r="S3" s="794" t="s">
        <v>543</v>
      </c>
      <c r="T3" s="792" t="s">
        <v>163</v>
      </c>
      <c r="U3" s="793" t="s">
        <v>545</v>
      </c>
      <c r="V3" s="790" t="s">
        <v>966</v>
      </c>
      <c r="W3" s="223" t="s">
        <v>162</v>
      </c>
      <c r="X3" s="216" t="s">
        <v>543</v>
      </c>
      <c r="Y3" s="217" t="s">
        <v>163</v>
      </c>
      <c r="Z3" s="216" t="s">
        <v>543</v>
      </c>
      <c r="AA3" s="217" t="s">
        <v>163</v>
      </c>
      <c r="AB3" s="216" t="s">
        <v>543</v>
      </c>
      <c r="AC3" s="217" t="s">
        <v>163</v>
      </c>
      <c r="AD3" s="222" t="s">
        <v>545</v>
      </c>
      <c r="AE3" s="223" t="s">
        <v>162</v>
      </c>
      <c r="AF3" s="216" t="s">
        <v>543</v>
      </c>
      <c r="AG3" s="217" t="s">
        <v>163</v>
      </c>
      <c r="AH3" s="216" t="s">
        <v>543</v>
      </c>
      <c r="AI3" s="217" t="s">
        <v>163</v>
      </c>
      <c r="AJ3" s="216" t="s">
        <v>543</v>
      </c>
      <c r="AK3" s="217" t="s">
        <v>163</v>
      </c>
      <c r="AL3" s="222" t="s">
        <v>545</v>
      </c>
      <c r="AM3" s="223" t="s">
        <v>162</v>
      </c>
      <c r="AN3" s="216" t="s">
        <v>543</v>
      </c>
      <c r="AO3" s="217" t="s">
        <v>163</v>
      </c>
      <c r="AP3" s="216" t="s">
        <v>543</v>
      </c>
      <c r="AQ3" s="217" t="s">
        <v>163</v>
      </c>
      <c r="AR3" s="216" t="s">
        <v>543</v>
      </c>
      <c r="AS3" s="217" t="s">
        <v>163</v>
      </c>
      <c r="AT3" s="222" t="s">
        <v>545</v>
      </c>
      <c r="AU3" s="223" t="s">
        <v>162</v>
      </c>
      <c r="AV3" s="216" t="s">
        <v>543</v>
      </c>
      <c r="AW3" s="217" t="s">
        <v>163</v>
      </c>
      <c r="AX3" s="216" t="s">
        <v>543</v>
      </c>
      <c r="AY3" s="217" t="s">
        <v>163</v>
      </c>
      <c r="AZ3" s="216" t="s">
        <v>543</v>
      </c>
      <c r="BA3" s="217" t="s">
        <v>163</v>
      </c>
      <c r="BB3" s="222" t="s">
        <v>545</v>
      </c>
      <c r="BC3" s="223" t="s">
        <v>162</v>
      </c>
      <c r="BD3" s="216" t="s">
        <v>543</v>
      </c>
      <c r="BE3" s="217" t="s">
        <v>163</v>
      </c>
      <c r="BF3" s="216" t="s">
        <v>543</v>
      </c>
      <c r="BG3" s="217" t="s">
        <v>163</v>
      </c>
      <c r="BH3" s="216" t="s">
        <v>543</v>
      </c>
      <c r="BI3" s="217" t="s">
        <v>163</v>
      </c>
      <c r="BJ3" s="222" t="s">
        <v>545</v>
      </c>
      <c r="BK3" s="223" t="s">
        <v>162</v>
      </c>
    </row>
    <row r="4" ht="14.25" customHeight="1">
      <c r="A4" s="430" t="s">
        <v>32</v>
      </c>
      <c r="B4" s="506" t="s">
        <v>33</v>
      </c>
      <c r="C4" s="795" t="s">
        <v>34</v>
      </c>
      <c r="D4" s="796" t="s">
        <v>171</v>
      </c>
      <c r="E4" s="797"/>
      <c r="F4" s="797"/>
      <c r="G4" s="798"/>
      <c r="H4" s="798"/>
      <c r="I4" s="799"/>
      <c r="J4" s="797"/>
      <c r="K4" s="797"/>
      <c r="L4" s="797"/>
      <c r="M4" s="798"/>
      <c r="N4" s="798"/>
      <c r="O4" s="800"/>
      <c r="P4" s="797"/>
      <c r="Q4" s="801"/>
      <c r="R4" s="797"/>
      <c r="S4" s="801"/>
      <c r="T4" s="797"/>
      <c r="U4" s="798"/>
      <c r="V4" s="798"/>
      <c r="W4" s="802"/>
      <c r="X4" s="231"/>
      <c r="Y4" s="232"/>
      <c r="Z4" s="231"/>
      <c r="AA4" s="232"/>
      <c r="AB4" s="231"/>
      <c r="AC4" s="232"/>
      <c r="AD4" s="240"/>
      <c r="AE4" s="241"/>
      <c r="AF4" s="231"/>
      <c r="AG4" s="232"/>
      <c r="AH4" s="231"/>
      <c r="AI4" s="232"/>
      <c r="AJ4" s="231"/>
      <c r="AK4" s="232"/>
      <c r="AL4" s="240"/>
      <c r="AM4" s="241"/>
      <c r="AN4" s="231"/>
      <c r="AO4" s="232"/>
      <c r="AP4" s="231"/>
      <c r="AQ4" s="232"/>
      <c r="AR4" s="231"/>
      <c r="AS4" s="232"/>
      <c r="AT4" s="240"/>
      <c r="AU4" s="241"/>
      <c r="AV4" s="231"/>
      <c r="AW4" s="232"/>
      <c r="AX4" s="231"/>
      <c r="AY4" s="232"/>
      <c r="AZ4" s="231"/>
      <c r="BA4" s="232"/>
      <c r="BB4" s="240"/>
      <c r="BC4" s="241"/>
      <c r="BD4" s="231"/>
      <c r="BE4" s="232"/>
      <c r="BF4" s="231"/>
      <c r="BG4" s="232"/>
      <c r="BH4" s="231"/>
      <c r="BI4" s="232"/>
      <c r="BJ4" s="240"/>
      <c r="BK4" s="241"/>
    </row>
    <row r="5" ht="15.75" customHeight="1">
      <c r="A5" s="803" t="s">
        <v>369</v>
      </c>
      <c r="B5" s="804" t="s">
        <v>967</v>
      </c>
      <c r="C5" s="805"/>
      <c r="D5" s="806">
        <v>2530596.0</v>
      </c>
      <c r="E5" s="807">
        <v>87.5</v>
      </c>
      <c r="F5" s="807">
        <v>60.0</v>
      </c>
      <c r="G5" s="808" t="s">
        <v>118</v>
      </c>
      <c r="H5" s="808" t="s">
        <v>118</v>
      </c>
      <c r="I5" s="809"/>
      <c r="J5" s="807">
        <v>100.0</v>
      </c>
      <c r="K5" s="810"/>
      <c r="L5" s="810"/>
      <c r="M5" s="808" t="s">
        <v>118</v>
      </c>
      <c r="N5" s="811" t="s">
        <v>118</v>
      </c>
      <c r="O5" s="800"/>
      <c r="P5" s="812">
        <v>71.43</v>
      </c>
      <c r="Q5" s="801"/>
      <c r="R5" s="813"/>
      <c r="S5" s="801"/>
      <c r="T5" s="797"/>
      <c r="U5" s="811" t="s">
        <v>118</v>
      </c>
      <c r="V5" s="811" t="s">
        <v>118</v>
      </c>
      <c r="W5" s="802"/>
      <c r="X5" s="231"/>
      <c r="Y5" s="232"/>
      <c r="Z5" s="231"/>
      <c r="AA5" s="232"/>
      <c r="AB5" s="231"/>
      <c r="AC5" s="232"/>
      <c r="AD5" s="240"/>
      <c r="AE5" s="241"/>
      <c r="AF5" s="231"/>
      <c r="AG5" s="232"/>
      <c r="AH5" s="231"/>
      <c r="AI5" s="232"/>
      <c r="AJ5" s="231"/>
      <c r="AK5" s="232"/>
      <c r="AL5" s="240"/>
      <c r="AM5" s="241"/>
      <c r="AN5" s="231"/>
      <c r="AO5" s="232"/>
      <c r="AP5" s="231"/>
      <c r="AQ5" s="232"/>
      <c r="AR5" s="231"/>
      <c r="AS5" s="232"/>
      <c r="AT5" s="240"/>
      <c r="AU5" s="241"/>
      <c r="AV5" s="231"/>
      <c r="AW5" s="232"/>
      <c r="AX5" s="231"/>
      <c r="AY5" s="232"/>
      <c r="AZ5" s="231"/>
      <c r="BA5" s="232"/>
      <c r="BB5" s="240"/>
      <c r="BC5" s="241"/>
      <c r="BD5" s="231"/>
      <c r="BE5" s="232"/>
      <c r="BF5" s="231"/>
      <c r="BG5" s="232"/>
      <c r="BH5" s="231"/>
      <c r="BI5" s="232"/>
      <c r="BJ5" s="240"/>
      <c r="BK5" s="241"/>
    </row>
    <row r="6" ht="15.75" customHeight="1">
      <c r="A6" s="814" t="s">
        <v>813</v>
      </c>
      <c r="B6" s="815" t="s">
        <v>968</v>
      </c>
      <c r="C6" s="816">
        <v>1977230.0</v>
      </c>
      <c r="D6" s="806">
        <v>2542824.0</v>
      </c>
      <c r="E6" s="807">
        <v>100.0</v>
      </c>
      <c r="F6" s="807">
        <v>90.0</v>
      </c>
      <c r="G6" s="808" t="s">
        <v>118</v>
      </c>
      <c r="H6" s="808" t="s">
        <v>118</v>
      </c>
      <c r="I6" s="809"/>
      <c r="J6" s="807">
        <v>90.0</v>
      </c>
      <c r="K6" s="810"/>
      <c r="L6" s="810"/>
      <c r="M6" s="808" t="s">
        <v>118</v>
      </c>
      <c r="N6" s="811" t="s">
        <v>120</v>
      </c>
      <c r="O6" s="800"/>
      <c r="P6" s="797"/>
      <c r="Q6" s="801"/>
      <c r="R6" s="813"/>
      <c r="S6" s="801"/>
      <c r="T6" s="797"/>
      <c r="U6" s="811" t="s">
        <v>120</v>
      </c>
      <c r="V6" s="811" t="s">
        <v>118</v>
      </c>
      <c r="W6" s="802"/>
      <c r="X6" s="231"/>
      <c r="Y6" s="232"/>
      <c r="Z6" s="231"/>
      <c r="AA6" s="232"/>
      <c r="AB6" s="231"/>
      <c r="AC6" s="232"/>
      <c r="AD6" s="240"/>
      <c r="AE6" s="241"/>
      <c r="AF6" s="231"/>
      <c r="AG6" s="232"/>
      <c r="AH6" s="231"/>
      <c r="AI6" s="232"/>
      <c r="AJ6" s="231"/>
      <c r="AK6" s="232"/>
      <c r="AL6" s="240"/>
      <c r="AM6" s="241"/>
      <c r="AN6" s="231"/>
      <c r="AO6" s="232"/>
      <c r="AP6" s="231"/>
      <c r="AQ6" s="232"/>
      <c r="AR6" s="231"/>
      <c r="AS6" s="232"/>
      <c r="AT6" s="240"/>
      <c r="AU6" s="241"/>
      <c r="AV6" s="231"/>
      <c r="AW6" s="232"/>
      <c r="AX6" s="231"/>
      <c r="AY6" s="232"/>
      <c r="AZ6" s="231"/>
      <c r="BA6" s="232"/>
      <c r="BB6" s="240"/>
      <c r="BC6" s="241"/>
      <c r="BD6" s="231"/>
      <c r="BE6" s="232"/>
      <c r="BF6" s="231"/>
      <c r="BG6" s="232"/>
      <c r="BH6" s="231"/>
      <c r="BI6" s="232"/>
      <c r="BJ6" s="240"/>
      <c r="BK6" s="241"/>
    </row>
    <row r="7" ht="15.75" customHeight="1">
      <c r="A7" s="816" t="s">
        <v>969</v>
      </c>
      <c r="B7" s="817" t="s">
        <v>970</v>
      </c>
      <c r="C7" s="816">
        <v>1975612.0</v>
      </c>
      <c r="D7" s="818">
        <v>2532349.0</v>
      </c>
      <c r="E7" s="807">
        <v>87.5</v>
      </c>
      <c r="F7" s="810"/>
      <c r="G7" s="808" t="s">
        <v>118</v>
      </c>
      <c r="H7" s="808" t="s">
        <v>118</v>
      </c>
      <c r="I7" s="809"/>
      <c r="J7" s="810"/>
      <c r="K7" s="810"/>
      <c r="L7" s="810"/>
      <c r="M7" s="808" t="s">
        <v>118</v>
      </c>
      <c r="N7" s="811" t="s">
        <v>971</v>
      </c>
      <c r="O7" s="800"/>
      <c r="P7" s="812">
        <v>82.0</v>
      </c>
      <c r="Q7" s="801"/>
      <c r="R7" s="819">
        <v>72.0</v>
      </c>
      <c r="S7" s="801"/>
      <c r="T7" s="797"/>
      <c r="U7" s="811" t="s">
        <v>118</v>
      </c>
      <c r="V7" s="811" t="s">
        <v>118</v>
      </c>
      <c r="W7" s="802"/>
      <c r="X7" s="231"/>
      <c r="Y7" s="232"/>
      <c r="Z7" s="231"/>
      <c r="AA7" s="232"/>
      <c r="AB7" s="231"/>
      <c r="AC7" s="232"/>
      <c r="AD7" s="240"/>
      <c r="AE7" s="241"/>
      <c r="AF7" s="231"/>
      <c r="AG7" s="232"/>
      <c r="AH7" s="231"/>
      <c r="AI7" s="232"/>
      <c r="AJ7" s="231"/>
      <c r="AK7" s="232"/>
      <c r="AL7" s="240"/>
      <c r="AM7" s="241"/>
      <c r="AN7" s="231"/>
      <c r="AO7" s="232"/>
      <c r="AP7" s="231"/>
      <c r="AQ7" s="232"/>
      <c r="AR7" s="231"/>
      <c r="AS7" s="232"/>
      <c r="AT7" s="240"/>
      <c r="AU7" s="241"/>
      <c r="AV7" s="231"/>
      <c r="AW7" s="232"/>
      <c r="AX7" s="231"/>
      <c r="AY7" s="232"/>
      <c r="AZ7" s="231"/>
      <c r="BA7" s="232"/>
      <c r="BB7" s="240"/>
      <c r="BC7" s="241"/>
      <c r="BD7" s="231"/>
      <c r="BE7" s="232"/>
      <c r="BF7" s="231"/>
      <c r="BG7" s="232"/>
      <c r="BH7" s="231"/>
      <c r="BI7" s="232"/>
      <c r="BJ7" s="240"/>
      <c r="BK7" s="241"/>
    </row>
    <row r="8" ht="15.75" customHeight="1">
      <c r="A8" s="820" t="s">
        <v>969</v>
      </c>
      <c r="B8" s="817" t="s">
        <v>972</v>
      </c>
      <c r="C8" s="816">
        <v>1975610.0</v>
      </c>
      <c r="D8" s="818">
        <v>2532348.0</v>
      </c>
      <c r="E8" s="807">
        <v>87.5</v>
      </c>
      <c r="F8" s="807">
        <v>20.0</v>
      </c>
      <c r="G8" s="808" t="s">
        <v>118</v>
      </c>
      <c r="H8" s="808" t="s">
        <v>118</v>
      </c>
      <c r="I8" s="809"/>
      <c r="J8" s="807">
        <v>100.0</v>
      </c>
      <c r="K8" s="810"/>
      <c r="L8" s="810"/>
      <c r="M8" s="808" t="s">
        <v>118</v>
      </c>
      <c r="N8" s="811" t="s">
        <v>118</v>
      </c>
      <c r="O8" s="800"/>
      <c r="P8" s="812">
        <v>57.0</v>
      </c>
      <c r="Q8" s="801"/>
      <c r="R8" s="819">
        <v>85.0</v>
      </c>
      <c r="S8" s="801"/>
      <c r="T8" s="797"/>
      <c r="U8" s="811" t="s">
        <v>118</v>
      </c>
      <c r="V8" s="811" t="s">
        <v>118</v>
      </c>
      <c r="W8" s="802"/>
      <c r="X8" s="231"/>
      <c r="Y8" s="232"/>
      <c r="Z8" s="231"/>
      <c r="AA8" s="232"/>
      <c r="AB8" s="231"/>
      <c r="AC8" s="232"/>
      <c r="AD8" s="240"/>
      <c r="AE8" s="241"/>
      <c r="AF8" s="231"/>
      <c r="AG8" s="232"/>
      <c r="AH8" s="231"/>
      <c r="AI8" s="232"/>
      <c r="AJ8" s="231"/>
      <c r="AK8" s="232"/>
      <c r="AL8" s="240"/>
      <c r="AM8" s="241"/>
      <c r="AN8" s="231"/>
      <c r="AO8" s="232"/>
      <c r="AP8" s="231"/>
      <c r="AQ8" s="232"/>
      <c r="AR8" s="231"/>
      <c r="AS8" s="232"/>
      <c r="AT8" s="240"/>
      <c r="AU8" s="241"/>
      <c r="AV8" s="231"/>
      <c r="AW8" s="232"/>
      <c r="AX8" s="231"/>
      <c r="AY8" s="232"/>
      <c r="AZ8" s="231"/>
      <c r="BA8" s="232"/>
      <c r="BB8" s="240"/>
      <c r="BC8" s="241"/>
      <c r="BD8" s="231"/>
      <c r="BE8" s="232"/>
      <c r="BF8" s="231"/>
      <c r="BG8" s="232"/>
      <c r="BH8" s="231"/>
      <c r="BI8" s="232"/>
      <c r="BJ8" s="240"/>
      <c r="BK8" s="241"/>
    </row>
    <row r="9" ht="15.75" customHeight="1">
      <c r="A9" s="816" t="s">
        <v>818</v>
      </c>
      <c r="B9" s="817" t="s">
        <v>973</v>
      </c>
      <c r="C9" s="816">
        <v>1977239.0</v>
      </c>
      <c r="D9" s="818">
        <v>2538668.0</v>
      </c>
      <c r="E9" s="810"/>
      <c r="F9" s="810"/>
      <c r="G9" s="808" t="s">
        <v>120</v>
      </c>
      <c r="H9" s="808" t="s">
        <v>120</v>
      </c>
      <c r="I9" s="821"/>
      <c r="J9" s="810"/>
      <c r="K9" s="810"/>
      <c r="L9" s="810"/>
      <c r="M9" s="808" t="s">
        <v>118</v>
      </c>
      <c r="N9" s="811" t="s">
        <v>120</v>
      </c>
      <c r="O9" s="800"/>
      <c r="P9" s="797"/>
      <c r="Q9" s="801"/>
      <c r="R9" s="813"/>
      <c r="S9" s="801"/>
      <c r="T9" s="797"/>
      <c r="U9" s="811" t="s">
        <v>120</v>
      </c>
      <c r="V9" s="811" t="s">
        <v>120</v>
      </c>
      <c r="W9" s="802"/>
      <c r="X9" s="231"/>
      <c r="Y9" s="232"/>
      <c r="Z9" s="231"/>
      <c r="AA9" s="232"/>
      <c r="AB9" s="231"/>
      <c r="AC9" s="232"/>
      <c r="AD9" s="240"/>
      <c r="AE9" s="241"/>
      <c r="AF9" s="231"/>
      <c r="AG9" s="232"/>
      <c r="AH9" s="231"/>
      <c r="AI9" s="232"/>
      <c r="AJ9" s="231"/>
      <c r="AK9" s="232"/>
      <c r="AL9" s="240"/>
      <c r="AM9" s="241"/>
      <c r="AN9" s="231"/>
      <c r="AO9" s="232"/>
      <c r="AP9" s="231"/>
      <c r="AQ9" s="232"/>
      <c r="AR9" s="231"/>
      <c r="AS9" s="232"/>
      <c r="AT9" s="240"/>
      <c r="AU9" s="241"/>
      <c r="AV9" s="231"/>
      <c r="AW9" s="232"/>
      <c r="AX9" s="231"/>
      <c r="AY9" s="232"/>
      <c r="AZ9" s="231"/>
      <c r="BA9" s="232"/>
      <c r="BB9" s="240"/>
      <c r="BC9" s="241"/>
      <c r="BD9" s="231"/>
      <c r="BE9" s="232"/>
      <c r="BF9" s="231"/>
      <c r="BG9" s="232"/>
      <c r="BH9" s="231"/>
      <c r="BI9" s="232"/>
      <c r="BJ9" s="240"/>
      <c r="BK9" s="241"/>
    </row>
    <row r="10" ht="15.75" customHeight="1">
      <c r="A10" s="816" t="s">
        <v>820</v>
      </c>
      <c r="B10" s="817" t="s">
        <v>974</v>
      </c>
      <c r="C10" s="816">
        <v>1977274.0</v>
      </c>
      <c r="D10" s="818">
        <v>2537839.0</v>
      </c>
      <c r="E10" s="822" t="s">
        <v>975</v>
      </c>
      <c r="F10" s="810"/>
      <c r="G10" s="808" t="s">
        <v>120</v>
      </c>
      <c r="H10" s="808" t="s">
        <v>120</v>
      </c>
      <c r="I10" s="809"/>
      <c r="J10" s="810"/>
      <c r="K10" s="810"/>
      <c r="L10" s="810"/>
      <c r="M10" s="808" t="s">
        <v>120</v>
      </c>
      <c r="N10" s="811" t="s">
        <v>120</v>
      </c>
      <c r="O10" s="800"/>
      <c r="P10" s="797"/>
      <c r="Q10" s="801"/>
      <c r="R10" s="813"/>
      <c r="S10" s="801"/>
      <c r="T10" s="797"/>
      <c r="U10" s="811" t="s">
        <v>120</v>
      </c>
      <c r="V10" s="811" t="s">
        <v>120</v>
      </c>
      <c r="W10" s="802"/>
      <c r="X10" s="231"/>
      <c r="Y10" s="232"/>
      <c r="Z10" s="231"/>
      <c r="AA10" s="232"/>
      <c r="AB10" s="231"/>
      <c r="AC10" s="232"/>
      <c r="AD10" s="240"/>
      <c r="AE10" s="241"/>
      <c r="AF10" s="231"/>
      <c r="AG10" s="232"/>
      <c r="AH10" s="231"/>
      <c r="AI10" s="232"/>
      <c r="AJ10" s="231"/>
      <c r="AK10" s="232"/>
      <c r="AL10" s="240"/>
      <c r="AM10" s="241"/>
      <c r="AN10" s="231"/>
      <c r="AO10" s="232"/>
      <c r="AP10" s="231"/>
      <c r="AQ10" s="232"/>
      <c r="AR10" s="231"/>
      <c r="AS10" s="232"/>
      <c r="AT10" s="240"/>
      <c r="AU10" s="241"/>
      <c r="AV10" s="231"/>
      <c r="AW10" s="232"/>
      <c r="AX10" s="231"/>
      <c r="AY10" s="232"/>
      <c r="AZ10" s="231"/>
      <c r="BA10" s="232"/>
      <c r="BB10" s="240"/>
      <c r="BC10" s="241"/>
      <c r="BD10" s="231"/>
      <c r="BE10" s="232"/>
      <c r="BF10" s="231"/>
      <c r="BG10" s="232"/>
      <c r="BH10" s="231"/>
      <c r="BI10" s="232"/>
      <c r="BJ10" s="240"/>
      <c r="BK10" s="241"/>
    </row>
    <row r="11" ht="15.75" customHeight="1">
      <c r="A11" s="816" t="s">
        <v>824</v>
      </c>
      <c r="B11" s="817" t="s">
        <v>976</v>
      </c>
      <c r="C11" s="816">
        <v>1977279.0</v>
      </c>
      <c r="D11" s="818">
        <v>2515775.0</v>
      </c>
      <c r="E11" s="822" t="s">
        <v>977</v>
      </c>
      <c r="F11" s="810"/>
      <c r="G11" s="808" t="s">
        <v>120</v>
      </c>
      <c r="H11" s="808" t="s">
        <v>120</v>
      </c>
      <c r="I11" s="809"/>
      <c r="J11" s="810"/>
      <c r="K11" s="810"/>
      <c r="L11" s="810"/>
      <c r="M11" s="808" t="s">
        <v>120</v>
      </c>
      <c r="N11" s="811" t="s">
        <v>120</v>
      </c>
      <c r="O11" s="800"/>
      <c r="P11" s="797"/>
      <c r="Q11" s="801"/>
      <c r="R11" s="813"/>
      <c r="S11" s="801"/>
      <c r="T11" s="797"/>
      <c r="U11" s="811" t="s">
        <v>120</v>
      </c>
      <c r="V11" s="811" t="s">
        <v>978</v>
      </c>
      <c r="W11" s="802"/>
      <c r="X11" s="231"/>
      <c r="Y11" s="232"/>
      <c r="Z11" s="231"/>
      <c r="AA11" s="232"/>
      <c r="AB11" s="231"/>
      <c r="AC11" s="232"/>
      <c r="AD11" s="240"/>
      <c r="AE11" s="241"/>
      <c r="AF11" s="231"/>
      <c r="AG11" s="232"/>
      <c r="AH11" s="231"/>
      <c r="AI11" s="232"/>
      <c r="AJ11" s="231"/>
      <c r="AK11" s="232"/>
      <c r="AL11" s="240"/>
      <c r="AM11" s="241"/>
      <c r="AN11" s="231"/>
      <c r="AO11" s="232"/>
      <c r="AP11" s="231"/>
      <c r="AQ11" s="232"/>
      <c r="AR11" s="231"/>
      <c r="AS11" s="232"/>
      <c r="AT11" s="240"/>
      <c r="AU11" s="241"/>
      <c r="AV11" s="231"/>
      <c r="AW11" s="232"/>
      <c r="AX11" s="231"/>
      <c r="AY11" s="232"/>
      <c r="AZ11" s="231"/>
      <c r="BA11" s="232"/>
      <c r="BB11" s="240"/>
      <c r="BC11" s="241"/>
      <c r="BD11" s="231"/>
      <c r="BE11" s="232"/>
      <c r="BF11" s="231"/>
      <c r="BG11" s="232"/>
      <c r="BH11" s="231"/>
      <c r="BI11" s="232"/>
      <c r="BJ11" s="240"/>
      <c r="BK11" s="241"/>
    </row>
    <row r="12" ht="15.75" customHeight="1">
      <c r="A12" s="816" t="s">
        <v>979</v>
      </c>
      <c r="B12" s="817" t="s">
        <v>980</v>
      </c>
      <c r="C12" s="816">
        <v>1977283.0</v>
      </c>
      <c r="D12" s="818">
        <v>2562103.0</v>
      </c>
      <c r="E12" s="822" t="s">
        <v>977</v>
      </c>
      <c r="F12" s="810"/>
      <c r="G12" s="808" t="s">
        <v>120</v>
      </c>
      <c r="H12" s="808" t="s">
        <v>120</v>
      </c>
      <c r="I12" s="809"/>
      <c r="J12" s="810"/>
      <c r="K12" s="810"/>
      <c r="L12" s="810"/>
      <c r="M12" s="808" t="s">
        <v>120</v>
      </c>
      <c r="N12" s="811" t="s">
        <v>120</v>
      </c>
      <c r="O12" s="800"/>
      <c r="P12" s="797"/>
      <c r="Q12" s="801"/>
      <c r="R12" s="813"/>
      <c r="S12" s="801"/>
      <c r="T12" s="797"/>
      <c r="U12" s="811" t="s">
        <v>120</v>
      </c>
      <c r="V12" s="811" t="s">
        <v>978</v>
      </c>
      <c r="W12" s="802"/>
      <c r="X12" s="231"/>
      <c r="Y12" s="232"/>
      <c r="Z12" s="231"/>
      <c r="AA12" s="232"/>
      <c r="AB12" s="231"/>
      <c r="AC12" s="232"/>
      <c r="AD12" s="240"/>
      <c r="AE12" s="241"/>
      <c r="AF12" s="231"/>
      <c r="AG12" s="232"/>
      <c r="AH12" s="231"/>
      <c r="AI12" s="232"/>
      <c r="AJ12" s="231"/>
      <c r="AK12" s="232"/>
      <c r="AL12" s="240"/>
      <c r="AM12" s="241"/>
      <c r="AN12" s="231"/>
      <c r="AO12" s="232"/>
      <c r="AP12" s="231"/>
      <c r="AQ12" s="232"/>
      <c r="AR12" s="231"/>
      <c r="AS12" s="232"/>
      <c r="AT12" s="240"/>
      <c r="AU12" s="241"/>
      <c r="AV12" s="231"/>
      <c r="AW12" s="232"/>
      <c r="AX12" s="231"/>
      <c r="AY12" s="232"/>
      <c r="AZ12" s="231"/>
      <c r="BA12" s="232"/>
      <c r="BB12" s="240"/>
      <c r="BC12" s="241"/>
      <c r="BD12" s="231"/>
      <c r="BE12" s="232"/>
      <c r="BF12" s="231"/>
      <c r="BG12" s="232"/>
      <c r="BH12" s="231"/>
      <c r="BI12" s="232"/>
      <c r="BJ12" s="240"/>
      <c r="BK12" s="241"/>
    </row>
    <row r="13" ht="15.75" customHeight="1">
      <c r="A13" s="816" t="s">
        <v>828</v>
      </c>
      <c r="B13" s="817" t="s">
        <v>981</v>
      </c>
      <c r="C13" s="816">
        <v>1969382.0</v>
      </c>
      <c r="D13" s="818">
        <v>2539677.0</v>
      </c>
      <c r="E13" s="807">
        <v>87.5</v>
      </c>
      <c r="F13" s="807">
        <v>90.0</v>
      </c>
      <c r="G13" s="808" t="s">
        <v>118</v>
      </c>
      <c r="H13" s="808" t="s">
        <v>120</v>
      </c>
      <c r="I13" s="809"/>
      <c r="J13" s="807">
        <v>100.0</v>
      </c>
      <c r="K13" s="810"/>
      <c r="L13" s="810"/>
      <c r="M13" s="808" t="s">
        <v>118</v>
      </c>
      <c r="N13" s="811" t="s">
        <v>118</v>
      </c>
      <c r="O13" s="800"/>
      <c r="P13" s="812">
        <v>21.0</v>
      </c>
      <c r="Q13" s="801"/>
      <c r="R13" s="819">
        <v>85.0</v>
      </c>
      <c r="S13" s="801"/>
      <c r="T13" s="797"/>
      <c r="U13" s="811" t="s">
        <v>118</v>
      </c>
      <c r="V13" s="811" t="s">
        <v>982</v>
      </c>
      <c r="W13" s="802"/>
      <c r="X13" s="231"/>
      <c r="Y13" s="232"/>
      <c r="Z13" s="231"/>
      <c r="AA13" s="232"/>
      <c r="AB13" s="231"/>
      <c r="AC13" s="232"/>
      <c r="AD13" s="240"/>
      <c r="AE13" s="241"/>
      <c r="AF13" s="231"/>
      <c r="AG13" s="232"/>
      <c r="AH13" s="231"/>
      <c r="AI13" s="232"/>
      <c r="AJ13" s="231"/>
      <c r="AK13" s="232"/>
      <c r="AL13" s="240"/>
      <c r="AM13" s="241"/>
      <c r="AN13" s="231"/>
      <c r="AO13" s="232"/>
      <c r="AP13" s="231"/>
      <c r="AQ13" s="232"/>
      <c r="AR13" s="231"/>
      <c r="AS13" s="232"/>
      <c r="AT13" s="240"/>
      <c r="AU13" s="241"/>
      <c r="AV13" s="231"/>
      <c r="AW13" s="232"/>
      <c r="AX13" s="231"/>
      <c r="AY13" s="232"/>
      <c r="AZ13" s="231"/>
      <c r="BA13" s="232"/>
      <c r="BB13" s="240"/>
      <c r="BC13" s="241"/>
      <c r="BD13" s="231"/>
      <c r="BE13" s="232"/>
      <c r="BF13" s="231"/>
      <c r="BG13" s="232"/>
      <c r="BH13" s="231"/>
      <c r="BI13" s="232"/>
      <c r="BJ13" s="240"/>
      <c r="BK13" s="241"/>
    </row>
    <row r="14" ht="15.75" customHeight="1">
      <c r="A14" s="816" t="s">
        <v>830</v>
      </c>
      <c r="B14" s="817" t="s">
        <v>983</v>
      </c>
      <c r="C14" s="823"/>
      <c r="D14" s="818">
        <v>2562210.0</v>
      </c>
      <c r="E14" s="807">
        <v>87.5</v>
      </c>
      <c r="F14" s="810"/>
      <c r="G14" s="808" t="s">
        <v>120</v>
      </c>
      <c r="H14" s="808" t="s">
        <v>118</v>
      </c>
      <c r="I14" s="809"/>
      <c r="J14" s="807">
        <v>40.0</v>
      </c>
      <c r="K14" s="810"/>
      <c r="L14" s="810"/>
      <c r="M14" s="808" t="s">
        <v>118</v>
      </c>
      <c r="N14" s="811" t="s">
        <v>118</v>
      </c>
      <c r="O14" s="800"/>
      <c r="P14" s="812">
        <v>57.0</v>
      </c>
      <c r="Q14" s="801"/>
      <c r="R14" s="813"/>
      <c r="S14" s="801"/>
      <c r="T14" s="797"/>
      <c r="U14" s="811" t="s">
        <v>118</v>
      </c>
      <c r="V14" s="811" t="s">
        <v>984</v>
      </c>
      <c r="W14" s="802"/>
      <c r="X14" s="231"/>
      <c r="Y14" s="232"/>
      <c r="Z14" s="231"/>
      <c r="AA14" s="232"/>
      <c r="AB14" s="231"/>
      <c r="AC14" s="232"/>
      <c r="AD14" s="240"/>
      <c r="AE14" s="241"/>
      <c r="AF14" s="231"/>
      <c r="AG14" s="232"/>
      <c r="AH14" s="231"/>
      <c r="AI14" s="232"/>
      <c r="AJ14" s="231"/>
      <c r="AK14" s="232"/>
      <c r="AL14" s="240"/>
      <c r="AM14" s="241"/>
      <c r="AN14" s="231"/>
      <c r="AO14" s="232"/>
      <c r="AP14" s="231"/>
      <c r="AQ14" s="232"/>
      <c r="AR14" s="231"/>
      <c r="AS14" s="232"/>
      <c r="AT14" s="240"/>
      <c r="AU14" s="241"/>
      <c r="AV14" s="231"/>
      <c r="AW14" s="232"/>
      <c r="AX14" s="231"/>
      <c r="AY14" s="232"/>
      <c r="AZ14" s="231"/>
      <c r="BA14" s="232"/>
      <c r="BB14" s="240"/>
      <c r="BC14" s="241"/>
      <c r="BD14" s="231"/>
      <c r="BE14" s="232"/>
      <c r="BF14" s="231"/>
      <c r="BG14" s="232"/>
      <c r="BH14" s="231"/>
      <c r="BI14" s="232"/>
      <c r="BJ14" s="240"/>
      <c r="BK14" s="241"/>
    </row>
    <row r="15" ht="15.75" hidden="1" customHeight="1">
      <c r="A15" s="823"/>
      <c r="B15" s="824"/>
      <c r="C15" s="823"/>
      <c r="D15" s="825"/>
      <c r="E15" s="826"/>
      <c r="F15" s="826"/>
      <c r="G15" s="827"/>
      <c r="H15" s="827"/>
      <c r="I15" s="828"/>
      <c r="J15" s="826"/>
      <c r="K15" s="826"/>
      <c r="L15" s="826"/>
      <c r="M15" s="827"/>
      <c r="N15" s="827"/>
      <c r="O15" s="231"/>
      <c r="P15" s="826"/>
      <c r="Q15" s="829"/>
      <c r="R15" s="826"/>
      <c r="S15" s="829"/>
      <c r="T15" s="826"/>
      <c r="U15" s="827"/>
      <c r="V15" s="827"/>
      <c r="W15" s="241"/>
      <c r="X15" s="231"/>
      <c r="Y15" s="232"/>
      <c r="Z15" s="231"/>
      <c r="AA15" s="232"/>
      <c r="AB15" s="231"/>
      <c r="AC15" s="232"/>
      <c r="AD15" s="240"/>
      <c r="AE15" s="241"/>
      <c r="AF15" s="231"/>
      <c r="AG15" s="232"/>
      <c r="AH15" s="231"/>
      <c r="AI15" s="232"/>
      <c r="AJ15" s="231"/>
      <c r="AK15" s="232"/>
      <c r="AL15" s="240"/>
      <c r="AM15" s="241"/>
      <c r="AN15" s="231"/>
      <c r="AO15" s="232"/>
      <c r="AP15" s="231"/>
      <c r="AQ15" s="232"/>
      <c r="AR15" s="231"/>
      <c r="AS15" s="232"/>
      <c r="AT15" s="240"/>
      <c r="AU15" s="241"/>
      <c r="AV15" s="231"/>
      <c r="AW15" s="232"/>
      <c r="AX15" s="231"/>
      <c r="AY15" s="232"/>
      <c r="AZ15" s="231"/>
      <c r="BA15" s="232"/>
      <c r="BB15" s="240"/>
      <c r="BC15" s="241"/>
      <c r="BD15" s="231"/>
      <c r="BE15" s="232"/>
      <c r="BF15" s="231"/>
      <c r="BG15" s="232"/>
      <c r="BH15" s="231"/>
      <c r="BI15" s="232"/>
      <c r="BJ15" s="240"/>
      <c r="BK15" s="241"/>
    </row>
    <row r="16" ht="15.75" hidden="1" customHeight="1">
      <c r="A16" s="510"/>
      <c r="B16" s="512"/>
      <c r="C16" s="830"/>
      <c r="D16" s="512"/>
      <c r="E16" s="232"/>
      <c r="F16" s="232"/>
      <c r="G16" s="240"/>
      <c r="H16" s="240"/>
      <c r="I16" s="241"/>
      <c r="J16" s="232"/>
      <c r="K16" s="232"/>
      <c r="L16" s="232"/>
      <c r="M16" s="240"/>
      <c r="N16" s="240"/>
      <c r="O16" s="231"/>
      <c r="P16" s="232"/>
      <c r="Q16" s="231"/>
      <c r="R16" s="232"/>
      <c r="S16" s="231"/>
      <c r="T16" s="232"/>
      <c r="U16" s="240"/>
      <c r="V16" s="240"/>
      <c r="W16" s="241"/>
      <c r="X16" s="231"/>
      <c r="Y16" s="232"/>
      <c r="Z16" s="231"/>
      <c r="AA16" s="232"/>
      <c r="AB16" s="231"/>
      <c r="AC16" s="232"/>
      <c r="AD16" s="240"/>
      <c r="AE16" s="241"/>
      <c r="AF16" s="231"/>
      <c r="AG16" s="232"/>
      <c r="AH16" s="231"/>
      <c r="AI16" s="232"/>
      <c r="AJ16" s="231"/>
      <c r="AK16" s="232"/>
      <c r="AL16" s="240"/>
      <c r="AM16" s="241"/>
      <c r="AN16" s="231"/>
      <c r="AO16" s="232"/>
      <c r="AP16" s="231"/>
      <c r="AQ16" s="232"/>
      <c r="AR16" s="231"/>
      <c r="AS16" s="232"/>
      <c r="AT16" s="240"/>
      <c r="AU16" s="241"/>
      <c r="AV16" s="231"/>
      <c r="AW16" s="232"/>
      <c r="AX16" s="231"/>
      <c r="AY16" s="232"/>
      <c r="AZ16" s="231"/>
      <c r="BA16" s="232"/>
      <c r="BB16" s="240"/>
      <c r="BC16" s="241"/>
      <c r="BD16" s="231"/>
      <c r="BE16" s="232"/>
      <c r="BF16" s="231"/>
      <c r="BG16" s="232"/>
      <c r="BH16" s="231"/>
      <c r="BI16" s="232"/>
      <c r="BJ16" s="240"/>
      <c r="BK16" s="241"/>
    </row>
    <row r="17" ht="18.75" hidden="1" customHeight="1">
      <c r="A17" s="501"/>
      <c r="B17" s="513"/>
      <c r="C17" s="831"/>
      <c r="D17" s="513"/>
      <c r="E17" s="232"/>
      <c r="F17" s="232"/>
      <c r="G17" s="240"/>
      <c r="H17" s="240"/>
      <c r="I17" s="241"/>
      <c r="J17" s="232"/>
      <c r="K17" s="232"/>
      <c r="L17" s="232"/>
      <c r="M17" s="240"/>
      <c r="N17" s="240"/>
      <c r="O17" s="231"/>
      <c r="P17" s="232"/>
      <c r="Q17" s="231"/>
      <c r="R17" s="232"/>
      <c r="S17" s="231"/>
      <c r="T17" s="232"/>
      <c r="U17" s="240"/>
      <c r="V17" s="240"/>
      <c r="W17" s="241"/>
      <c r="X17" s="231"/>
      <c r="Y17" s="232"/>
      <c r="Z17" s="231"/>
      <c r="AA17" s="232"/>
      <c r="AB17" s="231"/>
      <c r="AC17" s="232"/>
      <c r="AD17" s="240"/>
      <c r="AE17" s="241"/>
      <c r="AF17" s="231"/>
      <c r="AG17" s="232"/>
      <c r="AH17" s="231"/>
      <c r="AI17" s="232"/>
      <c r="AJ17" s="231"/>
      <c r="AK17" s="232"/>
      <c r="AL17" s="240"/>
      <c r="AM17" s="241"/>
      <c r="AN17" s="231"/>
      <c r="AO17" s="232"/>
      <c r="AP17" s="231"/>
      <c r="AQ17" s="232"/>
      <c r="AR17" s="231"/>
      <c r="AS17" s="232"/>
      <c r="AT17" s="240"/>
      <c r="AU17" s="241"/>
      <c r="AV17" s="231"/>
      <c r="AW17" s="232"/>
      <c r="AX17" s="231"/>
      <c r="AY17" s="232"/>
      <c r="AZ17" s="231"/>
      <c r="BA17" s="232"/>
      <c r="BB17" s="240"/>
      <c r="BC17" s="241"/>
      <c r="BD17" s="231"/>
      <c r="BE17" s="232"/>
      <c r="BF17" s="231"/>
      <c r="BG17" s="232"/>
      <c r="BH17" s="231"/>
      <c r="BI17" s="232"/>
      <c r="BJ17" s="240"/>
      <c r="BK17" s="241"/>
    </row>
    <row r="18" ht="16.5" hidden="1" customHeight="1">
      <c r="A18" s="503"/>
      <c r="B18" s="504"/>
      <c r="C18" s="504"/>
      <c r="D18" s="514"/>
      <c r="E18" s="232"/>
      <c r="F18" s="232"/>
      <c r="G18" s="240"/>
      <c r="H18" s="240"/>
      <c r="I18" s="241"/>
      <c r="J18" s="232"/>
      <c r="K18" s="232"/>
      <c r="L18" s="232"/>
      <c r="M18" s="240"/>
      <c r="N18" s="240"/>
      <c r="O18" s="231"/>
      <c r="P18" s="232"/>
      <c r="Q18" s="231"/>
      <c r="R18" s="232"/>
      <c r="S18" s="231"/>
      <c r="T18" s="232"/>
      <c r="U18" s="240"/>
      <c r="V18" s="240"/>
      <c r="W18" s="241"/>
      <c r="X18" s="231"/>
      <c r="Y18" s="232"/>
      <c r="Z18" s="231"/>
      <c r="AA18" s="232"/>
      <c r="AB18" s="231"/>
      <c r="AC18" s="232"/>
      <c r="AD18" s="240"/>
      <c r="AE18" s="241"/>
      <c r="AF18" s="231"/>
      <c r="AG18" s="232"/>
      <c r="AH18" s="231"/>
      <c r="AI18" s="232"/>
      <c r="AJ18" s="231"/>
      <c r="AK18" s="232"/>
      <c r="AL18" s="240"/>
      <c r="AM18" s="241"/>
      <c r="AN18" s="231"/>
      <c r="AO18" s="232"/>
      <c r="AP18" s="231"/>
      <c r="AQ18" s="232"/>
      <c r="AR18" s="231"/>
      <c r="AS18" s="232"/>
      <c r="AT18" s="240"/>
      <c r="AU18" s="241"/>
      <c r="AV18" s="231"/>
      <c r="AW18" s="232"/>
      <c r="AX18" s="231"/>
      <c r="AY18" s="232"/>
      <c r="AZ18" s="231"/>
      <c r="BA18" s="232"/>
      <c r="BB18" s="240"/>
      <c r="BC18" s="241"/>
      <c r="BD18" s="231"/>
      <c r="BE18" s="232"/>
      <c r="BF18" s="231"/>
      <c r="BG18" s="232"/>
      <c r="BH18" s="231"/>
      <c r="BI18" s="232"/>
      <c r="BJ18" s="240"/>
      <c r="BK18" s="241"/>
    </row>
    <row r="19" ht="30.75" hidden="1" customHeight="1">
      <c r="A19" s="211" t="s">
        <v>771</v>
      </c>
      <c r="B19" s="212"/>
      <c r="C19" s="213"/>
      <c r="D19" s="214"/>
      <c r="E19" s="232"/>
      <c r="F19" s="232"/>
      <c r="G19" s="240"/>
      <c r="H19" s="240"/>
      <c r="I19" s="241"/>
      <c r="J19" s="232"/>
      <c r="K19" s="232"/>
      <c r="L19" s="232"/>
      <c r="M19" s="240"/>
      <c r="N19" s="240"/>
      <c r="O19" s="231"/>
      <c r="P19" s="232"/>
      <c r="Q19" s="231"/>
      <c r="R19" s="232"/>
      <c r="S19" s="231"/>
      <c r="T19" s="232"/>
      <c r="U19" s="240"/>
      <c r="V19" s="240"/>
      <c r="W19" s="241"/>
      <c r="X19" s="231"/>
      <c r="Y19" s="232"/>
      <c r="Z19" s="231"/>
      <c r="AA19" s="232"/>
      <c r="AB19" s="231"/>
      <c r="AC19" s="232"/>
      <c r="AD19" s="240"/>
      <c r="AE19" s="241"/>
      <c r="AF19" s="231"/>
      <c r="AG19" s="232"/>
      <c r="AH19" s="231"/>
      <c r="AI19" s="232"/>
      <c r="AJ19" s="231"/>
      <c r="AK19" s="232"/>
      <c r="AL19" s="240"/>
      <c r="AM19" s="241"/>
      <c r="AN19" s="231"/>
      <c r="AO19" s="232"/>
      <c r="AP19" s="231"/>
      <c r="AQ19" s="232"/>
      <c r="AR19" s="231"/>
      <c r="AS19" s="232"/>
      <c r="AT19" s="240"/>
      <c r="AU19" s="241"/>
      <c r="AV19" s="231"/>
      <c r="AW19" s="232"/>
      <c r="AX19" s="231"/>
      <c r="AY19" s="232"/>
      <c r="AZ19" s="231"/>
      <c r="BA19" s="232"/>
      <c r="BB19" s="240"/>
      <c r="BC19" s="241"/>
      <c r="BD19" s="231"/>
      <c r="BE19" s="232"/>
      <c r="BF19" s="231"/>
      <c r="BG19" s="232"/>
      <c r="BH19" s="231"/>
      <c r="BI19" s="232"/>
      <c r="BJ19" s="240"/>
      <c r="BK19" s="241"/>
    </row>
    <row r="20" ht="72.75" hidden="1" customHeight="1">
      <c r="A20" s="832" t="s">
        <v>32</v>
      </c>
      <c r="B20" s="833" t="s">
        <v>33</v>
      </c>
      <c r="C20" s="834" t="s">
        <v>34</v>
      </c>
      <c r="D20" s="432" t="s">
        <v>171</v>
      </c>
      <c r="E20" s="275"/>
      <c r="F20" s="275"/>
      <c r="G20" s="280"/>
      <c r="H20" s="280"/>
      <c r="I20" s="281"/>
      <c r="J20" s="275"/>
      <c r="K20" s="275"/>
      <c r="L20" s="275"/>
      <c r="M20" s="280"/>
      <c r="N20" s="280"/>
      <c r="O20" s="276"/>
      <c r="P20" s="275"/>
      <c r="Q20" s="276"/>
      <c r="R20" s="275"/>
      <c r="S20" s="276"/>
      <c r="T20" s="275"/>
      <c r="U20" s="280"/>
      <c r="V20" s="280"/>
      <c r="W20" s="281"/>
      <c r="X20" s="276"/>
      <c r="Y20" s="275"/>
      <c r="Z20" s="276"/>
      <c r="AA20" s="275"/>
      <c r="AB20" s="276"/>
      <c r="AC20" s="275"/>
      <c r="AD20" s="280"/>
      <c r="AE20" s="281"/>
      <c r="AF20" s="276"/>
      <c r="AG20" s="275"/>
      <c r="AH20" s="276"/>
      <c r="AI20" s="275"/>
      <c r="AJ20" s="276"/>
      <c r="AK20" s="275"/>
      <c r="AL20" s="280"/>
      <c r="AM20" s="281"/>
      <c r="AN20" s="276"/>
      <c r="AO20" s="275"/>
      <c r="AP20" s="276"/>
      <c r="AQ20" s="275"/>
      <c r="AR20" s="276"/>
      <c r="AS20" s="275"/>
      <c r="AT20" s="280"/>
      <c r="AU20" s="281"/>
      <c r="AV20" s="276"/>
      <c r="AW20" s="275"/>
      <c r="AX20" s="276"/>
      <c r="AY20" s="275"/>
      <c r="AZ20" s="276"/>
      <c r="BA20" s="275"/>
      <c r="BB20" s="280"/>
      <c r="BC20" s="281"/>
      <c r="BD20" s="276"/>
      <c r="BE20" s="275"/>
      <c r="BF20" s="276"/>
      <c r="BG20" s="275"/>
      <c r="BH20" s="276"/>
      <c r="BI20" s="275"/>
      <c r="BJ20" s="280"/>
      <c r="BK20" s="281"/>
    </row>
    <row r="21" ht="14.25" hidden="1" customHeight="1">
      <c r="A21" s="507"/>
      <c r="B21" s="508"/>
      <c r="C21" s="779"/>
      <c r="D21" s="779"/>
      <c r="E21" s="275"/>
      <c r="F21" s="275"/>
      <c r="G21" s="280"/>
      <c r="H21" s="280"/>
      <c r="I21" s="281"/>
      <c r="J21" s="275"/>
      <c r="K21" s="275"/>
      <c r="L21" s="275"/>
      <c r="M21" s="280"/>
      <c r="N21" s="280"/>
      <c r="O21" s="276"/>
      <c r="P21" s="275"/>
      <c r="Q21" s="276"/>
      <c r="R21" s="275"/>
      <c r="S21" s="276"/>
      <c r="T21" s="275"/>
      <c r="U21" s="280"/>
      <c r="V21" s="280"/>
      <c r="W21" s="281"/>
      <c r="X21" s="276"/>
      <c r="Y21" s="275"/>
      <c r="Z21" s="276"/>
      <c r="AA21" s="275"/>
      <c r="AB21" s="276"/>
      <c r="AC21" s="275"/>
      <c r="AD21" s="280"/>
      <c r="AE21" s="281"/>
      <c r="AF21" s="276"/>
      <c r="AG21" s="275"/>
      <c r="AH21" s="276"/>
      <c r="AI21" s="275"/>
      <c r="AJ21" s="276"/>
      <c r="AK21" s="275"/>
      <c r="AL21" s="280"/>
      <c r="AM21" s="281"/>
      <c r="AN21" s="276"/>
      <c r="AO21" s="275"/>
      <c r="AP21" s="276"/>
      <c r="AQ21" s="275"/>
      <c r="AR21" s="276"/>
      <c r="AS21" s="275"/>
      <c r="AT21" s="280"/>
      <c r="AU21" s="281"/>
      <c r="AV21" s="276"/>
      <c r="AW21" s="275"/>
      <c r="AX21" s="276"/>
      <c r="AY21" s="275"/>
      <c r="AZ21" s="276"/>
      <c r="BA21" s="275"/>
      <c r="BB21" s="280"/>
      <c r="BC21" s="281"/>
      <c r="BD21" s="276"/>
      <c r="BE21" s="275"/>
      <c r="BF21" s="276"/>
      <c r="BG21" s="275"/>
      <c r="BH21" s="276"/>
      <c r="BI21" s="275"/>
      <c r="BJ21" s="280"/>
      <c r="BK21" s="281"/>
    </row>
    <row r="22" ht="14.25" hidden="1" customHeight="1">
      <c r="A22" s="510"/>
      <c r="B22" s="511"/>
      <c r="C22" s="780"/>
      <c r="D22" s="780"/>
      <c r="E22" s="232"/>
      <c r="F22" s="232"/>
      <c r="G22" s="240"/>
      <c r="H22" s="240"/>
      <c r="I22" s="241"/>
      <c r="J22" s="232"/>
      <c r="K22" s="232"/>
      <c r="L22" s="232"/>
      <c r="M22" s="240"/>
      <c r="N22" s="240"/>
      <c r="O22" s="231"/>
      <c r="P22" s="232"/>
      <c r="Q22" s="231"/>
      <c r="R22" s="232"/>
      <c r="S22" s="231"/>
      <c r="T22" s="232"/>
      <c r="U22" s="240"/>
      <c r="V22" s="240"/>
      <c r="W22" s="241"/>
      <c r="X22" s="231"/>
      <c r="Y22" s="232"/>
      <c r="Z22" s="231"/>
      <c r="AA22" s="232"/>
      <c r="AB22" s="231"/>
      <c r="AC22" s="232"/>
      <c r="AD22" s="240"/>
      <c r="AE22" s="241"/>
      <c r="AF22" s="231"/>
      <c r="AG22" s="232"/>
      <c r="AH22" s="231"/>
      <c r="AI22" s="232"/>
      <c r="AJ22" s="231"/>
      <c r="AK22" s="232"/>
      <c r="AL22" s="240"/>
      <c r="AM22" s="241"/>
      <c r="AN22" s="231"/>
      <c r="AO22" s="232"/>
      <c r="AP22" s="231"/>
      <c r="AQ22" s="232"/>
      <c r="AR22" s="231"/>
      <c r="AS22" s="232"/>
      <c r="AT22" s="240"/>
      <c r="AU22" s="241"/>
      <c r="AV22" s="231"/>
      <c r="AW22" s="232"/>
      <c r="AX22" s="231"/>
      <c r="AY22" s="232"/>
      <c r="AZ22" s="231"/>
      <c r="BA22" s="232"/>
      <c r="BB22" s="240"/>
      <c r="BC22" s="241"/>
      <c r="BD22" s="231"/>
      <c r="BE22" s="232"/>
      <c r="BF22" s="231"/>
      <c r="BG22" s="232"/>
      <c r="BH22" s="231"/>
      <c r="BI22" s="232"/>
      <c r="BJ22" s="240"/>
      <c r="BK22" s="241"/>
    </row>
    <row r="23" ht="14.25" hidden="1" customHeight="1">
      <c r="A23" s="510"/>
      <c r="B23" s="511"/>
      <c r="C23" s="780"/>
      <c r="D23" s="780"/>
      <c r="E23" s="232"/>
      <c r="F23" s="232"/>
      <c r="G23" s="240"/>
      <c r="H23" s="240"/>
      <c r="I23" s="241"/>
      <c r="J23" s="232"/>
      <c r="K23" s="232"/>
      <c r="L23" s="232"/>
      <c r="M23" s="240"/>
      <c r="N23" s="240"/>
      <c r="O23" s="231"/>
      <c r="P23" s="232"/>
      <c r="Q23" s="231"/>
      <c r="R23" s="232"/>
      <c r="S23" s="231"/>
      <c r="T23" s="232"/>
      <c r="U23" s="240"/>
      <c r="V23" s="240"/>
      <c r="W23" s="241"/>
      <c r="X23" s="231"/>
      <c r="Y23" s="232"/>
      <c r="Z23" s="231"/>
      <c r="AA23" s="232"/>
      <c r="AB23" s="231"/>
      <c r="AC23" s="232"/>
      <c r="AD23" s="240"/>
      <c r="AE23" s="241"/>
      <c r="AF23" s="231"/>
      <c r="AG23" s="232"/>
      <c r="AH23" s="231"/>
      <c r="AI23" s="232"/>
      <c r="AJ23" s="231"/>
      <c r="AK23" s="232"/>
      <c r="AL23" s="240"/>
      <c r="AM23" s="241"/>
      <c r="AN23" s="231"/>
      <c r="AO23" s="232"/>
      <c r="AP23" s="231"/>
      <c r="AQ23" s="232"/>
      <c r="AR23" s="231"/>
      <c r="AS23" s="232"/>
      <c r="AT23" s="240"/>
      <c r="AU23" s="241"/>
      <c r="AV23" s="231"/>
      <c r="AW23" s="232"/>
      <c r="AX23" s="231"/>
      <c r="AY23" s="232"/>
      <c r="AZ23" s="231"/>
      <c r="BA23" s="232"/>
      <c r="BB23" s="240"/>
      <c r="BC23" s="241"/>
      <c r="BD23" s="231"/>
      <c r="BE23" s="232"/>
      <c r="BF23" s="231"/>
      <c r="BG23" s="232"/>
      <c r="BH23" s="231"/>
      <c r="BI23" s="232"/>
      <c r="BJ23" s="240"/>
      <c r="BK23" s="241"/>
    </row>
    <row r="24" ht="14.25" hidden="1" customHeight="1">
      <c r="A24" s="510"/>
      <c r="B24" s="511"/>
      <c r="C24" s="780"/>
      <c r="D24" s="780"/>
      <c r="E24" s="232"/>
      <c r="F24" s="232"/>
      <c r="G24" s="240"/>
      <c r="H24" s="240"/>
      <c r="I24" s="241"/>
      <c r="J24" s="232"/>
      <c r="K24" s="232"/>
      <c r="L24" s="232"/>
      <c r="M24" s="240"/>
      <c r="N24" s="240"/>
      <c r="O24" s="231"/>
      <c r="P24" s="232"/>
      <c r="Q24" s="231"/>
      <c r="R24" s="232"/>
      <c r="S24" s="231"/>
      <c r="T24" s="232"/>
      <c r="U24" s="240"/>
      <c r="V24" s="240"/>
      <c r="W24" s="241"/>
      <c r="X24" s="231"/>
      <c r="Y24" s="232"/>
      <c r="Z24" s="231"/>
      <c r="AA24" s="232"/>
      <c r="AB24" s="231"/>
      <c r="AC24" s="232"/>
      <c r="AD24" s="240"/>
      <c r="AE24" s="241"/>
      <c r="AF24" s="231"/>
      <c r="AG24" s="232"/>
      <c r="AH24" s="231"/>
      <c r="AI24" s="232"/>
      <c r="AJ24" s="231"/>
      <c r="AK24" s="232"/>
      <c r="AL24" s="240"/>
      <c r="AM24" s="241"/>
      <c r="AN24" s="231"/>
      <c r="AO24" s="232"/>
      <c r="AP24" s="231"/>
      <c r="AQ24" s="232"/>
      <c r="AR24" s="231"/>
      <c r="AS24" s="232"/>
      <c r="AT24" s="240"/>
      <c r="AU24" s="241"/>
      <c r="AV24" s="231"/>
      <c r="AW24" s="232"/>
      <c r="AX24" s="231"/>
      <c r="AY24" s="232"/>
      <c r="AZ24" s="231"/>
      <c r="BA24" s="232"/>
      <c r="BB24" s="240"/>
      <c r="BC24" s="241"/>
      <c r="BD24" s="231"/>
      <c r="BE24" s="232"/>
      <c r="BF24" s="231"/>
      <c r="BG24" s="232"/>
      <c r="BH24" s="231"/>
      <c r="BI24" s="232"/>
      <c r="BJ24" s="240"/>
      <c r="BK24" s="241"/>
    </row>
    <row r="25" ht="14.25" hidden="1" customHeight="1">
      <c r="A25" s="510"/>
      <c r="B25" s="511"/>
      <c r="C25" s="780"/>
      <c r="D25" s="780"/>
      <c r="E25" s="232"/>
      <c r="F25" s="232"/>
      <c r="G25" s="240"/>
      <c r="H25" s="240"/>
      <c r="I25" s="241"/>
      <c r="J25" s="232"/>
      <c r="K25" s="232"/>
      <c r="L25" s="232"/>
      <c r="M25" s="240"/>
      <c r="N25" s="240"/>
      <c r="O25" s="231"/>
      <c r="P25" s="232"/>
      <c r="Q25" s="231"/>
      <c r="R25" s="232"/>
      <c r="S25" s="231"/>
      <c r="T25" s="232"/>
      <c r="U25" s="240"/>
      <c r="V25" s="240"/>
      <c r="W25" s="241"/>
      <c r="X25" s="231"/>
      <c r="Y25" s="232"/>
      <c r="Z25" s="231"/>
      <c r="AA25" s="232"/>
      <c r="AB25" s="231"/>
      <c r="AC25" s="232"/>
      <c r="AD25" s="240"/>
      <c r="AE25" s="241"/>
      <c r="AF25" s="231"/>
      <c r="AG25" s="232"/>
      <c r="AH25" s="231"/>
      <c r="AI25" s="232"/>
      <c r="AJ25" s="231"/>
      <c r="AK25" s="232"/>
      <c r="AL25" s="240"/>
      <c r="AM25" s="241"/>
      <c r="AN25" s="231"/>
      <c r="AO25" s="232"/>
      <c r="AP25" s="231"/>
      <c r="AQ25" s="232"/>
      <c r="AR25" s="231"/>
      <c r="AS25" s="232"/>
      <c r="AT25" s="240"/>
      <c r="AU25" s="241"/>
      <c r="AV25" s="231"/>
      <c r="AW25" s="232"/>
      <c r="AX25" s="231"/>
      <c r="AY25" s="232"/>
      <c r="AZ25" s="231"/>
      <c r="BA25" s="232"/>
      <c r="BB25" s="240"/>
      <c r="BC25" s="241"/>
      <c r="BD25" s="231"/>
      <c r="BE25" s="232"/>
      <c r="BF25" s="231"/>
      <c r="BG25" s="232"/>
      <c r="BH25" s="231"/>
      <c r="BI25" s="232"/>
      <c r="BJ25" s="240"/>
      <c r="BK25" s="241"/>
    </row>
    <row r="26" ht="14.25" hidden="1" customHeight="1">
      <c r="A26" s="510"/>
      <c r="B26" s="511"/>
      <c r="C26" s="780"/>
      <c r="D26" s="780"/>
      <c r="E26" s="232"/>
      <c r="F26" s="232"/>
      <c r="G26" s="240"/>
      <c r="H26" s="240"/>
      <c r="I26" s="241"/>
      <c r="J26" s="232"/>
      <c r="K26" s="232"/>
      <c r="L26" s="232"/>
      <c r="M26" s="240"/>
      <c r="N26" s="240"/>
      <c r="O26" s="231"/>
      <c r="P26" s="232"/>
      <c r="Q26" s="231"/>
      <c r="R26" s="232"/>
      <c r="S26" s="231"/>
      <c r="T26" s="232"/>
      <c r="U26" s="240"/>
      <c r="V26" s="240"/>
      <c r="W26" s="241"/>
      <c r="X26" s="231"/>
      <c r="Y26" s="232"/>
      <c r="Z26" s="231"/>
      <c r="AA26" s="232"/>
      <c r="AB26" s="231"/>
      <c r="AC26" s="232"/>
      <c r="AD26" s="240"/>
      <c r="AE26" s="241"/>
      <c r="AF26" s="231"/>
      <c r="AG26" s="232"/>
      <c r="AH26" s="231"/>
      <c r="AI26" s="232"/>
      <c r="AJ26" s="231"/>
      <c r="AK26" s="232"/>
      <c r="AL26" s="240"/>
      <c r="AM26" s="241"/>
      <c r="AN26" s="231"/>
      <c r="AO26" s="232"/>
      <c r="AP26" s="231"/>
      <c r="AQ26" s="232"/>
      <c r="AR26" s="231"/>
      <c r="AS26" s="232"/>
      <c r="AT26" s="240"/>
      <c r="AU26" s="241"/>
      <c r="AV26" s="231"/>
      <c r="AW26" s="232"/>
      <c r="AX26" s="231"/>
      <c r="AY26" s="232"/>
      <c r="AZ26" s="231"/>
      <c r="BA26" s="232"/>
      <c r="BB26" s="240"/>
      <c r="BC26" s="241"/>
      <c r="BD26" s="231"/>
      <c r="BE26" s="232"/>
      <c r="BF26" s="231"/>
      <c r="BG26" s="232"/>
      <c r="BH26" s="231"/>
      <c r="BI26" s="232"/>
      <c r="BJ26" s="240"/>
      <c r="BK26" s="241"/>
    </row>
    <row r="27" ht="14.25" hidden="1" customHeight="1">
      <c r="A27" s="510"/>
      <c r="B27" s="511"/>
      <c r="C27" s="780"/>
      <c r="D27" s="780"/>
      <c r="E27" s="232"/>
      <c r="F27" s="232"/>
      <c r="G27" s="240"/>
      <c r="H27" s="240"/>
      <c r="I27" s="241"/>
      <c r="J27" s="232"/>
      <c r="K27" s="232"/>
      <c r="L27" s="232"/>
      <c r="M27" s="240"/>
      <c r="N27" s="240"/>
      <c r="O27" s="231"/>
      <c r="P27" s="232"/>
      <c r="Q27" s="231"/>
      <c r="R27" s="232"/>
      <c r="S27" s="231"/>
      <c r="T27" s="232"/>
      <c r="U27" s="240"/>
      <c r="V27" s="240"/>
      <c r="W27" s="241"/>
      <c r="X27" s="231"/>
      <c r="Y27" s="232"/>
      <c r="Z27" s="231"/>
      <c r="AA27" s="232"/>
      <c r="AB27" s="231"/>
      <c r="AC27" s="232"/>
      <c r="AD27" s="240"/>
      <c r="AE27" s="241"/>
      <c r="AF27" s="231"/>
      <c r="AG27" s="232"/>
      <c r="AH27" s="231"/>
      <c r="AI27" s="232"/>
      <c r="AJ27" s="231"/>
      <c r="AK27" s="232"/>
      <c r="AL27" s="240"/>
      <c r="AM27" s="241"/>
      <c r="AN27" s="231"/>
      <c r="AO27" s="232"/>
      <c r="AP27" s="231"/>
      <c r="AQ27" s="232"/>
      <c r="AR27" s="231"/>
      <c r="AS27" s="232"/>
      <c r="AT27" s="240"/>
      <c r="AU27" s="241"/>
      <c r="AV27" s="231"/>
      <c r="AW27" s="232"/>
      <c r="AX27" s="231"/>
      <c r="AY27" s="232"/>
      <c r="AZ27" s="231"/>
      <c r="BA27" s="232"/>
      <c r="BB27" s="240"/>
      <c r="BC27" s="241"/>
      <c r="BD27" s="231"/>
      <c r="BE27" s="232"/>
      <c r="BF27" s="231"/>
      <c r="BG27" s="232"/>
      <c r="BH27" s="231"/>
      <c r="BI27" s="232"/>
      <c r="BJ27" s="240"/>
      <c r="BK27" s="241"/>
    </row>
    <row r="28" ht="14.25" hidden="1" customHeight="1">
      <c r="A28" s="510"/>
      <c r="B28" s="511"/>
      <c r="C28" s="780"/>
      <c r="D28" s="780"/>
      <c r="E28" s="232"/>
      <c r="F28" s="232"/>
      <c r="G28" s="240"/>
      <c r="H28" s="240"/>
      <c r="I28" s="241"/>
      <c r="J28" s="232"/>
      <c r="K28" s="232"/>
      <c r="L28" s="232"/>
      <c r="M28" s="240"/>
      <c r="N28" s="240"/>
      <c r="O28" s="231"/>
      <c r="P28" s="232"/>
      <c r="Q28" s="231"/>
      <c r="R28" s="232"/>
      <c r="S28" s="231"/>
      <c r="T28" s="232"/>
      <c r="U28" s="240"/>
      <c r="V28" s="240"/>
      <c r="W28" s="241"/>
      <c r="X28" s="231"/>
      <c r="Y28" s="232"/>
      <c r="Z28" s="231"/>
      <c r="AA28" s="232"/>
      <c r="AB28" s="231"/>
      <c r="AC28" s="232"/>
      <c r="AD28" s="240"/>
      <c r="AE28" s="241"/>
      <c r="AF28" s="231"/>
      <c r="AG28" s="232"/>
      <c r="AH28" s="231"/>
      <c r="AI28" s="232"/>
      <c r="AJ28" s="231"/>
      <c r="AK28" s="232"/>
      <c r="AL28" s="240"/>
      <c r="AM28" s="241"/>
      <c r="AN28" s="231"/>
      <c r="AO28" s="232"/>
      <c r="AP28" s="231"/>
      <c r="AQ28" s="232"/>
      <c r="AR28" s="231"/>
      <c r="AS28" s="232"/>
      <c r="AT28" s="240"/>
      <c r="AU28" s="241"/>
      <c r="AV28" s="231"/>
      <c r="AW28" s="232"/>
      <c r="AX28" s="231"/>
      <c r="AY28" s="232"/>
      <c r="AZ28" s="231"/>
      <c r="BA28" s="232"/>
      <c r="BB28" s="240"/>
      <c r="BC28" s="241"/>
      <c r="BD28" s="231"/>
      <c r="BE28" s="232"/>
      <c r="BF28" s="231"/>
      <c r="BG28" s="232"/>
      <c r="BH28" s="231"/>
      <c r="BI28" s="232"/>
      <c r="BJ28" s="240"/>
      <c r="BK28" s="241"/>
    </row>
    <row r="29" ht="14.25" hidden="1" customHeight="1">
      <c r="A29" s="510"/>
      <c r="B29" s="511"/>
      <c r="C29" s="780"/>
      <c r="D29" s="780"/>
      <c r="E29" s="232"/>
      <c r="F29" s="232"/>
      <c r="G29" s="240"/>
      <c r="H29" s="240"/>
      <c r="I29" s="241"/>
      <c r="J29" s="232"/>
      <c r="K29" s="232"/>
      <c r="L29" s="232"/>
      <c r="M29" s="240"/>
      <c r="N29" s="240"/>
      <c r="O29" s="231"/>
      <c r="P29" s="232"/>
      <c r="Q29" s="231"/>
      <c r="R29" s="232"/>
      <c r="S29" s="231"/>
      <c r="T29" s="232"/>
      <c r="U29" s="240"/>
      <c r="V29" s="240"/>
      <c r="W29" s="241"/>
      <c r="X29" s="231"/>
      <c r="Y29" s="232"/>
      <c r="Z29" s="231"/>
      <c r="AA29" s="232"/>
      <c r="AB29" s="231"/>
      <c r="AC29" s="232"/>
      <c r="AD29" s="240"/>
      <c r="AE29" s="241"/>
      <c r="AF29" s="231"/>
      <c r="AG29" s="232"/>
      <c r="AH29" s="231"/>
      <c r="AI29" s="232"/>
      <c r="AJ29" s="231"/>
      <c r="AK29" s="232"/>
      <c r="AL29" s="240"/>
      <c r="AM29" s="241"/>
      <c r="AN29" s="231"/>
      <c r="AO29" s="232"/>
      <c r="AP29" s="231"/>
      <c r="AQ29" s="232"/>
      <c r="AR29" s="231"/>
      <c r="AS29" s="232"/>
      <c r="AT29" s="240"/>
      <c r="AU29" s="241"/>
      <c r="AV29" s="231"/>
      <c r="AW29" s="232"/>
      <c r="AX29" s="231"/>
      <c r="AY29" s="232"/>
      <c r="AZ29" s="231"/>
      <c r="BA29" s="232"/>
      <c r="BB29" s="240"/>
      <c r="BC29" s="241"/>
      <c r="BD29" s="231"/>
      <c r="BE29" s="232"/>
      <c r="BF29" s="231"/>
      <c r="BG29" s="232"/>
      <c r="BH29" s="231"/>
      <c r="BI29" s="232"/>
      <c r="BJ29" s="240"/>
      <c r="BK29" s="241"/>
    </row>
    <row r="30" ht="14.25" hidden="1" customHeight="1">
      <c r="A30" s="510"/>
      <c r="B30" s="511"/>
      <c r="C30" s="780"/>
      <c r="D30" s="780"/>
      <c r="E30" s="232"/>
      <c r="F30" s="232"/>
      <c r="G30" s="240"/>
      <c r="H30" s="240"/>
      <c r="I30" s="241"/>
      <c r="J30" s="232"/>
      <c r="K30" s="232"/>
      <c r="L30" s="232"/>
      <c r="M30" s="240"/>
      <c r="N30" s="240"/>
      <c r="O30" s="231"/>
      <c r="P30" s="232"/>
      <c r="Q30" s="231"/>
      <c r="R30" s="232"/>
      <c r="S30" s="231"/>
      <c r="T30" s="232"/>
      <c r="U30" s="240"/>
      <c r="V30" s="240"/>
      <c r="W30" s="241"/>
      <c r="X30" s="231"/>
      <c r="Y30" s="232"/>
      <c r="Z30" s="231"/>
      <c r="AA30" s="232"/>
      <c r="AB30" s="231"/>
      <c r="AC30" s="232"/>
      <c r="AD30" s="240"/>
      <c r="AE30" s="241"/>
      <c r="AF30" s="231"/>
      <c r="AG30" s="232"/>
      <c r="AH30" s="231"/>
      <c r="AI30" s="232"/>
      <c r="AJ30" s="231"/>
      <c r="AK30" s="232"/>
      <c r="AL30" s="240"/>
      <c r="AM30" s="241"/>
      <c r="AN30" s="231"/>
      <c r="AO30" s="232"/>
      <c r="AP30" s="231"/>
      <c r="AQ30" s="232"/>
      <c r="AR30" s="231"/>
      <c r="AS30" s="232"/>
      <c r="AT30" s="240"/>
      <c r="AU30" s="241"/>
      <c r="AV30" s="231"/>
      <c r="AW30" s="232"/>
      <c r="AX30" s="231"/>
      <c r="AY30" s="232"/>
      <c r="AZ30" s="231"/>
      <c r="BA30" s="232"/>
      <c r="BB30" s="240"/>
      <c r="BC30" s="241"/>
      <c r="BD30" s="231"/>
      <c r="BE30" s="232"/>
      <c r="BF30" s="231"/>
      <c r="BG30" s="232"/>
      <c r="BH30" s="231"/>
      <c r="BI30" s="232"/>
      <c r="BJ30" s="240"/>
      <c r="BK30" s="241"/>
    </row>
    <row r="31" ht="14.25" hidden="1" customHeight="1">
      <c r="A31" s="510"/>
      <c r="B31" s="511"/>
      <c r="C31" s="780"/>
      <c r="D31" s="780"/>
      <c r="E31" s="232"/>
      <c r="F31" s="232"/>
      <c r="G31" s="240"/>
      <c r="H31" s="240"/>
      <c r="I31" s="241"/>
      <c r="J31" s="232"/>
      <c r="K31" s="232"/>
      <c r="L31" s="232"/>
      <c r="M31" s="240"/>
      <c r="N31" s="240"/>
      <c r="O31" s="231"/>
      <c r="P31" s="232"/>
      <c r="Q31" s="231"/>
      <c r="R31" s="232"/>
      <c r="S31" s="231"/>
      <c r="T31" s="232"/>
      <c r="U31" s="240"/>
      <c r="V31" s="240"/>
      <c r="W31" s="241"/>
      <c r="X31" s="231"/>
      <c r="Y31" s="232"/>
      <c r="Z31" s="231"/>
      <c r="AA31" s="232"/>
      <c r="AB31" s="231"/>
      <c r="AC31" s="232"/>
      <c r="AD31" s="240"/>
      <c r="AE31" s="241"/>
      <c r="AF31" s="231"/>
      <c r="AG31" s="232"/>
      <c r="AH31" s="231"/>
      <c r="AI31" s="232"/>
      <c r="AJ31" s="231"/>
      <c r="AK31" s="232"/>
      <c r="AL31" s="240"/>
      <c r="AM31" s="241"/>
      <c r="AN31" s="231"/>
      <c r="AO31" s="232"/>
      <c r="AP31" s="231"/>
      <c r="AQ31" s="232"/>
      <c r="AR31" s="231"/>
      <c r="AS31" s="232"/>
      <c r="AT31" s="240"/>
      <c r="AU31" s="241"/>
      <c r="AV31" s="231"/>
      <c r="AW31" s="232"/>
      <c r="AX31" s="231"/>
      <c r="AY31" s="232"/>
      <c r="AZ31" s="231"/>
      <c r="BA31" s="232"/>
      <c r="BB31" s="240"/>
      <c r="BC31" s="241"/>
      <c r="BD31" s="231"/>
      <c r="BE31" s="232"/>
      <c r="BF31" s="231"/>
      <c r="BG31" s="232"/>
      <c r="BH31" s="231"/>
      <c r="BI31" s="232"/>
      <c r="BJ31" s="240"/>
      <c r="BK31" s="241"/>
    </row>
    <row r="32" ht="14.25" hidden="1" customHeight="1">
      <c r="A32" s="510"/>
      <c r="B32" s="511"/>
      <c r="C32" s="780"/>
      <c r="D32" s="780"/>
      <c r="E32" s="232"/>
      <c r="F32" s="232"/>
      <c r="G32" s="240"/>
      <c r="H32" s="240"/>
      <c r="I32" s="241"/>
      <c r="J32" s="232"/>
      <c r="K32" s="232"/>
      <c r="L32" s="232"/>
      <c r="M32" s="240"/>
      <c r="N32" s="240"/>
      <c r="O32" s="231"/>
      <c r="P32" s="232"/>
      <c r="Q32" s="231"/>
      <c r="R32" s="232"/>
      <c r="S32" s="231"/>
      <c r="T32" s="232"/>
      <c r="U32" s="240"/>
      <c r="V32" s="240"/>
      <c r="W32" s="241"/>
      <c r="X32" s="231"/>
      <c r="Y32" s="232"/>
      <c r="Z32" s="231"/>
      <c r="AA32" s="232"/>
      <c r="AB32" s="231"/>
      <c r="AC32" s="232"/>
      <c r="AD32" s="240"/>
      <c r="AE32" s="241"/>
      <c r="AF32" s="231"/>
      <c r="AG32" s="232"/>
      <c r="AH32" s="231"/>
      <c r="AI32" s="232"/>
      <c r="AJ32" s="231"/>
      <c r="AK32" s="232"/>
      <c r="AL32" s="240"/>
      <c r="AM32" s="241"/>
      <c r="AN32" s="231"/>
      <c r="AO32" s="232"/>
      <c r="AP32" s="231"/>
      <c r="AQ32" s="232"/>
      <c r="AR32" s="231"/>
      <c r="AS32" s="232"/>
      <c r="AT32" s="240"/>
      <c r="AU32" s="241"/>
      <c r="AV32" s="231"/>
      <c r="AW32" s="232"/>
      <c r="AX32" s="231"/>
      <c r="AY32" s="232"/>
      <c r="AZ32" s="231"/>
      <c r="BA32" s="232"/>
      <c r="BB32" s="240"/>
      <c r="BC32" s="241"/>
      <c r="BD32" s="231"/>
      <c r="BE32" s="232"/>
      <c r="BF32" s="231"/>
      <c r="BG32" s="232"/>
      <c r="BH32" s="231"/>
      <c r="BI32" s="232"/>
      <c r="BJ32" s="240"/>
      <c r="BK32" s="241"/>
    </row>
    <row r="33" ht="14.25" hidden="1" customHeight="1">
      <c r="A33" s="510"/>
      <c r="B33" s="511"/>
      <c r="C33" s="780"/>
      <c r="D33" s="780"/>
      <c r="E33" s="232"/>
      <c r="F33" s="232"/>
      <c r="G33" s="240"/>
      <c r="H33" s="240"/>
      <c r="I33" s="241"/>
      <c r="J33" s="232"/>
      <c r="K33" s="232"/>
      <c r="L33" s="232"/>
      <c r="M33" s="240"/>
      <c r="N33" s="240"/>
      <c r="O33" s="231"/>
      <c r="P33" s="232"/>
      <c r="Q33" s="231"/>
      <c r="R33" s="232"/>
      <c r="S33" s="231"/>
      <c r="T33" s="232"/>
      <c r="U33" s="240"/>
      <c r="V33" s="240"/>
      <c r="W33" s="241"/>
      <c r="X33" s="231"/>
      <c r="Y33" s="232"/>
      <c r="Z33" s="231"/>
      <c r="AA33" s="232"/>
      <c r="AB33" s="231"/>
      <c r="AC33" s="232"/>
      <c r="AD33" s="240"/>
      <c r="AE33" s="241"/>
      <c r="AF33" s="231"/>
      <c r="AG33" s="232"/>
      <c r="AH33" s="231"/>
      <c r="AI33" s="232"/>
      <c r="AJ33" s="231"/>
      <c r="AK33" s="232"/>
      <c r="AL33" s="240"/>
      <c r="AM33" s="241"/>
      <c r="AN33" s="231"/>
      <c r="AO33" s="232"/>
      <c r="AP33" s="231"/>
      <c r="AQ33" s="232"/>
      <c r="AR33" s="231"/>
      <c r="AS33" s="232"/>
      <c r="AT33" s="240"/>
      <c r="AU33" s="241"/>
      <c r="AV33" s="231"/>
      <c r="AW33" s="232"/>
      <c r="AX33" s="231"/>
      <c r="AY33" s="232"/>
      <c r="AZ33" s="231"/>
      <c r="BA33" s="232"/>
      <c r="BB33" s="240"/>
      <c r="BC33" s="241"/>
      <c r="BD33" s="231"/>
      <c r="BE33" s="232"/>
      <c r="BF33" s="231"/>
      <c r="BG33" s="232"/>
      <c r="BH33" s="231"/>
      <c r="BI33" s="232"/>
      <c r="BJ33" s="240"/>
      <c r="BK33" s="241"/>
    </row>
    <row r="34" ht="14.25" hidden="1" customHeight="1">
      <c r="A34" s="510"/>
      <c r="B34" s="511"/>
      <c r="C34" s="780"/>
      <c r="D34" s="780"/>
      <c r="E34" s="232"/>
      <c r="F34" s="232"/>
      <c r="G34" s="240"/>
      <c r="H34" s="240"/>
      <c r="I34" s="241"/>
      <c r="J34" s="232"/>
      <c r="K34" s="232"/>
      <c r="L34" s="232"/>
      <c r="M34" s="240"/>
      <c r="N34" s="240"/>
      <c r="O34" s="231"/>
      <c r="P34" s="232"/>
      <c r="Q34" s="231"/>
      <c r="R34" s="232"/>
      <c r="S34" s="231"/>
      <c r="T34" s="232"/>
      <c r="U34" s="240"/>
      <c r="V34" s="240"/>
      <c r="W34" s="241"/>
      <c r="X34" s="231"/>
      <c r="Y34" s="232"/>
      <c r="Z34" s="231"/>
      <c r="AA34" s="232"/>
      <c r="AB34" s="231"/>
      <c r="AC34" s="232"/>
      <c r="AD34" s="240"/>
      <c r="AE34" s="241"/>
      <c r="AF34" s="231"/>
      <c r="AG34" s="232"/>
      <c r="AH34" s="231"/>
      <c r="AI34" s="232"/>
      <c r="AJ34" s="231"/>
      <c r="AK34" s="232"/>
      <c r="AL34" s="240"/>
      <c r="AM34" s="241"/>
      <c r="AN34" s="231"/>
      <c r="AO34" s="232"/>
      <c r="AP34" s="231"/>
      <c r="AQ34" s="232"/>
      <c r="AR34" s="231"/>
      <c r="AS34" s="232"/>
      <c r="AT34" s="240"/>
      <c r="AU34" s="241"/>
      <c r="AV34" s="231"/>
      <c r="AW34" s="232"/>
      <c r="AX34" s="231"/>
      <c r="AY34" s="232"/>
      <c r="AZ34" s="231"/>
      <c r="BA34" s="232"/>
      <c r="BB34" s="240"/>
      <c r="BC34" s="241"/>
      <c r="BD34" s="231"/>
      <c r="BE34" s="232"/>
      <c r="BF34" s="231"/>
      <c r="BG34" s="232"/>
      <c r="BH34" s="231"/>
      <c r="BI34" s="232"/>
      <c r="BJ34" s="240"/>
      <c r="BK34" s="241"/>
    </row>
    <row r="35" ht="14.25" hidden="1" customHeight="1">
      <c r="A35" s="510"/>
      <c r="B35" s="511"/>
      <c r="C35" s="780"/>
      <c r="D35" s="780"/>
      <c r="E35" s="232"/>
      <c r="F35" s="232"/>
      <c r="G35" s="240"/>
      <c r="H35" s="240"/>
      <c r="I35" s="241"/>
      <c r="J35" s="232"/>
      <c r="K35" s="232"/>
      <c r="L35" s="232"/>
      <c r="M35" s="240"/>
      <c r="N35" s="240"/>
      <c r="O35" s="231"/>
      <c r="P35" s="232"/>
      <c r="Q35" s="231"/>
      <c r="R35" s="232"/>
      <c r="S35" s="231"/>
      <c r="T35" s="232"/>
      <c r="U35" s="240"/>
      <c r="V35" s="240"/>
      <c r="W35" s="241"/>
      <c r="X35" s="231"/>
      <c r="Y35" s="232"/>
      <c r="Z35" s="231"/>
      <c r="AA35" s="232"/>
      <c r="AB35" s="231"/>
      <c r="AC35" s="232"/>
      <c r="AD35" s="240"/>
      <c r="AE35" s="241"/>
      <c r="AF35" s="231"/>
      <c r="AG35" s="232"/>
      <c r="AH35" s="231"/>
      <c r="AI35" s="232"/>
      <c r="AJ35" s="231"/>
      <c r="AK35" s="232"/>
      <c r="AL35" s="240"/>
      <c r="AM35" s="241"/>
      <c r="AN35" s="231"/>
      <c r="AO35" s="232"/>
      <c r="AP35" s="231"/>
      <c r="AQ35" s="232"/>
      <c r="AR35" s="231"/>
      <c r="AS35" s="232"/>
      <c r="AT35" s="240"/>
      <c r="AU35" s="241"/>
      <c r="AV35" s="231"/>
      <c r="AW35" s="232"/>
      <c r="AX35" s="231"/>
      <c r="AY35" s="232"/>
      <c r="AZ35" s="231"/>
      <c r="BA35" s="232"/>
      <c r="BB35" s="240"/>
      <c r="BC35" s="241"/>
      <c r="BD35" s="231"/>
      <c r="BE35" s="232"/>
      <c r="BF35" s="231"/>
      <c r="BG35" s="232"/>
      <c r="BH35" s="231"/>
      <c r="BI35" s="232"/>
      <c r="BJ35" s="240"/>
      <c r="BK35" s="241"/>
    </row>
    <row r="36" ht="14.25" hidden="1" customHeight="1">
      <c r="A36" s="510"/>
      <c r="B36" s="511"/>
      <c r="C36" s="780"/>
      <c r="D36" s="780"/>
      <c r="E36" s="232"/>
      <c r="F36" s="232"/>
      <c r="G36" s="240"/>
      <c r="H36" s="240"/>
      <c r="I36" s="241"/>
      <c r="J36" s="232"/>
      <c r="K36" s="232"/>
      <c r="L36" s="232"/>
      <c r="M36" s="240"/>
      <c r="N36" s="240"/>
      <c r="O36" s="231"/>
      <c r="P36" s="232"/>
      <c r="Q36" s="231"/>
      <c r="R36" s="232"/>
      <c r="S36" s="231"/>
      <c r="T36" s="232"/>
      <c r="U36" s="240"/>
      <c r="V36" s="240"/>
      <c r="W36" s="241"/>
      <c r="X36" s="231"/>
      <c r="Y36" s="232"/>
      <c r="Z36" s="231"/>
      <c r="AA36" s="232"/>
      <c r="AB36" s="231"/>
      <c r="AC36" s="232"/>
      <c r="AD36" s="240"/>
      <c r="AE36" s="241"/>
      <c r="AF36" s="231"/>
      <c r="AG36" s="232"/>
      <c r="AH36" s="231"/>
      <c r="AI36" s="232"/>
      <c r="AJ36" s="231"/>
      <c r="AK36" s="232"/>
      <c r="AL36" s="240"/>
      <c r="AM36" s="241"/>
      <c r="AN36" s="231"/>
      <c r="AO36" s="232"/>
      <c r="AP36" s="231"/>
      <c r="AQ36" s="232"/>
      <c r="AR36" s="231"/>
      <c r="AS36" s="232"/>
      <c r="AT36" s="240"/>
      <c r="AU36" s="241"/>
      <c r="AV36" s="231"/>
      <c r="AW36" s="232"/>
      <c r="AX36" s="231"/>
      <c r="AY36" s="232"/>
      <c r="AZ36" s="231"/>
      <c r="BA36" s="232"/>
      <c r="BB36" s="240"/>
      <c r="BC36" s="241"/>
      <c r="BD36" s="231"/>
      <c r="BE36" s="232"/>
      <c r="BF36" s="231"/>
      <c r="BG36" s="232"/>
      <c r="BH36" s="231"/>
      <c r="BI36" s="232"/>
      <c r="BJ36" s="240"/>
      <c r="BK36" s="241"/>
    </row>
    <row r="37" ht="14.25" hidden="1" customHeight="1">
      <c r="A37" s="501"/>
      <c r="B37" s="502"/>
      <c r="C37" s="781"/>
      <c r="D37" s="781"/>
      <c r="E37" s="232"/>
      <c r="F37" s="232"/>
      <c r="G37" s="240"/>
      <c r="H37" s="240"/>
      <c r="I37" s="241"/>
      <c r="J37" s="232"/>
      <c r="K37" s="232"/>
      <c r="L37" s="232"/>
      <c r="M37" s="240"/>
      <c r="N37" s="240"/>
      <c r="O37" s="231"/>
      <c r="P37" s="232"/>
      <c r="Q37" s="231"/>
      <c r="R37" s="232"/>
      <c r="S37" s="231"/>
      <c r="T37" s="232"/>
      <c r="U37" s="240"/>
      <c r="V37" s="240"/>
      <c r="W37" s="241"/>
      <c r="X37" s="231"/>
      <c r="Y37" s="232"/>
      <c r="Z37" s="231"/>
      <c r="AA37" s="232"/>
      <c r="AB37" s="231"/>
      <c r="AC37" s="232"/>
      <c r="AD37" s="240"/>
      <c r="AE37" s="241"/>
      <c r="AF37" s="231"/>
      <c r="AG37" s="232"/>
      <c r="AH37" s="231"/>
      <c r="AI37" s="232"/>
      <c r="AJ37" s="231"/>
      <c r="AK37" s="232"/>
      <c r="AL37" s="240"/>
      <c r="AM37" s="241"/>
      <c r="AN37" s="231"/>
      <c r="AO37" s="232"/>
      <c r="AP37" s="231"/>
      <c r="AQ37" s="232"/>
      <c r="AR37" s="231"/>
      <c r="AS37" s="232"/>
      <c r="AT37" s="240"/>
      <c r="AU37" s="241"/>
      <c r="AV37" s="231"/>
      <c r="AW37" s="232"/>
      <c r="AX37" s="231"/>
      <c r="AY37" s="232"/>
      <c r="AZ37" s="231"/>
      <c r="BA37" s="232"/>
      <c r="BB37" s="240"/>
      <c r="BC37" s="241"/>
      <c r="BD37" s="231"/>
      <c r="BE37" s="232"/>
      <c r="BF37" s="231"/>
      <c r="BG37" s="232"/>
      <c r="BH37" s="231"/>
      <c r="BI37" s="232"/>
      <c r="BJ37" s="240"/>
      <c r="BK37" s="241"/>
    </row>
    <row r="38" ht="14.25" hidden="1" customHeight="1">
      <c r="A38" s="503"/>
      <c r="B38" s="504"/>
      <c r="C38" s="505"/>
      <c r="D38" s="505"/>
      <c r="E38" s="275"/>
      <c r="F38" s="275"/>
      <c r="G38" s="280"/>
      <c r="H38" s="280"/>
      <c r="I38" s="281"/>
      <c r="J38" s="275"/>
      <c r="K38" s="275"/>
      <c r="L38" s="275"/>
      <c r="M38" s="280"/>
      <c r="N38" s="280"/>
      <c r="O38" s="276"/>
      <c r="P38" s="275"/>
      <c r="Q38" s="276"/>
      <c r="R38" s="275"/>
      <c r="S38" s="276"/>
      <c r="T38" s="275"/>
      <c r="U38" s="280"/>
      <c r="V38" s="280"/>
      <c r="W38" s="281"/>
      <c r="X38" s="276"/>
      <c r="Y38" s="275"/>
      <c r="Z38" s="276"/>
      <c r="AA38" s="275"/>
      <c r="AB38" s="276"/>
      <c r="AC38" s="275"/>
      <c r="AD38" s="280"/>
      <c r="AE38" s="281"/>
      <c r="AF38" s="276"/>
      <c r="AG38" s="275"/>
      <c r="AH38" s="276"/>
      <c r="AI38" s="275"/>
      <c r="AJ38" s="276"/>
      <c r="AK38" s="275"/>
      <c r="AL38" s="280"/>
      <c r="AM38" s="281"/>
      <c r="AN38" s="276"/>
      <c r="AO38" s="275"/>
      <c r="AP38" s="276"/>
      <c r="AQ38" s="275"/>
      <c r="AR38" s="276"/>
      <c r="AS38" s="275"/>
      <c r="AT38" s="280"/>
      <c r="AU38" s="281"/>
      <c r="AV38" s="276"/>
      <c r="AW38" s="275"/>
      <c r="AX38" s="276"/>
      <c r="AY38" s="275"/>
      <c r="AZ38" s="276"/>
      <c r="BA38" s="275"/>
      <c r="BB38" s="280"/>
      <c r="BC38" s="281"/>
      <c r="BD38" s="276"/>
      <c r="BE38" s="275"/>
      <c r="BF38" s="276"/>
      <c r="BG38" s="275"/>
      <c r="BH38" s="276"/>
      <c r="BI38" s="275"/>
      <c r="BJ38" s="280"/>
      <c r="BK38" s="281"/>
    </row>
    <row r="39" ht="14.25" hidden="1" customHeight="1">
      <c r="E39" s="275"/>
      <c r="F39" s="275"/>
      <c r="G39" s="280"/>
      <c r="H39" s="280"/>
      <c r="I39" s="281"/>
      <c r="J39" s="275"/>
      <c r="K39" s="275"/>
      <c r="L39" s="275"/>
      <c r="M39" s="280"/>
      <c r="N39" s="280"/>
      <c r="O39" s="276"/>
      <c r="P39" s="275"/>
      <c r="Q39" s="276"/>
      <c r="R39" s="275"/>
      <c r="S39" s="276"/>
      <c r="T39" s="275"/>
      <c r="U39" s="280"/>
      <c r="V39" s="280"/>
      <c r="W39" s="281"/>
      <c r="X39" s="276"/>
      <c r="Y39" s="275"/>
      <c r="Z39" s="276"/>
      <c r="AA39" s="275"/>
      <c r="AB39" s="276"/>
      <c r="AC39" s="275"/>
      <c r="AD39" s="280"/>
      <c r="AE39" s="281"/>
      <c r="AF39" s="276"/>
      <c r="AG39" s="275"/>
      <c r="AH39" s="276"/>
      <c r="AI39" s="275"/>
      <c r="AJ39" s="276"/>
      <c r="AK39" s="275"/>
      <c r="AL39" s="280"/>
      <c r="AM39" s="281"/>
      <c r="AN39" s="276"/>
      <c r="AO39" s="275"/>
      <c r="AP39" s="276"/>
      <c r="AQ39" s="275"/>
      <c r="AR39" s="276"/>
      <c r="AS39" s="275"/>
      <c r="AT39" s="280"/>
      <c r="AU39" s="281"/>
      <c r="AV39" s="276"/>
      <c r="AW39" s="275"/>
      <c r="AX39" s="276"/>
      <c r="AY39" s="275"/>
      <c r="AZ39" s="276"/>
      <c r="BA39" s="275"/>
      <c r="BB39" s="280"/>
      <c r="BC39" s="281"/>
      <c r="BD39" s="276"/>
      <c r="BE39" s="275"/>
      <c r="BF39" s="276"/>
      <c r="BG39" s="275"/>
      <c r="BH39" s="276"/>
      <c r="BI39" s="275"/>
      <c r="BJ39" s="280"/>
      <c r="BK39" s="281"/>
    </row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3">
    <mergeCell ref="A2:Q2"/>
    <mergeCell ref="A3:D3"/>
    <mergeCell ref="A19:C19"/>
  </mergeCells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32.25"/>
    <col customWidth="1" min="3" max="3" width="18.13"/>
    <col customWidth="1" min="4" max="4" width="24.88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835" t="s">
        <v>906</v>
      </c>
      <c r="B1" s="597"/>
      <c r="C1" s="597"/>
      <c r="D1" s="597"/>
      <c r="F1" s="207" t="s">
        <v>13</v>
      </c>
      <c r="G1" s="195" t="s">
        <v>759</v>
      </c>
      <c r="H1" s="195"/>
      <c r="I1" s="195"/>
      <c r="J1" s="195"/>
      <c r="K1" s="195"/>
      <c r="L1" s="195"/>
      <c r="M1" s="195"/>
      <c r="N1" s="207" t="s">
        <v>15</v>
      </c>
      <c r="O1" s="195" t="s">
        <v>121</v>
      </c>
      <c r="P1" s="195"/>
      <c r="Q1" s="195"/>
      <c r="R1" s="195"/>
      <c r="S1" s="195"/>
      <c r="T1" s="195"/>
      <c r="U1" s="195"/>
      <c r="V1" s="207" t="s">
        <v>17</v>
      </c>
      <c r="W1" s="195" t="s">
        <v>124</v>
      </c>
      <c r="X1" s="195"/>
      <c r="Y1" s="195"/>
      <c r="Z1" s="195"/>
      <c r="AA1" s="195"/>
      <c r="AB1" s="195"/>
      <c r="AC1" s="195"/>
      <c r="AD1" s="207" t="s">
        <v>130</v>
      </c>
      <c r="AE1" s="195" t="s">
        <v>125</v>
      </c>
      <c r="AF1" s="195"/>
      <c r="AG1" s="195"/>
      <c r="AH1" s="195"/>
      <c r="AI1" s="195"/>
      <c r="AJ1" s="195"/>
      <c r="AK1" s="195"/>
      <c r="AL1" s="207" t="s">
        <v>132</v>
      </c>
      <c r="AM1" s="195" t="s">
        <v>126</v>
      </c>
      <c r="AN1" s="195"/>
      <c r="AO1" s="195"/>
      <c r="AP1" s="195"/>
      <c r="AQ1" s="195"/>
      <c r="AR1" s="195"/>
      <c r="AS1" s="195"/>
      <c r="AT1" s="207" t="s">
        <v>134</v>
      </c>
      <c r="AU1" s="195" t="s">
        <v>127</v>
      </c>
      <c r="AV1" s="195"/>
      <c r="AW1" s="195"/>
      <c r="AX1" s="195"/>
      <c r="AY1" s="195"/>
      <c r="AZ1" s="195"/>
      <c r="BA1" s="195"/>
      <c r="BB1" s="207" t="s">
        <v>136</v>
      </c>
      <c r="BC1" s="195" t="s">
        <v>128</v>
      </c>
      <c r="BD1" s="195"/>
      <c r="BE1" s="195"/>
      <c r="BF1" s="195"/>
      <c r="BG1" s="195"/>
      <c r="BH1" s="195"/>
      <c r="BI1" s="195"/>
      <c r="BJ1" s="207" t="s">
        <v>760</v>
      </c>
      <c r="BK1" s="195" t="s">
        <v>792</v>
      </c>
      <c r="BL1" s="195"/>
      <c r="BM1" s="195"/>
      <c r="BN1" s="195"/>
      <c r="BO1" s="195"/>
      <c r="BP1" s="195"/>
      <c r="BQ1" s="195"/>
    </row>
    <row r="2" ht="26.25" customHeight="1">
      <c r="A2" s="744" t="s">
        <v>19</v>
      </c>
      <c r="B2" s="745"/>
      <c r="C2" s="745"/>
      <c r="D2" s="745"/>
      <c r="E2" s="745"/>
      <c r="F2" s="745"/>
      <c r="G2" s="745"/>
      <c r="H2" s="745"/>
      <c r="I2" s="745"/>
      <c r="J2" s="745"/>
      <c r="K2" s="745"/>
      <c r="L2" s="745"/>
      <c r="M2" s="745"/>
      <c r="N2" s="745"/>
      <c r="O2" s="745"/>
      <c r="P2" s="745"/>
      <c r="Q2" s="745"/>
      <c r="R2" s="745"/>
      <c r="S2" s="745"/>
      <c r="T2" s="745"/>
      <c r="U2" s="745"/>
      <c r="V2" s="745"/>
      <c r="W2" s="745"/>
      <c r="X2" s="836"/>
      <c r="Y2" s="836"/>
      <c r="Z2" s="836" t="s">
        <v>160</v>
      </c>
      <c r="AA2" s="836"/>
      <c r="AB2" s="836"/>
      <c r="AC2" s="836"/>
      <c r="AD2" s="836" t="s">
        <v>472</v>
      </c>
      <c r="AE2" s="836"/>
      <c r="AF2" s="836" t="s">
        <v>541</v>
      </c>
      <c r="AG2" s="836"/>
      <c r="AH2" s="836" t="s">
        <v>160</v>
      </c>
      <c r="AI2" s="836"/>
      <c r="AJ2" s="836"/>
      <c r="AK2" s="836"/>
      <c r="AL2" s="836" t="s">
        <v>472</v>
      </c>
      <c r="AM2" s="836"/>
      <c r="AN2" s="836" t="s">
        <v>541</v>
      </c>
      <c r="AO2" s="836"/>
      <c r="AP2" s="836" t="s">
        <v>160</v>
      </c>
      <c r="AQ2" s="836"/>
      <c r="AR2" s="836"/>
      <c r="AS2" s="836"/>
      <c r="AT2" s="836" t="s">
        <v>472</v>
      </c>
      <c r="AU2" s="836"/>
      <c r="AV2" s="836" t="s">
        <v>541</v>
      </c>
      <c r="AW2" s="836"/>
      <c r="AX2" s="836" t="s">
        <v>160</v>
      </c>
      <c r="AY2" s="836"/>
      <c r="AZ2" s="836"/>
      <c r="BA2" s="836"/>
      <c r="BB2" s="207" t="s">
        <v>472</v>
      </c>
      <c r="BC2" s="207"/>
      <c r="BD2" s="207" t="s">
        <v>541</v>
      </c>
      <c r="BE2" s="207"/>
      <c r="BF2" s="207" t="s">
        <v>160</v>
      </c>
      <c r="BG2" s="207"/>
      <c r="BH2" s="207"/>
      <c r="BI2" s="207"/>
      <c r="BJ2" s="207" t="s">
        <v>472</v>
      </c>
      <c r="BK2" s="207"/>
      <c r="BL2" s="207" t="s">
        <v>541</v>
      </c>
      <c r="BM2" s="207"/>
      <c r="BN2" s="207" t="s">
        <v>160</v>
      </c>
      <c r="BO2" s="207"/>
      <c r="BP2" s="207"/>
      <c r="BQ2" s="207"/>
    </row>
    <row r="3" ht="30.75" customHeight="1">
      <c r="A3" s="426" t="s">
        <v>20</v>
      </c>
      <c r="B3" s="427"/>
      <c r="C3" s="428"/>
      <c r="D3" s="429"/>
      <c r="E3" s="679" t="s">
        <v>542</v>
      </c>
      <c r="F3" s="216" t="s">
        <v>543</v>
      </c>
      <c r="G3" s="217" t="s">
        <v>163</v>
      </c>
      <c r="H3" s="216" t="s">
        <v>543</v>
      </c>
      <c r="I3" s="217" t="s">
        <v>163</v>
      </c>
      <c r="J3" s="216" t="s">
        <v>543</v>
      </c>
      <c r="K3" s="217" t="s">
        <v>163</v>
      </c>
      <c r="L3" s="222" t="s">
        <v>545</v>
      </c>
      <c r="M3" s="223" t="s">
        <v>162</v>
      </c>
      <c r="N3" s="216" t="s">
        <v>543</v>
      </c>
      <c r="O3" s="217" t="s">
        <v>163</v>
      </c>
      <c r="P3" s="216" t="s">
        <v>543</v>
      </c>
      <c r="Q3" s="217" t="s">
        <v>163</v>
      </c>
      <c r="R3" s="216" t="s">
        <v>543</v>
      </c>
      <c r="S3" s="217" t="s">
        <v>163</v>
      </c>
      <c r="T3" s="222" t="s">
        <v>545</v>
      </c>
      <c r="U3" s="223" t="s">
        <v>162</v>
      </c>
      <c r="V3" s="216" t="s">
        <v>543</v>
      </c>
      <c r="W3" s="217" t="s">
        <v>163</v>
      </c>
      <c r="X3" s="216" t="s">
        <v>543</v>
      </c>
      <c r="Y3" s="217" t="s">
        <v>163</v>
      </c>
      <c r="Z3" s="216" t="s">
        <v>543</v>
      </c>
      <c r="AA3" s="217" t="s">
        <v>163</v>
      </c>
      <c r="AB3" s="222" t="s">
        <v>545</v>
      </c>
      <c r="AC3" s="223" t="s">
        <v>162</v>
      </c>
      <c r="AD3" s="216" t="s">
        <v>543</v>
      </c>
      <c r="AE3" s="217" t="s">
        <v>163</v>
      </c>
      <c r="AF3" s="216" t="s">
        <v>543</v>
      </c>
      <c r="AG3" s="217" t="s">
        <v>163</v>
      </c>
      <c r="AH3" s="216" t="s">
        <v>543</v>
      </c>
      <c r="AI3" s="217" t="s">
        <v>163</v>
      </c>
      <c r="AJ3" s="222" t="s">
        <v>545</v>
      </c>
      <c r="AK3" s="223" t="s">
        <v>162</v>
      </c>
      <c r="AL3" s="216" t="s">
        <v>543</v>
      </c>
      <c r="AM3" s="217" t="s">
        <v>163</v>
      </c>
      <c r="AN3" s="216" t="s">
        <v>543</v>
      </c>
      <c r="AO3" s="217" t="s">
        <v>163</v>
      </c>
      <c r="AP3" s="216" t="s">
        <v>543</v>
      </c>
      <c r="AQ3" s="217" t="s">
        <v>163</v>
      </c>
      <c r="AR3" s="222" t="s">
        <v>545</v>
      </c>
      <c r="AS3" s="223" t="s">
        <v>162</v>
      </c>
      <c r="AT3" s="216" t="s">
        <v>543</v>
      </c>
      <c r="AU3" s="217" t="s">
        <v>163</v>
      </c>
      <c r="AV3" s="216" t="s">
        <v>543</v>
      </c>
      <c r="AW3" s="217" t="s">
        <v>163</v>
      </c>
      <c r="AX3" s="216" t="s">
        <v>543</v>
      </c>
      <c r="AY3" s="217" t="s">
        <v>163</v>
      </c>
      <c r="AZ3" s="222" t="s">
        <v>545</v>
      </c>
      <c r="BA3" s="223" t="s">
        <v>162</v>
      </c>
      <c r="BB3" s="216" t="s">
        <v>543</v>
      </c>
      <c r="BC3" s="217" t="s">
        <v>163</v>
      </c>
      <c r="BD3" s="216" t="s">
        <v>543</v>
      </c>
      <c r="BE3" s="217" t="s">
        <v>163</v>
      </c>
      <c r="BF3" s="216" t="s">
        <v>543</v>
      </c>
      <c r="BG3" s="217" t="s">
        <v>163</v>
      </c>
      <c r="BH3" s="222" t="s">
        <v>545</v>
      </c>
      <c r="BI3" s="223" t="s">
        <v>162</v>
      </c>
      <c r="BJ3" s="216" t="s">
        <v>543</v>
      </c>
      <c r="BK3" s="217" t="s">
        <v>163</v>
      </c>
      <c r="BL3" s="216" t="s">
        <v>543</v>
      </c>
      <c r="BM3" s="217" t="s">
        <v>163</v>
      </c>
      <c r="BN3" s="216" t="s">
        <v>543</v>
      </c>
      <c r="BO3" s="217" t="s">
        <v>163</v>
      </c>
      <c r="BP3" s="222" t="s">
        <v>545</v>
      </c>
      <c r="BQ3" s="223" t="s">
        <v>162</v>
      </c>
    </row>
    <row r="4" ht="14.25" customHeight="1">
      <c r="A4" s="837" t="s">
        <v>32</v>
      </c>
      <c r="B4" s="838" t="s">
        <v>33</v>
      </c>
      <c r="C4" s="839" t="s">
        <v>34</v>
      </c>
      <c r="D4" s="229" t="s">
        <v>171</v>
      </c>
      <c r="E4" s="476"/>
      <c r="F4" s="231"/>
      <c r="G4" s="232"/>
      <c r="H4" s="231"/>
      <c r="I4" s="232"/>
      <c r="J4" s="231"/>
      <c r="K4" s="232"/>
      <c r="L4" s="240"/>
      <c r="M4" s="241"/>
      <c r="N4" s="231"/>
      <c r="O4" s="232"/>
      <c r="P4" s="231"/>
      <c r="Q4" s="232"/>
      <c r="R4" s="231"/>
      <c r="S4" s="232"/>
      <c r="T4" s="240"/>
      <c r="U4" s="241"/>
      <c r="V4" s="231"/>
      <c r="W4" s="232"/>
      <c r="X4" s="231"/>
      <c r="Y4" s="232"/>
      <c r="Z4" s="231"/>
      <c r="AA4" s="232"/>
      <c r="AB4" s="240"/>
      <c r="AC4" s="241"/>
      <c r="AD4" s="231"/>
      <c r="AE4" s="232"/>
      <c r="AF4" s="231"/>
      <c r="AG4" s="232"/>
      <c r="AH4" s="231"/>
      <c r="AI4" s="232"/>
      <c r="AJ4" s="240"/>
      <c r="AK4" s="241"/>
      <c r="AL4" s="231"/>
      <c r="AM4" s="232"/>
      <c r="AN4" s="231"/>
      <c r="AO4" s="232"/>
      <c r="AP4" s="231"/>
      <c r="AQ4" s="232"/>
      <c r="AR4" s="240"/>
      <c r="AS4" s="241"/>
      <c r="AT4" s="231"/>
      <c r="AU4" s="232"/>
      <c r="AV4" s="231"/>
      <c r="AW4" s="232"/>
      <c r="AX4" s="231"/>
      <c r="AY4" s="232"/>
      <c r="AZ4" s="240"/>
      <c r="BA4" s="241"/>
      <c r="BB4" s="231"/>
      <c r="BC4" s="232"/>
      <c r="BD4" s="231"/>
      <c r="BE4" s="232"/>
      <c r="BF4" s="231"/>
      <c r="BG4" s="232"/>
      <c r="BH4" s="240"/>
      <c r="BI4" s="241"/>
      <c r="BJ4" s="231"/>
      <c r="BK4" s="232"/>
      <c r="BL4" s="231"/>
      <c r="BM4" s="232"/>
      <c r="BN4" s="231"/>
      <c r="BO4" s="232"/>
      <c r="BP4" s="240"/>
      <c r="BQ4" s="241"/>
    </row>
    <row r="5" ht="24.75" customHeight="1">
      <c r="A5" s="552" t="s">
        <v>985</v>
      </c>
      <c r="B5" s="840" t="s">
        <v>986</v>
      </c>
      <c r="C5" s="841">
        <v>1977299.0</v>
      </c>
      <c r="D5" s="842">
        <v>2533775.0</v>
      </c>
      <c r="E5" s="476"/>
      <c r="F5" s="231"/>
      <c r="G5" s="232"/>
      <c r="H5" s="231"/>
      <c r="I5" s="232"/>
      <c r="J5" s="231"/>
      <c r="K5" s="232"/>
      <c r="L5" s="240"/>
      <c r="M5" s="241"/>
      <c r="N5" s="231"/>
      <c r="O5" s="232"/>
      <c r="P5" s="231"/>
      <c r="Q5" s="232"/>
      <c r="R5" s="231"/>
      <c r="S5" s="232"/>
      <c r="T5" s="240"/>
      <c r="U5" s="241"/>
      <c r="V5" s="231"/>
      <c r="W5" s="232"/>
      <c r="X5" s="231"/>
      <c r="Y5" s="232"/>
      <c r="Z5" s="231"/>
      <c r="AA5" s="232"/>
      <c r="AB5" s="240" t="s">
        <v>987</v>
      </c>
      <c r="AC5" s="241"/>
      <c r="AD5" s="231"/>
      <c r="AE5" s="232"/>
      <c r="AF5" s="231"/>
      <c r="AG5" s="232"/>
      <c r="AH5" s="231"/>
      <c r="AI5" s="232"/>
      <c r="AJ5" s="240" t="s">
        <v>987</v>
      </c>
      <c r="AK5" s="241"/>
      <c r="AL5" s="231"/>
      <c r="AM5" s="232"/>
      <c r="AN5" s="231"/>
      <c r="AO5" s="232"/>
      <c r="AP5" s="231"/>
      <c r="AQ5" s="232"/>
      <c r="AR5" s="240" t="s">
        <v>987</v>
      </c>
      <c r="AS5" s="241"/>
      <c r="AT5" s="231"/>
      <c r="AU5" s="232"/>
      <c r="AV5" s="231"/>
      <c r="AW5" s="232"/>
      <c r="AX5" s="231"/>
      <c r="AY5" s="232"/>
      <c r="AZ5" s="240" t="s">
        <v>987</v>
      </c>
      <c r="BA5" s="241"/>
      <c r="BB5" s="231"/>
      <c r="BC5" s="232"/>
      <c r="BD5" s="231"/>
      <c r="BE5" s="232"/>
      <c r="BF5" s="231"/>
      <c r="BG5" s="232"/>
      <c r="BH5" s="240" t="s">
        <v>988</v>
      </c>
      <c r="BI5" s="241"/>
      <c r="BJ5" s="231"/>
      <c r="BK5" s="232"/>
      <c r="BL5" s="231"/>
      <c r="BM5" s="232"/>
      <c r="BN5" s="231"/>
      <c r="BO5" s="232"/>
      <c r="BP5" s="240"/>
      <c r="BQ5" s="241"/>
    </row>
    <row r="6" ht="24.75" customHeight="1">
      <c r="A6" s="559" t="s">
        <v>989</v>
      </c>
      <c r="B6" s="843" t="s">
        <v>990</v>
      </c>
      <c r="C6" s="844">
        <v>1977298.0</v>
      </c>
      <c r="D6" s="845">
        <v>2563292.0</v>
      </c>
      <c r="E6" s="476"/>
      <c r="F6" s="231"/>
      <c r="G6" s="232"/>
      <c r="H6" s="231"/>
      <c r="I6" s="232"/>
      <c r="J6" s="231"/>
      <c r="K6" s="232"/>
      <c r="L6" s="240"/>
      <c r="M6" s="241"/>
      <c r="N6" s="231"/>
      <c r="O6" s="232"/>
      <c r="P6" s="231"/>
      <c r="Q6" s="232"/>
      <c r="R6" s="231"/>
      <c r="S6" s="232"/>
      <c r="T6" s="240"/>
      <c r="U6" s="241"/>
      <c r="V6" s="231"/>
      <c r="W6" s="232"/>
      <c r="X6" s="231"/>
      <c r="Y6" s="232"/>
      <c r="Z6" s="231"/>
      <c r="AA6" s="232"/>
      <c r="AB6" s="240" t="s">
        <v>988</v>
      </c>
      <c r="AC6" s="241"/>
      <c r="AD6" s="231"/>
      <c r="AE6" s="232"/>
      <c r="AF6" s="231"/>
      <c r="AG6" s="232"/>
      <c r="AH6" s="231"/>
      <c r="AI6" s="232"/>
      <c r="AJ6" s="240" t="s">
        <v>988</v>
      </c>
      <c r="AK6" s="241"/>
      <c r="AL6" s="231"/>
      <c r="AM6" s="232"/>
      <c r="AN6" s="231"/>
      <c r="AO6" s="232"/>
      <c r="AP6" s="231"/>
      <c r="AQ6" s="232"/>
      <c r="AR6" s="240" t="s">
        <v>988</v>
      </c>
      <c r="AS6" s="241"/>
      <c r="AT6" s="231"/>
      <c r="AU6" s="232"/>
      <c r="AV6" s="231"/>
      <c r="AW6" s="232"/>
      <c r="AX6" s="231"/>
      <c r="AY6" s="232"/>
      <c r="AZ6" s="240" t="s">
        <v>988</v>
      </c>
      <c r="BA6" s="241"/>
      <c r="BB6" s="231"/>
      <c r="BC6" s="232"/>
      <c r="BD6" s="231"/>
      <c r="BE6" s="232"/>
      <c r="BF6" s="231"/>
      <c r="BG6" s="232"/>
      <c r="BH6" s="240" t="s">
        <v>988</v>
      </c>
      <c r="BI6" s="241"/>
      <c r="BJ6" s="231"/>
      <c r="BK6" s="232"/>
      <c r="BL6" s="231"/>
      <c r="BM6" s="232"/>
      <c r="BN6" s="231"/>
      <c r="BO6" s="232"/>
      <c r="BP6" s="240"/>
      <c r="BQ6" s="241"/>
    </row>
    <row r="7" ht="24.75" customHeight="1">
      <c r="A7" s="559" t="s">
        <v>991</v>
      </c>
      <c r="B7" s="843" t="s">
        <v>237</v>
      </c>
      <c r="C7" s="844">
        <v>2562230.0</v>
      </c>
      <c r="D7" s="845">
        <v>2562230.0</v>
      </c>
      <c r="E7" s="476"/>
      <c r="F7" s="231"/>
      <c r="G7" s="232"/>
      <c r="H7" s="231"/>
      <c r="I7" s="232"/>
      <c r="J7" s="231"/>
      <c r="K7" s="232"/>
      <c r="L7" s="240"/>
      <c r="M7" s="241"/>
      <c r="N7" s="231"/>
      <c r="O7" s="232"/>
      <c r="P7" s="231"/>
      <c r="Q7" s="232"/>
      <c r="R7" s="231"/>
      <c r="S7" s="232"/>
      <c r="T7" s="240"/>
      <c r="U7" s="241"/>
      <c r="V7" s="231"/>
      <c r="W7" s="232"/>
      <c r="X7" s="231"/>
      <c r="Y7" s="232"/>
      <c r="Z7" s="231"/>
      <c r="AA7" s="232"/>
      <c r="AB7" s="240" t="s">
        <v>988</v>
      </c>
      <c r="AC7" s="241"/>
      <c r="AD7" s="231"/>
      <c r="AE7" s="232"/>
      <c r="AF7" s="231"/>
      <c r="AG7" s="232"/>
      <c r="AH7" s="231"/>
      <c r="AI7" s="232"/>
      <c r="AJ7" s="240" t="s">
        <v>988</v>
      </c>
      <c r="AK7" s="241"/>
      <c r="AL7" s="231"/>
      <c r="AM7" s="232"/>
      <c r="AN7" s="231"/>
      <c r="AO7" s="232"/>
      <c r="AP7" s="231"/>
      <c r="AQ7" s="232"/>
      <c r="AR7" s="240" t="s">
        <v>988</v>
      </c>
      <c r="AS7" s="241"/>
      <c r="AT7" s="231"/>
      <c r="AU7" s="232"/>
      <c r="AV7" s="231"/>
      <c r="AW7" s="232"/>
      <c r="AX7" s="231"/>
      <c r="AY7" s="232"/>
      <c r="AZ7" s="240" t="s">
        <v>988</v>
      </c>
      <c r="BA7" s="241"/>
      <c r="BB7" s="231"/>
      <c r="BC7" s="232"/>
      <c r="BD7" s="231"/>
      <c r="BE7" s="232"/>
      <c r="BF7" s="231"/>
      <c r="BG7" s="232"/>
      <c r="BH7" s="240" t="s">
        <v>988</v>
      </c>
      <c r="BI7" s="241"/>
      <c r="BJ7" s="231"/>
      <c r="BK7" s="232"/>
      <c r="BL7" s="231"/>
      <c r="BM7" s="232"/>
      <c r="BN7" s="231"/>
      <c r="BO7" s="232"/>
      <c r="BP7" s="240"/>
      <c r="BQ7" s="241"/>
    </row>
    <row r="8" ht="24.75" customHeight="1">
      <c r="A8" s="559" t="s">
        <v>992</v>
      </c>
      <c r="B8" s="843" t="s">
        <v>993</v>
      </c>
      <c r="C8" s="844">
        <v>1977292.0</v>
      </c>
      <c r="D8" s="845">
        <v>2552615.0</v>
      </c>
      <c r="E8" s="476"/>
      <c r="F8" s="231"/>
      <c r="G8" s="232"/>
      <c r="H8" s="231"/>
      <c r="I8" s="232"/>
      <c r="J8" s="231"/>
      <c r="K8" s="232"/>
      <c r="L8" s="240"/>
      <c r="M8" s="241"/>
      <c r="N8" s="231"/>
      <c r="O8" s="232"/>
      <c r="P8" s="231"/>
      <c r="Q8" s="232"/>
      <c r="R8" s="231"/>
      <c r="S8" s="232"/>
      <c r="T8" s="240"/>
      <c r="U8" s="241"/>
      <c r="V8" s="231"/>
      <c r="W8" s="232"/>
      <c r="X8" s="231"/>
      <c r="Y8" s="232"/>
      <c r="Z8" s="231"/>
      <c r="AA8" s="232"/>
      <c r="AB8" s="240" t="s">
        <v>988</v>
      </c>
      <c r="AC8" s="241"/>
      <c r="AD8" s="231"/>
      <c r="AE8" s="232"/>
      <c r="AF8" s="231"/>
      <c r="AG8" s="232"/>
      <c r="AH8" s="231"/>
      <c r="AI8" s="232"/>
      <c r="AJ8" s="240" t="s">
        <v>988</v>
      </c>
      <c r="AK8" s="241"/>
      <c r="AL8" s="231"/>
      <c r="AM8" s="232"/>
      <c r="AN8" s="231"/>
      <c r="AO8" s="232"/>
      <c r="AP8" s="231"/>
      <c r="AQ8" s="232"/>
      <c r="AR8" s="240" t="s">
        <v>988</v>
      </c>
      <c r="AS8" s="241"/>
      <c r="AT8" s="231"/>
      <c r="AU8" s="232"/>
      <c r="AV8" s="231"/>
      <c r="AW8" s="232"/>
      <c r="AX8" s="231"/>
      <c r="AY8" s="232"/>
      <c r="AZ8" s="240" t="s">
        <v>987</v>
      </c>
      <c r="BA8" s="241"/>
      <c r="BB8" s="231"/>
      <c r="BC8" s="232"/>
      <c r="BD8" s="231"/>
      <c r="BE8" s="232"/>
      <c r="BF8" s="231"/>
      <c r="BG8" s="232"/>
      <c r="BH8" s="240" t="s">
        <v>988</v>
      </c>
      <c r="BI8" s="241"/>
      <c r="BJ8" s="231"/>
      <c r="BK8" s="232"/>
      <c r="BL8" s="231"/>
      <c r="BM8" s="232"/>
      <c r="BN8" s="231"/>
      <c r="BO8" s="232"/>
      <c r="BP8" s="240"/>
      <c r="BQ8" s="241"/>
    </row>
    <row r="9" ht="24.75" customHeight="1">
      <c r="A9" s="559" t="s">
        <v>994</v>
      </c>
      <c r="B9" s="843" t="s">
        <v>995</v>
      </c>
      <c r="C9" s="844">
        <v>1977265.0</v>
      </c>
      <c r="D9" s="845">
        <v>2545675.0</v>
      </c>
      <c r="E9" s="476"/>
      <c r="F9" s="231"/>
      <c r="G9" s="232"/>
      <c r="H9" s="231"/>
      <c r="I9" s="232"/>
      <c r="J9" s="231"/>
      <c r="K9" s="232"/>
      <c r="L9" s="240"/>
      <c r="M9" s="241"/>
      <c r="N9" s="231"/>
      <c r="O9" s="232"/>
      <c r="P9" s="231"/>
      <c r="Q9" s="232"/>
      <c r="R9" s="231"/>
      <c r="S9" s="232"/>
      <c r="T9" s="240"/>
      <c r="U9" s="241"/>
      <c r="V9" s="231"/>
      <c r="W9" s="232"/>
      <c r="X9" s="231"/>
      <c r="Y9" s="232"/>
      <c r="Z9" s="231"/>
      <c r="AA9" s="232"/>
      <c r="AB9" s="240" t="s">
        <v>987</v>
      </c>
      <c r="AC9" s="241"/>
      <c r="AD9" s="231"/>
      <c r="AE9" s="232"/>
      <c r="AF9" s="231"/>
      <c r="AG9" s="232"/>
      <c r="AH9" s="231"/>
      <c r="AI9" s="232"/>
      <c r="AJ9" s="240" t="s">
        <v>987</v>
      </c>
      <c r="AK9" s="241"/>
      <c r="AL9" s="231"/>
      <c r="AM9" s="232"/>
      <c r="AN9" s="231"/>
      <c r="AO9" s="232"/>
      <c r="AP9" s="231"/>
      <c r="AQ9" s="232"/>
      <c r="AR9" s="240" t="s">
        <v>987</v>
      </c>
      <c r="AS9" s="241"/>
      <c r="AT9" s="231"/>
      <c r="AU9" s="232"/>
      <c r="AV9" s="231"/>
      <c r="AW9" s="232"/>
      <c r="AX9" s="231"/>
      <c r="AY9" s="232"/>
      <c r="AZ9" s="240" t="s">
        <v>988</v>
      </c>
      <c r="BA9" s="241"/>
      <c r="BB9" s="231"/>
      <c r="BC9" s="232"/>
      <c r="BD9" s="231"/>
      <c r="BE9" s="232"/>
      <c r="BF9" s="231"/>
      <c r="BG9" s="232"/>
      <c r="BH9" s="240" t="s">
        <v>988</v>
      </c>
      <c r="BI9" s="241"/>
      <c r="BJ9" s="231"/>
      <c r="BK9" s="232"/>
      <c r="BL9" s="231"/>
      <c r="BM9" s="232"/>
      <c r="BN9" s="231"/>
      <c r="BO9" s="232"/>
      <c r="BP9" s="240"/>
      <c r="BQ9" s="241"/>
    </row>
    <row r="10" ht="24.75" customHeight="1">
      <c r="A10" s="559" t="s">
        <v>996</v>
      </c>
      <c r="B10" s="843" t="s">
        <v>997</v>
      </c>
      <c r="C10" s="844">
        <v>1977258.0</v>
      </c>
      <c r="D10" s="845">
        <v>2540700.0</v>
      </c>
      <c r="E10" s="476"/>
      <c r="F10" s="231"/>
      <c r="G10" s="232"/>
      <c r="H10" s="231"/>
      <c r="I10" s="232"/>
      <c r="J10" s="231"/>
      <c r="K10" s="232"/>
      <c r="L10" s="240"/>
      <c r="M10" s="241"/>
      <c r="N10" s="231"/>
      <c r="O10" s="232"/>
      <c r="P10" s="231"/>
      <c r="Q10" s="232"/>
      <c r="R10" s="231"/>
      <c r="S10" s="232"/>
      <c r="T10" s="240"/>
      <c r="U10" s="241"/>
      <c r="V10" s="231"/>
      <c r="W10" s="232"/>
      <c r="X10" s="231"/>
      <c r="Y10" s="232"/>
      <c r="Z10" s="231"/>
      <c r="AA10" s="232"/>
      <c r="AB10" s="240" t="s">
        <v>988</v>
      </c>
      <c r="AC10" s="241"/>
      <c r="AD10" s="231"/>
      <c r="AE10" s="232"/>
      <c r="AF10" s="231"/>
      <c r="AG10" s="232"/>
      <c r="AH10" s="231"/>
      <c r="AI10" s="232"/>
      <c r="AJ10" s="240" t="s">
        <v>988</v>
      </c>
      <c r="AK10" s="241"/>
      <c r="AL10" s="231"/>
      <c r="AM10" s="232"/>
      <c r="AN10" s="231"/>
      <c r="AO10" s="232"/>
      <c r="AP10" s="231"/>
      <c r="AQ10" s="232"/>
      <c r="AR10" s="240" t="s">
        <v>988</v>
      </c>
      <c r="AS10" s="241"/>
      <c r="AT10" s="231"/>
      <c r="AU10" s="232"/>
      <c r="AV10" s="231"/>
      <c r="AW10" s="232"/>
      <c r="AX10" s="231"/>
      <c r="AY10" s="232"/>
      <c r="AZ10" s="240" t="s">
        <v>988</v>
      </c>
      <c r="BA10" s="241"/>
      <c r="BB10" s="231"/>
      <c r="BC10" s="232"/>
      <c r="BD10" s="231"/>
      <c r="BE10" s="232"/>
      <c r="BF10" s="231"/>
      <c r="BG10" s="232"/>
      <c r="BH10" s="240" t="s">
        <v>988</v>
      </c>
      <c r="BI10" s="241"/>
      <c r="BJ10" s="231"/>
      <c r="BK10" s="232"/>
      <c r="BL10" s="231"/>
      <c r="BM10" s="232"/>
      <c r="BN10" s="231"/>
      <c r="BO10" s="232"/>
      <c r="BP10" s="240"/>
      <c r="BQ10" s="241"/>
    </row>
    <row r="11" ht="24.75" customHeight="1">
      <c r="A11" s="559" t="s">
        <v>998</v>
      </c>
      <c r="B11" s="843" t="s">
        <v>999</v>
      </c>
      <c r="C11" s="844">
        <v>1977248.0</v>
      </c>
      <c r="D11" s="845">
        <v>2559347.0</v>
      </c>
      <c r="E11" s="476"/>
      <c r="F11" s="231"/>
      <c r="G11" s="232"/>
      <c r="H11" s="231"/>
      <c r="I11" s="232"/>
      <c r="J11" s="231"/>
      <c r="K11" s="232"/>
      <c r="L11" s="240"/>
      <c r="M11" s="241"/>
      <c r="N11" s="231"/>
      <c r="O11" s="232"/>
      <c r="P11" s="231"/>
      <c r="Q11" s="232"/>
      <c r="R11" s="231"/>
      <c r="S11" s="232"/>
      <c r="T11" s="240"/>
      <c r="U11" s="241"/>
      <c r="V11" s="231"/>
      <c r="W11" s="232"/>
      <c r="X11" s="231"/>
      <c r="Y11" s="232"/>
      <c r="Z11" s="231"/>
      <c r="AA11" s="232"/>
      <c r="AB11" s="240" t="s">
        <v>988</v>
      </c>
      <c r="AC11" s="241"/>
      <c r="AD11" s="231"/>
      <c r="AE11" s="232"/>
      <c r="AF11" s="231"/>
      <c r="AG11" s="232"/>
      <c r="AH11" s="231"/>
      <c r="AI11" s="232"/>
      <c r="AJ11" s="240" t="s">
        <v>988</v>
      </c>
      <c r="AK11" s="241"/>
      <c r="AL11" s="231"/>
      <c r="AM11" s="232"/>
      <c r="AN11" s="231"/>
      <c r="AO11" s="232"/>
      <c r="AP11" s="231"/>
      <c r="AQ11" s="232"/>
      <c r="AR11" s="240" t="s">
        <v>988</v>
      </c>
      <c r="AS11" s="241"/>
      <c r="AT11" s="231"/>
      <c r="AU11" s="232"/>
      <c r="AV11" s="231"/>
      <c r="AW11" s="232"/>
      <c r="AX11" s="231"/>
      <c r="AY11" s="232"/>
      <c r="AZ11" s="240" t="s">
        <v>988</v>
      </c>
      <c r="BA11" s="241"/>
      <c r="BB11" s="231"/>
      <c r="BC11" s="232"/>
      <c r="BD11" s="231"/>
      <c r="BE11" s="232"/>
      <c r="BF11" s="231"/>
      <c r="BG11" s="232"/>
      <c r="BH11" s="240" t="s">
        <v>988</v>
      </c>
      <c r="BI11" s="241"/>
      <c r="BJ11" s="231"/>
      <c r="BK11" s="232"/>
      <c r="BL11" s="231"/>
      <c r="BM11" s="232"/>
      <c r="BN11" s="231"/>
      <c r="BO11" s="232"/>
      <c r="BP11" s="240"/>
      <c r="BQ11" s="241"/>
    </row>
    <row r="12" ht="24.75" customHeight="1">
      <c r="A12" s="559" t="s">
        <v>1000</v>
      </c>
      <c r="B12" s="843" t="s">
        <v>995</v>
      </c>
      <c r="C12" s="844">
        <v>1977264.0</v>
      </c>
      <c r="D12" s="845">
        <v>2543620.0</v>
      </c>
      <c r="E12" s="476"/>
      <c r="F12" s="231"/>
      <c r="G12" s="232"/>
      <c r="H12" s="231"/>
      <c r="I12" s="232"/>
      <c r="J12" s="231"/>
      <c r="K12" s="232"/>
      <c r="L12" s="240"/>
      <c r="M12" s="241"/>
      <c r="N12" s="231"/>
      <c r="O12" s="232"/>
      <c r="P12" s="231"/>
      <c r="Q12" s="232"/>
      <c r="R12" s="231"/>
      <c r="S12" s="232"/>
      <c r="T12" s="240"/>
      <c r="U12" s="241"/>
      <c r="V12" s="231"/>
      <c r="W12" s="232"/>
      <c r="X12" s="231"/>
      <c r="Y12" s="232"/>
      <c r="Z12" s="231"/>
      <c r="AA12" s="232"/>
      <c r="AB12" s="240" t="s">
        <v>988</v>
      </c>
      <c r="AC12" s="241"/>
      <c r="AD12" s="231"/>
      <c r="AE12" s="232"/>
      <c r="AF12" s="231"/>
      <c r="AG12" s="232"/>
      <c r="AH12" s="231"/>
      <c r="AI12" s="232"/>
      <c r="AJ12" s="240" t="s">
        <v>988</v>
      </c>
      <c r="AK12" s="241"/>
      <c r="AL12" s="231"/>
      <c r="AM12" s="232"/>
      <c r="AN12" s="231"/>
      <c r="AO12" s="232"/>
      <c r="AP12" s="231"/>
      <c r="AQ12" s="232"/>
      <c r="AR12" s="240" t="s">
        <v>988</v>
      </c>
      <c r="AS12" s="241"/>
      <c r="AT12" s="231"/>
      <c r="AU12" s="232"/>
      <c r="AV12" s="231"/>
      <c r="AW12" s="232"/>
      <c r="AX12" s="231"/>
      <c r="AY12" s="232"/>
      <c r="AZ12" s="240" t="s">
        <v>987</v>
      </c>
      <c r="BA12" s="241"/>
      <c r="BB12" s="231"/>
      <c r="BC12" s="232"/>
      <c r="BD12" s="231"/>
      <c r="BE12" s="232"/>
      <c r="BF12" s="231"/>
      <c r="BG12" s="232"/>
      <c r="BH12" s="240" t="s">
        <v>988</v>
      </c>
      <c r="BI12" s="241"/>
      <c r="BJ12" s="231"/>
      <c r="BK12" s="232"/>
      <c r="BL12" s="231"/>
      <c r="BM12" s="232"/>
      <c r="BN12" s="231"/>
      <c r="BO12" s="232"/>
      <c r="BP12" s="240"/>
      <c r="BQ12" s="241"/>
    </row>
    <row r="13" ht="24.75" customHeight="1">
      <c r="A13" s="559" t="s">
        <v>1001</v>
      </c>
      <c r="B13" s="843" t="s">
        <v>1002</v>
      </c>
      <c r="C13" s="844">
        <v>1977327.0</v>
      </c>
      <c r="D13" s="845">
        <v>2548109.0</v>
      </c>
      <c r="E13" s="476"/>
      <c r="F13" s="231"/>
      <c r="G13" s="232"/>
      <c r="H13" s="231"/>
      <c r="I13" s="232"/>
      <c r="J13" s="231"/>
      <c r="K13" s="232"/>
      <c r="L13" s="240"/>
      <c r="M13" s="241"/>
      <c r="N13" s="231"/>
      <c r="O13" s="232"/>
      <c r="P13" s="231"/>
      <c r="Q13" s="232"/>
      <c r="R13" s="231"/>
      <c r="S13" s="232"/>
      <c r="T13" s="240"/>
      <c r="U13" s="241"/>
      <c r="V13" s="231"/>
      <c r="W13" s="232"/>
      <c r="X13" s="231"/>
      <c r="Y13" s="232"/>
      <c r="Z13" s="231"/>
      <c r="AA13" s="232"/>
      <c r="AB13" s="240" t="s">
        <v>988</v>
      </c>
      <c r="AC13" s="241"/>
      <c r="AD13" s="231"/>
      <c r="AE13" s="232"/>
      <c r="AF13" s="231"/>
      <c r="AG13" s="232"/>
      <c r="AH13" s="231"/>
      <c r="AI13" s="232"/>
      <c r="AJ13" s="240" t="s">
        <v>987</v>
      </c>
      <c r="AK13" s="241"/>
      <c r="AL13" s="231"/>
      <c r="AM13" s="232"/>
      <c r="AN13" s="231"/>
      <c r="AO13" s="232"/>
      <c r="AP13" s="231"/>
      <c r="AQ13" s="232"/>
      <c r="AR13" s="240" t="s">
        <v>987</v>
      </c>
      <c r="AS13" s="241"/>
      <c r="AT13" s="231"/>
      <c r="AU13" s="232"/>
      <c r="AV13" s="231"/>
      <c r="AW13" s="232"/>
      <c r="AX13" s="231"/>
      <c r="AY13" s="232"/>
      <c r="AZ13" s="240" t="s">
        <v>988</v>
      </c>
      <c r="BA13" s="241"/>
      <c r="BB13" s="231"/>
      <c r="BC13" s="232"/>
      <c r="BD13" s="231"/>
      <c r="BE13" s="232"/>
      <c r="BF13" s="231"/>
      <c r="BG13" s="232"/>
      <c r="BH13" s="240" t="s">
        <v>988</v>
      </c>
      <c r="BI13" s="241"/>
      <c r="BJ13" s="231"/>
      <c r="BK13" s="232"/>
      <c r="BL13" s="231"/>
      <c r="BM13" s="232"/>
      <c r="BN13" s="231"/>
      <c r="BO13" s="232"/>
      <c r="BP13" s="240"/>
      <c r="BQ13" s="241"/>
    </row>
    <row r="14" ht="24.75" customHeight="1">
      <c r="A14" s="559" t="s">
        <v>1003</v>
      </c>
      <c r="B14" s="843" t="s">
        <v>1004</v>
      </c>
      <c r="C14" s="844">
        <v>1977326.0</v>
      </c>
      <c r="D14" s="845">
        <v>2554932.0</v>
      </c>
      <c r="E14" s="476"/>
      <c r="F14" s="231"/>
      <c r="G14" s="232"/>
      <c r="H14" s="231"/>
      <c r="I14" s="232"/>
      <c r="J14" s="231"/>
      <c r="K14" s="232"/>
      <c r="L14" s="240"/>
      <c r="M14" s="241"/>
      <c r="N14" s="231"/>
      <c r="O14" s="232"/>
      <c r="P14" s="231"/>
      <c r="Q14" s="232"/>
      <c r="R14" s="231"/>
      <c r="S14" s="232"/>
      <c r="T14" s="240"/>
      <c r="U14" s="241"/>
      <c r="V14" s="231"/>
      <c r="W14" s="232"/>
      <c r="X14" s="231"/>
      <c r="Y14" s="232"/>
      <c r="Z14" s="231"/>
      <c r="AA14" s="232"/>
      <c r="AB14" s="240" t="s">
        <v>988</v>
      </c>
      <c r="AC14" s="241"/>
      <c r="AD14" s="231"/>
      <c r="AE14" s="232"/>
      <c r="AF14" s="231"/>
      <c r="AG14" s="232"/>
      <c r="AH14" s="231"/>
      <c r="AI14" s="232"/>
      <c r="AJ14" s="240" t="s">
        <v>988</v>
      </c>
      <c r="AK14" s="241"/>
      <c r="AL14" s="231"/>
      <c r="AM14" s="232"/>
      <c r="AN14" s="231"/>
      <c r="AO14" s="232"/>
      <c r="AP14" s="231"/>
      <c r="AQ14" s="232"/>
      <c r="AR14" s="240" t="s">
        <v>988</v>
      </c>
      <c r="AS14" s="241"/>
      <c r="AT14" s="231"/>
      <c r="AU14" s="232"/>
      <c r="AV14" s="231"/>
      <c r="AW14" s="232"/>
      <c r="AX14" s="231"/>
      <c r="AY14" s="232"/>
      <c r="AZ14" s="240" t="s">
        <v>988</v>
      </c>
      <c r="BA14" s="241"/>
      <c r="BB14" s="231"/>
      <c r="BC14" s="232"/>
      <c r="BD14" s="231"/>
      <c r="BE14" s="232"/>
      <c r="BF14" s="231"/>
      <c r="BG14" s="232"/>
      <c r="BH14" s="240" t="s">
        <v>988</v>
      </c>
      <c r="BI14" s="241"/>
      <c r="BJ14" s="231"/>
      <c r="BK14" s="232"/>
      <c r="BL14" s="231"/>
      <c r="BM14" s="232"/>
      <c r="BN14" s="231"/>
      <c r="BO14" s="232"/>
      <c r="BP14" s="240"/>
      <c r="BQ14" s="241"/>
    </row>
    <row r="15" ht="24.75" customHeight="1">
      <c r="A15" s="559" t="s">
        <v>1005</v>
      </c>
      <c r="B15" s="843" t="s">
        <v>1006</v>
      </c>
      <c r="C15" s="844">
        <v>1977249.0</v>
      </c>
      <c r="D15" s="845">
        <v>2558899.0</v>
      </c>
      <c r="E15" s="476"/>
      <c r="F15" s="231"/>
      <c r="G15" s="232"/>
      <c r="H15" s="231"/>
      <c r="I15" s="232"/>
      <c r="J15" s="231"/>
      <c r="K15" s="232"/>
      <c r="L15" s="240"/>
      <c r="M15" s="241"/>
      <c r="N15" s="231"/>
      <c r="O15" s="232"/>
      <c r="P15" s="231"/>
      <c r="Q15" s="232"/>
      <c r="R15" s="231"/>
      <c r="S15" s="232"/>
      <c r="T15" s="240"/>
      <c r="U15" s="241"/>
      <c r="V15" s="231"/>
      <c r="W15" s="232"/>
      <c r="X15" s="231"/>
      <c r="Y15" s="232"/>
      <c r="Z15" s="231"/>
      <c r="AA15" s="232"/>
      <c r="AB15" s="240" t="s">
        <v>988</v>
      </c>
      <c r="AC15" s="241"/>
      <c r="AD15" s="231"/>
      <c r="AE15" s="232"/>
      <c r="AF15" s="231"/>
      <c r="AG15" s="232"/>
      <c r="AH15" s="231"/>
      <c r="AI15" s="232"/>
      <c r="AJ15" s="240" t="s">
        <v>988</v>
      </c>
      <c r="AK15" s="241"/>
      <c r="AL15" s="231"/>
      <c r="AM15" s="232"/>
      <c r="AN15" s="231"/>
      <c r="AO15" s="232"/>
      <c r="AP15" s="231"/>
      <c r="AQ15" s="232"/>
      <c r="AR15" s="240" t="s">
        <v>988</v>
      </c>
      <c r="AS15" s="241"/>
      <c r="AT15" s="231"/>
      <c r="AU15" s="232"/>
      <c r="AV15" s="231"/>
      <c r="AW15" s="232"/>
      <c r="AX15" s="231"/>
      <c r="AY15" s="232"/>
      <c r="AZ15" s="240" t="s">
        <v>988</v>
      </c>
      <c r="BA15" s="241"/>
      <c r="BB15" s="231"/>
      <c r="BC15" s="232"/>
      <c r="BD15" s="231"/>
      <c r="BE15" s="232"/>
      <c r="BF15" s="231"/>
      <c r="BG15" s="232"/>
      <c r="BH15" s="240" t="s">
        <v>988</v>
      </c>
      <c r="BI15" s="241"/>
      <c r="BJ15" s="231"/>
      <c r="BK15" s="232"/>
      <c r="BL15" s="231"/>
      <c r="BM15" s="232"/>
      <c r="BN15" s="231"/>
      <c r="BO15" s="232"/>
      <c r="BP15" s="240"/>
      <c r="BQ15" s="241"/>
    </row>
    <row r="16" ht="24.75" customHeight="1">
      <c r="A16" s="559" t="s">
        <v>1007</v>
      </c>
      <c r="B16" s="843" t="s">
        <v>1008</v>
      </c>
      <c r="C16" s="844">
        <v>1977328.0</v>
      </c>
      <c r="D16" s="845">
        <v>2565499.0</v>
      </c>
      <c r="E16" s="476"/>
      <c r="F16" s="231"/>
      <c r="G16" s="232"/>
      <c r="H16" s="231"/>
      <c r="I16" s="232"/>
      <c r="J16" s="231"/>
      <c r="K16" s="232"/>
      <c r="L16" s="240"/>
      <c r="M16" s="241"/>
      <c r="N16" s="231"/>
      <c r="O16" s="232"/>
      <c r="P16" s="231"/>
      <c r="Q16" s="232"/>
      <c r="R16" s="231"/>
      <c r="S16" s="232"/>
      <c r="T16" s="240"/>
      <c r="U16" s="241"/>
      <c r="V16" s="231"/>
      <c r="W16" s="232"/>
      <c r="X16" s="231"/>
      <c r="Y16" s="232"/>
      <c r="Z16" s="231"/>
      <c r="AA16" s="232"/>
      <c r="AB16" s="240" t="s">
        <v>988</v>
      </c>
      <c r="AC16" s="241"/>
      <c r="AD16" s="231"/>
      <c r="AE16" s="232"/>
      <c r="AF16" s="231"/>
      <c r="AG16" s="232"/>
      <c r="AH16" s="231"/>
      <c r="AI16" s="232"/>
      <c r="AJ16" s="240" t="s">
        <v>988</v>
      </c>
      <c r="AK16" s="241"/>
      <c r="AL16" s="231"/>
      <c r="AM16" s="232"/>
      <c r="AN16" s="231"/>
      <c r="AO16" s="232"/>
      <c r="AP16" s="231"/>
      <c r="AQ16" s="232"/>
      <c r="AR16" s="240" t="s">
        <v>988</v>
      </c>
      <c r="AS16" s="241"/>
      <c r="AT16" s="231"/>
      <c r="AU16" s="232"/>
      <c r="AV16" s="231"/>
      <c r="AW16" s="232"/>
      <c r="AX16" s="231"/>
      <c r="AY16" s="232"/>
      <c r="AZ16" s="240" t="s">
        <v>988</v>
      </c>
      <c r="BA16" s="241"/>
      <c r="BB16" s="231"/>
      <c r="BC16" s="232"/>
      <c r="BD16" s="231"/>
      <c r="BE16" s="232"/>
      <c r="BF16" s="231"/>
      <c r="BG16" s="232"/>
      <c r="BH16" s="240" t="s">
        <v>988</v>
      </c>
      <c r="BI16" s="241"/>
      <c r="BJ16" s="231"/>
      <c r="BK16" s="232"/>
      <c r="BL16" s="231"/>
      <c r="BM16" s="232"/>
      <c r="BN16" s="231"/>
      <c r="BO16" s="232"/>
      <c r="BP16" s="240"/>
      <c r="BQ16" s="241"/>
    </row>
    <row r="17" ht="24.75" customHeight="1">
      <c r="A17" s="559" t="s">
        <v>1009</v>
      </c>
      <c r="B17" s="843" t="s">
        <v>1010</v>
      </c>
      <c r="C17" s="844">
        <v>1977329.0</v>
      </c>
      <c r="D17" s="845">
        <v>2561506.0</v>
      </c>
      <c r="E17" s="476"/>
      <c r="F17" s="231"/>
      <c r="G17" s="232"/>
      <c r="H17" s="231"/>
      <c r="I17" s="232"/>
      <c r="J17" s="231"/>
      <c r="K17" s="232"/>
      <c r="L17" s="240"/>
      <c r="M17" s="241"/>
      <c r="N17" s="231"/>
      <c r="O17" s="232"/>
      <c r="P17" s="231"/>
      <c r="Q17" s="232"/>
      <c r="R17" s="231"/>
      <c r="S17" s="232"/>
      <c r="T17" s="240"/>
      <c r="U17" s="241"/>
      <c r="V17" s="231"/>
      <c r="W17" s="232"/>
      <c r="X17" s="231"/>
      <c r="Y17" s="232"/>
      <c r="Z17" s="231"/>
      <c r="AA17" s="232"/>
      <c r="AB17" s="240" t="s">
        <v>988</v>
      </c>
      <c r="AC17" s="241"/>
      <c r="AD17" s="231"/>
      <c r="AE17" s="232"/>
      <c r="AF17" s="231"/>
      <c r="AG17" s="232"/>
      <c r="AH17" s="231"/>
      <c r="AI17" s="232"/>
      <c r="AJ17" s="240" t="s">
        <v>988</v>
      </c>
      <c r="AK17" s="241"/>
      <c r="AL17" s="231"/>
      <c r="AM17" s="232"/>
      <c r="AN17" s="231"/>
      <c r="AO17" s="232"/>
      <c r="AP17" s="231"/>
      <c r="AQ17" s="232"/>
      <c r="AR17" s="240" t="s">
        <v>988</v>
      </c>
      <c r="AS17" s="241"/>
      <c r="AT17" s="231"/>
      <c r="AU17" s="232"/>
      <c r="AV17" s="231"/>
      <c r="AW17" s="232"/>
      <c r="AX17" s="231"/>
      <c r="AY17" s="232"/>
      <c r="AZ17" s="240" t="s">
        <v>988</v>
      </c>
      <c r="BA17" s="241"/>
      <c r="BB17" s="231"/>
      <c r="BC17" s="232"/>
      <c r="BD17" s="231"/>
      <c r="BE17" s="232"/>
      <c r="BF17" s="231"/>
      <c r="BG17" s="232"/>
      <c r="BH17" s="240" t="s">
        <v>988</v>
      </c>
      <c r="BI17" s="241"/>
      <c r="BJ17" s="231"/>
      <c r="BK17" s="232"/>
      <c r="BL17" s="231"/>
      <c r="BM17" s="232"/>
      <c r="BN17" s="231"/>
      <c r="BO17" s="232"/>
      <c r="BP17" s="240"/>
      <c r="BQ17" s="241"/>
    </row>
    <row r="18" ht="24.75" customHeight="1">
      <c r="A18" s="559" t="s">
        <v>1011</v>
      </c>
      <c r="B18" s="843" t="s">
        <v>1012</v>
      </c>
      <c r="C18" s="844">
        <v>1977330.0</v>
      </c>
      <c r="D18" s="845">
        <v>2560555.0</v>
      </c>
      <c r="E18" s="476"/>
      <c r="F18" s="231"/>
      <c r="G18" s="232"/>
      <c r="H18" s="231"/>
      <c r="I18" s="232"/>
      <c r="J18" s="231"/>
      <c r="K18" s="232"/>
      <c r="L18" s="240"/>
      <c r="M18" s="241"/>
      <c r="N18" s="231"/>
      <c r="O18" s="232"/>
      <c r="P18" s="231"/>
      <c r="Q18" s="232"/>
      <c r="R18" s="231"/>
      <c r="S18" s="232"/>
      <c r="T18" s="240"/>
      <c r="U18" s="241"/>
      <c r="V18" s="231"/>
      <c r="W18" s="232"/>
      <c r="X18" s="231"/>
      <c r="Y18" s="232"/>
      <c r="Z18" s="231"/>
      <c r="AA18" s="232"/>
      <c r="AB18" s="240" t="s">
        <v>988</v>
      </c>
      <c r="AC18" s="241"/>
      <c r="AD18" s="231"/>
      <c r="AE18" s="232"/>
      <c r="AF18" s="231"/>
      <c r="AG18" s="232"/>
      <c r="AH18" s="231"/>
      <c r="AI18" s="232"/>
      <c r="AJ18" s="240" t="s">
        <v>988</v>
      </c>
      <c r="AK18" s="241"/>
      <c r="AL18" s="231"/>
      <c r="AM18" s="232"/>
      <c r="AN18" s="231"/>
      <c r="AO18" s="232"/>
      <c r="AP18" s="231"/>
      <c r="AQ18" s="232"/>
      <c r="AR18" s="240" t="s">
        <v>988</v>
      </c>
      <c r="AS18" s="241"/>
      <c r="AT18" s="231"/>
      <c r="AU18" s="232"/>
      <c r="AV18" s="231"/>
      <c r="AW18" s="232"/>
      <c r="AX18" s="231"/>
      <c r="AY18" s="232"/>
      <c r="AZ18" s="240" t="s">
        <v>988</v>
      </c>
      <c r="BA18" s="241"/>
      <c r="BB18" s="231"/>
      <c r="BC18" s="232"/>
      <c r="BD18" s="231"/>
      <c r="BE18" s="232"/>
      <c r="BF18" s="231"/>
      <c r="BG18" s="232"/>
      <c r="BH18" s="240" t="s">
        <v>988</v>
      </c>
      <c r="BI18" s="241"/>
      <c r="BJ18" s="231"/>
      <c r="BK18" s="232"/>
      <c r="BL18" s="231"/>
      <c r="BM18" s="232"/>
      <c r="BN18" s="231"/>
      <c r="BO18" s="232"/>
      <c r="BP18" s="240"/>
      <c r="BQ18" s="241"/>
    </row>
    <row r="19" ht="24.75" customHeight="1">
      <c r="A19" s="559" t="s">
        <v>60</v>
      </c>
      <c r="B19" s="843" t="s">
        <v>1013</v>
      </c>
      <c r="C19" s="844">
        <v>1977331.0</v>
      </c>
      <c r="D19" s="845">
        <v>2565040.0</v>
      </c>
      <c r="E19" s="476"/>
      <c r="F19" s="231"/>
      <c r="G19" s="232"/>
      <c r="H19" s="231"/>
      <c r="I19" s="232"/>
      <c r="J19" s="231"/>
      <c r="K19" s="232"/>
      <c r="L19" s="240"/>
      <c r="M19" s="241"/>
      <c r="N19" s="231"/>
      <c r="O19" s="232"/>
      <c r="P19" s="231"/>
      <c r="Q19" s="232"/>
      <c r="R19" s="231"/>
      <c r="S19" s="232"/>
      <c r="T19" s="240"/>
      <c r="U19" s="241"/>
      <c r="V19" s="231"/>
      <c r="W19" s="232"/>
      <c r="X19" s="231"/>
      <c r="Y19" s="232"/>
      <c r="Z19" s="231"/>
      <c r="AA19" s="232"/>
      <c r="AB19" s="240" t="s">
        <v>988</v>
      </c>
      <c r="AC19" s="241"/>
      <c r="AD19" s="231"/>
      <c r="AE19" s="232"/>
      <c r="AF19" s="231"/>
      <c r="AG19" s="232"/>
      <c r="AH19" s="231"/>
      <c r="AI19" s="232"/>
      <c r="AJ19" s="240" t="s">
        <v>988</v>
      </c>
      <c r="AK19" s="241"/>
      <c r="AL19" s="231"/>
      <c r="AM19" s="232"/>
      <c r="AN19" s="231"/>
      <c r="AO19" s="232"/>
      <c r="AP19" s="231"/>
      <c r="AQ19" s="232"/>
      <c r="AR19" s="240" t="s">
        <v>988</v>
      </c>
      <c r="AS19" s="241"/>
      <c r="AT19" s="231"/>
      <c r="AU19" s="232"/>
      <c r="AV19" s="231"/>
      <c r="AW19" s="232"/>
      <c r="AX19" s="231"/>
      <c r="AY19" s="232"/>
      <c r="AZ19" s="240" t="s">
        <v>988</v>
      </c>
      <c r="BA19" s="241"/>
      <c r="BB19" s="231"/>
      <c r="BC19" s="232"/>
      <c r="BD19" s="231"/>
      <c r="BE19" s="232"/>
      <c r="BF19" s="231"/>
      <c r="BG19" s="232"/>
      <c r="BH19" s="240" t="s">
        <v>988</v>
      </c>
      <c r="BI19" s="241"/>
      <c r="BJ19" s="231"/>
      <c r="BK19" s="232"/>
      <c r="BL19" s="231"/>
      <c r="BM19" s="232"/>
      <c r="BN19" s="231"/>
      <c r="BO19" s="232"/>
      <c r="BP19" s="240"/>
      <c r="BQ19" s="241"/>
    </row>
    <row r="20" ht="24.75" customHeight="1">
      <c r="A20" s="559" t="s">
        <v>1014</v>
      </c>
      <c r="B20" s="843" t="s">
        <v>1015</v>
      </c>
      <c r="C20" s="844">
        <v>1977332.0</v>
      </c>
      <c r="D20" s="845">
        <v>2560575.0</v>
      </c>
      <c r="E20" s="476"/>
      <c r="F20" s="276"/>
      <c r="G20" s="275"/>
      <c r="H20" s="276"/>
      <c r="I20" s="275"/>
      <c r="J20" s="276"/>
      <c r="K20" s="275"/>
      <c r="L20" s="280"/>
      <c r="M20" s="281"/>
      <c r="N20" s="276"/>
      <c r="O20" s="275"/>
      <c r="P20" s="276"/>
      <c r="Q20" s="275"/>
      <c r="R20" s="276"/>
      <c r="S20" s="275"/>
      <c r="T20" s="280"/>
      <c r="U20" s="281"/>
      <c r="V20" s="276"/>
      <c r="W20" s="275"/>
      <c r="X20" s="276"/>
      <c r="Y20" s="275"/>
      <c r="Z20" s="276"/>
      <c r="AA20" s="275"/>
      <c r="AB20" s="280" t="s">
        <v>988</v>
      </c>
      <c r="AC20" s="281"/>
      <c r="AD20" s="276"/>
      <c r="AE20" s="275"/>
      <c r="AF20" s="276"/>
      <c r="AG20" s="275"/>
      <c r="AH20" s="276"/>
      <c r="AI20" s="275"/>
      <c r="AJ20" s="280" t="s">
        <v>988</v>
      </c>
      <c r="AK20" s="281"/>
      <c r="AL20" s="276"/>
      <c r="AM20" s="275"/>
      <c r="AN20" s="276"/>
      <c r="AO20" s="275"/>
      <c r="AP20" s="276"/>
      <c r="AQ20" s="275"/>
      <c r="AR20" s="280" t="s">
        <v>988</v>
      </c>
      <c r="AS20" s="281"/>
      <c r="AT20" s="276"/>
      <c r="AU20" s="275"/>
      <c r="AV20" s="276"/>
      <c r="AW20" s="275"/>
      <c r="AX20" s="276"/>
      <c r="AY20" s="275"/>
      <c r="AZ20" s="280" t="s">
        <v>988</v>
      </c>
      <c r="BA20" s="281"/>
      <c r="BB20" s="276"/>
      <c r="BC20" s="275"/>
      <c r="BD20" s="276"/>
      <c r="BE20" s="275"/>
      <c r="BF20" s="276"/>
      <c r="BG20" s="275"/>
      <c r="BH20" s="280" t="s">
        <v>988</v>
      </c>
      <c r="BI20" s="281"/>
      <c r="BJ20" s="276"/>
      <c r="BK20" s="275"/>
      <c r="BL20" s="276"/>
      <c r="BM20" s="275"/>
      <c r="BN20" s="276"/>
      <c r="BO20" s="275"/>
      <c r="BP20" s="280"/>
      <c r="BQ20" s="281"/>
    </row>
    <row r="21" ht="24.75" customHeight="1">
      <c r="A21" s="559" t="s">
        <v>818</v>
      </c>
      <c r="B21" s="843" t="s">
        <v>1016</v>
      </c>
      <c r="C21" s="844">
        <v>1977333.0</v>
      </c>
      <c r="D21" s="845">
        <v>2560806.0</v>
      </c>
      <c r="E21" s="476"/>
      <c r="F21" s="276"/>
      <c r="G21" s="275"/>
      <c r="H21" s="276"/>
      <c r="I21" s="275"/>
      <c r="J21" s="276"/>
      <c r="K21" s="275"/>
      <c r="L21" s="280"/>
      <c r="M21" s="281"/>
      <c r="N21" s="276"/>
      <c r="O21" s="275"/>
      <c r="P21" s="276"/>
      <c r="Q21" s="275"/>
      <c r="R21" s="276"/>
      <c r="S21" s="275"/>
      <c r="T21" s="280"/>
      <c r="U21" s="281"/>
      <c r="V21" s="276"/>
      <c r="W21" s="275"/>
      <c r="X21" s="276"/>
      <c r="Y21" s="275"/>
      <c r="Z21" s="276"/>
      <c r="AA21" s="275"/>
      <c r="AB21" s="280" t="s">
        <v>987</v>
      </c>
      <c r="AC21" s="281"/>
      <c r="AD21" s="276"/>
      <c r="AE21" s="275"/>
      <c r="AF21" s="276"/>
      <c r="AG21" s="275"/>
      <c r="AH21" s="276"/>
      <c r="AI21" s="275"/>
      <c r="AJ21" s="280" t="s">
        <v>987</v>
      </c>
      <c r="AK21" s="281"/>
      <c r="AL21" s="276"/>
      <c r="AM21" s="275"/>
      <c r="AN21" s="276"/>
      <c r="AO21" s="275"/>
      <c r="AP21" s="276"/>
      <c r="AQ21" s="275"/>
      <c r="AR21" s="280" t="s">
        <v>987</v>
      </c>
      <c r="AS21" s="281"/>
      <c r="AT21" s="276"/>
      <c r="AU21" s="275"/>
      <c r="AV21" s="276"/>
      <c r="AW21" s="275"/>
      <c r="AX21" s="276"/>
      <c r="AY21" s="275"/>
      <c r="AZ21" s="280" t="s">
        <v>987</v>
      </c>
      <c r="BA21" s="281"/>
      <c r="BB21" s="276"/>
      <c r="BC21" s="275"/>
      <c r="BD21" s="276"/>
      <c r="BE21" s="275"/>
      <c r="BF21" s="276"/>
      <c r="BG21" s="275"/>
      <c r="BH21" s="280" t="s">
        <v>987</v>
      </c>
      <c r="BI21" s="281"/>
      <c r="BJ21" s="276"/>
      <c r="BK21" s="275"/>
      <c r="BL21" s="276"/>
      <c r="BM21" s="275"/>
      <c r="BN21" s="276"/>
      <c r="BO21" s="275"/>
      <c r="BP21" s="280"/>
      <c r="BQ21" s="281"/>
    </row>
    <row r="22" ht="18.75" customHeight="1">
      <c r="A22" s="846"/>
      <c r="B22" s="847"/>
      <c r="C22" s="511"/>
      <c r="D22" s="512"/>
      <c r="E22" s="476"/>
      <c r="F22" s="231"/>
      <c r="G22" s="232"/>
      <c r="H22" s="231"/>
      <c r="I22" s="232"/>
      <c r="J22" s="231"/>
      <c r="K22" s="232"/>
      <c r="L22" s="240"/>
      <c r="M22" s="241"/>
      <c r="N22" s="231"/>
      <c r="O22" s="232"/>
      <c r="P22" s="231"/>
      <c r="Q22" s="232"/>
      <c r="R22" s="231"/>
      <c r="S22" s="232"/>
      <c r="T22" s="240"/>
      <c r="U22" s="241"/>
      <c r="V22" s="231"/>
      <c r="W22" s="232"/>
      <c r="X22" s="231"/>
      <c r="Y22" s="232"/>
      <c r="Z22" s="231"/>
      <c r="AA22" s="232"/>
      <c r="AB22" s="240"/>
      <c r="AC22" s="241"/>
      <c r="AD22" s="231"/>
      <c r="AE22" s="232"/>
      <c r="AF22" s="231"/>
      <c r="AG22" s="232"/>
      <c r="AH22" s="231"/>
      <c r="AI22" s="232"/>
      <c r="AJ22" s="240"/>
      <c r="AK22" s="241"/>
      <c r="AL22" s="231"/>
      <c r="AM22" s="232"/>
      <c r="AN22" s="231"/>
      <c r="AO22" s="232"/>
      <c r="AP22" s="231"/>
      <c r="AQ22" s="232"/>
      <c r="AR22" s="240"/>
      <c r="AS22" s="241"/>
      <c r="AT22" s="231"/>
      <c r="AU22" s="232"/>
      <c r="AV22" s="231"/>
      <c r="AW22" s="232"/>
      <c r="AX22" s="231"/>
      <c r="AY22" s="232"/>
      <c r="AZ22" s="240"/>
      <c r="BA22" s="241"/>
      <c r="BB22" s="231"/>
      <c r="BC22" s="232"/>
      <c r="BD22" s="231"/>
      <c r="BE22" s="232"/>
      <c r="BF22" s="231"/>
      <c r="BG22" s="232"/>
      <c r="BH22" s="240"/>
      <c r="BI22" s="241"/>
      <c r="BJ22" s="231"/>
      <c r="BK22" s="232"/>
      <c r="BL22" s="231"/>
      <c r="BM22" s="232"/>
      <c r="BN22" s="231"/>
      <c r="BO22" s="232"/>
      <c r="BP22" s="240"/>
      <c r="BQ22" s="241"/>
    </row>
    <row r="23" ht="18.75" customHeight="1">
      <c r="A23" s="848"/>
      <c r="B23" s="849"/>
      <c r="C23" s="502"/>
      <c r="D23" s="513"/>
      <c r="E23" s="476"/>
      <c r="F23" s="231"/>
      <c r="G23" s="232"/>
      <c r="H23" s="231"/>
      <c r="I23" s="232"/>
      <c r="J23" s="231"/>
      <c r="K23" s="232"/>
      <c r="L23" s="240"/>
      <c r="M23" s="241"/>
      <c r="N23" s="231"/>
      <c r="O23" s="232"/>
      <c r="P23" s="231"/>
      <c r="Q23" s="232"/>
      <c r="R23" s="231"/>
      <c r="S23" s="232"/>
      <c r="T23" s="240"/>
      <c r="U23" s="241"/>
      <c r="V23" s="231"/>
      <c r="W23" s="232"/>
      <c r="X23" s="231"/>
      <c r="Y23" s="232"/>
      <c r="Z23" s="231"/>
      <c r="AA23" s="232"/>
      <c r="AB23" s="240"/>
      <c r="AC23" s="241"/>
      <c r="AD23" s="231"/>
      <c r="AE23" s="232"/>
      <c r="AF23" s="231"/>
      <c r="AG23" s="232"/>
      <c r="AH23" s="231"/>
      <c r="AI23" s="232"/>
      <c r="AJ23" s="240"/>
      <c r="AK23" s="241"/>
      <c r="AL23" s="231"/>
      <c r="AM23" s="232"/>
      <c r="AN23" s="231"/>
      <c r="AO23" s="232"/>
      <c r="AP23" s="231"/>
      <c r="AQ23" s="232"/>
      <c r="AR23" s="240"/>
      <c r="AS23" s="241"/>
      <c r="AT23" s="231"/>
      <c r="AU23" s="232"/>
      <c r="AV23" s="231"/>
      <c r="AW23" s="232"/>
      <c r="AX23" s="231"/>
      <c r="AY23" s="232"/>
      <c r="AZ23" s="240"/>
      <c r="BA23" s="241"/>
      <c r="BB23" s="231"/>
      <c r="BC23" s="232"/>
      <c r="BD23" s="231"/>
      <c r="BE23" s="232"/>
      <c r="BF23" s="231"/>
      <c r="BG23" s="232"/>
      <c r="BH23" s="240"/>
      <c r="BI23" s="241"/>
      <c r="BJ23" s="231"/>
      <c r="BK23" s="232"/>
      <c r="BL23" s="231"/>
      <c r="BM23" s="232"/>
      <c r="BN23" s="231"/>
      <c r="BO23" s="232"/>
      <c r="BP23" s="240"/>
      <c r="BQ23" s="241"/>
    </row>
    <row r="24" ht="16.5" customHeight="1">
      <c r="A24" s="503"/>
      <c r="B24" s="504"/>
      <c r="C24" s="504"/>
      <c r="D24" s="514"/>
      <c r="E24" s="476"/>
      <c r="F24" s="231"/>
      <c r="G24" s="232"/>
      <c r="H24" s="231"/>
      <c r="I24" s="232"/>
      <c r="J24" s="231"/>
      <c r="K24" s="232"/>
      <c r="L24" s="240"/>
      <c r="M24" s="241"/>
      <c r="N24" s="231"/>
      <c r="O24" s="232"/>
      <c r="P24" s="231"/>
      <c r="Q24" s="232"/>
      <c r="R24" s="231"/>
      <c r="S24" s="232"/>
      <c r="T24" s="240"/>
      <c r="U24" s="241"/>
      <c r="V24" s="231"/>
      <c r="W24" s="232"/>
      <c r="X24" s="231"/>
      <c r="Y24" s="232"/>
      <c r="Z24" s="231"/>
      <c r="AA24" s="232"/>
      <c r="AB24" s="240"/>
      <c r="AC24" s="241"/>
      <c r="AD24" s="231"/>
      <c r="AE24" s="232"/>
      <c r="AF24" s="231"/>
      <c r="AG24" s="232"/>
      <c r="AH24" s="231"/>
      <c r="AI24" s="232"/>
      <c r="AJ24" s="240"/>
      <c r="AK24" s="241"/>
      <c r="AL24" s="231"/>
      <c r="AM24" s="232"/>
      <c r="AN24" s="231"/>
      <c r="AO24" s="232"/>
      <c r="AP24" s="231"/>
      <c r="AQ24" s="232"/>
      <c r="AR24" s="240"/>
      <c r="AS24" s="241"/>
      <c r="AT24" s="231"/>
      <c r="AU24" s="232"/>
      <c r="AV24" s="231"/>
      <c r="AW24" s="232"/>
      <c r="AX24" s="231"/>
      <c r="AY24" s="232"/>
      <c r="AZ24" s="240"/>
      <c r="BA24" s="241"/>
      <c r="BB24" s="231"/>
      <c r="BC24" s="232"/>
      <c r="BD24" s="231"/>
      <c r="BE24" s="232"/>
      <c r="BF24" s="231"/>
      <c r="BG24" s="232"/>
      <c r="BH24" s="240"/>
      <c r="BI24" s="241"/>
      <c r="BJ24" s="231"/>
      <c r="BK24" s="232"/>
      <c r="BL24" s="231"/>
      <c r="BM24" s="232"/>
      <c r="BN24" s="231"/>
      <c r="BO24" s="232"/>
      <c r="BP24" s="240"/>
      <c r="BQ24" s="241"/>
    </row>
    <row r="25" ht="30.75" customHeight="1">
      <c r="A25" s="211" t="s">
        <v>771</v>
      </c>
      <c r="B25" s="212"/>
      <c r="C25" s="213"/>
      <c r="D25" s="214"/>
      <c r="E25" s="476"/>
      <c r="F25" s="231"/>
      <c r="G25" s="232"/>
      <c r="H25" s="231"/>
      <c r="I25" s="232"/>
      <c r="J25" s="231"/>
      <c r="K25" s="232"/>
      <c r="L25" s="240"/>
      <c r="M25" s="241"/>
      <c r="N25" s="231"/>
      <c r="O25" s="232"/>
      <c r="P25" s="231"/>
      <c r="Q25" s="232"/>
      <c r="R25" s="231"/>
      <c r="S25" s="232"/>
      <c r="T25" s="240"/>
      <c r="U25" s="241"/>
      <c r="V25" s="231"/>
      <c r="W25" s="232"/>
      <c r="X25" s="231"/>
      <c r="Y25" s="232"/>
      <c r="Z25" s="231"/>
      <c r="AA25" s="232"/>
      <c r="AB25" s="240"/>
      <c r="AC25" s="241"/>
      <c r="AD25" s="231"/>
      <c r="AE25" s="232"/>
      <c r="AF25" s="231"/>
      <c r="AG25" s="232"/>
      <c r="AH25" s="231"/>
      <c r="AI25" s="232"/>
      <c r="AJ25" s="240"/>
      <c r="AK25" s="241"/>
      <c r="AL25" s="231"/>
      <c r="AM25" s="232"/>
      <c r="AN25" s="231"/>
      <c r="AO25" s="232"/>
      <c r="AP25" s="231"/>
      <c r="AQ25" s="232"/>
      <c r="AR25" s="240"/>
      <c r="AS25" s="241"/>
      <c r="AT25" s="231"/>
      <c r="AU25" s="232"/>
      <c r="AV25" s="231"/>
      <c r="AW25" s="232"/>
      <c r="AX25" s="231"/>
      <c r="AY25" s="232"/>
      <c r="AZ25" s="240"/>
      <c r="BA25" s="241"/>
      <c r="BB25" s="231"/>
      <c r="BC25" s="232"/>
      <c r="BD25" s="231"/>
      <c r="BE25" s="232"/>
      <c r="BF25" s="231"/>
      <c r="BG25" s="232"/>
      <c r="BH25" s="240"/>
      <c r="BI25" s="241"/>
      <c r="BJ25" s="231"/>
      <c r="BK25" s="232"/>
      <c r="BL25" s="231"/>
      <c r="BM25" s="232"/>
      <c r="BN25" s="231"/>
      <c r="BO25" s="232"/>
      <c r="BP25" s="240"/>
      <c r="BQ25" s="241"/>
    </row>
    <row r="26" ht="72.75" customHeight="1">
      <c r="A26" s="832" t="s">
        <v>32</v>
      </c>
      <c r="B26" s="833" t="s">
        <v>33</v>
      </c>
      <c r="C26" s="834" t="s">
        <v>34</v>
      </c>
      <c r="D26" s="432" t="s">
        <v>171</v>
      </c>
      <c r="E26" s="476"/>
      <c r="F26" s="231"/>
      <c r="G26" s="232"/>
      <c r="H26" s="231"/>
      <c r="I26" s="232"/>
      <c r="J26" s="231"/>
      <c r="K26" s="232"/>
      <c r="L26" s="240"/>
      <c r="M26" s="241"/>
      <c r="N26" s="231"/>
      <c r="O26" s="232"/>
      <c r="P26" s="231"/>
      <c r="Q26" s="232"/>
      <c r="R26" s="231"/>
      <c r="S26" s="232"/>
      <c r="T26" s="240"/>
      <c r="U26" s="241"/>
      <c r="V26" s="231"/>
      <c r="W26" s="232"/>
      <c r="X26" s="231"/>
      <c r="Y26" s="232"/>
      <c r="Z26" s="231"/>
      <c r="AA26" s="232"/>
      <c r="AB26" s="240"/>
      <c r="AC26" s="241"/>
      <c r="AD26" s="231"/>
      <c r="AE26" s="232"/>
      <c r="AF26" s="231"/>
      <c r="AG26" s="232"/>
      <c r="AH26" s="231"/>
      <c r="AI26" s="232"/>
      <c r="AJ26" s="240"/>
      <c r="AK26" s="241"/>
      <c r="AL26" s="231"/>
      <c r="AM26" s="232"/>
      <c r="AN26" s="231"/>
      <c r="AO26" s="232"/>
      <c r="AP26" s="231"/>
      <c r="AQ26" s="232"/>
      <c r="AR26" s="240"/>
      <c r="AS26" s="241"/>
      <c r="AT26" s="231"/>
      <c r="AU26" s="232"/>
      <c r="AV26" s="231"/>
      <c r="AW26" s="232"/>
      <c r="AX26" s="231"/>
      <c r="AY26" s="232"/>
      <c r="AZ26" s="240"/>
      <c r="BA26" s="241"/>
      <c r="BB26" s="231"/>
      <c r="BC26" s="232"/>
      <c r="BD26" s="231"/>
      <c r="BE26" s="232"/>
      <c r="BF26" s="231"/>
      <c r="BG26" s="232"/>
      <c r="BH26" s="240"/>
      <c r="BI26" s="241"/>
      <c r="BJ26" s="231"/>
      <c r="BK26" s="232"/>
      <c r="BL26" s="231"/>
      <c r="BM26" s="232"/>
      <c r="BN26" s="231"/>
      <c r="BO26" s="232"/>
      <c r="BP26" s="240"/>
      <c r="BQ26" s="241"/>
    </row>
    <row r="27" ht="14.25" customHeight="1">
      <c r="A27" s="507"/>
      <c r="B27" s="508"/>
      <c r="C27" s="779"/>
      <c r="D27" s="779"/>
      <c r="E27" s="476"/>
      <c r="F27" s="231"/>
      <c r="G27" s="232"/>
      <c r="H27" s="231"/>
      <c r="I27" s="232"/>
      <c r="J27" s="231"/>
      <c r="K27" s="232"/>
      <c r="L27" s="240"/>
      <c r="M27" s="241"/>
      <c r="N27" s="231"/>
      <c r="O27" s="232"/>
      <c r="P27" s="231"/>
      <c r="Q27" s="232"/>
      <c r="R27" s="231"/>
      <c r="S27" s="232"/>
      <c r="T27" s="240"/>
      <c r="U27" s="241"/>
      <c r="V27" s="231"/>
      <c r="W27" s="232"/>
      <c r="X27" s="231"/>
      <c r="Y27" s="232"/>
      <c r="Z27" s="231"/>
      <c r="AA27" s="232"/>
      <c r="AB27" s="240"/>
      <c r="AC27" s="241"/>
      <c r="AD27" s="231"/>
      <c r="AE27" s="232"/>
      <c r="AF27" s="231"/>
      <c r="AG27" s="232"/>
      <c r="AH27" s="231"/>
      <c r="AI27" s="232"/>
      <c r="AJ27" s="240"/>
      <c r="AK27" s="241"/>
      <c r="AL27" s="231"/>
      <c r="AM27" s="232"/>
      <c r="AN27" s="231"/>
      <c r="AO27" s="232"/>
      <c r="AP27" s="231"/>
      <c r="AQ27" s="232"/>
      <c r="AR27" s="240"/>
      <c r="AS27" s="241"/>
      <c r="AT27" s="231"/>
      <c r="AU27" s="232"/>
      <c r="AV27" s="231"/>
      <c r="AW27" s="232"/>
      <c r="AX27" s="231"/>
      <c r="AY27" s="232"/>
      <c r="AZ27" s="240"/>
      <c r="BA27" s="241"/>
      <c r="BB27" s="231"/>
      <c r="BC27" s="232"/>
      <c r="BD27" s="231"/>
      <c r="BE27" s="232"/>
      <c r="BF27" s="231"/>
      <c r="BG27" s="232"/>
      <c r="BH27" s="240"/>
      <c r="BI27" s="241"/>
      <c r="BJ27" s="231"/>
      <c r="BK27" s="232"/>
      <c r="BL27" s="231"/>
      <c r="BM27" s="232"/>
      <c r="BN27" s="231"/>
      <c r="BO27" s="232"/>
      <c r="BP27" s="240"/>
      <c r="BQ27" s="241"/>
    </row>
    <row r="28" ht="14.25" customHeight="1">
      <c r="A28" s="510"/>
      <c r="B28" s="511"/>
      <c r="C28" s="780"/>
      <c r="D28" s="780"/>
      <c r="E28" s="476"/>
      <c r="F28" s="231"/>
      <c r="G28" s="232"/>
      <c r="H28" s="231"/>
      <c r="I28" s="232"/>
      <c r="J28" s="231"/>
      <c r="K28" s="232"/>
      <c r="L28" s="240"/>
      <c r="M28" s="241"/>
      <c r="N28" s="231"/>
      <c r="O28" s="232"/>
      <c r="P28" s="231"/>
      <c r="Q28" s="232"/>
      <c r="R28" s="231"/>
      <c r="S28" s="232"/>
      <c r="T28" s="240"/>
      <c r="U28" s="241"/>
      <c r="V28" s="231"/>
      <c r="W28" s="232"/>
      <c r="X28" s="231"/>
      <c r="Y28" s="232"/>
      <c r="Z28" s="231"/>
      <c r="AA28" s="232"/>
      <c r="AB28" s="240"/>
      <c r="AC28" s="241"/>
      <c r="AD28" s="231"/>
      <c r="AE28" s="232"/>
      <c r="AF28" s="231"/>
      <c r="AG28" s="232"/>
      <c r="AH28" s="231"/>
      <c r="AI28" s="232"/>
      <c r="AJ28" s="240"/>
      <c r="AK28" s="241"/>
      <c r="AL28" s="231"/>
      <c r="AM28" s="232"/>
      <c r="AN28" s="231"/>
      <c r="AO28" s="232"/>
      <c r="AP28" s="231"/>
      <c r="AQ28" s="232"/>
      <c r="AR28" s="240"/>
      <c r="AS28" s="241"/>
      <c r="AT28" s="231"/>
      <c r="AU28" s="232"/>
      <c r="AV28" s="231"/>
      <c r="AW28" s="232"/>
      <c r="AX28" s="231"/>
      <c r="AY28" s="232"/>
      <c r="AZ28" s="240"/>
      <c r="BA28" s="241"/>
      <c r="BB28" s="231"/>
      <c r="BC28" s="232"/>
      <c r="BD28" s="231"/>
      <c r="BE28" s="232"/>
      <c r="BF28" s="231"/>
      <c r="BG28" s="232"/>
      <c r="BH28" s="240"/>
      <c r="BI28" s="241"/>
      <c r="BJ28" s="231"/>
      <c r="BK28" s="232"/>
      <c r="BL28" s="231"/>
      <c r="BM28" s="232"/>
      <c r="BN28" s="231"/>
      <c r="BO28" s="232"/>
      <c r="BP28" s="240"/>
      <c r="BQ28" s="241"/>
    </row>
    <row r="29" ht="14.25" customHeight="1">
      <c r="A29" s="510"/>
      <c r="B29" s="511"/>
      <c r="C29" s="780"/>
      <c r="D29" s="780"/>
      <c r="E29" s="476"/>
      <c r="F29" s="231"/>
      <c r="G29" s="232"/>
      <c r="H29" s="231"/>
      <c r="I29" s="232"/>
      <c r="J29" s="231"/>
      <c r="K29" s="232"/>
      <c r="L29" s="240"/>
      <c r="M29" s="241"/>
      <c r="N29" s="231"/>
      <c r="O29" s="232"/>
      <c r="P29" s="231"/>
      <c r="Q29" s="232"/>
      <c r="R29" s="231"/>
      <c r="S29" s="232"/>
      <c r="T29" s="240"/>
      <c r="U29" s="241"/>
      <c r="V29" s="231"/>
      <c r="W29" s="232"/>
      <c r="X29" s="231"/>
      <c r="Y29" s="232"/>
      <c r="Z29" s="231"/>
      <c r="AA29" s="232"/>
      <c r="AB29" s="240"/>
      <c r="AC29" s="241"/>
      <c r="AD29" s="231"/>
      <c r="AE29" s="232"/>
      <c r="AF29" s="231"/>
      <c r="AG29" s="232"/>
      <c r="AH29" s="231"/>
      <c r="AI29" s="232"/>
      <c r="AJ29" s="240"/>
      <c r="AK29" s="241"/>
      <c r="AL29" s="231"/>
      <c r="AM29" s="232"/>
      <c r="AN29" s="231"/>
      <c r="AO29" s="232"/>
      <c r="AP29" s="231"/>
      <c r="AQ29" s="232"/>
      <c r="AR29" s="240"/>
      <c r="AS29" s="241"/>
      <c r="AT29" s="231"/>
      <c r="AU29" s="232"/>
      <c r="AV29" s="231"/>
      <c r="AW29" s="232"/>
      <c r="AX29" s="231"/>
      <c r="AY29" s="232"/>
      <c r="AZ29" s="240"/>
      <c r="BA29" s="241"/>
      <c r="BB29" s="231"/>
      <c r="BC29" s="232"/>
      <c r="BD29" s="231"/>
      <c r="BE29" s="232"/>
      <c r="BF29" s="231"/>
      <c r="BG29" s="232"/>
      <c r="BH29" s="240"/>
      <c r="BI29" s="241"/>
      <c r="BJ29" s="231"/>
      <c r="BK29" s="232"/>
      <c r="BL29" s="231"/>
      <c r="BM29" s="232"/>
      <c r="BN29" s="231"/>
      <c r="BO29" s="232"/>
      <c r="BP29" s="240"/>
      <c r="BQ29" s="241"/>
    </row>
    <row r="30" ht="14.25" customHeight="1">
      <c r="A30" s="510"/>
      <c r="B30" s="511"/>
      <c r="C30" s="780"/>
      <c r="D30" s="780"/>
      <c r="E30" s="476"/>
      <c r="F30" s="231"/>
      <c r="G30" s="232"/>
      <c r="H30" s="231"/>
      <c r="I30" s="232"/>
      <c r="J30" s="231"/>
      <c r="K30" s="232"/>
      <c r="L30" s="240"/>
      <c r="M30" s="241"/>
      <c r="N30" s="231"/>
      <c r="O30" s="232"/>
      <c r="P30" s="231"/>
      <c r="Q30" s="232"/>
      <c r="R30" s="231"/>
      <c r="S30" s="232"/>
      <c r="T30" s="240"/>
      <c r="U30" s="241"/>
      <c r="V30" s="231"/>
      <c r="W30" s="232"/>
      <c r="X30" s="231"/>
      <c r="Y30" s="232"/>
      <c r="Z30" s="231"/>
      <c r="AA30" s="232"/>
      <c r="AB30" s="240"/>
      <c r="AC30" s="241"/>
      <c r="AD30" s="231"/>
      <c r="AE30" s="232"/>
      <c r="AF30" s="231"/>
      <c r="AG30" s="232"/>
      <c r="AH30" s="231"/>
      <c r="AI30" s="232"/>
      <c r="AJ30" s="240"/>
      <c r="AK30" s="241"/>
      <c r="AL30" s="231"/>
      <c r="AM30" s="232"/>
      <c r="AN30" s="231"/>
      <c r="AO30" s="232"/>
      <c r="AP30" s="231"/>
      <c r="AQ30" s="232"/>
      <c r="AR30" s="240"/>
      <c r="AS30" s="241"/>
      <c r="AT30" s="231"/>
      <c r="AU30" s="232"/>
      <c r="AV30" s="231"/>
      <c r="AW30" s="232"/>
      <c r="AX30" s="231"/>
      <c r="AY30" s="232"/>
      <c r="AZ30" s="240"/>
      <c r="BA30" s="241"/>
      <c r="BB30" s="231"/>
      <c r="BC30" s="232"/>
      <c r="BD30" s="231"/>
      <c r="BE30" s="232"/>
      <c r="BF30" s="231"/>
      <c r="BG30" s="232"/>
      <c r="BH30" s="240"/>
      <c r="BI30" s="241"/>
      <c r="BJ30" s="231"/>
      <c r="BK30" s="232"/>
      <c r="BL30" s="231"/>
      <c r="BM30" s="232"/>
      <c r="BN30" s="231"/>
      <c r="BO30" s="232"/>
      <c r="BP30" s="240"/>
      <c r="BQ30" s="241"/>
    </row>
    <row r="31" ht="14.25" customHeight="1">
      <c r="A31" s="510"/>
      <c r="B31" s="511"/>
      <c r="C31" s="780"/>
      <c r="D31" s="780"/>
      <c r="E31" s="476"/>
      <c r="F31" s="231"/>
      <c r="G31" s="232"/>
      <c r="H31" s="231"/>
      <c r="I31" s="232"/>
      <c r="J31" s="231"/>
      <c r="K31" s="232"/>
      <c r="L31" s="240"/>
      <c r="M31" s="241"/>
      <c r="N31" s="231"/>
      <c r="O31" s="232"/>
      <c r="P31" s="231"/>
      <c r="Q31" s="232"/>
      <c r="R31" s="231"/>
      <c r="S31" s="232"/>
      <c r="T31" s="240"/>
      <c r="U31" s="241"/>
      <c r="V31" s="231"/>
      <c r="W31" s="232"/>
      <c r="X31" s="231"/>
      <c r="Y31" s="232"/>
      <c r="Z31" s="231"/>
      <c r="AA31" s="232"/>
      <c r="AB31" s="240"/>
      <c r="AC31" s="241"/>
      <c r="AD31" s="231"/>
      <c r="AE31" s="232"/>
      <c r="AF31" s="231"/>
      <c r="AG31" s="232"/>
      <c r="AH31" s="231"/>
      <c r="AI31" s="232"/>
      <c r="AJ31" s="240"/>
      <c r="AK31" s="241"/>
      <c r="AL31" s="231"/>
      <c r="AM31" s="232"/>
      <c r="AN31" s="231"/>
      <c r="AO31" s="232"/>
      <c r="AP31" s="231"/>
      <c r="AQ31" s="232"/>
      <c r="AR31" s="240"/>
      <c r="AS31" s="241"/>
      <c r="AT31" s="231"/>
      <c r="AU31" s="232"/>
      <c r="AV31" s="231"/>
      <c r="AW31" s="232"/>
      <c r="AX31" s="231"/>
      <c r="AY31" s="232"/>
      <c r="AZ31" s="240"/>
      <c r="BA31" s="241"/>
      <c r="BB31" s="231"/>
      <c r="BC31" s="232"/>
      <c r="BD31" s="231"/>
      <c r="BE31" s="232"/>
      <c r="BF31" s="231"/>
      <c r="BG31" s="232"/>
      <c r="BH31" s="240"/>
      <c r="BI31" s="241"/>
      <c r="BJ31" s="231"/>
      <c r="BK31" s="232"/>
      <c r="BL31" s="231"/>
      <c r="BM31" s="232"/>
      <c r="BN31" s="231"/>
      <c r="BO31" s="232"/>
      <c r="BP31" s="240"/>
      <c r="BQ31" s="241"/>
    </row>
    <row r="32" ht="14.25" customHeight="1">
      <c r="A32" s="510"/>
      <c r="B32" s="511"/>
      <c r="C32" s="780"/>
      <c r="D32" s="780"/>
      <c r="E32" s="476"/>
      <c r="F32" s="231"/>
      <c r="G32" s="232"/>
      <c r="H32" s="231"/>
      <c r="I32" s="232"/>
      <c r="J32" s="231"/>
      <c r="K32" s="232"/>
      <c r="L32" s="240"/>
      <c r="M32" s="241"/>
      <c r="N32" s="231"/>
      <c r="O32" s="232"/>
      <c r="P32" s="231"/>
      <c r="Q32" s="232"/>
      <c r="R32" s="231"/>
      <c r="S32" s="232"/>
      <c r="T32" s="240"/>
      <c r="U32" s="241"/>
      <c r="V32" s="231"/>
      <c r="W32" s="232"/>
      <c r="X32" s="231"/>
      <c r="Y32" s="232"/>
      <c r="Z32" s="231"/>
      <c r="AA32" s="232"/>
      <c r="AB32" s="240"/>
      <c r="AC32" s="241"/>
      <c r="AD32" s="231"/>
      <c r="AE32" s="232"/>
      <c r="AF32" s="231"/>
      <c r="AG32" s="232"/>
      <c r="AH32" s="231"/>
      <c r="AI32" s="232"/>
      <c r="AJ32" s="240"/>
      <c r="AK32" s="241"/>
      <c r="AL32" s="231"/>
      <c r="AM32" s="232"/>
      <c r="AN32" s="231"/>
      <c r="AO32" s="232"/>
      <c r="AP32" s="231"/>
      <c r="AQ32" s="232"/>
      <c r="AR32" s="240"/>
      <c r="AS32" s="241"/>
      <c r="AT32" s="231"/>
      <c r="AU32" s="232"/>
      <c r="AV32" s="231"/>
      <c r="AW32" s="232"/>
      <c r="AX32" s="231"/>
      <c r="AY32" s="232"/>
      <c r="AZ32" s="240"/>
      <c r="BA32" s="241"/>
      <c r="BB32" s="231"/>
      <c r="BC32" s="232"/>
      <c r="BD32" s="231"/>
      <c r="BE32" s="232"/>
      <c r="BF32" s="231"/>
      <c r="BG32" s="232"/>
      <c r="BH32" s="240"/>
      <c r="BI32" s="241"/>
      <c r="BJ32" s="231"/>
      <c r="BK32" s="232"/>
      <c r="BL32" s="231"/>
      <c r="BM32" s="232"/>
      <c r="BN32" s="231"/>
      <c r="BO32" s="232"/>
      <c r="BP32" s="240"/>
      <c r="BQ32" s="241"/>
    </row>
    <row r="33" ht="14.25" customHeight="1">
      <c r="A33" s="510"/>
      <c r="B33" s="511"/>
      <c r="C33" s="780"/>
      <c r="D33" s="780"/>
      <c r="E33" s="476"/>
      <c r="F33" s="231"/>
      <c r="G33" s="232"/>
      <c r="H33" s="231"/>
      <c r="I33" s="232"/>
      <c r="J33" s="231"/>
      <c r="K33" s="232"/>
      <c r="L33" s="240"/>
      <c r="M33" s="241"/>
      <c r="N33" s="231"/>
      <c r="O33" s="232"/>
      <c r="P33" s="231"/>
      <c r="Q33" s="232"/>
      <c r="R33" s="231"/>
      <c r="S33" s="232"/>
      <c r="T33" s="240"/>
      <c r="U33" s="241"/>
      <c r="V33" s="231"/>
      <c r="W33" s="232"/>
      <c r="X33" s="231"/>
      <c r="Y33" s="232"/>
      <c r="Z33" s="231"/>
      <c r="AA33" s="232"/>
      <c r="AB33" s="240"/>
      <c r="AC33" s="241"/>
      <c r="AD33" s="231"/>
      <c r="AE33" s="232"/>
      <c r="AF33" s="231"/>
      <c r="AG33" s="232"/>
      <c r="AH33" s="231"/>
      <c r="AI33" s="232"/>
      <c r="AJ33" s="240"/>
      <c r="AK33" s="241"/>
      <c r="AL33" s="231"/>
      <c r="AM33" s="232"/>
      <c r="AN33" s="231"/>
      <c r="AO33" s="232"/>
      <c r="AP33" s="231"/>
      <c r="AQ33" s="232"/>
      <c r="AR33" s="240"/>
      <c r="AS33" s="241"/>
      <c r="AT33" s="231"/>
      <c r="AU33" s="232"/>
      <c r="AV33" s="231"/>
      <c r="AW33" s="232"/>
      <c r="AX33" s="231"/>
      <c r="AY33" s="232"/>
      <c r="AZ33" s="240"/>
      <c r="BA33" s="241"/>
      <c r="BB33" s="231"/>
      <c r="BC33" s="232"/>
      <c r="BD33" s="231"/>
      <c r="BE33" s="232"/>
      <c r="BF33" s="231"/>
      <c r="BG33" s="232"/>
      <c r="BH33" s="240"/>
      <c r="BI33" s="241"/>
      <c r="BJ33" s="231"/>
      <c r="BK33" s="232"/>
      <c r="BL33" s="231"/>
      <c r="BM33" s="232"/>
      <c r="BN33" s="231"/>
      <c r="BO33" s="232"/>
      <c r="BP33" s="240"/>
      <c r="BQ33" s="241"/>
    </row>
    <row r="34" ht="14.25" customHeight="1">
      <c r="A34" s="510"/>
      <c r="B34" s="511"/>
      <c r="C34" s="780"/>
      <c r="D34" s="780"/>
      <c r="E34" s="476"/>
      <c r="F34" s="231"/>
      <c r="G34" s="232"/>
      <c r="H34" s="231"/>
      <c r="I34" s="232"/>
      <c r="J34" s="231"/>
      <c r="K34" s="232"/>
      <c r="L34" s="240"/>
      <c r="M34" s="241"/>
      <c r="N34" s="231"/>
      <c r="O34" s="232"/>
      <c r="P34" s="231"/>
      <c r="Q34" s="232"/>
      <c r="R34" s="231"/>
      <c r="S34" s="232"/>
      <c r="T34" s="240"/>
      <c r="U34" s="241"/>
      <c r="V34" s="231"/>
      <c r="W34" s="232"/>
      <c r="X34" s="231"/>
      <c r="Y34" s="232"/>
      <c r="Z34" s="231"/>
      <c r="AA34" s="232"/>
      <c r="AB34" s="240"/>
      <c r="AC34" s="241"/>
      <c r="AD34" s="231"/>
      <c r="AE34" s="232"/>
      <c r="AF34" s="231"/>
      <c r="AG34" s="232"/>
      <c r="AH34" s="231"/>
      <c r="AI34" s="232"/>
      <c r="AJ34" s="240"/>
      <c r="AK34" s="241"/>
      <c r="AL34" s="231"/>
      <c r="AM34" s="232"/>
      <c r="AN34" s="231"/>
      <c r="AO34" s="232"/>
      <c r="AP34" s="231"/>
      <c r="AQ34" s="232"/>
      <c r="AR34" s="240"/>
      <c r="AS34" s="241"/>
      <c r="AT34" s="231"/>
      <c r="AU34" s="232"/>
      <c r="AV34" s="231"/>
      <c r="AW34" s="232"/>
      <c r="AX34" s="231"/>
      <c r="AY34" s="232"/>
      <c r="AZ34" s="240"/>
      <c r="BA34" s="241"/>
      <c r="BB34" s="231"/>
      <c r="BC34" s="232"/>
      <c r="BD34" s="231"/>
      <c r="BE34" s="232"/>
      <c r="BF34" s="231"/>
      <c r="BG34" s="232"/>
      <c r="BH34" s="240"/>
      <c r="BI34" s="241"/>
      <c r="BJ34" s="231"/>
      <c r="BK34" s="232"/>
      <c r="BL34" s="231"/>
      <c r="BM34" s="232"/>
      <c r="BN34" s="231"/>
      <c r="BO34" s="232"/>
      <c r="BP34" s="240"/>
      <c r="BQ34" s="241"/>
    </row>
    <row r="35" ht="14.25" customHeight="1">
      <c r="A35" s="510"/>
      <c r="B35" s="511"/>
      <c r="C35" s="780"/>
      <c r="D35" s="780"/>
      <c r="E35" s="476"/>
      <c r="F35" s="231"/>
      <c r="G35" s="232"/>
      <c r="H35" s="231"/>
      <c r="I35" s="232"/>
      <c r="J35" s="231"/>
      <c r="K35" s="232"/>
      <c r="L35" s="240"/>
      <c r="M35" s="241"/>
      <c r="N35" s="231"/>
      <c r="O35" s="232"/>
      <c r="P35" s="231"/>
      <c r="Q35" s="232"/>
      <c r="R35" s="231"/>
      <c r="S35" s="232"/>
      <c r="T35" s="240"/>
      <c r="U35" s="241"/>
      <c r="V35" s="231"/>
      <c r="W35" s="232"/>
      <c r="X35" s="231"/>
      <c r="Y35" s="232"/>
      <c r="Z35" s="231"/>
      <c r="AA35" s="232"/>
      <c r="AB35" s="240"/>
      <c r="AC35" s="241"/>
      <c r="AD35" s="231"/>
      <c r="AE35" s="232"/>
      <c r="AF35" s="231"/>
      <c r="AG35" s="232"/>
      <c r="AH35" s="231"/>
      <c r="AI35" s="232"/>
      <c r="AJ35" s="240"/>
      <c r="AK35" s="241"/>
      <c r="AL35" s="231"/>
      <c r="AM35" s="232"/>
      <c r="AN35" s="231"/>
      <c r="AO35" s="232"/>
      <c r="AP35" s="231"/>
      <c r="AQ35" s="232"/>
      <c r="AR35" s="240"/>
      <c r="AS35" s="241"/>
      <c r="AT35" s="231"/>
      <c r="AU35" s="232"/>
      <c r="AV35" s="231"/>
      <c r="AW35" s="232"/>
      <c r="AX35" s="231"/>
      <c r="AY35" s="232"/>
      <c r="AZ35" s="240"/>
      <c r="BA35" s="241"/>
      <c r="BB35" s="231"/>
      <c r="BC35" s="232"/>
      <c r="BD35" s="231"/>
      <c r="BE35" s="232"/>
      <c r="BF35" s="231"/>
      <c r="BG35" s="232"/>
      <c r="BH35" s="240"/>
      <c r="BI35" s="241"/>
      <c r="BJ35" s="231"/>
      <c r="BK35" s="232"/>
      <c r="BL35" s="231"/>
      <c r="BM35" s="232"/>
      <c r="BN35" s="231"/>
      <c r="BO35" s="232"/>
      <c r="BP35" s="240"/>
      <c r="BQ35" s="241"/>
    </row>
    <row r="36" ht="14.25" customHeight="1">
      <c r="A36" s="510"/>
      <c r="B36" s="511"/>
      <c r="C36" s="780"/>
      <c r="D36" s="780"/>
      <c r="E36" s="476"/>
      <c r="F36" s="231"/>
      <c r="G36" s="232"/>
      <c r="H36" s="231"/>
      <c r="I36" s="232"/>
      <c r="J36" s="231"/>
      <c r="K36" s="232"/>
      <c r="L36" s="240"/>
      <c r="M36" s="241"/>
      <c r="N36" s="231"/>
      <c r="O36" s="232"/>
      <c r="P36" s="231"/>
      <c r="Q36" s="232"/>
      <c r="R36" s="231"/>
      <c r="S36" s="232"/>
      <c r="T36" s="240"/>
      <c r="U36" s="241"/>
      <c r="V36" s="231"/>
      <c r="W36" s="232"/>
      <c r="X36" s="231"/>
      <c r="Y36" s="232"/>
      <c r="Z36" s="231"/>
      <c r="AA36" s="232"/>
      <c r="AB36" s="240"/>
      <c r="AC36" s="241"/>
      <c r="AD36" s="231"/>
      <c r="AE36" s="232"/>
      <c r="AF36" s="231"/>
      <c r="AG36" s="232"/>
      <c r="AH36" s="231"/>
      <c r="AI36" s="232"/>
      <c r="AJ36" s="240"/>
      <c r="AK36" s="241"/>
      <c r="AL36" s="231"/>
      <c r="AM36" s="232"/>
      <c r="AN36" s="231"/>
      <c r="AO36" s="232"/>
      <c r="AP36" s="231"/>
      <c r="AQ36" s="232"/>
      <c r="AR36" s="240"/>
      <c r="AS36" s="241"/>
      <c r="AT36" s="231"/>
      <c r="AU36" s="232"/>
      <c r="AV36" s="231"/>
      <c r="AW36" s="232"/>
      <c r="AX36" s="231"/>
      <c r="AY36" s="232"/>
      <c r="AZ36" s="240"/>
      <c r="BA36" s="241"/>
      <c r="BB36" s="231"/>
      <c r="BC36" s="232"/>
      <c r="BD36" s="231"/>
      <c r="BE36" s="232"/>
      <c r="BF36" s="231"/>
      <c r="BG36" s="232"/>
      <c r="BH36" s="240"/>
      <c r="BI36" s="241"/>
      <c r="BJ36" s="231"/>
      <c r="BK36" s="232"/>
      <c r="BL36" s="231"/>
      <c r="BM36" s="232"/>
      <c r="BN36" s="231"/>
      <c r="BO36" s="232"/>
      <c r="BP36" s="240"/>
      <c r="BQ36" s="241"/>
    </row>
    <row r="37" ht="14.25" customHeight="1">
      <c r="A37" s="510"/>
      <c r="B37" s="511"/>
      <c r="C37" s="780"/>
      <c r="D37" s="780"/>
      <c r="E37" s="476"/>
      <c r="F37" s="231"/>
      <c r="G37" s="232"/>
      <c r="H37" s="231"/>
      <c r="I37" s="232"/>
      <c r="J37" s="231"/>
      <c r="K37" s="232"/>
      <c r="L37" s="240"/>
      <c r="M37" s="241"/>
      <c r="N37" s="231"/>
      <c r="O37" s="232"/>
      <c r="P37" s="231"/>
      <c r="Q37" s="232"/>
      <c r="R37" s="231"/>
      <c r="S37" s="232"/>
      <c r="T37" s="240"/>
      <c r="U37" s="241"/>
      <c r="V37" s="231"/>
      <c r="W37" s="232"/>
      <c r="X37" s="231"/>
      <c r="Y37" s="232"/>
      <c r="Z37" s="231"/>
      <c r="AA37" s="232"/>
      <c r="AB37" s="240"/>
      <c r="AC37" s="241"/>
      <c r="AD37" s="231"/>
      <c r="AE37" s="232"/>
      <c r="AF37" s="231"/>
      <c r="AG37" s="232"/>
      <c r="AH37" s="231"/>
      <c r="AI37" s="232"/>
      <c r="AJ37" s="240"/>
      <c r="AK37" s="241"/>
      <c r="AL37" s="231"/>
      <c r="AM37" s="232"/>
      <c r="AN37" s="231"/>
      <c r="AO37" s="232"/>
      <c r="AP37" s="231"/>
      <c r="AQ37" s="232"/>
      <c r="AR37" s="240"/>
      <c r="AS37" s="241"/>
      <c r="AT37" s="231"/>
      <c r="AU37" s="232"/>
      <c r="AV37" s="231"/>
      <c r="AW37" s="232"/>
      <c r="AX37" s="231"/>
      <c r="AY37" s="232"/>
      <c r="AZ37" s="240"/>
      <c r="BA37" s="241"/>
      <c r="BB37" s="231"/>
      <c r="BC37" s="232"/>
      <c r="BD37" s="231"/>
      <c r="BE37" s="232"/>
      <c r="BF37" s="231"/>
      <c r="BG37" s="232"/>
      <c r="BH37" s="240"/>
      <c r="BI37" s="241"/>
      <c r="BJ37" s="231"/>
      <c r="BK37" s="232"/>
      <c r="BL37" s="231"/>
      <c r="BM37" s="232"/>
      <c r="BN37" s="231"/>
      <c r="BO37" s="232"/>
      <c r="BP37" s="240"/>
      <c r="BQ37" s="241"/>
    </row>
    <row r="38" ht="14.25" customHeight="1">
      <c r="A38" s="510"/>
      <c r="B38" s="511"/>
      <c r="C38" s="780"/>
      <c r="D38" s="780"/>
      <c r="E38" s="476"/>
      <c r="F38" s="276"/>
      <c r="G38" s="275"/>
      <c r="H38" s="276"/>
      <c r="I38" s="275"/>
      <c r="J38" s="276"/>
      <c r="K38" s="275"/>
      <c r="L38" s="280"/>
      <c r="M38" s="281"/>
      <c r="N38" s="276"/>
      <c r="O38" s="275"/>
      <c r="P38" s="276"/>
      <c r="Q38" s="275"/>
      <c r="R38" s="276"/>
      <c r="S38" s="275"/>
      <c r="T38" s="280"/>
      <c r="U38" s="281"/>
      <c r="V38" s="276"/>
      <c r="W38" s="275"/>
      <c r="X38" s="276"/>
      <c r="Y38" s="275"/>
      <c r="Z38" s="276"/>
      <c r="AA38" s="275"/>
      <c r="AB38" s="280"/>
      <c r="AC38" s="281"/>
      <c r="AD38" s="276"/>
      <c r="AE38" s="275"/>
      <c r="AF38" s="276"/>
      <c r="AG38" s="275"/>
      <c r="AH38" s="276"/>
      <c r="AI38" s="275"/>
      <c r="AJ38" s="280"/>
      <c r="AK38" s="281"/>
      <c r="AL38" s="276"/>
      <c r="AM38" s="275"/>
      <c r="AN38" s="276"/>
      <c r="AO38" s="275"/>
      <c r="AP38" s="276"/>
      <c r="AQ38" s="275"/>
      <c r="AR38" s="280"/>
      <c r="AS38" s="281"/>
      <c r="AT38" s="276"/>
      <c r="AU38" s="275"/>
      <c r="AV38" s="276"/>
      <c r="AW38" s="275"/>
      <c r="AX38" s="276"/>
      <c r="AY38" s="275"/>
      <c r="AZ38" s="280"/>
      <c r="BA38" s="281"/>
      <c r="BB38" s="276"/>
      <c r="BC38" s="275"/>
      <c r="BD38" s="276"/>
      <c r="BE38" s="275"/>
      <c r="BF38" s="276"/>
      <c r="BG38" s="275"/>
      <c r="BH38" s="280"/>
      <c r="BI38" s="281"/>
      <c r="BJ38" s="276"/>
      <c r="BK38" s="275"/>
      <c r="BL38" s="276"/>
      <c r="BM38" s="275"/>
      <c r="BN38" s="276"/>
      <c r="BO38" s="275"/>
      <c r="BP38" s="280"/>
      <c r="BQ38" s="281"/>
    </row>
    <row r="39" ht="14.25" customHeight="1">
      <c r="A39" s="510"/>
      <c r="B39" s="511"/>
      <c r="C39" s="780"/>
      <c r="D39" s="780"/>
      <c r="E39" s="476"/>
      <c r="F39" s="276"/>
      <c r="G39" s="275"/>
      <c r="H39" s="276"/>
      <c r="I39" s="275"/>
      <c r="J39" s="276"/>
      <c r="K39" s="275"/>
      <c r="L39" s="280"/>
      <c r="M39" s="281"/>
      <c r="N39" s="276"/>
      <c r="O39" s="275"/>
      <c r="P39" s="276"/>
      <c r="Q39" s="275"/>
      <c r="R39" s="276"/>
      <c r="S39" s="275"/>
      <c r="T39" s="280"/>
      <c r="U39" s="281"/>
      <c r="V39" s="276"/>
      <c r="W39" s="275"/>
      <c r="X39" s="276"/>
      <c r="Y39" s="275"/>
      <c r="Z39" s="276"/>
      <c r="AA39" s="275"/>
      <c r="AB39" s="280"/>
      <c r="AC39" s="281"/>
      <c r="AD39" s="276"/>
      <c r="AE39" s="275"/>
      <c r="AF39" s="276"/>
      <c r="AG39" s="275"/>
      <c r="AH39" s="276"/>
      <c r="AI39" s="275"/>
      <c r="AJ39" s="280"/>
      <c r="AK39" s="281"/>
      <c r="AL39" s="276"/>
      <c r="AM39" s="275"/>
      <c r="AN39" s="276"/>
      <c r="AO39" s="275"/>
      <c r="AP39" s="276"/>
      <c r="AQ39" s="275"/>
      <c r="AR39" s="280"/>
      <c r="AS39" s="281"/>
      <c r="AT39" s="276"/>
      <c r="AU39" s="275"/>
      <c r="AV39" s="276"/>
      <c r="AW39" s="275"/>
      <c r="AX39" s="276"/>
      <c r="AY39" s="275"/>
      <c r="AZ39" s="280"/>
      <c r="BA39" s="281"/>
      <c r="BB39" s="276"/>
      <c r="BC39" s="275"/>
      <c r="BD39" s="276"/>
      <c r="BE39" s="275"/>
      <c r="BF39" s="276"/>
      <c r="BG39" s="275"/>
      <c r="BH39" s="280"/>
      <c r="BI39" s="281"/>
      <c r="BJ39" s="276"/>
      <c r="BK39" s="275"/>
      <c r="BL39" s="276"/>
      <c r="BM39" s="275"/>
      <c r="BN39" s="276"/>
      <c r="BO39" s="275"/>
      <c r="BP39" s="280"/>
      <c r="BQ39" s="281"/>
    </row>
    <row r="40" ht="14.25" customHeight="1">
      <c r="A40" s="510"/>
      <c r="B40" s="511"/>
      <c r="C40" s="780"/>
      <c r="D40" s="780"/>
    </row>
    <row r="41" ht="14.25" customHeight="1">
      <c r="A41" s="510"/>
      <c r="B41" s="511"/>
      <c r="C41" s="780"/>
      <c r="D41" s="780"/>
    </row>
    <row r="42" ht="14.25" customHeight="1">
      <c r="A42" s="510"/>
      <c r="B42" s="511"/>
      <c r="C42" s="780"/>
      <c r="D42" s="780"/>
    </row>
    <row r="43" ht="14.25" customHeight="1">
      <c r="A43" s="501"/>
      <c r="B43" s="502"/>
      <c r="C43" s="781"/>
      <c r="D43" s="781"/>
    </row>
    <row r="44" ht="14.25" customHeight="1">
      <c r="A44" s="503"/>
      <c r="B44" s="504"/>
      <c r="C44" s="505"/>
      <c r="D44" s="505"/>
    </row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">
    <mergeCell ref="A3:C3"/>
    <mergeCell ref="A25:C25"/>
  </mergeCells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32.25"/>
    <col customWidth="1" min="3" max="3" width="18.13"/>
    <col customWidth="1" min="4" max="4" width="24.88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835"/>
      <c r="B1" s="597"/>
      <c r="C1" s="597"/>
      <c r="D1" s="597"/>
      <c r="F1" s="207"/>
      <c r="G1" s="195"/>
      <c r="H1" s="195"/>
      <c r="I1" s="195"/>
      <c r="J1" s="195"/>
      <c r="K1" s="195"/>
      <c r="L1" s="195"/>
      <c r="M1" s="195"/>
      <c r="N1" s="207"/>
      <c r="O1" s="195"/>
      <c r="P1" s="195"/>
      <c r="Q1" s="195"/>
      <c r="R1" s="195"/>
      <c r="S1" s="195"/>
      <c r="T1" s="195"/>
      <c r="U1" s="195"/>
      <c r="V1" s="207"/>
      <c r="W1" s="195"/>
      <c r="X1" s="195"/>
      <c r="Y1" s="195"/>
      <c r="Z1" s="195"/>
      <c r="AA1" s="195"/>
      <c r="AB1" s="195"/>
      <c r="AC1" s="195"/>
      <c r="AD1" s="207"/>
      <c r="AE1" s="195"/>
      <c r="AF1" s="195"/>
      <c r="AG1" s="195"/>
      <c r="AH1" s="195"/>
      <c r="AI1" s="195"/>
      <c r="AJ1" s="195"/>
      <c r="AK1" s="195"/>
      <c r="AL1" s="207"/>
      <c r="AM1" s="195"/>
      <c r="AN1" s="195"/>
      <c r="AO1" s="195"/>
      <c r="AP1" s="195"/>
      <c r="AQ1" s="195"/>
      <c r="AR1" s="195"/>
      <c r="AS1" s="195"/>
      <c r="AT1" s="207"/>
      <c r="AU1" s="195"/>
      <c r="AV1" s="195"/>
      <c r="AW1" s="195"/>
      <c r="AX1" s="195"/>
      <c r="AY1" s="195"/>
      <c r="AZ1" s="195"/>
      <c r="BA1" s="195"/>
      <c r="BB1" s="207"/>
      <c r="BC1" s="195"/>
      <c r="BD1" s="195"/>
      <c r="BE1" s="195"/>
      <c r="BF1" s="195"/>
      <c r="BG1" s="195"/>
      <c r="BH1" s="195"/>
      <c r="BI1" s="195"/>
      <c r="BJ1" s="207"/>
      <c r="BK1" s="195"/>
      <c r="BL1" s="195"/>
      <c r="BM1" s="195"/>
      <c r="BN1" s="195"/>
      <c r="BO1" s="195"/>
      <c r="BP1" s="195"/>
      <c r="BQ1" s="195"/>
    </row>
    <row r="2" ht="26.25" customHeight="1">
      <c r="A2" s="204"/>
      <c r="B2" s="204"/>
      <c r="C2" s="204"/>
      <c r="D2" s="204"/>
      <c r="E2" s="204"/>
      <c r="F2" s="204"/>
      <c r="G2" s="204"/>
      <c r="H2" s="204"/>
      <c r="I2" s="204"/>
      <c r="J2" s="204"/>
      <c r="K2" s="204"/>
      <c r="L2" s="204"/>
      <c r="M2" s="204"/>
      <c r="N2" s="204"/>
      <c r="O2" s="204"/>
      <c r="P2" s="204"/>
      <c r="Q2" s="204"/>
      <c r="R2" s="204"/>
      <c r="S2" s="204"/>
      <c r="T2" s="204"/>
      <c r="U2" s="204"/>
      <c r="V2" s="204"/>
      <c r="W2" s="204"/>
      <c r="X2" s="850"/>
      <c r="Y2" s="850"/>
      <c r="Z2" s="850"/>
      <c r="AA2" s="850"/>
      <c r="AB2" s="850"/>
      <c r="AC2" s="850"/>
      <c r="AD2" s="850"/>
      <c r="AE2" s="850"/>
      <c r="AF2" s="850"/>
      <c r="AG2" s="850"/>
      <c r="AH2" s="850"/>
      <c r="AI2" s="850"/>
      <c r="AJ2" s="850"/>
      <c r="AK2" s="850"/>
      <c r="AL2" s="850"/>
      <c r="AM2" s="850"/>
      <c r="AN2" s="850"/>
      <c r="AO2" s="850"/>
      <c r="AP2" s="850"/>
      <c r="AQ2" s="850"/>
      <c r="AR2" s="850"/>
      <c r="AS2" s="850"/>
      <c r="AT2" s="850"/>
      <c r="AU2" s="850"/>
      <c r="AV2" s="850"/>
      <c r="AW2" s="850"/>
      <c r="AX2" s="850"/>
      <c r="AY2" s="850"/>
      <c r="AZ2" s="850"/>
      <c r="BA2" s="850"/>
      <c r="BB2" s="207"/>
      <c r="BC2" s="207"/>
      <c r="BD2" s="207"/>
      <c r="BE2" s="207"/>
      <c r="BF2" s="207"/>
      <c r="BG2" s="207"/>
      <c r="BH2" s="207"/>
      <c r="BI2" s="207"/>
      <c r="BJ2" s="207"/>
      <c r="BK2" s="207"/>
      <c r="BL2" s="207"/>
      <c r="BM2" s="207"/>
      <c r="BN2" s="207"/>
      <c r="BO2" s="207"/>
      <c r="BP2" s="207"/>
      <c r="BQ2" s="207"/>
    </row>
    <row r="3" ht="30.75" customHeight="1">
      <c r="A3" s="851"/>
      <c r="D3" s="851"/>
      <c r="E3" s="207"/>
      <c r="F3" s="852"/>
      <c r="G3" s="852"/>
      <c r="H3" s="852"/>
      <c r="I3" s="852"/>
      <c r="J3" s="852"/>
      <c r="K3" s="852"/>
      <c r="L3" s="852"/>
      <c r="M3" s="852"/>
      <c r="N3" s="852"/>
      <c r="O3" s="852"/>
      <c r="P3" s="852"/>
      <c r="Q3" s="852"/>
      <c r="R3" s="852"/>
      <c r="S3" s="852"/>
      <c r="T3" s="852"/>
      <c r="U3" s="852"/>
      <c r="V3" s="852"/>
      <c r="W3" s="852"/>
      <c r="X3" s="852"/>
      <c r="Y3" s="852"/>
      <c r="Z3" s="852"/>
      <c r="AA3" s="852"/>
      <c r="AB3" s="852"/>
      <c r="AC3" s="852"/>
      <c r="AD3" s="852"/>
      <c r="AE3" s="852"/>
      <c r="AF3" s="852"/>
      <c r="AG3" s="852"/>
      <c r="AH3" s="852"/>
      <c r="AI3" s="852"/>
      <c r="AJ3" s="852"/>
      <c r="AK3" s="852"/>
      <c r="AL3" s="852"/>
      <c r="AM3" s="852"/>
      <c r="AN3" s="852"/>
      <c r="AO3" s="852"/>
      <c r="AP3" s="852"/>
      <c r="AQ3" s="852"/>
      <c r="AR3" s="852"/>
      <c r="AS3" s="852"/>
      <c r="AT3" s="852"/>
      <c r="AU3" s="852"/>
      <c r="AV3" s="852"/>
      <c r="AW3" s="852"/>
      <c r="AX3" s="852"/>
      <c r="AY3" s="852"/>
      <c r="AZ3" s="852"/>
      <c r="BA3" s="852"/>
      <c r="BB3" s="852"/>
      <c r="BC3" s="852"/>
      <c r="BD3" s="852"/>
      <c r="BE3" s="852"/>
      <c r="BF3" s="852"/>
      <c r="BG3" s="852"/>
      <c r="BH3" s="852"/>
      <c r="BI3" s="852"/>
      <c r="BJ3" s="852"/>
      <c r="BK3" s="852"/>
      <c r="BL3" s="852"/>
      <c r="BM3" s="852"/>
      <c r="BN3" s="852"/>
      <c r="BO3" s="852"/>
      <c r="BP3" s="852"/>
      <c r="BQ3" s="852"/>
    </row>
    <row r="4" ht="14.25" customHeight="1">
      <c r="A4" s="853"/>
      <c r="B4" s="854"/>
      <c r="C4" s="854"/>
      <c r="D4" s="854"/>
      <c r="E4" s="195"/>
      <c r="F4" s="855"/>
      <c r="G4" s="855"/>
      <c r="H4" s="855"/>
      <c r="I4" s="855"/>
      <c r="J4" s="855"/>
      <c r="K4" s="855"/>
      <c r="L4" s="855"/>
      <c r="M4" s="855"/>
      <c r="N4" s="855"/>
      <c r="O4" s="855"/>
      <c r="P4" s="855"/>
      <c r="Q4" s="855"/>
      <c r="R4" s="855"/>
      <c r="S4" s="855"/>
      <c r="T4" s="855"/>
      <c r="U4" s="855"/>
      <c r="V4" s="855"/>
      <c r="W4" s="855"/>
      <c r="X4" s="855"/>
      <c r="Y4" s="855"/>
      <c r="Z4" s="855"/>
      <c r="AA4" s="855"/>
      <c r="AB4" s="855"/>
      <c r="AC4" s="855"/>
      <c r="AD4" s="855"/>
      <c r="AE4" s="855"/>
      <c r="AF4" s="855"/>
      <c r="AG4" s="855"/>
      <c r="AH4" s="855"/>
      <c r="AI4" s="855"/>
      <c r="AJ4" s="855"/>
      <c r="AK4" s="855"/>
      <c r="AL4" s="855"/>
      <c r="AM4" s="855"/>
      <c r="AN4" s="855"/>
      <c r="AO4" s="855"/>
      <c r="AP4" s="855"/>
      <c r="AQ4" s="855"/>
      <c r="AR4" s="855"/>
      <c r="AS4" s="855"/>
      <c r="AT4" s="855"/>
      <c r="AU4" s="855"/>
      <c r="AV4" s="855"/>
      <c r="AW4" s="855"/>
      <c r="AX4" s="855"/>
      <c r="AY4" s="855"/>
      <c r="AZ4" s="855"/>
      <c r="BA4" s="855"/>
      <c r="BB4" s="855"/>
      <c r="BC4" s="855"/>
      <c r="BD4" s="855"/>
      <c r="BE4" s="855"/>
      <c r="BF4" s="855"/>
      <c r="BG4" s="855"/>
      <c r="BH4" s="855"/>
      <c r="BI4" s="855"/>
      <c r="BJ4" s="855"/>
      <c r="BK4" s="855"/>
      <c r="BL4" s="855"/>
      <c r="BM4" s="855"/>
      <c r="BN4" s="855"/>
      <c r="BO4" s="855"/>
      <c r="BP4" s="855"/>
      <c r="BQ4" s="855"/>
    </row>
    <row r="5" ht="24.75" customHeight="1">
      <c r="A5" s="856"/>
      <c r="B5" s="856"/>
      <c r="C5" s="857"/>
      <c r="D5" s="857"/>
      <c r="E5" s="195"/>
      <c r="F5" s="855"/>
      <c r="G5" s="855"/>
      <c r="H5" s="855"/>
      <c r="I5" s="855"/>
      <c r="J5" s="855"/>
      <c r="K5" s="855"/>
      <c r="L5" s="855"/>
      <c r="M5" s="855"/>
      <c r="N5" s="855"/>
      <c r="O5" s="855"/>
      <c r="P5" s="855"/>
      <c r="Q5" s="855"/>
      <c r="R5" s="855"/>
      <c r="S5" s="855"/>
      <c r="T5" s="855"/>
      <c r="U5" s="855"/>
      <c r="V5" s="855"/>
      <c r="W5" s="855"/>
      <c r="X5" s="855"/>
      <c r="Y5" s="855"/>
      <c r="Z5" s="855"/>
      <c r="AA5" s="855"/>
      <c r="AB5" s="855"/>
      <c r="AC5" s="855"/>
      <c r="AD5" s="855"/>
      <c r="AE5" s="855"/>
      <c r="AF5" s="855"/>
      <c r="AG5" s="855"/>
      <c r="AH5" s="855"/>
      <c r="AI5" s="855"/>
      <c r="AJ5" s="855"/>
      <c r="AK5" s="855"/>
      <c r="AL5" s="855"/>
      <c r="AM5" s="855"/>
      <c r="AN5" s="855"/>
      <c r="AO5" s="855"/>
      <c r="AP5" s="855"/>
      <c r="AQ5" s="855"/>
      <c r="AR5" s="855"/>
      <c r="AS5" s="855"/>
      <c r="AT5" s="855"/>
      <c r="AU5" s="855"/>
      <c r="AV5" s="855"/>
      <c r="AW5" s="855"/>
      <c r="AX5" s="855"/>
      <c r="AY5" s="855"/>
      <c r="AZ5" s="855"/>
      <c r="BA5" s="855"/>
      <c r="BB5" s="855"/>
      <c r="BC5" s="855"/>
      <c r="BD5" s="855"/>
      <c r="BE5" s="855"/>
      <c r="BF5" s="855"/>
      <c r="BG5" s="855"/>
      <c r="BH5" s="855"/>
      <c r="BI5" s="855"/>
      <c r="BJ5" s="855"/>
      <c r="BK5" s="855"/>
      <c r="BL5" s="855"/>
      <c r="BM5" s="855"/>
      <c r="BN5" s="855"/>
      <c r="BO5" s="855"/>
      <c r="BP5" s="855"/>
      <c r="BQ5" s="855"/>
    </row>
    <row r="6" ht="24.75" customHeight="1">
      <c r="A6" s="856"/>
      <c r="B6" s="856"/>
      <c r="C6" s="857"/>
      <c r="D6" s="857"/>
      <c r="E6" s="195"/>
      <c r="F6" s="855"/>
      <c r="G6" s="855"/>
      <c r="H6" s="855"/>
      <c r="I6" s="855"/>
      <c r="J6" s="855"/>
      <c r="K6" s="855"/>
      <c r="L6" s="855"/>
      <c r="M6" s="855"/>
      <c r="N6" s="855"/>
      <c r="O6" s="855"/>
      <c r="P6" s="855"/>
      <c r="Q6" s="855"/>
      <c r="R6" s="855"/>
      <c r="S6" s="855"/>
      <c r="T6" s="855"/>
      <c r="U6" s="855"/>
      <c r="V6" s="855"/>
      <c r="W6" s="855"/>
      <c r="X6" s="855"/>
      <c r="Y6" s="855"/>
      <c r="Z6" s="855"/>
      <c r="AA6" s="855"/>
      <c r="AB6" s="855"/>
      <c r="AC6" s="855"/>
      <c r="AD6" s="855"/>
      <c r="AE6" s="855"/>
      <c r="AF6" s="855"/>
      <c r="AG6" s="855"/>
      <c r="AH6" s="855"/>
      <c r="AI6" s="855"/>
      <c r="AJ6" s="855"/>
      <c r="AK6" s="855"/>
      <c r="AL6" s="855"/>
      <c r="AM6" s="855"/>
      <c r="AN6" s="855"/>
      <c r="AO6" s="855"/>
      <c r="AP6" s="855"/>
      <c r="AQ6" s="855"/>
      <c r="AR6" s="855"/>
      <c r="AS6" s="855"/>
      <c r="AT6" s="855"/>
      <c r="AU6" s="855"/>
      <c r="AV6" s="855"/>
      <c r="AW6" s="855"/>
      <c r="AX6" s="855"/>
      <c r="AY6" s="855"/>
      <c r="AZ6" s="855"/>
      <c r="BA6" s="855"/>
      <c r="BB6" s="855"/>
      <c r="BC6" s="855"/>
      <c r="BD6" s="855"/>
      <c r="BE6" s="855"/>
      <c r="BF6" s="855"/>
      <c r="BG6" s="855"/>
      <c r="BH6" s="855"/>
      <c r="BI6" s="855"/>
      <c r="BJ6" s="855"/>
      <c r="BK6" s="855"/>
      <c r="BL6" s="855"/>
      <c r="BM6" s="855"/>
      <c r="BN6" s="855"/>
      <c r="BO6" s="855"/>
      <c r="BP6" s="855"/>
      <c r="BQ6" s="855"/>
    </row>
    <row r="7" ht="24.75" customHeight="1">
      <c r="A7" s="856"/>
      <c r="B7" s="856"/>
      <c r="C7" s="857"/>
      <c r="D7" s="857"/>
      <c r="E7" s="195"/>
      <c r="F7" s="855"/>
      <c r="G7" s="855"/>
      <c r="H7" s="855"/>
      <c r="I7" s="855"/>
      <c r="J7" s="855"/>
      <c r="K7" s="855"/>
      <c r="L7" s="855"/>
      <c r="M7" s="855"/>
      <c r="N7" s="855"/>
      <c r="O7" s="855"/>
      <c r="P7" s="855"/>
      <c r="Q7" s="855"/>
      <c r="R7" s="855"/>
      <c r="S7" s="855"/>
      <c r="T7" s="855"/>
      <c r="U7" s="855"/>
      <c r="V7" s="855"/>
      <c r="W7" s="855"/>
      <c r="X7" s="855"/>
      <c r="Y7" s="855"/>
      <c r="Z7" s="855"/>
      <c r="AA7" s="855"/>
      <c r="AB7" s="855"/>
      <c r="AC7" s="855"/>
      <c r="AD7" s="855"/>
      <c r="AE7" s="855"/>
      <c r="AF7" s="855"/>
      <c r="AG7" s="855"/>
      <c r="AH7" s="855"/>
      <c r="AI7" s="855"/>
      <c r="AJ7" s="855"/>
      <c r="AK7" s="855"/>
      <c r="AL7" s="855"/>
      <c r="AM7" s="855"/>
      <c r="AN7" s="855"/>
      <c r="AO7" s="855"/>
      <c r="AP7" s="855"/>
      <c r="AQ7" s="855"/>
      <c r="AR7" s="855"/>
      <c r="AS7" s="855"/>
      <c r="AT7" s="855"/>
      <c r="AU7" s="855"/>
      <c r="AV7" s="855"/>
      <c r="AW7" s="855"/>
      <c r="AX7" s="855"/>
      <c r="AY7" s="855"/>
      <c r="AZ7" s="855"/>
      <c r="BA7" s="855"/>
      <c r="BB7" s="855"/>
      <c r="BC7" s="855"/>
      <c r="BD7" s="855"/>
      <c r="BE7" s="855"/>
      <c r="BF7" s="855"/>
      <c r="BG7" s="855"/>
      <c r="BH7" s="855"/>
      <c r="BI7" s="855"/>
      <c r="BJ7" s="855"/>
      <c r="BK7" s="855"/>
      <c r="BL7" s="855"/>
      <c r="BM7" s="855"/>
      <c r="BN7" s="855"/>
      <c r="BO7" s="855"/>
      <c r="BP7" s="855"/>
      <c r="BQ7" s="855"/>
    </row>
    <row r="8" ht="24.75" customHeight="1">
      <c r="A8" s="856"/>
      <c r="B8" s="856"/>
      <c r="C8" s="857"/>
      <c r="D8" s="857"/>
      <c r="E8" s="195"/>
      <c r="F8" s="855"/>
      <c r="G8" s="855"/>
      <c r="H8" s="855"/>
      <c r="I8" s="855"/>
      <c r="J8" s="855"/>
      <c r="K8" s="855"/>
      <c r="L8" s="855"/>
      <c r="M8" s="855"/>
      <c r="N8" s="855"/>
      <c r="O8" s="855"/>
      <c r="P8" s="855"/>
      <c r="Q8" s="855"/>
      <c r="R8" s="855"/>
      <c r="S8" s="855"/>
      <c r="T8" s="855"/>
      <c r="U8" s="855"/>
      <c r="V8" s="855"/>
      <c r="W8" s="855"/>
      <c r="X8" s="855"/>
      <c r="Y8" s="855"/>
      <c r="Z8" s="855"/>
      <c r="AA8" s="855"/>
      <c r="AB8" s="855"/>
      <c r="AC8" s="855"/>
      <c r="AD8" s="855"/>
      <c r="AE8" s="855"/>
      <c r="AF8" s="855"/>
      <c r="AG8" s="855"/>
      <c r="AH8" s="855"/>
      <c r="AI8" s="855"/>
      <c r="AJ8" s="855"/>
      <c r="AK8" s="855"/>
      <c r="AL8" s="855"/>
      <c r="AM8" s="855"/>
      <c r="AN8" s="855"/>
      <c r="AO8" s="855"/>
      <c r="AP8" s="855"/>
      <c r="AQ8" s="855"/>
      <c r="AR8" s="855"/>
      <c r="AS8" s="855"/>
      <c r="AT8" s="855"/>
      <c r="AU8" s="855"/>
      <c r="AV8" s="855"/>
      <c r="AW8" s="855"/>
      <c r="AX8" s="855"/>
      <c r="AY8" s="855"/>
      <c r="AZ8" s="855"/>
      <c r="BA8" s="855"/>
      <c r="BB8" s="855"/>
      <c r="BC8" s="855"/>
      <c r="BD8" s="855"/>
      <c r="BE8" s="855"/>
      <c r="BF8" s="855"/>
      <c r="BG8" s="855"/>
      <c r="BH8" s="855"/>
      <c r="BI8" s="855"/>
      <c r="BJ8" s="855"/>
      <c r="BK8" s="855"/>
      <c r="BL8" s="855"/>
      <c r="BM8" s="855"/>
      <c r="BN8" s="855"/>
      <c r="BO8" s="855"/>
      <c r="BP8" s="855"/>
      <c r="BQ8" s="855"/>
    </row>
    <row r="9" ht="24.75" customHeight="1">
      <c r="A9" s="856"/>
      <c r="B9" s="856"/>
      <c r="C9" s="857"/>
      <c r="D9" s="857"/>
      <c r="E9" s="195"/>
      <c r="F9" s="855"/>
      <c r="G9" s="855"/>
      <c r="H9" s="855"/>
      <c r="I9" s="855"/>
      <c r="J9" s="855"/>
      <c r="K9" s="855"/>
      <c r="L9" s="855"/>
      <c r="M9" s="855"/>
      <c r="N9" s="855"/>
      <c r="O9" s="855"/>
      <c r="P9" s="855"/>
      <c r="Q9" s="855"/>
      <c r="R9" s="855"/>
      <c r="S9" s="855"/>
      <c r="T9" s="855"/>
      <c r="U9" s="855"/>
      <c r="V9" s="855"/>
      <c r="W9" s="855"/>
      <c r="X9" s="855"/>
      <c r="Y9" s="855"/>
      <c r="Z9" s="855"/>
      <c r="AA9" s="855"/>
      <c r="AB9" s="855"/>
      <c r="AC9" s="855"/>
      <c r="AD9" s="855"/>
      <c r="AE9" s="855"/>
      <c r="AF9" s="855"/>
      <c r="AG9" s="855"/>
      <c r="AH9" s="855"/>
      <c r="AI9" s="855"/>
      <c r="AJ9" s="855"/>
      <c r="AK9" s="855"/>
      <c r="AL9" s="855"/>
      <c r="AM9" s="855"/>
      <c r="AN9" s="855"/>
      <c r="AO9" s="855"/>
      <c r="AP9" s="855"/>
      <c r="AQ9" s="855"/>
      <c r="AR9" s="855"/>
      <c r="AS9" s="855"/>
      <c r="AT9" s="855"/>
      <c r="AU9" s="855"/>
      <c r="AV9" s="855"/>
      <c r="AW9" s="855"/>
      <c r="AX9" s="855"/>
      <c r="AY9" s="855"/>
      <c r="AZ9" s="855"/>
      <c r="BA9" s="855"/>
      <c r="BB9" s="855"/>
      <c r="BC9" s="855"/>
      <c r="BD9" s="855"/>
      <c r="BE9" s="855"/>
      <c r="BF9" s="855"/>
      <c r="BG9" s="855"/>
      <c r="BH9" s="855"/>
      <c r="BI9" s="855"/>
      <c r="BJ9" s="855"/>
      <c r="BK9" s="855"/>
      <c r="BL9" s="855"/>
      <c r="BM9" s="855"/>
      <c r="BN9" s="855"/>
      <c r="BO9" s="855"/>
      <c r="BP9" s="855"/>
      <c r="BQ9" s="855"/>
    </row>
    <row r="10" ht="24.75" customHeight="1">
      <c r="A10" s="856"/>
      <c r="B10" s="856"/>
      <c r="C10" s="857"/>
      <c r="D10" s="857"/>
      <c r="E10" s="195"/>
      <c r="F10" s="855"/>
      <c r="G10" s="855"/>
      <c r="H10" s="855"/>
      <c r="I10" s="855"/>
      <c r="J10" s="855"/>
      <c r="K10" s="855"/>
      <c r="L10" s="855"/>
      <c r="M10" s="855"/>
      <c r="N10" s="855"/>
      <c r="O10" s="855"/>
      <c r="P10" s="855"/>
      <c r="Q10" s="855"/>
      <c r="R10" s="855"/>
      <c r="S10" s="855"/>
      <c r="T10" s="855"/>
      <c r="U10" s="855"/>
      <c r="V10" s="855"/>
      <c r="W10" s="855"/>
      <c r="X10" s="855"/>
      <c r="Y10" s="855"/>
      <c r="Z10" s="855"/>
      <c r="AA10" s="855"/>
      <c r="AB10" s="855"/>
      <c r="AC10" s="855"/>
      <c r="AD10" s="855"/>
      <c r="AE10" s="855"/>
      <c r="AF10" s="855"/>
      <c r="AG10" s="855"/>
      <c r="AH10" s="855"/>
      <c r="AI10" s="855"/>
      <c r="AJ10" s="855"/>
      <c r="AK10" s="855"/>
      <c r="AL10" s="855"/>
      <c r="AM10" s="855"/>
      <c r="AN10" s="855"/>
      <c r="AO10" s="855"/>
      <c r="AP10" s="855"/>
      <c r="AQ10" s="855"/>
      <c r="AR10" s="855"/>
      <c r="AS10" s="855"/>
      <c r="AT10" s="855"/>
      <c r="AU10" s="855"/>
      <c r="AV10" s="855"/>
      <c r="AW10" s="855"/>
      <c r="AX10" s="855"/>
      <c r="AY10" s="855"/>
      <c r="AZ10" s="855"/>
      <c r="BA10" s="855"/>
      <c r="BB10" s="855"/>
      <c r="BC10" s="855"/>
      <c r="BD10" s="855"/>
      <c r="BE10" s="855"/>
      <c r="BF10" s="855"/>
      <c r="BG10" s="855"/>
      <c r="BH10" s="855"/>
      <c r="BI10" s="855"/>
      <c r="BJ10" s="855"/>
      <c r="BK10" s="855"/>
      <c r="BL10" s="855"/>
      <c r="BM10" s="855"/>
      <c r="BN10" s="855"/>
      <c r="BO10" s="855"/>
      <c r="BP10" s="855"/>
      <c r="BQ10" s="855"/>
    </row>
    <row r="11" ht="24.75" customHeight="1">
      <c r="A11" s="856"/>
      <c r="B11" s="856"/>
      <c r="C11" s="857"/>
      <c r="D11" s="857"/>
      <c r="E11" s="195"/>
      <c r="F11" s="855"/>
      <c r="G11" s="855"/>
      <c r="H11" s="855"/>
      <c r="I11" s="855"/>
      <c r="J11" s="855"/>
      <c r="K11" s="855"/>
      <c r="L11" s="855"/>
      <c r="M11" s="855"/>
      <c r="N11" s="855"/>
      <c r="O11" s="855"/>
      <c r="P11" s="855"/>
      <c r="Q11" s="855"/>
      <c r="R11" s="855"/>
      <c r="S11" s="855"/>
      <c r="T11" s="855"/>
      <c r="U11" s="855"/>
      <c r="V11" s="855"/>
      <c r="W11" s="855"/>
      <c r="X11" s="855"/>
      <c r="Y11" s="855"/>
      <c r="Z11" s="855"/>
      <c r="AA11" s="855"/>
      <c r="AB11" s="855"/>
      <c r="AC11" s="855"/>
      <c r="AD11" s="855"/>
      <c r="AE11" s="855"/>
      <c r="AF11" s="855"/>
      <c r="AG11" s="855"/>
      <c r="AH11" s="855"/>
      <c r="AI11" s="855"/>
      <c r="AJ11" s="855"/>
      <c r="AK11" s="855"/>
      <c r="AL11" s="855"/>
      <c r="AM11" s="855"/>
      <c r="AN11" s="855"/>
      <c r="AO11" s="855"/>
      <c r="AP11" s="855"/>
      <c r="AQ11" s="855"/>
      <c r="AR11" s="855"/>
      <c r="AS11" s="855"/>
      <c r="AT11" s="855"/>
      <c r="AU11" s="855"/>
      <c r="AV11" s="855"/>
      <c r="AW11" s="855"/>
      <c r="AX11" s="855"/>
      <c r="AY11" s="855"/>
      <c r="AZ11" s="855"/>
      <c r="BA11" s="855"/>
      <c r="BB11" s="855"/>
      <c r="BC11" s="855"/>
      <c r="BD11" s="855"/>
      <c r="BE11" s="855"/>
      <c r="BF11" s="855"/>
      <c r="BG11" s="855"/>
      <c r="BH11" s="855"/>
      <c r="BI11" s="855"/>
      <c r="BJ11" s="855"/>
      <c r="BK11" s="855"/>
      <c r="BL11" s="855"/>
      <c r="BM11" s="855"/>
      <c r="BN11" s="855"/>
      <c r="BO11" s="855"/>
      <c r="BP11" s="855"/>
      <c r="BQ11" s="855"/>
    </row>
    <row r="12" ht="24.75" customHeight="1">
      <c r="A12" s="856"/>
      <c r="B12" s="856"/>
      <c r="C12" s="857"/>
      <c r="D12" s="857"/>
      <c r="E12" s="195"/>
      <c r="F12" s="855"/>
      <c r="G12" s="855"/>
      <c r="H12" s="855"/>
      <c r="I12" s="855"/>
      <c r="J12" s="855"/>
      <c r="K12" s="855"/>
      <c r="L12" s="855"/>
      <c r="M12" s="855"/>
      <c r="N12" s="855"/>
      <c r="O12" s="855"/>
      <c r="P12" s="855"/>
      <c r="Q12" s="855"/>
      <c r="R12" s="855"/>
      <c r="S12" s="855"/>
      <c r="T12" s="855"/>
      <c r="U12" s="855"/>
      <c r="V12" s="855"/>
      <c r="W12" s="855"/>
      <c r="X12" s="855"/>
      <c r="Y12" s="855"/>
      <c r="Z12" s="855"/>
      <c r="AA12" s="855"/>
      <c r="AB12" s="855"/>
      <c r="AC12" s="855"/>
      <c r="AD12" s="855"/>
      <c r="AE12" s="855"/>
      <c r="AF12" s="855"/>
      <c r="AG12" s="855"/>
      <c r="AH12" s="855"/>
      <c r="AI12" s="855"/>
      <c r="AJ12" s="855"/>
      <c r="AK12" s="855"/>
      <c r="AL12" s="855"/>
      <c r="AM12" s="855"/>
      <c r="AN12" s="855"/>
      <c r="AO12" s="855"/>
      <c r="AP12" s="855"/>
      <c r="AQ12" s="855"/>
      <c r="AR12" s="855"/>
      <c r="AS12" s="855"/>
      <c r="AT12" s="855"/>
      <c r="AU12" s="855"/>
      <c r="AV12" s="855"/>
      <c r="AW12" s="855"/>
      <c r="AX12" s="855"/>
      <c r="AY12" s="855"/>
      <c r="AZ12" s="855"/>
      <c r="BA12" s="855"/>
      <c r="BB12" s="855"/>
      <c r="BC12" s="855"/>
      <c r="BD12" s="855"/>
      <c r="BE12" s="855"/>
      <c r="BF12" s="855"/>
      <c r="BG12" s="855"/>
      <c r="BH12" s="855"/>
      <c r="BI12" s="855"/>
      <c r="BJ12" s="855"/>
      <c r="BK12" s="855"/>
      <c r="BL12" s="855"/>
      <c r="BM12" s="855"/>
      <c r="BN12" s="855"/>
      <c r="BO12" s="855"/>
      <c r="BP12" s="855"/>
      <c r="BQ12" s="855"/>
    </row>
    <row r="13" ht="24.75" customHeight="1">
      <c r="A13" s="856"/>
      <c r="B13" s="856"/>
      <c r="C13" s="857"/>
      <c r="D13" s="857"/>
      <c r="E13" s="195"/>
      <c r="F13" s="855"/>
      <c r="G13" s="855"/>
      <c r="H13" s="855"/>
      <c r="I13" s="855"/>
      <c r="J13" s="855"/>
      <c r="K13" s="855"/>
      <c r="L13" s="855"/>
      <c r="M13" s="855"/>
      <c r="N13" s="855"/>
      <c r="O13" s="855"/>
      <c r="P13" s="855"/>
      <c r="Q13" s="855"/>
      <c r="R13" s="855"/>
      <c r="S13" s="855"/>
      <c r="T13" s="855"/>
      <c r="U13" s="855"/>
      <c r="V13" s="855"/>
      <c r="W13" s="855"/>
      <c r="X13" s="855"/>
      <c r="Y13" s="855"/>
      <c r="Z13" s="855"/>
      <c r="AA13" s="855"/>
      <c r="AB13" s="855"/>
      <c r="AC13" s="855"/>
      <c r="AD13" s="855"/>
      <c r="AE13" s="855"/>
      <c r="AF13" s="855"/>
      <c r="AG13" s="855"/>
      <c r="AH13" s="855"/>
      <c r="AI13" s="855"/>
      <c r="AJ13" s="855"/>
      <c r="AK13" s="855"/>
      <c r="AL13" s="855"/>
      <c r="AM13" s="855"/>
      <c r="AN13" s="855"/>
      <c r="AO13" s="855"/>
      <c r="AP13" s="855"/>
      <c r="AQ13" s="855"/>
      <c r="AR13" s="855"/>
      <c r="AS13" s="855"/>
      <c r="AT13" s="855"/>
      <c r="AU13" s="855"/>
      <c r="AV13" s="855"/>
      <c r="AW13" s="855"/>
      <c r="AX13" s="855"/>
      <c r="AY13" s="855"/>
      <c r="AZ13" s="855"/>
      <c r="BA13" s="855"/>
      <c r="BB13" s="855"/>
      <c r="BC13" s="855"/>
      <c r="BD13" s="855"/>
      <c r="BE13" s="855"/>
      <c r="BF13" s="855"/>
      <c r="BG13" s="855"/>
      <c r="BH13" s="855"/>
      <c r="BI13" s="855"/>
      <c r="BJ13" s="855"/>
      <c r="BK13" s="855"/>
      <c r="BL13" s="855"/>
      <c r="BM13" s="855"/>
      <c r="BN13" s="855"/>
      <c r="BO13" s="855"/>
      <c r="BP13" s="855"/>
      <c r="BQ13" s="855"/>
    </row>
    <row r="14" ht="24.75" customHeight="1">
      <c r="A14" s="856"/>
      <c r="B14" s="856"/>
      <c r="C14" s="857"/>
      <c r="D14" s="857"/>
      <c r="E14" s="195"/>
      <c r="F14" s="855"/>
      <c r="G14" s="855"/>
      <c r="H14" s="855"/>
      <c r="I14" s="855"/>
      <c r="J14" s="855"/>
      <c r="K14" s="855"/>
      <c r="L14" s="855"/>
      <c r="M14" s="855"/>
      <c r="N14" s="855"/>
      <c r="O14" s="855"/>
      <c r="P14" s="855"/>
      <c r="Q14" s="855"/>
      <c r="R14" s="855"/>
      <c r="S14" s="855"/>
      <c r="T14" s="855"/>
      <c r="U14" s="855"/>
      <c r="V14" s="855"/>
      <c r="W14" s="855"/>
      <c r="X14" s="855"/>
      <c r="Y14" s="855"/>
      <c r="Z14" s="855"/>
      <c r="AA14" s="855"/>
      <c r="AB14" s="855"/>
      <c r="AC14" s="855"/>
      <c r="AD14" s="855"/>
      <c r="AE14" s="855"/>
      <c r="AF14" s="855"/>
      <c r="AG14" s="855"/>
      <c r="AH14" s="855"/>
      <c r="AI14" s="855"/>
      <c r="AJ14" s="855"/>
      <c r="AK14" s="855"/>
      <c r="AL14" s="855"/>
      <c r="AM14" s="855"/>
      <c r="AN14" s="855"/>
      <c r="AO14" s="855"/>
      <c r="AP14" s="855"/>
      <c r="AQ14" s="855"/>
      <c r="AR14" s="855"/>
      <c r="AS14" s="855"/>
      <c r="AT14" s="855"/>
      <c r="AU14" s="855"/>
      <c r="AV14" s="855"/>
      <c r="AW14" s="855"/>
      <c r="AX14" s="855"/>
      <c r="AY14" s="855"/>
      <c r="AZ14" s="855"/>
      <c r="BA14" s="855"/>
      <c r="BB14" s="855"/>
      <c r="BC14" s="855"/>
      <c r="BD14" s="855"/>
      <c r="BE14" s="855"/>
      <c r="BF14" s="855"/>
      <c r="BG14" s="855"/>
      <c r="BH14" s="855"/>
      <c r="BI14" s="855"/>
      <c r="BJ14" s="855"/>
      <c r="BK14" s="855"/>
      <c r="BL14" s="855"/>
      <c r="BM14" s="855"/>
      <c r="BN14" s="855"/>
      <c r="BO14" s="855"/>
      <c r="BP14" s="855"/>
      <c r="BQ14" s="855"/>
    </row>
    <row r="15" ht="24.75" customHeight="1">
      <c r="A15" s="856"/>
      <c r="B15" s="856"/>
      <c r="C15" s="857"/>
      <c r="D15" s="857"/>
      <c r="E15" s="195"/>
      <c r="F15" s="855"/>
      <c r="G15" s="855"/>
      <c r="H15" s="855"/>
      <c r="I15" s="855"/>
      <c r="J15" s="855"/>
      <c r="K15" s="855"/>
      <c r="L15" s="855"/>
      <c r="M15" s="855"/>
      <c r="N15" s="855"/>
      <c r="O15" s="855"/>
      <c r="P15" s="855"/>
      <c r="Q15" s="855"/>
      <c r="R15" s="855"/>
      <c r="S15" s="855"/>
      <c r="T15" s="855"/>
      <c r="U15" s="855"/>
      <c r="V15" s="855"/>
      <c r="W15" s="855"/>
      <c r="X15" s="855"/>
      <c r="Y15" s="855"/>
      <c r="Z15" s="855"/>
      <c r="AA15" s="855"/>
      <c r="AB15" s="855"/>
      <c r="AC15" s="855"/>
      <c r="AD15" s="855"/>
      <c r="AE15" s="855"/>
      <c r="AF15" s="855"/>
      <c r="AG15" s="855"/>
      <c r="AH15" s="855"/>
      <c r="AI15" s="855"/>
      <c r="AJ15" s="855"/>
      <c r="AK15" s="855"/>
      <c r="AL15" s="855"/>
      <c r="AM15" s="855"/>
      <c r="AN15" s="855"/>
      <c r="AO15" s="855"/>
      <c r="AP15" s="855"/>
      <c r="AQ15" s="855"/>
      <c r="AR15" s="855"/>
      <c r="AS15" s="855"/>
      <c r="AT15" s="855"/>
      <c r="AU15" s="855"/>
      <c r="AV15" s="855"/>
      <c r="AW15" s="855"/>
      <c r="AX15" s="855"/>
      <c r="AY15" s="855"/>
      <c r="AZ15" s="855"/>
      <c r="BA15" s="855"/>
      <c r="BB15" s="855"/>
      <c r="BC15" s="855"/>
      <c r="BD15" s="855"/>
      <c r="BE15" s="855"/>
      <c r="BF15" s="855"/>
      <c r="BG15" s="855"/>
      <c r="BH15" s="855"/>
      <c r="BI15" s="855"/>
      <c r="BJ15" s="855"/>
      <c r="BK15" s="855"/>
      <c r="BL15" s="855"/>
      <c r="BM15" s="855"/>
      <c r="BN15" s="855"/>
      <c r="BO15" s="855"/>
      <c r="BP15" s="855"/>
      <c r="BQ15" s="855"/>
    </row>
    <row r="16" ht="24.75" customHeight="1">
      <c r="A16" s="856"/>
      <c r="B16" s="856"/>
      <c r="C16" s="857"/>
      <c r="D16" s="857"/>
      <c r="E16" s="195"/>
      <c r="F16" s="855"/>
      <c r="G16" s="855"/>
      <c r="H16" s="855"/>
      <c r="I16" s="855"/>
      <c r="J16" s="855"/>
      <c r="K16" s="855"/>
      <c r="L16" s="855"/>
      <c r="M16" s="855"/>
      <c r="N16" s="855"/>
      <c r="O16" s="855"/>
      <c r="P16" s="855"/>
      <c r="Q16" s="855"/>
      <c r="R16" s="855"/>
      <c r="S16" s="855"/>
      <c r="T16" s="855"/>
      <c r="U16" s="855"/>
      <c r="V16" s="855"/>
      <c r="W16" s="855"/>
      <c r="X16" s="855"/>
      <c r="Y16" s="855"/>
      <c r="Z16" s="855"/>
      <c r="AA16" s="855"/>
      <c r="AB16" s="855"/>
      <c r="AC16" s="855"/>
      <c r="AD16" s="855"/>
      <c r="AE16" s="855"/>
      <c r="AF16" s="855"/>
      <c r="AG16" s="855"/>
      <c r="AH16" s="855"/>
      <c r="AI16" s="855"/>
      <c r="AJ16" s="855"/>
      <c r="AK16" s="855"/>
      <c r="AL16" s="855"/>
      <c r="AM16" s="855"/>
      <c r="AN16" s="855"/>
      <c r="AO16" s="855"/>
      <c r="AP16" s="855"/>
      <c r="AQ16" s="855"/>
      <c r="AR16" s="855"/>
      <c r="AS16" s="855"/>
      <c r="AT16" s="855"/>
      <c r="AU16" s="855"/>
      <c r="AV16" s="855"/>
      <c r="AW16" s="855"/>
      <c r="AX16" s="855"/>
      <c r="AY16" s="855"/>
      <c r="AZ16" s="855"/>
      <c r="BA16" s="855"/>
      <c r="BB16" s="855"/>
      <c r="BC16" s="855"/>
      <c r="BD16" s="855"/>
      <c r="BE16" s="855"/>
      <c r="BF16" s="855"/>
      <c r="BG16" s="855"/>
      <c r="BH16" s="855"/>
      <c r="BI16" s="855"/>
      <c r="BJ16" s="855"/>
      <c r="BK16" s="855"/>
      <c r="BL16" s="855"/>
      <c r="BM16" s="855"/>
      <c r="BN16" s="855"/>
      <c r="BO16" s="855"/>
      <c r="BP16" s="855"/>
      <c r="BQ16" s="855"/>
    </row>
    <row r="17" ht="24.75" customHeight="1">
      <c r="A17" s="856"/>
      <c r="B17" s="856"/>
      <c r="C17" s="857"/>
      <c r="D17" s="857"/>
      <c r="E17" s="195"/>
      <c r="F17" s="855"/>
      <c r="G17" s="855"/>
      <c r="H17" s="855"/>
      <c r="I17" s="855"/>
      <c r="J17" s="855"/>
      <c r="K17" s="855"/>
      <c r="L17" s="855"/>
      <c r="M17" s="855"/>
      <c r="N17" s="855"/>
      <c r="O17" s="855"/>
      <c r="P17" s="855"/>
      <c r="Q17" s="855"/>
      <c r="R17" s="855"/>
      <c r="S17" s="855"/>
      <c r="T17" s="855"/>
      <c r="U17" s="855"/>
      <c r="V17" s="855"/>
      <c r="W17" s="855"/>
      <c r="X17" s="855"/>
      <c r="Y17" s="855"/>
      <c r="Z17" s="855"/>
      <c r="AA17" s="855"/>
      <c r="AB17" s="855"/>
      <c r="AC17" s="855"/>
      <c r="AD17" s="855"/>
      <c r="AE17" s="855"/>
      <c r="AF17" s="855"/>
      <c r="AG17" s="855"/>
      <c r="AH17" s="855"/>
      <c r="AI17" s="855"/>
      <c r="AJ17" s="855"/>
      <c r="AK17" s="855"/>
      <c r="AL17" s="855"/>
      <c r="AM17" s="855"/>
      <c r="AN17" s="855"/>
      <c r="AO17" s="855"/>
      <c r="AP17" s="855"/>
      <c r="AQ17" s="855"/>
      <c r="AR17" s="855"/>
      <c r="AS17" s="855"/>
      <c r="AT17" s="855"/>
      <c r="AU17" s="855"/>
      <c r="AV17" s="855"/>
      <c r="AW17" s="855"/>
      <c r="AX17" s="855"/>
      <c r="AY17" s="855"/>
      <c r="AZ17" s="855"/>
      <c r="BA17" s="855"/>
      <c r="BB17" s="855"/>
      <c r="BC17" s="855"/>
      <c r="BD17" s="855"/>
      <c r="BE17" s="855"/>
      <c r="BF17" s="855"/>
      <c r="BG17" s="855"/>
      <c r="BH17" s="855"/>
      <c r="BI17" s="855"/>
      <c r="BJ17" s="855"/>
      <c r="BK17" s="855"/>
      <c r="BL17" s="855"/>
      <c r="BM17" s="855"/>
      <c r="BN17" s="855"/>
      <c r="BO17" s="855"/>
      <c r="BP17" s="855"/>
      <c r="BQ17" s="855"/>
    </row>
    <row r="18" ht="24.75" customHeight="1">
      <c r="A18" s="856"/>
      <c r="B18" s="856"/>
      <c r="C18" s="857"/>
      <c r="D18" s="857"/>
      <c r="E18" s="195"/>
      <c r="F18" s="855"/>
      <c r="G18" s="855"/>
      <c r="H18" s="855"/>
      <c r="I18" s="855"/>
      <c r="J18" s="855"/>
      <c r="K18" s="855"/>
      <c r="L18" s="855"/>
      <c r="M18" s="855"/>
      <c r="N18" s="855"/>
      <c r="O18" s="855"/>
      <c r="P18" s="855"/>
      <c r="Q18" s="855"/>
      <c r="R18" s="855"/>
      <c r="S18" s="855"/>
      <c r="T18" s="855"/>
      <c r="U18" s="855"/>
      <c r="V18" s="855"/>
      <c r="W18" s="855"/>
      <c r="X18" s="855"/>
      <c r="Y18" s="855"/>
      <c r="Z18" s="855"/>
      <c r="AA18" s="855"/>
      <c r="AB18" s="855"/>
      <c r="AC18" s="855"/>
      <c r="AD18" s="855"/>
      <c r="AE18" s="855"/>
      <c r="AF18" s="855"/>
      <c r="AG18" s="855"/>
      <c r="AH18" s="855"/>
      <c r="AI18" s="855"/>
      <c r="AJ18" s="855"/>
      <c r="AK18" s="855"/>
      <c r="AL18" s="855"/>
      <c r="AM18" s="855"/>
      <c r="AN18" s="855"/>
      <c r="AO18" s="855"/>
      <c r="AP18" s="855"/>
      <c r="AQ18" s="855"/>
      <c r="AR18" s="855"/>
      <c r="AS18" s="855"/>
      <c r="AT18" s="855"/>
      <c r="AU18" s="855"/>
      <c r="AV18" s="855"/>
      <c r="AW18" s="855"/>
      <c r="AX18" s="855"/>
      <c r="AY18" s="855"/>
      <c r="AZ18" s="855"/>
      <c r="BA18" s="855"/>
      <c r="BB18" s="855"/>
      <c r="BC18" s="855"/>
      <c r="BD18" s="855"/>
      <c r="BE18" s="855"/>
      <c r="BF18" s="855"/>
      <c r="BG18" s="855"/>
      <c r="BH18" s="855"/>
      <c r="BI18" s="855"/>
      <c r="BJ18" s="855"/>
      <c r="BK18" s="855"/>
      <c r="BL18" s="855"/>
      <c r="BM18" s="855"/>
      <c r="BN18" s="855"/>
      <c r="BO18" s="855"/>
      <c r="BP18" s="855"/>
      <c r="BQ18" s="855"/>
    </row>
    <row r="19" ht="24.75" customHeight="1">
      <c r="A19" s="856"/>
      <c r="B19" s="856"/>
      <c r="C19" s="857"/>
      <c r="D19" s="857"/>
      <c r="E19" s="195"/>
      <c r="F19" s="855"/>
      <c r="G19" s="855"/>
      <c r="H19" s="855"/>
      <c r="I19" s="855"/>
      <c r="J19" s="855"/>
      <c r="K19" s="855"/>
      <c r="L19" s="855"/>
      <c r="M19" s="855"/>
      <c r="N19" s="855"/>
      <c r="O19" s="855"/>
      <c r="P19" s="855"/>
      <c r="Q19" s="855"/>
      <c r="R19" s="855"/>
      <c r="S19" s="855"/>
      <c r="T19" s="855"/>
      <c r="U19" s="855"/>
      <c r="V19" s="855"/>
      <c r="W19" s="855"/>
      <c r="X19" s="855"/>
      <c r="Y19" s="855"/>
      <c r="Z19" s="855"/>
      <c r="AA19" s="855"/>
      <c r="AB19" s="855"/>
      <c r="AC19" s="855"/>
      <c r="AD19" s="855"/>
      <c r="AE19" s="855"/>
      <c r="AF19" s="855"/>
      <c r="AG19" s="855"/>
      <c r="AH19" s="855"/>
      <c r="AI19" s="855"/>
      <c r="AJ19" s="855"/>
      <c r="AK19" s="855"/>
      <c r="AL19" s="855"/>
      <c r="AM19" s="855"/>
      <c r="AN19" s="855"/>
      <c r="AO19" s="855"/>
      <c r="AP19" s="855"/>
      <c r="AQ19" s="855"/>
      <c r="AR19" s="855"/>
      <c r="AS19" s="855"/>
      <c r="AT19" s="855"/>
      <c r="AU19" s="855"/>
      <c r="AV19" s="855"/>
      <c r="AW19" s="855"/>
      <c r="AX19" s="855"/>
      <c r="AY19" s="855"/>
      <c r="AZ19" s="855"/>
      <c r="BA19" s="855"/>
      <c r="BB19" s="855"/>
      <c r="BC19" s="855"/>
      <c r="BD19" s="855"/>
      <c r="BE19" s="855"/>
      <c r="BF19" s="855"/>
      <c r="BG19" s="855"/>
      <c r="BH19" s="855"/>
      <c r="BI19" s="855"/>
      <c r="BJ19" s="855"/>
      <c r="BK19" s="855"/>
      <c r="BL19" s="855"/>
      <c r="BM19" s="855"/>
      <c r="BN19" s="855"/>
      <c r="BO19" s="855"/>
      <c r="BP19" s="855"/>
      <c r="BQ19" s="855"/>
    </row>
    <row r="20" ht="24.75" customHeight="1">
      <c r="A20" s="856"/>
      <c r="B20" s="856"/>
      <c r="C20" s="857"/>
      <c r="D20" s="857"/>
      <c r="E20" s="195"/>
      <c r="F20" s="195"/>
      <c r="G20" s="195"/>
      <c r="H20" s="195"/>
      <c r="I20" s="195"/>
      <c r="J20" s="195"/>
      <c r="K20" s="195"/>
      <c r="L20" s="195"/>
      <c r="M20" s="195"/>
      <c r="N20" s="195"/>
      <c r="O20" s="195"/>
      <c r="P20" s="195"/>
      <c r="Q20" s="195"/>
      <c r="R20" s="195"/>
      <c r="S20" s="195"/>
      <c r="T20" s="195"/>
      <c r="U20" s="195"/>
      <c r="V20" s="195"/>
      <c r="W20" s="195"/>
      <c r="X20" s="195"/>
      <c r="Y20" s="195"/>
      <c r="Z20" s="195"/>
      <c r="AA20" s="195"/>
      <c r="AB20" s="195"/>
      <c r="AC20" s="195"/>
      <c r="AD20" s="195"/>
      <c r="AE20" s="195"/>
      <c r="AF20" s="195"/>
      <c r="AG20" s="195"/>
      <c r="AH20" s="195"/>
      <c r="AI20" s="195"/>
      <c r="AJ20" s="195"/>
      <c r="AK20" s="195"/>
      <c r="AL20" s="195"/>
      <c r="AM20" s="195"/>
      <c r="AN20" s="195"/>
      <c r="AO20" s="195"/>
      <c r="AP20" s="195"/>
      <c r="AQ20" s="195"/>
      <c r="AR20" s="195"/>
      <c r="AS20" s="195"/>
      <c r="AT20" s="195"/>
      <c r="AU20" s="195"/>
      <c r="AV20" s="195"/>
      <c r="AW20" s="195"/>
      <c r="AX20" s="195"/>
      <c r="AY20" s="195"/>
      <c r="AZ20" s="195"/>
      <c r="BA20" s="195"/>
      <c r="BB20" s="195"/>
      <c r="BC20" s="195"/>
      <c r="BD20" s="195"/>
      <c r="BE20" s="195"/>
      <c r="BF20" s="195"/>
      <c r="BG20" s="195"/>
      <c r="BH20" s="195"/>
      <c r="BI20" s="195"/>
      <c r="BJ20" s="195"/>
      <c r="BK20" s="195"/>
      <c r="BL20" s="195"/>
      <c r="BM20" s="195"/>
      <c r="BN20" s="195"/>
      <c r="BO20" s="195"/>
      <c r="BP20" s="195"/>
      <c r="BQ20" s="195"/>
    </row>
    <row r="21" ht="24.75" customHeight="1">
      <c r="A21" s="856"/>
      <c r="B21" s="856"/>
      <c r="C21" s="857"/>
      <c r="D21" s="857"/>
      <c r="E21" s="195"/>
      <c r="F21" s="195"/>
      <c r="G21" s="195"/>
      <c r="H21" s="195"/>
      <c r="I21" s="195"/>
      <c r="J21" s="195"/>
      <c r="K21" s="195"/>
      <c r="L21" s="195"/>
      <c r="M21" s="195"/>
      <c r="N21" s="195"/>
      <c r="O21" s="195"/>
      <c r="P21" s="195"/>
      <c r="Q21" s="195"/>
      <c r="R21" s="195"/>
      <c r="S21" s="195"/>
      <c r="T21" s="195"/>
      <c r="U21" s="195"/>
      <c r="V21" s="195"/>
      <c r="W21" s="195"/>
      <c r="X21" s="195"/>
      <c r="Y21" s="195"/>
      <c r="Z21" s="195"/>
      <c r="AA21" s="195"/>
      <c r="AB21" s="195"/>
      <c r="AC21" s="195"/>
      <c r="AD21" s="195"/>
      <c r="AE21" s="195"/>
      <c r="AF21" s="195"/>
      <c r="AG21" s="195"/>
      <c r="AH21" s="195"/>
      <c r="AI21" s="195"/>
      <c r="AJ21" s="195"/>
      <c r="AK21" s="195"/>
      <c r="AL21" s="195"/>
      <c r="AM21" s="195"/>
      <c r="AN21" s="195"/>
      <c r="AO21" s="195"/>
      <c r="AP21" s="195"/>
      <c r="AQ21" s="195"/>
      <c r="AR21" s="195"/>
      <c r="AS21" s="195"/>
      <c r="AT21" s="195"/>
      <c r="AU21" s="195"/>
      <c r="AV21" s="195"/>
      <c r="AW21" s="195"/>
      <c r="AX21" s="195"/>
      <c r="AY21" s="195"/>
      <c r="AZ21" s="195"/>
      <c r="BA21" s="195"/>
      <c r="BB21" s="195"/>
      <c r="BC21" s="195"/>
      <c r="BD21" s="195"/>
      <c r="BE21" s="195"/>
      <c r="BF21" s="195"/>
      <c r="BG21" s="195"/>
      <c r="BH21" s="195"/>
      <c r="BI21" s="195"/>
      <c r="BJ21" s="195"/>
      <c r="BK21" s="195"/>
      <c r="BL21" s="195"/>
      <c r="BM21" s="195"/>
      <c r="BN21" s="195"/>
      <c r="BO21" s="195"/>
      <c r="BP21" s="195"/>
      <c r="BQ21" s="195"/>
    </row>
    <row r="22" ht="18.75" customHeight="1">
      <c r="A22" s="858"/>
      <c r="B22" s="858"/>
      <c r="C22" s="597"/>
      <c r="D22" s="597"/>
      <c r="E22" s="195"/>
      <c r="F22" s="855"/>
      <c r="G22" s="855"/>
      <c r="H22" s="855"/>
      <c r="I22" s="855"/>
      <c r="J22" s="855"/>
      <c r="K22" s="855"/>
      <c r="L22" s="855"/>
      <c r="M22" s="855"/>
      <c r="N22" s="855"/>
      <c r="O22" s="855"/>
      <c r="P22" s="855"/>
      <c r="Q22" s="855"/>
      <c r="R22" s="855"/>
      <c r="S22" s="855"/>
      <c r="T22" s="855"/>
      <c r="U22" s="855"/>
      <c r="V22" s="855"/>
      <c r="W22" s="855"/>
      <c r="X22" s="855"/>
      <c r="Y22" s="855"/>
      <c r="Z22" s="855"/>
      <c r="AA22" s="855"/>
      <c r="AB22" s="855"/>
      <c r="AC22" s="855"/>
      <c r="AD22" s="855"/>
      <c r="AE22" s="855"/>
      <c r="AF22" s="855"/>
      <c r="AG22" s="855"/>
      <c r="AH22" s="855"/>
      <c r="AI22" s="855"/>
      <c r="AJ22" s="855"/>
      <c r="AK22" s="855"/>
      <c r="AL22" s="855"/>
      <c r="AM22" s="855"/>
      <c r="AN22" s="855"/>
      <c r="AO22" s="855"/>
      <c r="AP22" s="855"/>
      <c r="AQ22" s="855"/>
      <c r="AR22" s="855"/>
      <c r="AS22" s="855"/>
      <c r="AT22" s="855"/>
      <c r="AU22" s="855"/>
      <c r="AV22" s="855"/>
      <c r="AW22" s="855"/>
      <c r="AX22" s="855"/>
      <c r="AY22" s="855"/>
      <c r="AZ22" s="855"/>
      <c r="BA22" s="855"/>
      <c r="BB22" s="855"/>
      <c r="BC22" s="855"/>
      <c r="BD22" s="855"/>
      <c r="BE22" s="855"/>
      <c r="BF22" s="855"/>
      <c r="BG22" s="855"/>
      <c r="BH22" s="855"/>
      <c r="BI22" s="855"/>
      <c r="BJ22" s="855"/>
      <c r="BK22" s="855"/>
      <c r="BL22" s="855"/>
      <c r="BM22" s="855"/>
      <c r="BN22" s="855"/>
      <c r="BO22" s="855"/>
      <c r="BP22" s="855"/>
      <c r="BQ22" s="855"/>
    </row>
    <row r="23" ht="18.75" customHeight="1">
      <c r="A23" s="858"/>
      <c r="B23" s="858"/>
      <c r="C23" s="597"/>
      <c r="D23" s="597"/>
      <c r="E23" s="195"/>
      <c r="F23" s="855"/>
      <c r="G23" s="855"/>
      <c r="H23" s="855"/>
      <c r="I23" s="855"/>
      <c r="J23" s="855"/>
      <c r="K23" s="855"/>
      <c r="L23" s="855"/>
      <c r="M23" s="855"/>
      <c r="N23" s="855"/>
      <c r="O23" s="855"/>
      <c r="P23" s="855"/>
      <c r="Q23" s="855"/>
      <c r="R23" s="855"/>
      <c r="S23" s="855"/>
      <c r="T23" s="855"/>
      <c r="U23" s="855"/>
      <c r="V23" s="855"/>
      <c r="W23" s="855"/>
      <c r="X23" s="855"/>
      <c r="Y23" s="855"/>
      <c r="Z23" s="855"/>
      <c r="AA23" s="855"/>
      <c r="AB23" s="855"/>
      <c r="AC23" s="855"/>
      <c r="AD23" s="855"/>
      <c r="AE23" s="855"/>
      <c r="AF23" s="855"/>
      <c r="AG23" s="855"/>
      <c r="AH23" s="855"/>
      <c r="AI23" s="855"/>
      <c r="AJ23" s="855"/>
      <c r="AK23" s="855"/>
      <c r="AL23" s="855"/>
      <c r="AM23" s="855"/>
      <c r="AN23" s="855"/>
      <c r="AO23" s="855"/>
      <c r="AP23" s="855"/>
      <c r="AQ23" s="855"/>
      <c r="AR23" s="855"/>
      <c r="AS23" s="855"/>
      <c r="AT23" s="855"/>
      <c r="AU23" s="855"/>
      <c r="AV23" s="855"/>
      <c r="AW23" s="855"/>
      <c r="AX23" s="855"/>
      <c r="AY23" s="855"/>
      <c r="AZ23" s="855"/>
      <c r="BA23" s="855"/>
      <c r="BB23" s="855"/>
      <c r="BC23" s="855"/>
      <c r="BD23" s="855"/>
      <c r="BE23" s="855"/>
      <c r="BF23" s="855"/>
      <c r="BG23" s="855"/>
      <c r="BH23" s="855"/>
      <c r="BI23" s="855"/>
      <c r="BJ23" s="855"/>
      <c r="BK23" s="855"/>
      <c r="BL23" s="855"/>
      <c r="BM23" s="855"/>
      <c r="BN23" s="855"/>
      <c r="BO23" s="855"/>
      <c r="BP23" s="855"/>
      <c r="BQ23" s="855"/>
    </row>
    <row r="24" ht="16.5" customHeight="1">
      <c r="A24" s="703"/>
      <c r="B24" s="597"/>
      <c r="C24" s="597"/>
      <c r="D24" s="597"/>
      <c r="E24" s="195"/>
      <c r="F24" s="855"/>
      <c r="G24" s="855"/>
      <c r="H24" s="855"/>
      <c r="I24" s="855"/>
      <c r="J24" s="855"/>
      <c r="K24" s="855"/>
      <c r="L24" s="855"/>
      <c r="M24" s="855"/>
      <c r="N24" s="855"/>
      <c r="O24" s="855"/>
      <c r="P24" s="855"/>
      <c r="Q24" s="855"/>
      <c r="R24" s="855"/>
      <c r="S24" s="855"/>
      <c r="T24" s="855"/>
      <c r="U24" s="855"/>
      <c r="V24" s="855"/>
      <c r="W24" s="855"/>
      <c r="X24" s="855"/>
      <c r="Y24" s="855"/>
      <c r="Z24" s="855"/>
      <c r="AA24" s="855"/>
      <c r="AB24" s="855"/>
      <c r="AC24" s="855"/>
      <c r="AD24" s="855"/>
      <c r="AE24" s="855"/>
      <c r="AF24" s="855"/>
      <c r="AG24" s="855"/>
      <c r="AH24" s="855"/>
      <c r="AI24" s="855"/>
      <c r="AJ24" s="855"/>
      <c r="AK24" s="855"/>
      <c r="AL24" s="855"/>
      <c r="AM24" s="855"/>
      <c r="AN24" s="855"/>
      <c r="AO24" s="855"/>
      <c r="AP24" s="855"/>
      <c r="AQ24" s="855"/>
      <c r="AR24" s="855"/>
      <c r="AS24" s="855"/>
      <c r="AT24" s="855"/>
      <c r="AU24" s="855"/>
      <c r="AV24" s="855"/>
      <c r="AW24" s="855"/>
      <c r="AX24" s="855"/>
      <c r="AY24" s="855"/>
      <c r="AZ24" s="855"/>
      <c r="BA24" s="855"/>
      <c r="BB24" s="855"/>
      <c r="BC24" s="855"/>
      <c r="BD24" s="855"/>
      <c r="BE24" s="855"/>
      <c r="BF24" s="855"/>
      <c r="BG24" s="855"/>
      <c r="BH24" s="855"/>
      <c r="BI24" s="855"/>
      <c r="BJ24" s="855"/>
      <c r="BK24" s="855"/>
      <c r="BL24" s="855"/>
      <c r="BM24" s="855"/>
      <c r="BN24" s="855"/>
      <c r="BO24" s="855"/>
      <c r="BP24" s="855"/>
      <c r="BQ24" s="855"/>
    </row>
    <row r="25" ht="30.75" customHeight="1">
      <c r="A25" s="851"/>
      <c r="D25" s="851"/>
      <c r="E25" s="195"/>
      <c r="F25" s="855"/>
      <c r="G25" s="855"/>
      <c r="H25" s="855"/>
      <c r="I25" s="855"/>
      <c r="J25" s="855"/>
      <c r="K25" s="855"/>
      <c r="L25" s="855"/>
      <c r="M25" s="855"/>
      <c r="N25" s="855"/>
      <c r="O25" s="855"/>
      <c r="P25" s="855"/>
      <c r="Q25" s="855"/>
      <c r="R25" s="855"/>
      <c r="S25" s="855"/>
      <c r="T25" s="855"/>
      <c r="U25" s="855"/>
      <c r="V25" s="855"/>
      <c r="W25" s="855"/>
      <c r="X25" s="855"/>
      <c r="Y25" s="855"/>
      <c r="Z25" s="855"/>
      <c r="AA25" s="855"/>
      <c r="AB25" s="855"/>
      <c r="AC25" s="855"/>
      <c r="AD25" s="855"/>
      <c r="AE25" s="855"/>
      <c r="AF25" s="855"/>
      <c r="AG25" s="855"/>
      <c r="AH25" s="855"/>
      <c r="AI25" s="855"/>
      <c r="AJ25" s="855"/>
      <c r="AK25" s="855"/>
      <c r="AL25" s="855"/>
      <c r="AM25" s="855"/>
      <c r="AN25" s="855"/>
      <c r="AO25" s="855"/>
      <c r="AP25" s="855"/>
      <c r="AQ25" s="855"/>
      <c r="AR25" s="855"/>
      <c r="AS25" s="855"/>
      <c r="AT25" s="855"/>
      <c r="AU25" s="855"/>
      <c r="AV25" s="855"/>
      <c r="AW25" s="855"/>
      <c r="AX25" s="855"/>
      <c r="AY25" s="855"/>
      <c r="AZ25" s="855"/>
      <c r="BA25" s="855"/>
      <c r="BB25" s="855"/>
      <c r="BC25" s="855"/>
      <c r="BD25" s="855"/>
      <c r="BE25" s="855"/>
      <c r="BF25" s="855"/>
      <c r="BG25" s="855"/>
      <c r="BH25" s="855"/>
      <c r="BI25" s="855"/>
      <c r="BJ25" s="855"/>
      <c r="BK25" s="855"/>
      <c r="BL25" s="855"/>
      <c r="BM25" s="855"/>
      <c r="BN25" s="855"/>
      <c r="BO25" s="855"/>
      <c r="BP25" s="855"/>
      <c r="BQ25" s="855"/>
    </row>
    <row r="26" ht="72.75" customHeight="1">
      <c r="A26" s="853"/>
      <c r="B26" s="854"/>
      <c r="C26" s="854"/>
      <c r="D26" s="854"/>
      <c r="E26" s="195"/>
      <c r="F26" s="855"/>
      <c r="G26" s="855"/>
      <c r="H26" s="855"/>
      <c r="I26" s="855"/>
      <c r="J26" s="855"/>
      <c r="K26" s="855"/>
      <c r="L26" s="855"/>
      <c r="M26" s="855"/>
      <c r="N26" s="855"/>
      <c r="O26" s="855"/>
      <c r="P26" s="855"/>
      <c r="Q26" s="855"/>
      <c r="R26" s="855"/>
      <c r="S26" s="855"/>
      <c r="T26" s="855"/>
      <c r="U26" s="855"/>
      <c r="V26" s="855"/>
      <c r="W26" s="855"/>
      <c r="X26" s="855"/>
      <c r="Y26" s="855"/>
      <c r="Z26" s="855"/>
      <c r="AA26" s="855"/>
      <c r="AB26" s="855"/>
      <c r="AC26" s="855"/>
      <c r="AD26" s="855"/>
      <c r="AE26" s="855"/>
      <c r="AF26" s="855"/>
      <c r="AG26" s="855"/>
      <c r="AH26" s="855"/>
      <c r="AI26" s="855"/>
      <c r="AJ26" s="855"/>
      <c r="AK26" s="855"/>
      <c r="AL26" s="855"/>
      <c r="AM26" s="855"/>
      <c r="AN26" s="855"/>
      <c r="AO26" s="855"/>
      <c r="AP26" s="855"/>
      <c r="AQ26" s="855"/>
      <c r="AR26" s="855"/>
      <c r="AS26" s="855"/>
      <c r="AT26" s="855"/>
      <c r="AU26" s="855"/>
      <c r="AV26" s="855"/>
      <c r="AW26" s="855"/>
      <c r="AX26" s="855"/>
      <c r="AY26" s="855"/>
      <c r="AZ26" s="855"/>
      <c r="BA26" s="855"/>
      <c r="BB26" s="855"/>
      <c r="BC26" s="855"/>
      <c r="BD26" s="855"/>
      <c r="BE26" s="855"/>
      <c r="BF26" s="855"/>
      <c r="BG26" s="855"/>
      <c r="BH26" s="855"/>
      <c r="BI26" s="855"/>
      <c r="BJ26" s="855"/>
      <c r="BK26" s="855"/>
      <c r="BL26" s="855"/>
      <c r="BM26" s="855"/>
      <c r="BN26" s="855"/>
      <c r="BO26" s="855"/>
      <c r="BP26" s="855"/>
      <c r="BQ26" s="855"/>
    </row>
    <row r="27" ht="14.25" customHeight="1">
      <c r="A27" s="703"/>
      <c r="B27" s="597"/>
      <c r="C27" s="597"/>
      <c r="D27" s="597"/>
      <c r="E27" s="195"/>
      <c r="F27" s="855"/>
      <c r="G27" s="855"/>
      <c r="H27" s="855"/>
      <c r="I27" s="855"/>
      <c r="J27" s="855"/>
      <c r="K27" s="855"/>
      <c r="L27" s="855"/>
      <c r="M27" s="855"/>
      <c r="N27" s="855"/>
      <c r="O27" s="855"/>
      <c r="P27" s="855"/>
      <c r="Q27" s="855"/>
      <c r="R27" s="855"/>
      <c r="S27" s="855"/>
      <c r="T27" s="855"/>
      <c r="U27" s="855"/>
      <c r="V27" s="855"/>
      <c r="W27" s="855"/>
      <c r="X27" s="855"/>
      <c r="Y27" s="855"/>
      <c r="Z27" s="855"/>
      <c r="AA27" s="855"/>
      <c r="AB27" s="855"/>
      <c r="AC27" s="855"/>
      <c r="AD27" s="855"/>
      <c r="AE27" s="855"/>
      <c r="AF27" s="855"/>
      <c r="AG27" s="855"/>
      <c r="AH27" s="855"/>
      <c r="AI27" s="855"/>
      <c r="AJ27" s="855"/>
      <c r="AK27" s="855"/>
      <c r="AL27" s="855"/>
      <c r="AM27" s="855"/>
      <c r="AN27" s="855"/>
      <c r="AO27" s="855"/>
      <c r="AP27" s="855"/>
      <c r="AQ27" s="855"/>
      <c r="AR27" s="855"/>
      <c r="AS27" s="855"/>
      <c r="AT27" s="855"/>
      <c r="AU27" s="855"/>
      <c r="AV27" s="855"/>
      <c r="AW27" s="855"/>
      <c r="AX27" s="855"/>
      <c r="AY27" s="855"/>
      <c r="AZ27" s="855"/>
      <c r="BA27" s="855"/>
      <c r="BB27" s="855"/>
      <c r="BC27" s="855"/>
      <c r="BD27" s="855"/>
      <c r="BE27" s="855"/>
      <c r="BF27" s="855"/>
      <c r="BG27" s="855"/>
      <c r="BH27" s="855"/>
      <c r="BI27" s="855"/>
      <c r="BJ27" s="855"/>
      <c r="BK27" s="855"/>
      <c r="BL27" s="855"/>
      <c r="BM27" s="855"/>
      <c r="BN27" s="855"/>
      <c r="BO27" s="855"/>
      <c r="BP27" s="855"/>
      <c r="BQ27" s="855"/>
    </row>
    <row r="28" ht="14.25" customHeight="1">
      <c r="A28" s="703"/>
      <c r="B28" s="597"/>
      <c r="C28" s="597"/>
      <c r="D28" s="597"/>
      <c r="E28" s="195"/>
      <c r="F28" s="855"/>
      <c r="G28" s="855"/>
      <c r="H28" s="855"/>
      <c r="I28" s="855"/>
      <c r="J28" s="855"/>
      <c r="K28" s="855"/>
      <c r="L28" s="855"/>
      <c r="M28" s="855"/>
      <c r="N28" s="855"/>
      <c r="O28" s="855"/>
      <c r="P28" s="855"/>
      <c r="Q28" s="855"/>
      <c r="R28" s="855"/>
      <c r="S28" s="855"/>
      <c r="T28" s="855"/>
      <c r="U28" s="855"/>
      <c r="V28" s="855"/>
      <c r="W28" s="855"/>
      <c r="X28" s="855"/>
      <c r="Y28" s="855"/>
      <c r="Z28" s="855"/>
      <c r="AA28" s="855"/>
      <c r="AB28" s="855"/>
      <c r="AC28" s="855"/>
      <c r="AD28" s="855"/>
      <c r="AE28" s="855"/>
      <c r="AF28" s="855"/>
      <c r="AG28" s="855"/>
      <c r="AH28" s="855"/>
      <c r="AI28" s="855"/>
      <c r="AJ28" s="855"/>
      <c r="AK28" s="855"/>
      <c r="AL28" s="855"/>
      <c r="AM28" s="855"/>
      <c r="AN28" s="855"/>
      <c r="AO28" s="855"/>
      <c r="AP28" s="855"/>
      <c r="AQ28" s="855"/>
      <c r="AR28" s="855"/>
      <c r="AS28" s="855"/>
      <c r="AT28" s="855"/>
      <c r="AU28" s="855"/>
      <c r="AV28" s="855"/>
      <c r="AW28" s="855"/>
      <c r="AX28" s="855"/>
      <c r="AY28" s="855"/>
      <c r="AZ28" s="855"/>
      <c r="BA28" s="855"/>
      <c r="BB28" s="855"/>
      <c r="BC28" s="855"/>
      <c r="BD28" s="855"/>
      <c r="BE28" s="855"/>
      <c r="BF28" s="855"/>
      <c r="BG28" s="855"/>
      <c r="BH28" s="855"/>
      <c r="BI28" s="855"/>
      <c r="BJ28" s="855"/>
      <c r="BK28" s="855"/>
      <c r="BL28" s="855"/>
      <c r="BM28" s="855"/>
      <c r="BN28" s="855"/>
      <c r="BO28" s="855"/>
      <c r="BP28" s="855"/>
      <c r="BQ28" s="855"/>
    </row>
    <row r="29" ht="14.25" customHeight="1">
      <c r="A29" s="703"/>
      <c r="B29" s="597"/>
      <c r="C29" s="597"/>
      <c r="D29" s="597"/>
      <c r="E29" s="195"/>
      <c r="F29" s="855"/>
      <c r="G29" s="855"/>
      <c r="H29" s="855"/>
      <c r="I29" s="855"/>
      <c r="J29" s="855"/>
      <c r="K29" s="855"/>
      <c r="L29" s="855"/>
      <c r="M29" s="855"/>
      <c r="N29" s="855"/>
      <c r="O29" s="855"/>
      <c r="P29" s="855"/>
      <c r="Q29" s="855"/>
      <c r="R29" s="855"/>
      <c r="S29" s="855"/>
      <c r="T29" s="855"/>
      <c r="U29" s="855"/>
      <c r="V29" s="855"/>
      <c r="W29" s="855"/>
      <c r="X29" s="855"/>
      <c r="Y29" s="855"/>
      <c r="Z29" s="855"/>
      <c r="AA29" s="855"/>
      <c r="AB29" s="855"/>
      <c r="AC29" s="855"/>
      <c r="AD29" s="855"/>
      <c r="AE29" s="855"/>
      <c r="AF29" s="855"/>
      <c r="AG29" s="855"/>
      <c r="AH29" s="855"/>
      <c r="AI29" s="855"/>
      <c r="AJ29" s="855"/>
      <c r="AK29" s="855"/>
      <c r="AL29" s="855"/>
      <c r="AM29" s="855"/>
      <c r="AN29" s="855"/>
      <c r="AO29" s="855"/>
      <c r="AP29" s="855"/>
      <c r="AQ29" s="855"/>
      <c r="AR29" s="855"/>
      <c r="AS29" s="855"/>
      <c r="AT29" s="855"/>
      <c r="AU29" s="855"/>
      <c r="AV29" s="855"/>
      <c r="AW29" s="855"/>
      <c r="AX29" s="855"/>
      <c r="AY29" s="855"/>
      <c r="AZ29" s="855"/>
      <c r="BA29" s="855"/>
      <c r="BB29" s="855"/>
      <c r="BC29" s="855"/>
      <c r="BD29" s="855"/>
      <c r="BE29" s="855"/>
      <c r="BF29" s="855"/>
      <c r="BG29" s="855"/>
      <c r="BH29" s="855"/>
      <c r="BI29" s="855"/>
      <c r="BJ29" s="855"/>
      <c r="BK29" s="855"/>
      <c r="BL29" s="855"/>
      <c r="BM29" s="855"/>
      <c r="BN29" s="855"/>
      <c r="BO29" s="855"/>
      <c r="BP29" s="855"/>
      <c r="BQ29" s="855"/>
    </row>
    <row r="30" ht="14.25" customHeight="1">
      <c r="A30" s="703"/>
      <c r="B30" s="597"/>
      <c r="C30" s="597"/>
      <c r="D30" s="597"/>
      <c r="E30" s="195"/>
      <c r="F30" s="855"/>
      <c r="G30" s="855"/>
      <c r="H30" s="855"/>
      <c r="I30" s="855"/>
      <c r="J30" s="855"/>
      <c r="K30" s="855"/>
      <c r="L30" s="855"/>
      <c r="M30" s="855"/>
      <c r="N30" s="855"/>
      <c r="O30" s="855"/>
      <c r="P30" s="855"/>
      <c r="Q30" s="855"/>
      <c r="R30" s="855"/>
      <c r="S30" s="855"/>
      <c r="T30" s="855"/>
      <c r="U30" s="855"/>
      <c r="V30" s="855"/>
      <c r="W30" s="855"/>
      <c r="X30" s="855"/>
      <c r="Y30" s="855"/>
      <c r="Z30" s="855"/>
      <c r="AA30" s="855"/>
      <c r="AB30" s="855"/>
      <c r="AC30" s="855"/>
      <c r="AD30" s="855"/>
      <c r="AE30" s="855"/>
      <c r="AF30" s="855"/>
      <c r="AG30" s="855"/>
      <c r="AH30" s="855"/>
      <c r="AI30" s="855"/>
      <c r="AJ30" s="855"/>
      <c r="AK30" s="855"/>
      <c r="AL30" s="855"/>
      <c r="AM30" s="855"/>
      <c r="AN30" s="855"/>
      <c r="AO30" s="855"/>
      <c r="AP30" s="855"/>
      <c r="AQ30" s="855"/>
      <c r="AR30" s="855"/>
      <c r="AS30" s="855"/>
      <c r="AT30" s="855"/>
      <c r="AU30" s="855"/>
      <c r="AV30" s="855"/>
      <c r="AW30" s="855"/>
      <c r="AX30" s="855"/>
      <c r="AY30" s="855"/>
      <c r="AZ30" s="855"/>
      <c r="BA30" s="855"/>
      <c r="BB30" s="855"/>
      <c r="BC30" s="855"/>
      <c r="BD30" s="855"/>
      <c r="BE30" s="855"/>
      <c r="BF30" s="855"/>
      <c r="BG30" s="855"/>
      <c r="BH30" s="855"/>
      <c r="BI30" s="855"/>
      <c r="BJ30" s="855"/>
      <c r="BK30" s="855"/>
      <c r="BL30" s="855"/>
      <c r="BM30" s="855"/>
      <c r="BN30" s="855"/>
      <c r="BO30" s="855"/>
      <c r="BP30" s="855"/>
      <c r="BQ30" s="855"/>
    </row>
    <row r="31" ht="14.25" customHeight="1">
      <c r="A31" s="703"/>
      <c r="B31" s="597"/>
      <c r="C31" s="597"/>
      <c r="D31" s="597"/>
      <c r="E31" s="195"/>
      <c r="F31" s="855"/>
      <c r="G31" s="855"/>
      <c r="H31" s="855"/>
      <c r="I31" s="855"/>
      <c r="J31" s="855"/>
      <c r="K31" s="855"/>
      <c r="L31" s="855"/>
      <c r="M31" s="855"/>
      <c r="N31" s="855"/>
      <c r="O31" s="855"/>
      <c r="P31" s="855"/>
      <c r="Q31" s="855"/>
      <c r="R31" s="855"/>
      <c r="S31" s="855"/>
      <c r="T31" s="855"/>
      <c r="U31" s="855"/>
      <c r="V31" s="855"/>
      <c r="W31" s="855"/>
      <c r="X31" s="855"/>
      <c r="Y31" s="855"/>
      <c r="Z31" s="855"/>
      <c r="AA31" s="855"/>
      <c r="AB31" s="855"/>
      <c r="AC31" s="855"/>
      <c r="AD31" s="855"/>
      <c r="AE31" s="855"/>
      <c r="AF31" s="855"/>
      <c r="AG31" s="855"/>
      <c r="AH31" s="855"/>
      <c r="AI31" s="855"/>
      <c r="AJ31" s="855"/>
      <c r="AK31" s="855"/>
      <c r="AL31" s="855"/>
      <c r="AM31" s="855"/>
      <c r="AN31" s="855"/>
      <c r="AO31" s="855"/>
      <c r="AP31" s="855"/>
      <c r="AQ31" s="855"/>
      <c r="AR31" s="855"/>
      <c r="AS31" s="855"/>
      <c r="AT31" s="855"/>
      <c r="AU31" s="855"/>
      <c r="AV31" s="855"/>
      <c r="AW31" s="855"/>
      <c r="AX31" s="855"/>
      <c r="AY31" s="855"/>
      <c r="AZ31" s="855"/>
      <c r="BA31" s="855"/>
      <c r="BB31" s="855"/>
      <c r="BC31" s="855"/>
      <c r="BD31" s="855"/>
      <c r="BE31" s="855"/>
      <c r="BF31" s="855"/>
      <c r="BG31" s="855"/>
      <c r="BH31" s="855"/>
      <c r="BI31" s="855"/>
      <c r="BJ31" s="855"/>
      <c r="BK31" s="855"/>
      <c r="BL31" s="855"/>
      <c r="BM31" s="855"/>
      <c r="BN31" s="855"/>
      <c r="BO31" s="855"/>
      <c r="BP31" s="855"/>
      <c r="BQ31" s="855"/>
    </row>
    <row r="32" ht="14.25" customHeight="1">
      <c r="A32" s="703"/>
      <c r="B32" s="597"/>
      <c r="C32" s="597"/>
      <c r="D32" s="597"/>
      <c r="E32" s="195"/>
      <c r="F32" s="855"/>
      <c r="G32" s="855"/>
      <c r="H32" s="855"/>
      <c r="I32" s="855"/>
      <c r="J32" s="855"/>
      <c r="K32" s="855"/>
      <c r="L32" s="855"/>
      <c r="M32" s="855"/>
      <c r="N32" s="855"/>
      <c r="O32" s="855"/>
      <c r="P32" s="855"/>
      <c r="Q32" s="855"/>
      <c r="R32" s="855"/>
      <c r="S32" s="855"/>
      <c r="T32" s="855"/>
      <c r="U32" s="855"/>
      <c r="V32" s="855"/>
      <c r="W32" s="855"/>
      <c r="X32" s="855"/>
      <c r="Y32" s="855"/>
      <c r="Z32" s="855"/>
      <c r="AA32" s="855"/>
      <c r="AB32" s="855"/>
      <c r="AC32" s="855"/>
      <c r="AD32" s="855"/>
      <c r="AE32" s="855"/>
      <c r="AF32" s="855"/>
      <c r="AG32" s="855"/>
      <c r="AH32" s="855"/>
      <c r="AI32" s="855"/>
      <c r="AJ32" s="855"/>
      <c r="AK32" s="855"/>
      <c r="AL32" s="855"/>
      <c r="AM32" s="855"/>
      <c r="AN32" s="855"/>
      <c r="AO32" s="855"/>
      <c r="AP32" s="855"/>
      <c r="AQ32" s="855"/>
      <c r="AR32" s="855"/>
      <c r="AS32" s="855"/>
      <c r="AT32" s="855"/>
      <c r="AU32" s="855"/>
      <c r="AV32" s="855"/>
      <c r="AW32" s="855"/>
      <c r="AX32" s="855"/>
      <c r="AY32" s="855"/>
      <c r="AZ32" s="855"/>
      <c r="BA32" s="855"/>
      <c r="BB32" s="855"/>
      <c r="BC32" s="855"/>
      <c r="BD32" s="855"/>
      <c r="BE32" s="855"/>
      <c r="BF32" s="855"/>
      <c r="BG32" s="855"/>
      <c r="BH32" s="855"/>
      <c r="BI32" s="855"/>
      <c r="BJ32" s="855"/>
      <c r="BK32" s="855"/>
      <c r="BL32" s="855"/>
      <c r="BM32" s="855"/>
      <c r="BN32" s="855"/>
      <c r="BO32" s="855"/>
      <c r="BP32" s="855"/>
      <c r="BQ32" s="855"/>
    </row>
    <row r="33" ht="14.25" customHeight="1">
      <c r="A33" s="703"/>
      <c r="B33" s="597"/>
      <c r="C33" s="597"/>
      <c r="D33" s="597"/>
      <c r="E33" s="195"/>
      <c r="F33" s="855"/>
      <c r="G33" s="855"/>
      <c r="H33" s="855"/>
      <c r="I33" s="855"/>
      <c r="J33" s="855"/>
      <c r="K33" s="855"/>
      <c r="L33" s="855"/>
      <c r="M33" s="855"/>
      <c r="N33" s="855"/>
      <c r="O33" s="855"/>
      <c r="P33" s="855"/>
      <c r="Q33" s="855"/>
      <c r="R33" s="855"/>
      <c r="S33" s="855"/>
      <c r="T33" s="855"/>
      <c r="U33" s="855"/>
      <c r="V33" s="855"/>
      <c r="W33" s="855"/>
      <c r="X33" s="855"/>
      <c r="Y33" s="855"/>
      <c r="Z33" s="855"/>
      <c r="AA33" s="855"/>
      <c r="AB33" s="855"/>
      <c r="AC33" s="855"/>
      <c r="AD33" s="855"/>
      <c r="AE33" s="855"/>
      <c r="AF33" s="855"/>
      <c r="AG33" s="855"/>
      <c r="AH33" s="855"/>
      <c r="AI33" s="855"/>
      <c r="AJ33" s="855"/>
      <c r="AK33" s="855"/>
      <c r="AL33" s="855"/>
      <c r="AM33" s="855"/>
      <c r="AN33" s="855"/>
      <c r="AO33" s="855"/>
      <c r="AP33" s="855"/>
      <c r="AQ33" s="855"/>
      <c r="AR33" s="855"/>
      <c r="AS33" s="855"/>
      <c r="AT33" s="855"/>
      <c r="AU33" s="855"/>
      <c r="AV33" s="855"/>
      <c r="AW33" s="855"/>
      <c r="AX33" s="855"/>
      <c r="AY33" s="855"/>
      <c r="AZ33" s="855"/>
      <c r="BA33" s="855"/>
      <c r="BB33" s="855"/>
      <c r="BC33" s="855"/>
      <c r="BD33" s="855"/>
      <c r="BE33" s="855"/>
      <c r="BF33" s="855"/>
      <c r="BG33" s="855"/>
      <c r="BH33" s="855"/>
      <c r="BI33" s="855"/>
      <c r="BJ33" s="855"/>
      <c r="BK33" s="855"/>
      <c r="BL33" s="855"/>
      <c r="BM33" s="855"/>
      <c r="BN33" s="855"/>
      <c r="BO33" s="855"/>
      <c r="BP33" s="855"/>
      <c r="BQ33" s="855"/>
    </row>
    <row r="34" ht="14.25" customHeight="1">
      <c r="A34" s="703"/>
      <c r="B34" s="597"/>
      <c r="C34" s="597"/>
      <c r="D34" s="597"/>
      <c r="E34" s="195"/>
      <c r="F34" s="855"/>
      <c r="G34" s="855"/>
      <c r="H34" s="855"/>
      <c r="I34" s="855"/>
      <c r="J34" s="855"/>
      <c r="K34" s="855"/>
      <c r="L34" s="855"/>
      <c r="M34" s="855"/>
      <c r="N34" s="855"/>
      <c r="O34" s="855"/>
      <c r="P34" s="855"/>
      <c r="Q34" s="855"/>
      <c r="R34" s="855"/>
      <c r="S34" s="855"/>
      <c r="T34" s="855"/>
      <c r="U34" s="855"/>
      <c r="V34" s="855"/>
      <c r="W34" s="855"/>
      <c r="X34" s="855"/>
      <c r="Y34" s="855"/>
      <c r="Z34" s="855"/>
      <c r="AA34" s="855"/>
      <c r="AB34" s="855"/>
      <c r="AC34" s="855"/>
      <c r="AD34" s="855"/>
      <c r="AE34" s="855"/>
      <c r="AF34" s="855"/>
      <c r="AG34" s="855"/>
      <c r="AH34" s="855"/>
      <c r="AI34" s="855"/>
      <c r="AJ34" s="855"/>
      <c r="AK34" s="855"/>
      <c r="AL34" s="855"/>
      <c r="AM34" s="855"/>
      <c r="AN34" s="855"/>
      <c r="AO34" s="855"/>
      <c r="AP34" s="855"/>
      <c r="AQ34" s="855"/>
      <c r="AR34" s="855"/>
      <c r="AS34" s="855"/>
      <c r="AT34" s="855"/>
      <c r="AU34" s="855"/>
      <c r="AV34" s="855"/>
      <c r="AW34" s="855"/>
      <c r="AX34" s="855"/>
      <c r="AY34" s="855"/>
      <c r="AZ34" s="855"/>
      <c r="BA34" s="855"/>
      <c r="BB34" s="855"/>
      <c r="BC34" s="855"/>
      <c r="BD34" s="855"/>
      <c r="BE34" s="855"/>
      <c r="BF34" s="855"/>
      <c r="BG34" s="855"/>
      <c r="BH34" s="855"/>
      <c r="BI34" s="855"/>
      <c r="BJ34" s="855"/>
      <c r="BK34" s="855"/>
      <c r="BL34" s="855"/>
      <c r="BM34" s="855"/>
      <c r="BN34" s="855"/>
      <c r="BO34" s="855"/>
      <c r="BP34" s="855"/>
      <c r="BQ34" s="855"/>
    </row>
    <row r="35" ht="14.25" customHeight="1">
      <c r="A35" s="703"/>
      <c r="B35" s="597"/>
      <c r="C35" s="597"/>
      <c r="D35" s="597"/>
      <c r="E35" s="195"/>
      <c r="F35" s="855"/>
      <c r="G35" s="855"/>
      <c r="H35" s="855"/>
      <c r="I35" s="855"/>
      <c r="J35" s="855"/>
      <c r="K35" s="855"/>
      <c r="L35" s="855"/>
      <c r="M35" s="855"/>
      <c r="N35" s="855"/>
      <c r="O35" s="855"/>
      <c r="P35" s="855"/>
      <c r="Q35" s="855"/>
      <c r="R35" s="855"/>
      <c r="S35" s="855"/>
      <c r="T35" s="855"/>
      <c r="U35" s="855"/>
      <c r="V35" s="855"/>
      <c r="W35" s="855"/>
      <c r="X35" s="855"/>
      <c r="Y35" s="855"/>
      <c r="Z35" s="855"/>
      <c r="AA35" s="855"/>
      <c r="AB35" s="855"/>
      <c r="AC35" s="855"/>
      <c r="AD35" s="855"/>
      <c r="AE35" s="855"/>
      <c r="AF35" s="855"/>
      <c r="AG35" s="855"/>
      <c r="AH35" s="855"/>
      <c r="AI35" s="855"/>
      <c r="AJ35" s="855"/>
      <c r="AK35" s="855"/>
      <c r="AL35" s="855"/>
      <c r="AM35" s="855"/>
      <c r="AN35" s="855"/>
      <c r="AO35" s="855"/>
      <c r="AP35" s="855"/>
      <c r="AQ35" s="855"/>
      <c r="AR35" s="855"/>
      <c r="AS35" s="855"/>
      <c r="AT35" s="855"/>
      <c r="AU35" s="855"/>
      <c r="AV35" s="855"/>
      <c r="AW35" s="855"/>
      <c r="AX35" s="855"/>
      <c r="AY35" s="855"/>
      <c r="AZ35" s="855"/>
      <c r="BA35" s="855"/>
      <c r="BB35" s="855"/>
      <c r="BC35" s="855"/>
      <c r="BD35" s="855"/>
      <c r="BE35" s="855"/>
      <c r="BF35" s="855"/>
      <c r="BG35" s="855"/>
      <c r="BH35" s="855"/>
      <c r="BI35" s="855"/>
      <c r="BJ35" s="855"/>
      <c r="BK35" s="855"/>
      <c r="BL35" s="855"/>
      <c r="BM35" s="855"/>
      <c r="BN35" s="855"/>
      <c r="BO35" s="855"/>
      <c r="BP35" s="855"/>
      <c r="BQ35" s="855"/>
    </row>
    <row r="36" ht="14.25" customHeight="1">
      <c r="A36" s="703"/>
      <c r="B36" s="597"/>
      <c r="C36" s="597"/>
      <c r="D36" s="597"/>
      <c r="E36" s="195"/>
      <c r="F36" s="855"/>
      <c r="G36" s="855"/>
      <c r="H36" s="855"/>
      <c r="I36" s="855"/>
      <c r="J36" s="855"/>
      <c r="K36" s="855"/>
      <c r="L36" s="855"/>
      <c r="M36" s="855"/>
      <c r="N36" s="855"/>
      <c r="O36" s="855"/>
      <c r="P36" s="855"/>
      <c r="Q36" s="855"/>
      <c r="R36" s="855"/>
      <c r="S36" s="855"/>
      <c r="T36" s="855"/>
      <c r="U36" s="855"/>
      <c r="V36" s="855"/>
      <c r="W36" s="855"/>
      <c r="X36" s="855"/>
      <c r="Y36" s="855"/>
      <c r="Z36" s="855"/>
      <c r="AA36" s="855"/>
      <c r="AB36" s="855"/>
      <c r="AC36" s="855"/>
      <c r="AD36" s="855"/>
      <c r="AE36" s="855"/>
      <c r="AF36" s="855"/>
      <c r="AG36" s="855"/>
      <c r="AH36" s="855"/>
      <c r="AI36" s="855"/>
      <c r="AJ36" s="855"/>
      <c r="AK36" s="855"/>
      <c r="AL36" s="855"/>
      <c r="AM36" s="855"/>
      <c r="AN36" s="855"/>
      <c r="AO36" s="855"/>
      <c r="AP36" s="855"/>
      <c r="AQ36" s="855"/>
      <c r="AR36" s="855"/>
      <c r="AS36" s="855"/>
      <c r="AT36" s="855"/>
      <c r="AU36" s="855"/>
      <c r="AV36" s="855"/>
      <c r="AW36" s="855"/>
      <c r="AX36" s="855"/>
      <c r="AY36" s="855"/>
      <c r="AZ36" s="855"/>
      <c r="BA36" s="855"/>
      <c r="BB36" s="855"/>
      <c r="BC36" s="855"/>
      <c r="BD36" s="855"/>
      <c r="BE36" s="855"/>
      <c r="BF36" s="855"/>
      <c r="BG36" s="855"/>
      <c r="BH36" s="855"/>
      <c r="BI36" s="855"/>
      <c r="BJ36" s="855"/>
      <c r="BK36" s="855"/>
      <c r="BL36" s="855"/>
      <c r="BM36" s="855"/>
      <c r="BN36" s="855"/>
      <c r="BO36" s="855"/>
      <c r="BP36" s="855"/>
      <c r="BQ36" s="855"/>
    </row>
    <row r="37" ht="14.25" customHeight="1">
      <c r="A37" s="703"/>
      <c r="B37" s="597"/>
      <c r="C37" s="597"/>
      <c r="D37" s="597"/>
      <c r="E37" s="195"/>
      <c r="F37" s="855"/>
      <c r="G37" s="855"/>
      <c r="H37" s="855"/>
      <c r="I37" s="855"/>
      <c r="J37" s="855"/>
      <c r="K37" s="855"/>
      <c r="L37" s="855"/>
      <c r="M37" s="855"/>
      <c r="N37" s="855"/>
      <c r="O37" s="855"/>
      <c r="P37" s="855"/>
      <c r="Q37" s="855"/>
      <c r="R37" s="855"/>
      <c r="S37" s="855"/>
      <c r="T37" s="855"/>
      <c r="U37" s="855"/>
      <c r="V37" s="855"/>
      <c r="W37" s="855"/>
      <c r="X37" s="855"/>
      <c r="Y37" s="855"/>
      <c r="Z37" s="855"/>
      <c r="AA37" s="855"/>
      <c r="AB37" s="855"/>
      <c r="AC37" s="855"/>
      <c r="AD37" s="855"/>
      <c r="AE37" s="855"/>
      <c r="AF37" s="855"/>
      <c r="AG37" s="855"/>
      <c r="AH37" s="855"/>
      <c r="AI37" s="855"/>
      <c r="AJ37" s="855"/>
      <c r="AK37" s="855"/>
      <c r="AL37" s="855"/>
      <c r="AM37" s="855"/>
      <c r="AN37" s="855"/>
      <c r="AO37" s="855"/>
      <c r="AP37" s="855"/>
      <c r="AQ37" s="855"/>
      <c r="AR37" s="855"/>
      <c r="AS37" s="855"/>
      <c r="AT37" s="855"/>
      <c r="AU37" s="855"/>
      <c r="AV37" s="855"/>
      <c r="AW37" s="855"/>
      <c r="AX37" s="855"/>
      <c r="AY37" s="855"/>
      <c r="AZ37" s="855"/>
      <c r="BA37" s="855"/>
      <c r="BB37" s="855"/>
      <c r="BC37" s="855"/>
      <c r="BD37" s="855"/>
      <c r="BE37" s="855"/>
      <c r="BF37" s="855"/>
      <c r="BG37" s="855"/>
      <c r="BH37" s="855"/>
      <c r="BI37" s="855"/>
      <c r="BJ37" s="855"/>
      <c r="BK37" s="855"/>
      <c r="BL37" s="855"/>
      <c r="BM37" s="855"/>
      <c r="BN37" s="855"/>
      <c r="BO37" s="855"/>
      <c r="BP37" s="855"/>
      <c r="BQ37" s="855"/>
    </row>
    <row r="38" ht="14.25" customHeight="1">
      <c r="A38" s="703"/>
      <c r="B38" s="597"/>
      <c r="C38" s="597"/>
      <c r="D38" s="597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195"/>
      <c r="AE38" s="195"/>
      <c r="AF38" s="195"/>
      <c r="AG38" s="195"/>
      <c r="AH38" s="195"/>
      <c r="AI38" s="195"/>
      <c r="AJ38" s="195"/>
      <c r="AK38" s="195"/>
      <c r="AL38" s="195"/>
      <c r="AM38" s="195"/>
      <c r="AN38" s="195"/>
      <c r="AO38" s="195"/>
      <c r="AP38" s="195"/>
      <c r="AQ38" s="195"/>
      <c r="AR38" s="195"/>
      <c r="AS38" s="195"/>
      <c r="AT38" s="195"/>
      <c r="AU38" s="195"/>
      <c r="AV38" s="195"/>
      <c r="AW38" s="195"/>
      <c r="AX38" s="195"/>
      <c r="AY38" s="195"/>
      <c r="AZ38" s="195"/>
      <c r="BA38" s="195"/>
      <c r="BB38" s="195"/>
      <c r="BC38" s="195"/>
      <c r="BD38" s="195"/>
      <c r="BE38" s="195"/>
      <c r="BF38" s="195"/>
      <c r="BG38" s="195"/>
      <c r="BH38" s="195"/>
      <c r="BI38" s="195"/>
      <c r="BJ38" s="195"/>
      <c r="BK38" s="195"/>
      <c r="BL38" s="195"/>
      <c r="BM38" s="195"/>
      <c r="BN38" s="195"/>
      <c r="BO38" s="195"/>
      <c r="BP38" s="195"/>
      <c r="BQ38" s="195"/>
    </row>
    <row r="39" ht="14.25" customHeight="1">
      <c r="A39" s="703"/>
      <c r="B39" s="597"/>
      <c r="C39" s="597"/>
      <c r="D39" s="597"/>
      <c r="E39" s="195"/>
      <c r="F39" s="195"/>
      <c r="G39" s="195"/>
      <c r="H39" s="195"/>
      <c r="I39" s="195"/>
      <c r="J39" s="195"/>
      <c r="K39" s="195"/>
      <c r="L39" s="195"/>
      <c r="M39" s="195"/>
      <c r="N39" s="195"/>
      <c r="O39" s="195"/>
      <c r="P39" s="195"/>
      <c r="Q39" s="195"/>
      <c r="R39" s="195"/>
      <c r="S39" s="195"/>
      <c r="T39" s="195"/>
      <c r="U39" s="195"/>
      <c r="V39" s="195"/>
      <c r="W39" s="195"/>
      <c r="X39" s="195"/>
      <c r="Y39" s="195"/>
      <c r="Z39" s="195"/>
      <c r="AA39" s="195"/>
      <c r="AB39" s="195"/>
      <c r="AC39" s="195"/>
      <c r="AD39" s="195"/>
      <c r="AE39" s="195"/>
      <c r="AF39" s="195"/>
      <c r="AG39" s="195"/>
      <c r="AH39" s="195"/>
      <c r="AI39" s="195"/>
      <c r="AJ39" s="195"/>
      <c r="AK39" s="195"/>
      <c r="AL39" s="195"/>
      <c r="AM39" s="195"/>
      <c r="AN39" s="195"/>
      <c r="AO39" s="195"/>
      <c r="AP39" s="195"/>
      <c r="AQ39" s="195"/>
      <c r="AR39" s="195"/>
      <c r="AS39" s="195"/>
      <c r="AT39" s="195"/>
      <c r="AU39" s="195"/>
      <c r="AV39" s="195"/>
      <c r="AW39" s="195"/>
      <c r="AX39" s="195"/>
      <c r="AY39" s="195"/>
      <c r="AZ39" s="195"/>
      <c r="BA39" s="195"/>
      <c r="BB39" s="195"/>
      <c r="BC39" s="195"/>
      <c r="BD39" s="195"/>
      <c r="BE39" s="195"/>
      <c r="BF39" s="195"/>
      <c r="BG39" s="195"/>
      <c r="BH39" s="195"/>
      <c r="BI39" s="195"/>
      <c r="BJ39" s="195"/>
      <c r="BK39" s="195"/>
      <c r="BL39" s="195"/>
      <c r="BM39" s="195"/>
      <c r="BN39" s="195"/>
      <c r="BO39" s="195"/>
      <c r="BP39" s="195"/>
      <c r="BQ39" s="195"/>
    </row>
    <row r="40" ht="14.25" customHeight="1">
      <c r="A40" s="703"/>
      <c r="B40" s="597"/>
      <c r="C40" s="597"/>
      <c r="D40" s="597"/>
    </row>
    <row r="41" ht="14.25" customHeight="1">
      <c r="A41" s="703"/>
      <c r="B41" s="597"/>
      <c r="C41" s="597"/>
      <c r="D41" s="597"/>
    </row>
    <row r="42" ht="14.25" customHeight="1">
      <c r="A42" s="703"/>
      <c r="B42" s="597"/>
      <c r="C42" s="597"/>
      <c r="D42" s="597"/>
    </row>
    <row r="43" ht="14.25" customHeight="1">
      <c r="A43" s="703"/>
      <c r="B43" s="597"/>
      <c r="C43" s="597"/>
      <c r="D43" s="597"/>
    </row>
    <row r="44" ht="14.25" customHeight="1">
      <c r="A44" s="703"/>
      <c r="B44" s="597"/>
      <c r="C44" s="597"/>
      <c r="D44" s="597"/>
    </row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">
    <mergeCell ref="A3:C3"/>
    <mergeCell ref="A25:C25"/>
  </mergeCells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4" width="18.13"/>
    <col customWidth="1" min="5" max="5" width="7.63"/>
    <col customWidth="1" min="6" max="6" width="9.7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>
      <c r="F1" s="207" t="s">
        <v>13</v>
      </c>
      <c r="G1" s="195" t="s">
        <v>759</v>
      </c>
      <c r="H1" s="195"/>
      <c r="I1" s="195"/>
      <c r="J1" s="195"/>
      <c r="K1" s="195"/>
      <c r="L1" s="195"/>
      <c r="M1" s="195"/>
      <c r="N1" s="207" t="s">
        <v>15</v>
      </c>
      <c r="O1" s="195" t="s">
        <v>121</v>
      </c>
      <c r="P1" s="195"/>
      <c r="Q1" s="195"/>
      <c r="R1" s="195"/>
      <c r="S1" s="195"/>
      <c r="T1" s="195"/>
      <c r="U1" s="195"/>
      <c r="V1" s="207" t="s">
        <v>17</v>
      </c>
      <c r="W1" s="195" t="s">
        <v>124</v>
      </c>
      <c r="X1" s="195"/>
      <c r="Y1" s="195"/>
      <c r="Z1" s="195"/>
      <c r="AA1" s="195"/>
      <c r="AB1" s="195"/>
      <c r="AC1" s="195"/>
      <c r="AD1" s="207" t="s">
        <v>130</v>
      </c>
      <c r="AE1" s="195" t="s">
        <v>125</v>
      </c>
      <c r="AF1" s="195"/>
      <c r="AG1" s="195"/>
      <c r="AH1" s="195"/>
      <c r="AI1" s="195"/>
      <c r="AJ1" s="195"/>
      <c r="AK1" s="195"/>
      <c r="AL1" s="207" t="s">
        <v>132</v>
      </c>
      <c r="AM1" s="195" t="s">
        <v>126</v>
      </c>
      <c r="AN1" s="195"/>
      <c r="AO1" s="195"/>
      <c r="AP1" s="195"/>
      <c r="AQ1" s="195"/>
      <c r="AR1" s="195"/>
      <c r="AS1" s="195"/>
      <c r="AT1" s="207" t="s">
        <v>134</v>
      </c>
      <c r="AU1" s="195" t="s">
        <v>127</v>
      </c>
      <c r="AV1" s="195"/>
      <c r="AW1" s="195"/>
      <c r="AX1" s="195"/>
      <c r="AY1" s="195"/>
      <c r="AZ1" s="195"/>
      <c r="BA1" s="195"/>
      <c r="BB1" s="207" t="s">
        <v>136</v>
      </c>
      <c r="BC1" s="195" t="s">
        <v>128</v>
      </c>
      <c r="BD1" s="195"/>
      <c r="BE1" s="195"/>
      <c r="BF1" s="195"/>
      <c r="BG1" s="195"/>
      <c r="BH1" s="195"/>
      <c r="BI1" s="195"/>
      <c r="BJ1" s="207" t="s">
        <v>760</v>
      </c>
      <c r="BK1" s="195" t="s">
        <v>792</v>
      </c>
      <c r="BL1" s="195"/>
      <c r="BM1" s="195"/>
      <c r="BN1" s="195"/>
      <c r="BO1" s="195"/>
      <c r="BP1" s="195"/>
      <c r="BQ1" s="195"/>
    </row>
    <row r="2" ht="26.25" customHeight="1">
      <c r="A2" s="204" t="s">
        <v>19</v>
      </c>
      <c r="B2" s="204"/>
      <c r="C2" s="204"/>
      <c r="D2" s="204"/>
      <c r="E2" s="204"/>
      <c r="F2" s="204"/>
      <c r="G2" s="204"/>
      <c r="H2" s="204"/>
      <c r="I2" s="204"/>
      <c r="J2" s="204"/>
      <c r="K2" s="204"/>
      <c r="L2" s="204"/>
      <c r="M2" s="204"/>
      <c r="N2" s="204"/>
      <c r="O2" s="204"/>
      <c r="P2" s="204"/>
      <c r="Q2" s="204"/>
      <c r="R2" s="204"/>
      <c r="S2" s="204"/>
      <c r="T2" s="204"/>
      <c r="U2" s="204"/>
      <c r="V2" s="204"/>
      <c r="W2" s="204"/>
      <c r="X2" s="204"/>
      <c r="Y2" s="204"/>
      <c r="Z2" s="204"/>
      <c r="AA2" s="207"/>
      <c r="AB2" s="207"/>
      <c r="AC2" s="207"/>
      <c r="AD2" s="207" t="s">
        <v>472</v>
      </c>
      <c r="AE2" s="207"/>
      <c r="AF2" s="207" t="s">
        <v>541</v>
      </c>
      <c r="AG2" s="207"/>
      <c r="AH2" s="207" t="s">
        <v>160</v>
      </c>
      <c r="AI2" s="207"/>
      <c r="AJ2" s="207"/>
      <c r="AK2" s="207"/>
      <c r="AL2" s="207" t="s">
        <v>472</v>
      </c>
      <c r="AM2" s="207"/>
      <c r="AN2" s="207" t="s">
        <v>541</v>
      </c>
      <c r="AO2" s="207"/>
      <c r="AP2" s="207" t="s">
        <v>160</v>
      </c>
      <c r="AQ2" s="207"/>
      <c r="AR2" s="207"/>
      <c r="AS2" s="207"/>
      <c r="AT2" s="207" t="s">
        <v>472</v>
      </c>
      <c r="AU2" s="207"/>
      <c r="AV2" s="207" t="s">
        <v>541</v>
      </c>
      <c r="AW2" s="207"/>
      <c r="AX2" s="207" t="s">
        <v>160</v>
      </c>
      <c r="AY2" s="207"/>
      <c r="AZ2" s="207"/>
      <c r="BA2" s="207"/>
      <c r="BB2" s="207" t="s">
        <v>472</v>
      </c>
      <c r="BC2" s="207"/>
      <c r="BD2" s="207" t="s">
        <v>541</v>
      </c>
      <c r="BE2" s="207"/>
      <c r="BF2" s="207" t="s">
        <v>160</v>
      </c>
      <c r="BG2" s="207"/>
      <c r="BH2" s="207"/>
      <c r="BI2" s="207"/>
      <c r="BJ2" s="207" t="s">
        <v>472</v>
      </c>
      <c r="BK2" s="207"/>
      <c r="BL2" s="207" t="s">
        <v>541</v>
      </c>
      <c r="BM2" s="207"/>
      <c r="BN2" s="207" t="s">
        <v>160</v>
      </c>
      <c r="BO2" s="207"/>
      <c r="BP2" s="207"/>
      <c r="BQ2" s="207"/>
    </row>
    <row r="3" ht="30.75" customHeight="1">
      <c r="A3" s="211" t="s">
        <v>20</v>
      </c>
      <c r="B3" s="212"/>
      <c r="C3" s="213"/>
      <c r="D3" s="214"/>
      <c r="E3" s="679" t="s">
        <v>542</v>
      </c>
      <c r="F3" s="216" t="s">
        <v>543</v>
      </c>
      <c r="G3" s="217" t="s">
        <v>163</v>
      </c>
      <c r="H3" s="216" t="s">
        <v>543</v>
      </c>
      <c r="I3" s="217" t="s">
        <v>163</v>
      </c>
      <c r="J3" s="216" t="s">
        <v>543</v>
      </c>
      <c r="K3" s="217" t="s">
        <v>163</v>
      </c>
      <c r="L3" s="222" t="s">
        <v>545</v>
      </c>
      <c r="M3" s="223" t="s">
        <v>162</v>
      </c>
      <c r="N3" s="216" t="s">
        <v>543</v>
      </c>
      <c r="O3" s="217" t="s">
        <v>163</v>
      </c>
      <c r="P3" s="216" t="s">
        <v>543</v>
      </c>
      <c r="Q3" s="217" t="s">
        <v>163</v>
      </c>
      <c r="R3" s="216" t="s">
        <v>543</v>
      </c>
      <c r="S3" s="217" t="s">
        <v>163</v>
      </c>
      <c r="T3" s="222" t="s">
        <v>545</v>
      </c>
      <c r="U3" s="223" t="s">
        <v>162</v>
      </c>
      <c r="V3" s="216" t="s">
        <v>543</v>
      </c>
      <c r="W3" s="217" t="s">
        <v>163</v>
      </c>
      <c r="X3" s="216" t="s">
        <v>543</v>
      </c>
      <c r="Y3" s="217" t="s">
        <v>163</v>
      </c>
      <c r="Z3" s="216" t="s">
        <v>543</v>
      </c>
      <c r="AA3" s="217" t="s">
        <v>163</v>
      </c>
      <c r="AB3" s="222" t="s">
        <v>545</v>
      </c>
      <c r="AC3" s="223" t="s">
        <v>162</v>
      </c>
      <c r="AD3" s="216" t="s">
        <v>543</v>
      </c>
      <c r="AE3" s="217" t="s">
        <v>163</v>
      </c>
      <c r="AF3" s="216" t="s">
        <v>543</v>
      </c>
      <c r="AG3" s="217" t="s">
        <v>163</v>
      </c>
      <c r="AH3" s="216" t="s">
        <v>543</v>
      </c>
      <c r="AI3" s="217" t="s">
        <v>163</v>
      </c>
      <c r="AJ3" s="222" t="s">
        <v>545</v>
      </c>
      <c r="AK3" s="223" t="s">
        <v>162</v>
      </c>
      <c r="AL3" s="216" t="s">
        <v>543</v>
      </c>
      <c r="AM3" s="217" t="s">
        <v>163</v>
      </c>
      <c r="AN3" s="216" t="s">
        <v>543</v>
      </c>
      <c r="AO3" s="217" t="s">
        <v>163</v>
      </c>
      <c r="AP3" s="216" t="s">
        <v>543</v>
      </c>
      <c r="AQ3" s="217" t="s">
        <v>163</v>
      </c>
      <c r="AR3" s="222" t="s">
        <v>545</v>
      </c>
      <c r="AS3" s="223" t="s">
        <v>162</v>
      </c>
      <c r="AT3" s="216" t="s">
        <v>543</v>
      </c>
      <c r="AU3" s="217" t="s">
        <v>163</v>
      </c>
      <c r="AV3" s="216" t="s">
        <v>543</v>
      </c>
      <c r="AW3" s="217" t="s">
        <v>163</v>
      </c>
      <c r="AX3" s="216" t="s">
        <v>543</v>
      </c>
      <c r="AY3" s="217" t="s">
        <v>163</v>
      </c>
      <c r="AZ3" s="222" t="s">
        <v>545</v>
      </c>
      <c r="BA3" s="223" t="s">
        <v>162</v>
      </c>
      <c r="BB3" s="216" t="s">
        <v>543</v>
      </c>
      <c r="BC3" s="217" t="s">
        <v>163</v>
      </c>
      <c r="BD3" s="216" t="s">
        <v>543</v>
      </c>
      <c r="BE3" s="217" t="s">
        <v>163</v>
      </c>
      <c r="BF3" s="216" t="s">
        <v>543</v>
      </c>
      <c r="BG3" s="217" t="s">
        <v>163</v>
      </c>
      <c r="BH3" s="222" t="s">
        <v>545</v>
      </c>
      <c r="BI3" s="223" t="s">
        <v>162</v>
      </c>
      <c r="BJ3" s="216" t="s">
        <v>543</v>
      </c>
      <c r="BK3" s="217" t="s">
        <v>163</v>
      </c>
      <c r="BL3" s="216" t="s">
        <v>543</v>
      </c>
      <c r="BM3" s="217" t="s">
        <v>163</v>
      </c>
      <c r="BN3" s="216" t="s">
        <v>543</v>
      </c>
      <c r="BO3" s="217" t="s">
        <v>163</v>
      </c>
      <c r="BP3" s="222" t="s">
        <v>545</v>
      </c>
      <c r="BQ3" s="223" t="s">
        <v>162</v>
      </c>
    </row>
    <row r="4">
      <c r="A4" s="227" t="s">
        <v>32</v>
      </c>
      <c r="B4" s="228" t="s">
        <v>33</v>
      </c>
      <c r="C4" s="228" t="s">
        <v>34</v>
      </c>
      <c r="D4" s="229" t="s">
        <v>171</v>
      </c>
      <c r="E4" s="859" t="s">
        <v>1017</v>
      </c>
      <c r="F4" s="859" t="s">
        <v>1017</v>
      </c>
      <c r="G4" s="860" t="s">
        <v>1018</v>
      </c>
      <c r="H4" s="231" t="s">
        <v>462</v>
      </c>
      <c r="I4" s="232"/>
      <c r="J4" s="231"/>
      <c r="K4" s="232"/>
      <c r="L4" s="240"/>
      <c r="M4" s="241"/>
      <c r="N4" s="231"/>
      <c r="O4" s="232"/>
      <c r="P4" s="231"/>
      <c r="Q4" s="232"/>
      <c r="R4" s="231"/>
      <c r="S4" s="232"/>
      <c r="T4" s="240"/>
      <c r="U4" s="241"/>
      <c r="V4" s="231"/>
      <c r="W4" s="232"/>
      <c r="X4" s="231"/>
      <c r="Y4" s="232"/>
      <c r="Z4" s="231"/>
      <c r="AA4" s="232"/>
      <c r="AB4" s="240"/>
      <c r="AC4" s="241"/>
      <c r="AD4" s="231"/>
      <c r="AE4" s="232"/>
      <c r="AF4" s="231"/>
      <c r="AG4" s="232"/>
      <c r="AH4" s="231"/>
      <c r="AI4" s="232"/>
      <c r="AJ4" s="240"/>
      <c r="AK4" s="241"/>
      <c r="AL4" s="231"/>
      <c r="AM4" s="232"/>
      <c r="AN4" s="231"/>
      <c r="AO4" s="232"/>
      <c r="AP4" s="231"/>
      <c r="AQ4" s="232"/>
      <c r="AR4" s="240"/>
      <c r="AS4" s="241"/>
      <c r="AT4" s="231"/>
      <c r="AU4" s="232"/>
      <c r="AV4" s="231"/>
      <c r="AW4" s="232"/>
      <c r="AX4" s="231"/>
      <c r="AY4" s="232"/>
      <c r="AZ4" s="240"/>
      <c r="BA4" s="241"/>
      <c r="BB4" s="231"/>
      <c r="BC4" s="232"/>
      <c r="BD4" s="231"/>
      <c r="BE4" s="232"/>
      <c r="BF4" s="231"/>
      <c r="BG4" s="232"/>
      <c r="BH4" s="240"/>
      <c r="BI4" s="241"/>
      <c r="BJ4" s="231"/>
      <c r="BK4" s="232"/>
      <c r="BL4" s="231"/>
      <c r="BM4" s="232"/>
      <c r="BN4" s="231"/>
      <c r="BO4" s="232"/>
      <c r="BP4" s="240"/>
      <c r="BQ4" s="241"/>
    </row>
    <row r="5" ht="30.0" customHeight="1">
      <c r="A5" s="861" t="s">
        <v>325</v>
      </c>
      <c r="B5" s="862" t="s">
        <v>1019</v>
      </c>
      <c r="C5" s="863">
        <v>1976975.0</v>
      </c>
      <c r="D5" s="863">
        <v>2546607.0</v>
      </c>
      <c r="E5" s="476"/>
      <c r="F5" s="231" t="s">
        <v>1020</v>
      </c>
      <c r="G5" s="232" t="s">
        <v>49</v>
      </c>
      <c r="H5" s="231" t="s">
        <v>118</v>
      </c>
      <c r="I5" s="232"/>
      <c r="J5" s="231"/>
      <c r="K5" s="232"/>
      <c r="L5" s="240" t="s">
        <v>49</v>
      </c>
      <c r="M5" s="241"/>
      <c r="N5" s="231"/>
      <c r="O5" s="232"/>
      <c r="P5" s="231"/>
      <c r="Q5" s="232"/>
      <c r="R5" s="231"/>
      <c r="S5" s="232"/>
      <c r="T5" s="240"/>
      <c r="U5" s="241"/>
      <c r="V5" s="231"/>
      <c r="W5" s="232"/>
      <c r="X5" s="231"/>
      <c r="Y5" s="232"/>
      <c r="Z5" s="231"/>
      <c r="AA5" s="232"/>
      <c r="AB5" s="231"/>
      <c r="AC5" s="232"/>
      <c r="AD5" s="231"/>
      <c r="AE5" s="232"/>
      <c r="AF5" s="231"/>
      <c r="AG5" s="232"/>
      <c r="AH5" s="231"/>
      <c r="AI5" s="232"/>
      <c r="AJ5" s="240"/>
      <c r="AK5" s="241"/>
      <c r="AL5" s="231"/>
      <c r="AM5" s="232"/>
      <c r="AN5" s="231"/>
      <c r="AO5" s="232"/>
      <c r="AP5" s="231"/>
      <c r="AQ5" s="232"/>
      <c r="AR5" s="240"/>
      <c r="AS5" s="241"/>
      <c r="AT5" s="231"/>
      <c r="AU5" s="232"/>
      <c r="AV5" s="231"/>
      <c r="AW5" s="232"/>
      <c r="AX5" s="231"/>
      <c r="AY5" s="232"/>
      <c r="AZ5" s="240"/>
      <c r="BA5" s="241"/>
      <c r="BB5" s="231"/>
      <c r="BC5" s="232"/>
      <c r="BD5" s="231"/>
      <c r="BE5" s="232"/>
      <c r="BF5" s="231"/>
      <c r="BG5" s="232"/>
      <c r="BH5" s="240"/>
      <c r="BI5" s="241"/>
      <c r="BJ5" s="231"/>
      <c r="BK5" s="232"/>
      <c r="BL5" s="231"/>
      <c r="BM5" s="232"/>
      <c r="BN5" s="231"/>
      <c r="BO5" s="232"/>
      <c r="BP5" s="240"/>
      <c r="BQ5" s="241"/>
    </row>
    <row r="6" ht="30.0" customHeight="1">
      <c r="A6" s="861" t="s">
        <v>728</v>
      </c>
      <c r="B6" s="862" t="s">
        <v>1021</v>
      </c>
      <c r="C6" s="863">
        <v>1976953.0</v>
      </c>
      <c r="D6" s="863">
        <v>2546675.0</v>
      </c>
      <c r="E6" s="476"/>
      <c r="F6" s="231" t="s">
        <v>1020</v>
      </c>
      <c r="G6" s="232" t="s">
        <v>46</v>
      </c>
      <c r="H6" s="231" t="s">
        <v>120</v>
      </c>
      <c r="I6" s="232"/>
      <c r="J6" s="231"/>
      <c r="K6" s="232"/>
      <c r="L6" s="240" t="s">
        <v>46</v>
      </c>
      <c r="M6" s="241"/>
      <c r="N6" s="231"/>
      <c r="O6" s="232"/>
      <c r="P6" s="231"/>
      <c r="Q6" s="232"/>
      <c r="R6" s="231"/>
      <c r="S6" s="232"/>
      <c r="T6" s="240"/>
      <c r="U6" s="241"/>
      <c r="V6" s="231"/>
      <c r="W6" s="232"/>
      <c r="X6" s="231"/>
      <c r="Y6" s="232"/>
      <c r="Z6" s="231"/>
      <c r="AA6" s="232"/>
      <c r="AB6" s="231"/>
      <c r="AC6" s="232"/>
      <c r="AD6" s="231"/>
      <c r="AE6" s="232"/>
      <c r="AF6" s="231"/>
      <c r="AG6" s="232"/>
      <c r="AH6" s="231"/>
      <c r="AI6" s="232"/>
      <c r="AJ6" s="240"/>
      <c r="AK6" s="241"/>
      <c r="AL6" s="231"/>
      <c r="AM6" s="232"/>
      <c r="AN6" s="231"/>
      <c r="AO6" s="232"/>
      <c r="AP6" s="231"/>
      <c r="AQ6" s="232"/>
      <c r="AR6" s="240"/>
      <c r="AS6" s="241"/>
      <c r="AT6" s="231"/>
      <c r="AU6" s="232"/>
      <c r="AV6" s="231"/>
      <c r="AW6" s="232"/>
      <c r="AX6" s="231"/>
      <c r="AY6" s="232"/>
      <c r="AZ6" s="240"/>
      <c r="BA6" s="241"/>
      <c r="BB6" s="231"/>
      <c r="BC6" s="232"/>
      <c r="BD6" s="231"/>
      <c r="BE6" s="232"/>
      <c r="BF6" s="231"/>
      <c r="BG6" s="232"/>
      <c r="BH6" s="240"/>
      <c r="BI6" s="241"/>
      <c r="BJ6" s="231"/>
      <c r="BK6" s="232"/>
      <c r="BL6" s="231"/>
      <c r="BM6" s="232"/>
      <c r="BN6" s="231"/>
      <c r="BO6" s="232"/>
      <c r="BP6" s="240"/>
      <c r="BQ6" s="241"/>
    </row>
    <row r="7" ht="30.0" customHeight="1">
      <c r="A7" s="861" t="s">
        <v>1022</v>
      </c>
      <c r="B7" s="862" t="s">
        <v>1023</v>
      </c>
      <c r="C7" s="863">
        <v>1977029.0</v>
      </c>
      <c r="D7" s="863">
        <v>2550501.0</v>
      </c>
      <c r="E7" s="476"/>
      <c r="F7" s="231" t="s">
        <v>1020</v>
      </c>
      <c r="G7" s="232" t="s">
        <v>49</v>
      </c>
      <c r="H7" s="231" t="s">
        <v>118</v>
      </c>
      <c r="I7" s="232"/>
      <c r="J7" s="231"/>
      <c r="K7" s="232"/>
      <c r="L7" s="240" t="s">
        <v>46</v>
      </c>
      <c r="M7" s="241"/>
      <c r="N7" s="231"/>
      <c r="O7" s="232"/>
      <c r="P7" s="231"/>
      <c r="Q7" s="232"/>
      <c r="R7" s="231"/>
      <c r="S7" s="232"/>
      <c r="T7" s="240"/>
      <c r="U7" s="241"/>
      <c r="V7" s="231"/>
      <c r="W7" s="232"/>
      <c r="X7" s="231"/>
      <c r="Y7" s="232"/>
      <c r="Z7" s="231"/>
      <c r="AA7" s="232"/>
      <c r="AB7" s="231"/>
      <c r="AC7" s="232"/>
      <c r="AD7" s="231"/>
      <c r="AE7" s="232"/>
      <c r="AF7" s="240"/>
      <c r="AG7" s="241"/>
      <c r="AH7" s="231"/>
      <c r="AI7" s="232"/>
      <c r="AJ7" s="231"/>
      <c r="AK7" s="232"/>
      <c r="AL7" s="231"/>
      <c r="AM7" s="232"/>
      <c r="AN7" s="240"/>
      <c r="AO7" s="241"/>
      <c r="AP7" s="231"/>
      <c r="AQ7" s="232"/>
      <c r="AR7" s="231"/>
      <c r="AS7" s="232"/>
      <c r="AT7" s="231"/>
      <c r="AU7" s="232"/>
      <c r="AV7" s="240"/>
      <c r="AW7" s="241"/>
      <c r="AX7" s="231"/>
      <c r="AY7" s="232"/>
      <c r="AZ7" s="231"/>
      <c r="BA7" s="232"/>
      <c r="BB7" s="231"/>
      <c r="BC7" s="232"/>
      <c r="BD7" s="240"/>
      <c r="BE7" s="241"/>
      <c r="BF7" s="231"/>
      <c r="BG7" s="232"/>
      <c r="BH7" s="231"/>
      <c r="BI7" s="232"/>
      <c r="BJ7" s="231"/>
      <c r="BK7" s="232"/>
      <c r="BL7" s="240"/>
      <c r="BM7" s="241"/>
    </row>
    <row r="8" ht="30.0" customHeight="1">
      <c r="A8" s="861" t="s">
        <v>1024</v>
      </c>
      <c r="B8" s="862" t="s">
        <v>388</v>
      </c>
      <c r="C8" s="863">
        <v>1977028.0</v>
      </c>
      <c r="D8" s="863">
        <v>2530083.0</v>
      </c>
      <c r="E8" s="476"/>
      <c r="F8" s="231" t="s">
        <v>1020</v>
      </c>
      <c r="G8" s="232" t="s">
        <v>46</v>
      </c>
      <c r="H8" s="231" t="s">
        <v>120</v>
      </c>
      <c r="I8" s="232"/>
      <c r="J8" s="231"/>
      <c r="K8" s="232"/>
      <c r="L8" s="240" t="s">
        <v>46</v>
      </c>
      <c r="M8" s="241"/>
      <c r="N8" s="231"/>
      <c r="O8" s="232"/>
      <c r="P8" s="231"/>
      <c r="Q8" s="232"/>
      <c r="R8" s="231"/>
      <c r="S8" s="232"/>
      <c r="T8" s="240"/>
      <c r="U8" s="241"/>
      <c r="V8" s="231"/>
      <c r="W8" s="232"/>
      <c r="X8" s="231"/>
      <c r="Y8" s="232"/>
      <c r="Z8" s="231"/>
      <c r="AA8" s="232"/>
      <c r="AB8" s="231"/>
      <c r="AC8" s="232"/>
      <c r="AD8" s="231"/>
      <c r="AE8" s="232"/>
      <c r="AF8" s="240"/>
      <c r="AG8" s="241"/>
      <c r="AH8" s="231"/>
      <c r="AI8" s="232"/>
      <c r="AJ8" s="231"/>
      <c r="AK8" s="232"/>
      <c r="AL8" s="231"/>
      <c r="AM8" s="232"/>
      <c r="AN8" s="240"/>
      <c r="AO8" s="241"/>
      <c r="AP8" s="231"/>
      <c r="AQ8" s="232"/>
      <c r="AR8" s="231"/>
      <c r="AS8" s="232"/>
      <c r="AT8" s="231"/>
      <c r="AU8" s="232"/>
      <c r="AV8" s="240"/>
      <c r="AW8" s="241"/>
      <c r="AX8" s="231"/>
      <c r="AY8" s="232"/>
      <c r="AZ8" s="231"/>
      <c r="BA8" s="232"/>
      <c r="BB8" s="231"/>
      <c r="BC8" s="232"/>
      <c r="BD8" s="240"/>
      <c r="BE8" s="241"/>
      <c r="BF8" s="231"/>
      <c r="BG8" s="232"/>
      <c r="BH8" s="231"/>
      <c r="BI8" s="232"/>
      <c r="BJ8" s="231"/>
      <c r="BK8" s="232"/>
      <c r="BL8" s="240"/>
      <c r="BM8" s="241"/>
    </row>
    <row r="9" ht="30.0" customHeight="1">
      <c r="A9" s="861" t="s">
        <v>1025</v>
      </c>
      <c r="B9" s="862" t="s">
        <v>967</v>
      </c>
      <c r="C9" s="863">
        <v>2053657.0</v>
      </c>
      <c r="D9" s="863">
        <v>2492509.0</v>
      </c>
      <c r="E9" s="476"/>
      <c r="F9" s="231" t="s">
        <v>1020</v>
      </c>
      <c r="G9" s="232" t="s">
        <v>49</v>
      </c>
      <c r="H9" s="231"/>
      <c r="I9" s="232"/>
      <c r="J9" s="231"/>
      <c r="K9" s="232"/>
      <c r="L9" s="240" t="s">
        <v>49</v>
      </c>
      <c r="M9" s="241"/>
      <c r="N9" s="231"/>
      <c r="O9" s="232"/>
      <c r="P9" s="231"/>
      <c r="Q9" s="232"/>
      <c r="R9" s="231"/>
      <c r="S9" s="232"/>
      <c r="T9" s="240"/>
      <c r="U9" s="241"/>
      <c r="V9" s="231"/>
      <c r="W9" s="232"/>
      <c r="X9" s="231"/>
      <c r="Y9" s="232"/>
      <c r="Z9" s="231"/>
      <c r="AA9" s="232"/>
      <c r="AB9" s="231"/>
      <c r="AC9" s="232"/>
      <c r="AD9" s="231"/>
      <c r="AE9" s="232"/>
      <c r="AF9" s="240"/>
      <c r="AG9" s="241"/>
      <c r="AH9" s="231"/>
      <c r="AI9" s="232"/>
      <c r="AJ9" s="231"/>
      <c r="AK9" s="232"/>
      <c r="AL9" s="231"/>
      <c r="AM9" s="232"/>
      <c r="AN9" s="240"/>
      <c r="AO9" s="241"/>
      <c r="AP9" s="231"/>
      <c r="AQ9" s="232"/>
      <c r="AR9" s="231"/>
      <c r="AS9" s="232"/>
      <c r="AT9" s="231"/>
      <c r="AU9" s="232"/>
      <c r="AV9" s="240"/>
      <c r="AW9" s="241"/>
      <c r="AX9" s="231"/>
      <c r="AY9" s="232"/>
      <c r="AZ9" s="231"/>
      <c r="BA9" s="232"/>
      <c r="BB9" s="231"/>
      <c r="BC9" s="232"/>
      <c r="BD9" s="240"/>
      <c r="BE9" s="241"/>
      <c r="BF9" s="231"/>
      <c r="BG9" s="232"/>
      <c r="BH9" s="231"/>
      <c r="BI9" s="232"/>
      <c r="BJ9" s="231"/>
      <c r="BK9" s="232"/>
      <c r="BL9" s="240"/>
      <c r="BM9" s="241"/>
    </row>
    <row r="10" ht="30.0" customHeight="1">
      <c r="A10" s="861" t="s">
        <v>1026</v>
      </c>
      <c r="B10" s="862" t="s">
        <v>1027</v>
      </c>
      <c r="C10" s="863">
        <v>1974955.0</v>
      </c>
      <c r="D10" s="863">
        <v>2539476.0</v>
      </c>
      <c r="E10" s="476"/>
      <c r="F10" s="231" t="s">
        <v>1020</v>
      </c>
      <c r="G10" s="232" t="s">
        <v>1028</v>
      </c>
      <c r="H10" s="231"/>
      <c r="I10" s="232"/>
      <c r="J10" s="231"/>
      <c r="K10" s="232"/>
      <c r="L10" s="240" t="s">
        <v>46</v>
      </c>
      <c r="M10" s="241"/>
      <c r="N10" s="231"/>
      <c r="O10" s="232"/>
      <c r="P10" s="231"/>
      <c r="Q10" s="232"/>
      <c r="R10" s="231"/>
      <c r="S10" s="232"/>
      <c r="T10" s="240"/>
      <c r="U10" s="241"/>
      <c r="V10" s="231"/>
      <c r="W10" s="232"/>
      <c r="X10" s="231"/>
      <c r="Y10" s="232"/>
      <c r="Z10" s="231"/>
      <c r="AA10" s="232"/>
      <c r="AB10" s="231"/>
      <c r="AC10" s="232"/>
      <c r="AD10" s="231"/>
      <c r="AE10" s="232"/>
      <c r="AF10" s="240"/>
      <c r="AG10" s="241"/>
      <c r="AH10" s="231"/>
      <c r="AI10" s="232"/>
      <c r="AJ10" s="231"/>
      <c r="AK10" s="232"/>
      <c r="AL10" s="231"/>
      <c r="AM10" s="232"/>
      <c r="AN10" s="240"/>
      <c r="AO10" s="241"/>
      <c r="AP10" s="231"/>
      <c r="AQ10" s="232"/>
      <c r="AR10" s="231"/>
      <c r="AS10" s="232"/>
      <c r="AT10" s="231"/>
      <c r="AU10" s="232"/>
      <c r="AV10" s="240"/>
      <c r="AW10" s="241"/>
      <c r="AX10" s="231"/>
      <c r="AY10" s="232"/>
      <c r="AZ10" s="231"/>
      <c r="BA10" s="232"/>
      <c r="BB10" s="231"/>
      <c r="BC10" s="232"/>
      <c r="BD10" s="240"/>
      <c r="BE10" s="241"/>
      <c r="BF10" s="231"/>
      <c r="BG10" s="232"/>
      <c r="BH10" s="231"/>
      <c r="BI10" s="232"/>
      <c r="BJ10" s="231"/>
      <c r="BK10" s="232"/>
      <c r="BL10" s="240"/>
      <c r="BM10" s="241"/>
    </row>
    <row r="11" ht="30.0" customHeight="1">
      <c r="A11" s="861" t="s">
        <v>317</v>
      </c>
      <c r="B11" s="862" t="s">
        <v>1029</v>
      </c>
      <c r="C11" s="863">
        <v>1976853.0</v>
      </c>
      <c r="D11" s="863">
        <v>2546008.0</v>
      </c>
      <c r="E11" s="476"/>
      <c r="F11" s="231" t="s">
        <v>1020</v>
      </c>
      <c r="G11" s="232" t="s">
        <v>49</v>
      </c>
      <c r="H11" s="231" t="s">
        <v>118</v>
      </c>
      <c r="I11" s="232"/>
      <c r="J11" s="231"/>
      <c r="K11" s="232"/>
      <c r="L11" s="240" t="s">
        <v>46</v>
      </c>
      <c r="M11" s="241"/>
      <c r="N11" s="231"/>
      <c r="O11" s="232"/>
      <c r="P11" s="231"/>
      <c r="Q11" s="232"/>
      <c r="R11" s="231"/>
      <c r="S11" s="232"/>
      <c r="T11" s="240"/>
      <c r="U11" s="241"/>
      <c r="V11" s="231"/>
      <c r="W11" s="232"/>
      <c r="X11" s="231"/>
      <c r="Y11" s="232"/>
      <c r="Z11" s="231"/>
      <c r="AA11" s="232"/>
      <c r="AB11" s="231"/>
      <c r="AC11" s="232"/>
      <c r="AD11" s="231"/>
      <c r="AE11" s="232"/>
      <c r="AF11" s="240"/>
      <c r="AG11" s="241"/>
      <c r="AH11" s="231"/>
      <c r="AI11" s="232"/>
      <c r="AJ11" s="231"/>
      <c r="AK11" s="232"/>
      <c r="AL11" s="231"/>
      <c r="AM11" s="232"/>
      <c r="AN11" s="240"/>
      <c r="AO11" s="241"/>
      <c r="AP11" s="231"/>
      <c r="AQ11" s="232"/>
      <c r="AR11" s="231"/>
      <c r="AS11" s="232"/>
      <c r="AT11" s="231"/>
      <c r="AU11" s="232"/>
      <c r="AV11" s="240"/>
      <c r="AW11" s="241"/>
      <c r="AX11" s="231"/>
      <c r="AY11" s="232"/>
      <c r="AZ11" s="231"/>
      <c r="BA11" s="232"/>
      <c r="BB11" s="231"/>
      <c r="BC11" s="232"/>
      <c r="BD11" s="240"/>
      <c r="BE11" s="241"/>
      <c r="BF11" s="231"/>
      <c r="BG11" s="232"/>
      <c r="BH11" s="231"/>
      <c r="BI11" s="232"/>
      <c r="BJ11" s="231"/>
      <c r="BK11" s="232"/>
      <c r="BL11" s="240"/>
      <c r="BM11" s="241"/>
    </row>
    <row r="12" ht="30.0" customHeight="1">
      <c r="A12" s="861" t="s">
        <v>320</v>
      </c>
      <c r="B12" s="862" t="s">
        <v>1030</v>
      </c>
      <c r="C12" s="863">
        <v>1876720.0</v>
      </c>
      <c r="D12" s="863">
        <v>2459561.0</v>
      </c>
      <c r="E12" s="476"/>
      <c r="F12" s="231" t="s">
        <v>1020</v>
      </c>
      <c r="G12" s="232" t="s">
        <v>46</v>
      </c>
      <c r="H12" s="231" t="s">
        <v>120</v>
      </c>
      <c r="I12" s="232"/>
      <c r="J12" s="231"/>
      <c r="K12" s="232"/>
      <c r="L12" s="240" t="s">
        <v>46</v>
      </c>
      <c r="M12" s="241"/>
      <c r="N12" s="231"/>
      <c r="O12" s="232"/>
      <c r="P12" s="231"/>
      <c r="Q12" s="232"/>
      <c r="R12" s="231"/>
      <c r="S12" s="232"/>
      <c r="T12" s="240"/>
      <c r="U12" s="241"/>
      <c r="V12" s="231"/>
      <c r="W12" s="232"/>
      <c r="X12" s="231"/>
      <c r="Y12" s="232"/>
      <c r="Z12" s="231"/>
      <c r="AA12" s="232"/>
      <c r="AB12" s="231"/>
      <c r="AC12" s="232"/>
      <c r="AD12" s="231"/>
      <c r="AE12" s="232"/>
      <c r="AF12" s="240"/>
      <c r="AG12" s="241"/>
      <c r="AH12" s="231"/>
      <c r="AI12" s="232"/>
      <c r="AJ12" s="231"/>
      <c r="AK12" s="232"/>
      <c r="AL12" s="231"/>
      <c r="AM12" s="232"/>
      <c r="AN12" s="240"/>
      <c r="AO12" s="241"/>
      <c r="AP12" s="231"/>
      <c r="AQ12" s="232"/>
      <c r="AR12" s="231"/>
      <c r="AS12" s="232"/>
      <c r="AT12" s="231"/>
      <c r="AU12" s="232"/>
      <c r="AV12" s="240"/>
      <c r="AW12" s="241"/>
      <c r="AX12" s="231"/>
      <c r="AY12" s="232"/>
      <c r="AZ12" s="231"/>
      <c r="BA12" s="232"/>
      <c r="BB12" s="231"/>
      <c r="BC12" s="232"/>
      <c r="BD12" s="240"/>
      <c r="BE12" s="241"/>
      <c r="BF12" s="231"/>
      <c r="BG12" s="232"/>
      <c r="BH12" s="231"/>
      <c r="BI12" s="232"/>
      <c r="BJ12" s="231"/>
      <c r="BK12" s="232"/>
      <c r="BL12" s="240"/>
      <c r="BM12" s="241"/>
    </row>
    <row r="13" ht="30.0" customHeight="1">
      <c r="A13" s="861" t="s">
        <v>1031</v>
      </c>
      <c r="B13" s="862" t="s">
        <v>1032</v>
      </c>
      <c r="C13" s="863">
        <v>1973170.0</v>
      </c>
      <c r="D13" s="863">
        <v>2494472.0</v>
      </c>
      <c r="E13" s="476"/>
      <c r="F13" s="231" t="s">
        <v>1020</v>
      </c>
      <c r="G13" s="232" t="s">
        <v>46</v>
      </c>
      <c r="H13" s="231" t="s">
        <v>120</v>
      </c>
      <c r="I13" s="232"/>
      <c r="J13" s="231"/>
      <c r="K13" s="232"/>
      <c r="L13" s="240" t="s">
        <v>46</v>
      </c>
      <c r="M13" s="241"/>
      <c r="N13" s="231"/>
      <c r="O13" s="232"/>
      <c r="P13" s="231"/>
      <c r="Q13" s="232"/>
      <c r="R13" s="231"/>
      <c r="S13" s="232"/>
      <c r="T13" s="240"/>
      <c r="U13" s="241"/>
      <c r="V13" s="231"/>
      <c r="W13" s="232"/>
      <c r="X13" s="231"/>
      <c r="Y13" s="232"/>
      <c r="Z13" s="231"/>
      <c r="AA13" s="232"/>
      <c r="AB13" s="231"/>
      <c r="AC13" s="232"/>
      <c r="AD13" s="231"/>
      <c r="AE13" s="232"/>
      <c r="AF13" s="240"/>
      <c r="AG13" s="241"/>
      <c r="AH13" s="231"/>
      <c r="AI13" s="232"/>
      <c r="AJ13" s="231"/>
      <c r="AK13" s="232"/>
      <c r="AL13" s="231"/>
      <c r="AM13" s="232"/>
      <c r="AN13" s="240"/>
      <c r="AO13" s="241"/>
      <c r="AP13" s="231"/>
      <c r="AQ13" s="232"/>
      <c r="AR13" s="231"/>
      <c r="AS13" s="232"/>
      <c r="AT13" s="231"/>
      <c r="AU13" s="232"/>
      <c r="AV13" s="240"/>
      <c r="AW13" s="241"/>
      <c r="AX13" s="231"/>
      <c r="AY13" s="232"/>
      <c r="AZ13" s="231"/>
      <c r="BA13" s="232"/>
      <c r="BB13" s="231"/>
      <c r="BC13" s="232"/>
      <c r="BD13" s="240"/>
      <c r="BE13" s="241"/>
      <c r="BF13" s="231"/>
      <c r="BG13" s="232"/>
      <c r="BH13" s="231"/>
      <c r="BI13" s="232"/>
      <c r="BJ13" s="231"/>
      <c r="BK13" s="232"/>
      <c r="BL13" s="240"/>
      <c r="BM13" s="241"/>
    </row>
    <row r="14" ht="30.0" customHeight="1">
      <c r="A14" s="861" t="s">
        <v>309</v>
      </c>
      <c r="B14" s="862" t="s">
        <v>310</v>
      </c>
      <c r="C14" s="863">
        <v>2061717.0</v>
      </c>
      <c r="D14" s="863">
        <v>2453216.0</v>
      </c>
      <c r="E14" s="476"/>
      <c r="F14" s="231" t="s">
        <v>1020</v>
      </c>
      <c r="G14" s="232" t="s">
        <v>49</v>
      </c>
      <c r="H14" s="231" t="s">
        <v>118</v>
      </c>
      <c r="I14" s="232"/>
      <c r="J14" s="231"/>
      <c r="K14" s="232"/>
      <c r="L14" s="240" t="s">
        <v>49</v>
      </c>
      <c r="M14" s="241"/>
      <c r="N14" s="231"/>
      <c r="O14" s="232"/>
      <c r="P14" s="231"/>
      <c r="Q14" s="232"/>
      <c r="R14" s="231"/>
      <c r="S14" s="232"/>
      <c r="T14" s="240"/>
      <c r="U14" s="241"/>
      <c r="V14" s="231"/>
      <c r="W14" s="232"/>
      <c r="X14" s="231"/>
      <c r="Y14" s="232"/>
      <c r="Z14" s="231"/>
      <c r="AA14" s="232"/>
      <c r="AB14" s="231"/>
      <c r="AC14" s="232"/>
      <c r="AD14" s="231"/>
      <c r="AE14" s="232"/>
      <c r="AF14" s="240"/>
      <c r="AG14" s="241"/>
      <c r="AH14" s="231"/>
      <c r="AI14" s="232"/>
      <c r="AJ14" s="231"/>
      <c r="AK14" s="232"/>
      <c r="AL14" s="231"/>
      <c r="AM14" s="232"/>
      <c r="AN14" s="240"/>
      <c r="AO14" s="241"/>
      <c r="AP14" s="231"/>
      <c r="AQ14" s="232"/>
      <c r="AR14" s="231"/>
      <c r="AS14" s="232"/>
      <c r="AT14" s="231"/>
      <c r="AU14" s="232"/>
      <c r="AV14" s="240"/>
      <c r="AW14" s="241"/>
      <c r="AX14" s="231"/>
      <c r="AY14" s="232"/>
      <c r="AZ14" s="231"/>
      <c r="BA14" s="232"/>
      <c r="BB14" s="231"/>
      <c r="BC14" s="232"/>
      <c r="BD14" s="240"/>
      <c r="BE14" s="241"/>
      <c r="BF14" s="231"/>
      <c r="BG14" s="232"/>
      <c r="BH14" s="231"/>
      <c r="BI14" s="232"/>
      <c r="BJ14" s="231"/>
      <c r="BK14" s="232"/>
      <c r="BL14" s="240"/>
      <c r="BM14" s="241"/>
    </row>
    <row r="15" ht="30.0" customHeight="1">
      <c r="A15" s="861" t="s">
        <v>315</v>
      </c>
      <c r="B15" s="862" t="s">
        <v>1033</v>
      </c>
      <c r="C15" s="863">
        <v>2058261.0</v>
      </c>
      <c r="D15" s="863">
        <v>2547191.0</v>
      </c>
      <c r="E15" s="476"/>
      <c r="F15" s="231" t="s">
        <v>1020</v>
      </c>
      <c r="G15" s="232" t="s">
        <v>118</v>
      </c>
      <c r="H15" s="231" t="s">
        <v>118</v>
      </c>
      <c r="I15" s="232"/>
      <c r="J15" s="231"/>
      <c r="K15" s="232"/>
      <c r="L15" s="240" t="s">
        <v>49</v>
      </c>
      <c r="M15" s="241"/>
      <c r="N15" s="231"/>
      <c r="O15" s="232"/>
      <c r="P15" s="231"/>
      <c r="Q15" s="232"/>
      <c r="R15" s="231"/>
      <c r="S15" s="232"/>
      <c r="T15" s="240"/>
      <c r="U15" s="241"/>
      <c r="V15" s="231"/>
      <c r="W15" s="232"/>
      <c r="X15" s="231"/>
      <c r="Y15" s="232"/>
      <c r="Z15" s="231"/>
      <c r="AA15" s="232"/>
      <c r="AB15" s="231"/>
      <c r="AC15" s="232"/>
      <c r="AD15" s="231"/>
      <c r="AE15" s="232"/>
      <c r="AF15" s="240"/>
      <c r="AG15" s="241"/>
      <c r="AH15" s="231"/>
      <c r="AI15" s="232"/>
      <c r="AJ15" s="231"/>
      <c r="AK15" s="232"/>
      <c r="AL15" s="231"/>
      <c r="AM15" s="232"/>
      <c r="AN15" s="240"/>
      <c r="AO15" s="241"/>
      <c r="AP15" s="231"/>
      <c r="AQ15" s="232"/>
      <c r="AR15" s="231"/>
      <c r="AS15" s="232"/>
      <c r="AT15" s="231"/>
      <c r="AU15" s="232"/>
      <c r="AV15" s="240"/>
      <c r="AW15" s="241"/>
      <c r="AX15" s="231"/>
      <c r="AY15" s="232"/>
      <c r="AZ15" s="231"/>
      <c r="BA15" s="232"/>
      <c r="BB15" s="231"/>
      <c r="BC15" s="232"/>
      <c r="BD15" s="240"/>
      <c r="BE15" s="241"/>
      <c r="BF15" s="231"/>
      <c r="BG15" s="232"/>
      <c r="BH15" s="231"/>
      <c r="BI15" s="232"/>
      <c r="BJ15" s="231"/>
      <c r="BK15" s="232"/>
      <c r="BL15" s="240"/>
      <c r="BM15" s="241"/>
    </row>
    <row r="16" ht="30.0" customHeight="1">
      <c r="A16" s="861" t="s">
        <v>992</v>
      </c>
      <c r="B16" s="862" t="s">
        <v>1034</v>
      </c>
      <c r="C16" s="863">
        <v>2058971.0</v>
      </c>
      <c r="D16" s="863">
        <v>2546844.0</v>
      </c>
      <c r="E16" s="476"/>
      <c r="F16" s="231" t="s">
        <v>1020</v>
      </c>
      <c r="G16" s="232" t="s">
        <v>46</v>
      </c>
      <c r="H16" s="231"/>
      <c r="I16" s="232"/>
      <c r="J16" s="231"/>
      <c r="K16" s="232"/>
      <c r="L16" s="240" t="s">
        <v>46</v>
      </c>
      <c r="M16" s="241"/>
      <c r="N16" s="231"/>
      <c r="O16" s="232"/>
      <c r="P16" s="231"/>
      <c r="Q16" s="232"/>
      <c r="R16" s="231"/>
      <c r="S16" s="232"/>
      <c r="T16" s="240"/>
      <c r="U16" s="241"/>
      <c r="V16" s="231"/>
      <c r="W16" s="232"/>
      <c r="X16" s="231"/>
      <c r="Y16" s="232"/>
      <c r="Z16" s="231"/>
      <c r="AA16" s="232"/>
      <c r="AB16" s="231"/>
      <c r="AC16" s="232"/>
      <c r="AD16" s="231"/>
      <c r="AE16" s="232"/>
      <c r="AF16" s="240"/>
      <c r="AG16" s="241"/>
      <c r="AH16" s="231"/>
      <c r="AI16" s="232"/>
      <c r="AJ16" s="231"/>
      <c r="AK16" s="232"/>
      <c r="AL16" s="231"/>
      <c r="AM16" s="232"/>
      <c r="AN16" s="240"/>
      <c r="AO16" s="241"/>
      <c r="AP16" s="231"/>
      <c r="AQ16" s="232"/>
      <c r="AR16" s="231"/>
      <c r="AS16" s="232"/>
      <c r="AT16" s="231"/>
      <c r="AU16" s="232"/>
      <c r="AV16" s="240"/>
      <c r="AW16" s="241"/>
      <c r="AX16" s="231"/>
      <c r="AY16" s="232"/>
      <c r="AZ16" s="231"/>
      <c r="BA16" s="232"/>
      <c r="BB16" s="231"/>
      <c r="BC16" s="232"/>
      <c r="BD16" s="240"/>
      <c r="BE16" s="241"/>
      <c r="BF16" s="231"/>
      <c r="BG16" s="232"/>
      <c r="BH16" s="231"/>
      <c r="BI16" s="232"/>
      <c r="BJ16" s="231"/>
      <c r="BK16" s="232"/>
      <c r="BL16" s="240"/>
      <c r="BM16" s="241"/>
    </row>
    <row r="17" ht="30.0" customHeight="1">
      <c r="A17" s="861" t="s">
        <v>303</v>
      </c>
      <c r="B17" s="862" t="s">
        <v>1035</v>
      </c>
      <c r="C17" s="863">
        <v>2063479.0</v>
      </c>
      <c r="D17" s="863">
        <v>2558177.0</v>
      </c>
      <c r="E17" s="476"/>
      <c r="F17" s="231" t="s">
        <v>1020</v>
      </c>
      <c r="G17" s="232" t="s">
        <v>118</v>
      </c>
      <c r="H17" s="231" t="s">
        <v>118</v>
      </c>
      <c r="I17" s="232"/>
      <c r="J17" s="231"/>
      <c r="K17" s="232"/>
      <c r="L17" s="240" t="s">
        <v>46</v>
      </c>
      <c r="M17" s="241"/>
      <c r="N17" s="231"/>
      <c r="O17" s="232"/>
      <c r="P17" s="231"/>
      <c r="Q17" s="232"/>
      <c r="R17" s="231"/>
      <c r="S17" s="232"/>
      <c r="T17" s="240"/>
      <c r="U17" s="241"/>
      <c r="V17" s="231"/>
      <c r="W17" s="232"/>
      <c r="X17" s="231"/>
      <c r="Y17" s="232"/>
      <c r="Z17" s="231"/>
      <c r="AA17" s="275"/>
      <c r="AB17" s="276"/>
      <c r="AC17" s="275"/>
      <c r="AD17" s="276"/>
      <c r="AE17" s="232"/>
      <c r="AF17" s="240"/>
      <c r="AG17" s="241"/>
      <c r="AH17" s="231"/>
      <c r="AI17" s="232"/>
      <c r="AJ17" s="231"/>
      <c r="AK17" s="232"/>
      <c r="AL17" s="231"/>
      <c r="AM17" s="232"/>
      <c r="AN17" s="240"/>
      <c r="AO17" s="241"/>
      <c r="AP17" s="231"/>
      <c r="AQ17" s="232"/>
      <c r="AR17" s="231"/>
      <c r="AS17" s="232"/>
      <c r="AT17" s="231"/>
      <c r="AU17" s="232"/>
      <c r="AV17" s="240"/>
      <c r="AW17" s="241"/>
      <c r="AX17" s="231"/>
      <c r="AY17" s="232"/>
      <c r="AZ17" s="231"/>
      <c r="BA17" s="232"/>
      <c r="BB17" s="231"/>
      <c r="BC17" s="232"/>
      <c r="BD17" s="240"/>
      <c r="BE17" s="241"/>
      <c r="BF17" s="231"/>
      <c r="BG17" s="232"/>
      <c r="BH17" s="231"/>
      <c r="BI17" s="232"/>
      <c r="BJ17" s="231"/>
      <c r="BK17" s="232"/>
      <c r="BL17" s="240"/>
      <c r="BM17" s="241"/>
    </row>
    <row r="18" ht="30.0" customHeight="1">
      <c r="A18" s="861" t="s">
        <v>62</v>
      </c>
      <c r="B18" s="862" t="s">
        <v>1036</v>
      </c>
      <c r="C18" s="863">
        <v>2061354.0</v>
      </c>
      <c r="D18" s="863">
        <v>2554347.0</v>
      </c>
      <c r="E18" s="476"/>
      <c r="F18" s="231" t="s">
        <v>1020</v>
      </c>
      <c r="G18" s="232" t="s">
        <v>118</v>
      </c>
      <c r="H18" s="231" t="s">
        <v>118</v>
      </c>
      <c r="I18" s="232"/>
      <c r="J18" s="231"/>
      <c r="K18" s="232"/>
      <c r="L18" s="240" t="s">
        <v>46</v>
      </c>
      <c r="M18" s="241"/>
      <c r="N18" s="231"/>
      <c r="O18" s="232"/>
      <c r="P18" s="231"/>
      <c r="Q18" s="232"/>
      <c r="R18" s="231"/>
      <c r="S18" s="232"/>
      <c r="T18" s="240"/>
      <c r="U18" s="241"/>
      <c r="V18" s="231"/>
      <c r="W18" s="232"/>
      <c r="X18" s="231"/>
      <c r="Y18" s="232"/>
      <c r="Z18" s="231"/>
      <c r="AA18" s="275"/>
      <c r="AB18" s="276"/>
      <c r="AC18" s="275"/>
      <c r="AD18" s="276"/>
      <c r="AE18" s="232"/>
      <c r="AF18" s="240"/>
      <c r="AG18" s="241"/>
      <c r="AH18" s="231"/>
      <c r="AI18" s="232"/>
      <c r="AJ18" s="231"/>
      <c r="AK18" s="232"/>
      <c r="AL18" s="231"/>
      <c r="AM18" s="232"/>
      <c r="AN18" s="240"/>
      <c r="AO18" s="241"/>
      <c r="AP18" s="231"/>
      <c r="AQ18" s="232"/>
      <c r="AR18" s="231"/>
      <c r="AS18" s="232"/>
      <c r="AT18" s="231"/>
      <c r="AU18" s="232"/>
      <c r="AV18" s="240"/>
      <c r="AW18" s="241"/>
      <c r="AX18" s="231"/>
      <c r="AY18" s="232"/>
      <c r="AZ18" s="231"/>
      <c r="BA18" s="232"/>
      <c r="BB18" s="231"/>
      <c r="BC18" s="232"/>
      <c r="BD18" s="240"/>
      <c r="BE18" s="241"/>
      <c r="BF18" s="231"/>
      <c r="BG18" s="232"/>
      <c r="BH18" s="231"/>
      <c r="BI18" s="232"/>
      <c r="BJ18" s="231"/>
      <c r="BK18" s="232"/>
      <c r="BL18" s="240"/>
      <c r="BM18" s="241"/>
    </row>
    <row r="19" ht="30.0" customHeight="1">
      <c r="A19" s="861" t="s">
        <v>327</v>
      </c>
      <c r="B19" s="862" t="s">
        <v>1037</v>
      </c>
      <c r="C19" s="863">
        <v>2061300.0</v>
      </c>
      <c r="D19" s="863">
        <v>2551338.0</v>
      </c>
      <c r="E19" s="476"/>
      <c r="F19" s="231" t="s">
        <v>1020</v>
      </c>
      <c r="G19" s="232" t="s">
        <v>118</v>
      </c>
      <c r="H19" s="231" t="s">
        <v>118</v>
      </c>
      <c r="I19" s="232"/>
      <c r="J19" s="231"/>
      <c r="K19" s="232"/>
      <c r="L19" s="240"/>
      <c r="M19" s="241"/>
      <c r="N19" s="231"/>
      <c r="O19" s="232"/>
      <c r="P19" s="231"/>
      <c r="Q19" s="232"/>
      <c r="R19" s="231"/>
      <c r="S19" s="232"/>
      <c r="T19" s="240"/>
      <c r="U19" s="241"/>
      <c r="V19" s="231"/>
      <c r="W19" s="232"/>
      <c r="X19" s="231"/>
      <c r="Y19" s="232"/>
      <c r="Z19" s="231"/>
      <c r="AA19" s="275"/>
      <c r="AB19" s="276"/>
      <c r="AC19" s="275"/>
      <c r="AD19" s="276"/>
      <c r="AE19" s="232"/>
      <c r="AF19" s="240"/>
      <c r="AG19" s="241"/>
      <c r="AH19" s="231"/>
      <c r="AI19" s="232"/>
      <c r="AJ19" s="231"/>
      <c r="AK19" s="232"/>
      <c r="AL19" s="231"/>
      <c r="AM19" s="232"/>
      <c r="AN19" s="240"/>
      <c r="AO19" s="241"/>
      <c r="AP19" s="231"/>
      <c r="AQ19" s="232"/>
      <c r="AR19" s="231"/>
      <c r="AS19" s="232"/>
      <c r="AT19" s="231"/>
      <c r="AU19" s="232"/>
      <c r="AV19" s="240"/>
      <c r="AW19" s="241"/>
      <c r="AX19" s="231"/>
      <c r="AY19" s="232"/>
      <c r="AZ19" s="231"/>
      <c r="BA19" s="232"/>
      <c r="BB19" s="231"/>
      <c r="BC19" s="232"/>
      <c r="BD19" s="240"/>
      <c r="BE19" s="241"/>
      <c r="BF19" s="231"/>
      <c r="BG19" s="232"/>
      <c r="BH19" s="231"/>
      <c r="BI19" s="232"/>
      <c r="BJ19" s="231"/>
      <c r="BK19" s="232"/>
      <c r="BL19" s="240"/>
      <c r="BM19" s="241"/>
    </row>
    <row r="20" ht="30.0" customHeight="1">
      <c r="A20" s="861" t="s">
        <v>1038</v>
      </c>
      <c r="B20" s="862" t="s">
        <v>1039</v>
      </c>
      <c r="C20" s="863">
        <v>2061277.0</v>
      </c>
      <c r="D20" s="863"/>
      <c r="E20" s="476"/>
      <c r="F20" s="276"/>
      <c r="G20" s="275" t="s">
        <v>118</v>
      </c>
      <c r="H20" s="276"/>
      <c r="I20" s="275"/>
      <c r="J20" s="276"/>
      <c r="K20" s="275"/>
      <c r="L20" s="280"/>
      <c r="M20" s="241"/>
      <c r="N20" s="231"/>
      <c r="O20" s="232"/>
      <c r="P20" s="231"/>
      <c r="Q20" s="232"/>
      <c r="R20" s="231"/>
      <c r="S20" s="232"/>
      <c r="T20" s="240"/>
      <c r="U20" s="241"/>
      <c r="V20" s="231"/>
      <c r="W20" s="232"/>
      <c r="X20" s="231"/>
      <c r="Y20" s="232"/>
      <c r="Z20" s="231"/>
      <c r="AA20" s="275"/>
      <c r="AB20" s="276"/>
      <c r="AC20" s="275"/>
      <c r="AD20" s="276"/>
      <c r="AE20" s="275"/>
      <c r="AF20" s="280"/>
      <c r="AG20" s="281"/>
      <c r="AH20" s="276"/>
      <c r="AI20" s="275"/>
      <c r="AJ20" s="276"/>
      <c r="AK20" s="275"/>
      <c r="AL20" s="276"/>
      <c r="AM20" s="275"/>
      <c r="AN20" s="280"/>
      <c r="AO20" s="281"/>
      <c r="AP20" s="276"/>
      <c r="AQ20" s="275"/>
      <c r="AR20" s="276"/>
      <c r="AS20" s="275"/>
      <c r="AT20" s="276"/>
      <c r="AU20" s="275"/>
      <c r="AV20" s="280"/>
      <c r="AW20" s="281"/>
      <c r="AX20" s="276"/>
      <c r="AY20" s="275"/>
      <c r="AZ20" s="276"/>
      <c r="BA20" s="275"/>
      <c r="BB20" s="276"/>
      <c r="BC20" s="275"/>
      <c r="BD20" s="280"/>
      <c r="BE20" s="281"/>
      <c r="BF20" s="276"/>
      <c r="BG20" s="275"/>
      <c r="BH20" s="276"/>
      <c r="BI20" s="275"/>
      <c r="BJ20" s="276"/>
      <c r="BK20" s="275"/>
      <c r="BL20" s="280"/>
      <c r="BM20" s="281"/>
    </row>
    <row r="21" ht="30.0" customHeight="1">
      <c r="A21" s="861" t="s">
        <v>1040</v>
      </c>
      <c r="B21" s="862" t="s">
        <v>1041</v>
      </c>
      <c r="C21" s="863">
        <v>1977096.0</v>
      </c>
      <c r="D21" s="863"/>
      <c r="E21" s="476"/>
      <c r="F21" s="276"/>
      <c r="G21" s="275" t="s">
        <v>118</v>
      </c>
      <c r="H21" s="276"/>
      <c r="I21" s="275"/>
      <c r="J21" s="276"/>
      <c r="K21" s="275"/>
      <c r="L21" s="280"/>
      <c r="M21" s="281"/>
      <c r="N21" s="276"/>
      <c r="O21" s="275"/>
      <c r="P21" s="276"/>
      <c r="Q21" s="275"/>
      <c r="R21" s="276"/>
      <c r="S21" s="275"/>
      <c r="T21" s="280"/>
      <c r="U21" s="281"/>
      <c r="V21" s="276"/>
      <c r="W21" s="275"/>
      <c r="X21" s="276"/>
      <c r="Y21" s="275"/>
      <c r="Z21" s="276"/>
      <c r="AA21" s="275"/>
      <c r="AB21" s="280"/>
      <c r="AC21" s="281"/>
      <c r="AD21" s="276"/>
      <c r="AE21" s="275"/>
      <c r="AF21" s="280"/>
      <c r="AG21" s="281"/>
      <c r="AH21" s="276"/>
      <c r="AI21" s="275"/>
      <c r="AJ21" s="276"/>
      <c r="AK21" s="275"/>
      <c r="AL21" s="276"/>
      <c r="AM21" s="275"/>
      <c r="AN21" s="280"/>
      <c r="AO21" s="281"/>
      <c r="AP21" s="276"/>
      <c r="AQ21" s="275"/>
      <c r="AR21" s="276"/>
      <c r="AS21" s="275"/>
      <c r="AT21" s="276"/>
      <c r="AU21" s="275"/>
      <c r="AV21" s="280"/>
      <c r="AW21" s="281"/>
      <c r="AX21" s="276"/>
      <c r="AY21" s="275"/>
      <c r="AZ21" s="276"/>
      <c r="BA21" s="275"/>
      <c r="BB21" s="276"/>
      <c r="BC21" s="275"/>
      <c r="BD21" s="280"/>
      <c r="BE21" s="281"/>
      <c r="BF21" s="276"/>
      <c r="BG21" s="275"/>
      <c r="BH21" s="276"/>
      <c r="BI21" s="275"/>
      <c r="BJ21" s="276"/>
      <c r="BK21" s="275"/>
      <c r="BL21" s="280"/>
      <c r="BM21" s="281"/>
    </row>
    <row r="22" ht="30.0" customHeight="1">
      <c r="A22" s="861" t="s">
        <v>1042</v>
      </c>
      <c r="B22" s="862" t="s">
        <v>1043</v>
      </c>
      <c r="C22" s="863">
        <v>1966811.0</v>
      </c>
      <c r="D22" s="863"/>
      <c r="E22" s="476"/>
      <c r="F22" s="276"/>
      <c r="G22" s="275" t="s">
        <v>1028</v>
      </c>
      <c r="H22" s="276"/>
      <c r="I22" s="275"/>
      <c r="J22" s="276"/>
      <c r="K22" s="275"/>
      <c r="L22" s="280"/>
      <c r="M22" s="281"/>
      <c r="N22" s="276"/>
      <c r="O22" s="275"/>
      <c r="P22" s="276"/>
      <c r="Q22" s="275"/>
      <c r="R22" s="276"/>
      <c r="S22" s="275"/>
      <c r="T22" s="280"/>
      <c r="U22" s="281"/>
      <c r="V22" s="276"/>
      <c r="W22" s="275"/>
      <c r="X22" s="276"/>
      <c r="Y22" s="275"/>
      <c r="Z22" s="276"/>
      <c r="AA22" s="275"/>
      <c r="AB22" s="280"/>
      <c r="AC22" s="281"/>
      <c r="AD22" s="276"/>
      <c r="AE22" s="275"/>
      <c r="AF22" s="280"/>
      <c r="AG22" s="281"/>
      <c r="AH22" s="276"/>
      <c r="AI22" s="275"/>
      <c r="AJ22" s="276"/>
      <c r="AK22" s="275"/>
      <c r="AL22" s="276"/>
      <c r="AM22" s="275"/>
      <c r="AN22" s="280"/>
      <c r="AO22" s="281"/>
      <c r="AP22" s="276"/>
      <c r="AQ22" s="275"/>
      <c r="AR22" s="276"/>
      <c r="AS22" s="275"/>
      <c r="AT22" s="276"/>
      <c r="AU22" s="275"/>
      <c r="AV22" s="280"/>
      <c r="AW22" s="281"/>
      <c r="AX22" s="276"/>
      <c r="AY22" s="275"/>
      <c r="AZ22" s="276"/>
      <c r="BA22" s="275"/>
      <c r="BB22" s="276"/>
      <c r="BC22" s="275"/>
      <c r="BD22" s="280"/>
      <c r="BE22" s="281"/>
      <c r="BF22" s="276"/>
      <c r="BG22" s="275"/>
      <c r="BH22" s="276"/>
      <c r="BI22" s="275"/>
      <c r="BJ22" s="276"/>
      <c r="BK22" s="275"/>
      <c r="BL22" s="280"/>
      <c r="BM22" s="281"/>
    </row>
    <row r="23" ht="30.0" customHeight="1">
      <c r="A23" s="861" t="s">
        <v>1044</v>
      </c>
      <c r="B23" s="862" t="s">
        <v>1045</v>
      </c>
      <c r="C23" s="863">
        <v>2061562.0</v>
      </c>
      <c r="D23" s="863"/>
      <c r="E23" s="476"/>
      <c r="F23" s="231"/>
      <c r="G23" s="232" t="s">
        <v>46</v>
      </c>
      <c r="H23" s="231"/>
      <c r="I23" s="232"/>
      <c r="J23" s="231"/>
      <c r="K23" s="232"/>
      <c r="L23" s="240"/>
      <c r="M23" s="281"/>
      <c r="N23" s="276"/>
      <c r="O23" s="275"/>
      <c r="P23" s="276"/>
      <c r="Q23" s="275"/>
      <c r="R23" s="276"/>
      <c r="S23" s="275"/>
      <c r="T23" s="280"/>
      <c r="U23" s="281"/>
      <c r="V23" s="276"/>
      <c r="W23" s="275"/>
      <c r="X23" s="276"/>
      <c r="Y23" s="275"/>
      <c r="Z23" s="276"/>
      <c r="AA23" s="275"/>
      <c r="AB23" s="280"/>
      <c r="AC23" s="281"/>
      <c r="AD23" s="276"/>
      <c r="AE23" s="275"/>
      <c r="AF23" s="280"/>
      <c r="AG23" s="281"/>
      <c r="AH23" s="276"/>
      <c r="AI23" s="275"/>
      <c r="AJ23" s="276"/>
      <c r="AK23" s="275"/>
      <c r="AL23" s="276"/>
      <c r="AM23" s="275"/>
      <c r="AN23" s="280"/>
      <c r="AO23" s="281"/>
      <c r="AP23" s="276"/>
      <c r="AQ23" s="275"/>
      <c r="AR23" s="276"/>
      <c r="AS23" s="275"/>
      <c r="AT23" s="276"/>
      <c r="AU23" s="275"/>
      <c r="AV23" s="280"/>
      <c r="AW23" s="281"/>
      <c r="AX23" s="276"/>
      <c r="AY23" s="275"/>
      <c r="AZ23" s="276"/>
      <c r="BA23" s="275"/>
      <c r="BB23" s="276"/>
      <c r="BC23" s="275"/>
      <c r="BD23" s="280"/>
      <c r="BE23" s="281"/>
      <c r="BF23" s="276"/>
      <c r="BG23" s="275"/>
      <c r="BH23" s="276"/>
      <c r="BI23" s="275"/>
      <c r="BJ23" s="276"/>
      <c r="BK23" s="275"/>
      <c r="BL23" s="280"/>
      <c r="BM23" s="281"/>
    </row>
    <row r="24" ht="30.0" customHeight="1">
      <c r="A24" s="861" t="s">
        <v>1046</v>
      </c>
      <c r="B24" s="862" t="s">
        <v>1036</v>
      </c>
      <c r="C24" s="863">
        <v>2061354.0</v>
      </c>
      <c r="D24" s="863"/>
      <c r="E24" s="476"/>
      <c r="F24" s="231"/>
      <c r="G24" s="232" t="s">
        <v>49</v>
      </c>
      <c r="H24" s="231"/>
      <c r="I24" s="232"/>
      <c r="J24" s="231"/>
      <c r="K24" s="232"/>
      <c r="L24" s="240"/>
      <c r="M24" s="241"/>
      <c r="N24" s="231"/>
      <c r="O24" s="232"/>
      <c r="P24" s="231"/>
      <c r="Q24" s="232"/>
      <c r="R24" s="231"/>
      <c r="S24" s="232"/>
      <c r="T24" s="240"/>
      <c r="U24" s="241"/>
      <c r="V24" s="231"/>
      <c r="W24" s="232"/>
      <c r="X24" s="231"/>
      <c r="Y24" s="232"/>
      <c r="Z24" s="231"/>
      <c r="AA24" s="232"/>
      <c r="AB24" s="240"/>
      <c r="AC24" s="241"/>
      <c r="AD24" s="231"/>
      <c r="AE24" s="275"/>
      <c r="AF24" s="276"/>
      <c r="AG24" s="275"/>
      <c r="AH24" s="276"/>
      <c r="AI24" s="275"/>
      <c r="AJ24" s="280"/>
      <c r="AK24" s="281"/>
      <c r="AL24" s="276"/>
      <c r="AM24" s="275"/>
      <c r="AN24" s="276"/>
      <c r="AO24" s="275"/>
      <c r="AP24" s="276"/>
      <c r="AQ24" s="275"/>
      <c r="AR24" s="280"/>
      <c r="AS24" s="281"/>
      <c r="AT24" s="276"/>
      <c r="AU24" s="275"/>
      <c r="AV24" s="276"/>
      <c r="AW24" s="275"/>
      <c r="AX24" s="276"/>
      <c r="AY24" s="275"/>
      <c r="AZ24" s="280"/>
      <c r="BA24" s="281"/>
      <c r="BB24" s="276"/>
      <c r="BC24" s="275"/>
      <c r="BD24" s="276"/>
      <c r="BE24" s="275"/>
      <c r="BF24" s="276"/>
      <c r="BG24" s="275"/>
      <c r="BH24" s="280"/>
      <c r="BI24" s="281"/>
      <c r="BJ24" s="276"/>
      <c r="BK24" s="275"/>
      <c r="BL24" s="276"/>
      <c r="BM24" s="275"/>
      <c r="BN24" s="276"/>
      <c r="BO24" s="275"/>
      <c r="BP24" s="280"/>
      <c r="BQ24" s="281"/>
    </row>
    <row r="25" ht="30.0" customHeight="1">
      <c r="A25" s="861" t="s">
        <v>1047</v>
      </c>
      <c r="B25" s="862" t="s">
        <v>1048</v>
      </c>
      <c r="C25" s="863">
        <v>2061120.0</v>
      </c>
      <c r="D25" s="863"/>
      <c r="E25" s="476"/>
      <c r="F25" s="231"/>
      <c r="G25" s="232" t="s">
        <v>49</v>
      </c>
      <c r="H25" s="231"/>
      <c r="I25" s="232"/>
      <c r="J25" s="231"/>
      <c r="K25" s="232"/>
      <c r="L25" s="240"/>
      <c r="M25" s="241"/>
      <c r="N25" s="231"/>
      <c r="O25" s="232"/>
      <c r="P25" s="231"/>
      <c r="Q25" s="232"/>
      <c r="R25" s="231"/>
      <c r="S25" s="232"/>
      <c r="T25" s="240"/>
      <c r="U25" s="241"/>
      <c r="V25" s="231"/>
      <c r="W25" s="232"/>
      <c r="X25" s="231"/>
      <c r="Y25" s="232"/>
      <c r="Z25" s="231"/>
      <c r="AA25" s="232"/>
      <c r="AB25" s="240"/>
      <c r="AC25" s="241"/>
      <c r="AD25" s="231"/>
      <c r="AE25" s="275"/>
      <c r="AF25" s="276"/>
      <c r="AG25" s="275"/>
      <c r="AH25" s="276"/>
      <c r="AI25" s="275"/>
      <c r="AJ25" s="280"/>
      <c r="AK25" s="281"/>
      <c r="AL25" s="276"/>
      <c r="AM25" s="275"/>
      <c r="AN25" s="276"/>
      <c r="AO25" s="275"/>
      <c r="AP25" s="276"/>
      <c r="AQ25" s="275"/>
      <c r="AR25" s="280"/>
      <c r="AS25" s="281"/>
      <c r="AT25" s="276"/>
      <c r="AU25" s="275"/>
      <c r="AV25" s="276"/>
      <c r="AW25" s="275"/>
      <c r="AX25" s="276"/>
      <c r="AY25" s="275"/>
      <c r="AZ25" s="280"/>
      <c r="BA25" s="281"/>
      <c r="BB25" s="276"/>
      <c r="BC25" s="275"/>
      <c r="BD25" s="276"/>
      <c r="BE25" s="275"/>
      <c r="BF25" s="276"/>
      <c r="BG25" s="275"/>
      <c r="BH25" s="280"/>
      <c r="BI25" s="281"/>
      <c r="BJ25" s="276"/>
      <c r="BK25" s="275"/>
      <c r="BL25" s="276"/>
      <c r="BM25" s="275"/>
      <c r="BN25" s="276"/>
      <c r="BO25" s="275"/>
      <c r="BP25" s="280"/>
      <c r="BQ25" s="281"/>
    </row>
    <row r="26" ht="18.75" customHeight="1">
      <c r="A26" s="864"/>
      <c r="B26" s="865"/>
      <c r="C26" s="865"/>
      <c r="D26" s="865"/>
      <c r="E26" s="476"/>
      <c r="F26" s="231"/>
      <c r="G26" s="232"/>
      <c r="H26" s="231"/>
      <c r="I26" s="232"/>
      <c r="J26" s="231"/>
      <c r="K26" s="232"/>
      <c r="L26" s="240"/>
      <c r="M26" s="241"/>
      <c r="N26" s="231"/>
      <c r="O26" s="232"/>
      <c r="P26" s="231"/>
      <c r="Q26" s="232"/>
      <c r="R26" s="231"/>
      <c r="S26" s="232"/>
      <c r="T26" s="240"/>
      <c r="U26" s="241"/>
      <c r="V26" s="231"/>
      <c r="W26" s="232"/>
      <c r="X26" s="231"/>
      <c r="Y26" s="232"/>
      <c r="Z26" s="231"/>
      <c r="AA26" s="232"/>
      <c r="AB26" s="240"/>
      <c r="AC26" s="241"/>
      <c r="AD26" s="231"/>
      <c r="AE26" s="275"/>
      <c r="AF26" s="276"/>
      <c r="AG26" s="275"/>
      <c r="AH26" s="276"/>
      <c r="AI26" s="275"/>
      <c r="AJ26" s="280"/>
      <c r="AK26" s="281"/>
      <c r="AL26" s="276"/>
      <c r="AM26" s="275"/>
      <c r="AN26" s="276"/>
      <c r="AO26" s="275"/>
      <c r="AP26" s="276"/>
      <c r="AQ26" s="275"/>
      <c r="AR26" s="280"/>
      <c r="AS26" s="281"/>
      <c r="AT26" s="276"/>
      <c r="AU26" s="275"/>
      <c r="AV26" s="276"/>
      <c r="AW26" s="275"/>
      <c r="AX26" s="276"/>
      <c r="AY26" s="275"/>
      <c r="AZ26" s="280"/>
      <c r="BA26" s="281"/>
      <c r="BB26" s="276"/>
      <c r="BC26" s="275"/>
      <c r="BD26" s="276"/>
      <c r="BE26" s="275"/>
      <c r="BF26" s="276"/>
      <c r="BG26" s="275"/>
      <c r="BH26" s="280"/>
      <c r="BI26" s="281"/>
      <c r="BJ26" s="276"/>
      <c r="BK26" s="275"/>
      <c r="BL26" s="276"/>
      <c r="BM26" s="275"/>
      <c r="BN26" s="276"/>
      <c r="BO26" s="275"/>
      <c r="BP26" s="280"/>
      <c r="BQ26" s="281"/>
    </row>
    <row r="27" ht="33.0" customHeight="1">
      <c r="A27" s="866" t="s">
        <v>67</v>
      </c>
      <c r="E27" s="476"/>
      <c r="F27" s="231"/>
      <c r="G27" s="867">
        <f t="shared" ref="G27:H27" si="1">COUNTIF(G5:G25, "y")</f>
        <v>13</v>
      </c>
      <c r="H27" s="867">
        <f t="shared" si="1"/>
        <v>8</v>
      </c>
      <c r="I27" s="232"/>
      <c r="J27" s="231"/>
      <c r="K27" s="232"/>
      <c r="L27" s="867">
        <f>COUNTIF(L5:L25, "y")</f>
        <v>4</v>
      </c>
      <c r="M27" s="241"/>
      <c r="N27" s="231"/>
      <c r="O27" s="232"/>
      <c r="P27" s="231"/>
      <c r="Q27" s="232"/>
      <c r="R27" s="231"/>
      <c r="S27" s="232"/>
      <c r="T27" s="240"/>
      <c r="U27" s="241"/>
      <c r="V27" s="231"/>
      <c r="W27" s="232"/>
      <c r="X27" s="231"/>
      <c r="Y27" s="232"/>
      <c r="Z27" s="231"/>
      <c r="AA27" s="232"/>
      <c r="AB27" s="240"/>
      <c r="AC27" s="241"/>
      <c r="AD27" s="231"/>
      <c r="AE27" s="275"/>
      <c r="AF27" s="276"/>
      <c r="AG27" s="275"/>
      <c r="AH27" s="276"/>
      <c r="AI27" s="275"/>
      <c r="AJ27" s="280"/>
      <c r="AK27" s="281"/>
      <c r="AL27" s="276"/>
      <c r="AM27" s="275"/>
      <c r="AN27" s="276"/>
      <c r="AO27" s="275"/>
      <c r="AP27" s="276"/>
      <c r="AQ27" s="275"/>
      <c r="AR27" s="280"/>
      <c r="AS27" s="281"/>
      <c r="AT27" s="276"/>
      <c r="AU27" s="275"/>
      <c r="AV27" s="276"/>
      <c r="AW27" s="275"/>
      <c r="AX27" s="276"/>
      <c r="AY27" s="275"/>
      <c r="AZ27" s="280"/>
      <c r="BA27" s="281"/>
      <c r="BB27" s="276"/>
      <c r="BC27" s="275"/>
      <c r="BD27" s="276"/>
      <c r="BE27" s="275"/>
      <c r="BF27" s="276"/>
      <c r="BG27" s="275"/>
      <c r="BH27" s="280"/>
      <c r="BI27" s="281"/>
      <c r="BJ27" s="276"/>
      <c r="BK27" s="275"/>
      <c r="BL27" s="276"/>
      <c r="BM27" s="275"/>
      <c r="BN27" s="276"/>
      <c r="BO27" s="275"/>
      <c r="BP27" s="280"/>
      <c r="BQ27" s="281"/>
    </row>
    <row r="28" ht="33.0" customHeight="1">
      <c r="A28" s="866"/>
      <c r="B28" s="866"/>
      <c r="C28" s="866"/>
      <c r="D28" s="866"/>
      <c r="E28" s="476"/>
      <c r="F28" s="231"/>
      <c r="G28" s="867"/>
      <c r="H28" s="867"/>
      <c r="I28" s="232"/>
      <c r="J28" s="231"/>
      <c r="K28" s="232"/>
      <c r="L28" s="867"/>
      <c r="M28" s="241"/>
      <c r="N28" s="231"/>
      <c r="O28" s="232"/>
      <c r="P28" s="231"/>
      <c r="Q28" s="232"/>
      <c r="R28" s="231"/>
      <c r="S28" s="232"/>
      <c r="T28" s="240"/>
      <c r="U28" s="241"/>
      <c r="V28" s="231"/>
      <c r="W28" s="232"/>
      <c r="X28" s="231"/>
      <c r="Y28" s="232"/>
      <c r="Z28" s="231"/>
      <c r="AA28" s="232"/>
      <c r="AB28" s="240"/>
      <c r="AC28" s="241"/>
      <c r="AD28" s="231"/>
      <c r="AE28" s="275"/>
      <c r="AF28" s="276"/>
      <c r="AG28" s="275"/>
      <c r="AH28" s="276"/>
      <c r="AI28" s="275"/>
      <c r="AJ28" s="280"/>
      <c r="AK28" s="281"/>
      <c r="AL28" s="276"/>
      <c r="AM28" s="275"/>
      <c r="AN28" s="276"/>
      <c r="AO28" s="275"/>
      <c r="AP28" s="276"/>
      <c r="AQ28" s="275"/>
      <c r="AR28" s="280"/>
      <c r="AS28" s="281"/>
      <c r="AT28" s="276"/>
      <c r="AU28" s="275"/>
      <c r="AV28" s="276"/>
      <c r="AW28" s="275"/>
      <c r="AX28" s="276"/>
      <c r="AY28" s="275"/>
      <c r="AZ28" s="280"/>
      <c r="BA28" s="281"/>
      <c r="BB28" s="276"/>
      <c r="BC28" s="275"/>
      <c r="BD28" s="276"/>
      <c r="BE28" s="275"/>
      <c r="BF28" s="276"/>
      <c r="BG28" s="275"/>
      <c r="BH28" s="280"/>
      <c r="BI28" s="281"/>
      <c r="BJ28" s="276"/>
      <c r="BK28" s="275"/>
      <c r="BL28" s="276"/>
      <c r="BM28" s="275"/>
      <c r="BN28" s="276"/>
      <c r="BO28" s="275"/>
      <c r="BP28" s="280"/>
      <c r="BQ28" s="281"/>
    </row>
    <row r="29" ht="15.75" customHeight="1">
      <c r="A29" s="864"/>
      <c r="B29" s="865"/>
      <c r="C29" s="865"/>
      <c r="D29" s="865"/>
      <c r="E29" s="195"/>
      <c r="F29" s="855"/>
      <c r="G29" s="855"/>
      <c r="H29" s="855"/>
      <c r="I29" s="855"/>
      <c r="J29" s="855"/>
      <c r="K29" s="855"/>
      <c r="L29" s="855"/>
      <c r="M29" s="855"/>
      <c r="N29" s="855"/>
      <c r="O29" s="855"/>
      <c r="P29" s="855"/>
      <c r="Q29" s="855"/>
      <c r="R29" s="855"/>
      <c r="S29" s="855"/>
      <c r="T29" s="855"/>
      <c r="U29" s="855"/>
      <c r="V29" s="855"/>
      <c r="W29" s="855"/>
      <c r="X29" s="855"/>
      <c r="Y29" s="855"/>
      <c r="Z29" s="855"/>
      <c r="AA29" s="855"/>
      <c r="AB29" s="855"/>
      <c r="AC29" s="855"/>
      <c r="AD29" s="855"/>
      <c r="AE29" s="855"/>
      <c r="AF29" s="855"/>
      <c r="AG29" s="855"/>
      <c r="AH29" s="855"/>
      <c r="AI29" s="855"/>
      <c r="AJ29" s="855"/>
      <c r="AK29" s="855"/>
      <c r="AL29" s="855"/>
      <c r="AM29" s="855"/>
      <c r="AN29" s="855"/>
      <c r="AO29" s="855"/>
      <c r="AP29" s="855"/>
      <c r="AQ29" s="855"/>
      <c r="AR29" s="855"/>
      <c r="AS29" s="855"/>
      <c r="AT29" s="855"/>
      <c r="AU29" s="855"/>
      <c r="AV29" s="855"/>
      <c r="AW29" s="855"/>
      <c r="AX29" s="855"/>
      <c r="AY29" s="855"/>
      <c r="AZ29" s="855"/>
      <c r="BA29" s="855"/>
      <c r="BB29" s="855"/>
      <c r="BC29" s="855"/>
      <c r="BD29" s="855"/>
      <c r="BE29" s="855"/>
      <c r="BF29" s="855"/>
      <c r="BG29" s="855"/>
      <c r="BH29" s="855"/>
      <c r="BI29" s="855"/>
      <c r="BJ29" s="855"/>
      <c r="BK29" s="855"/>
      <c r="BL29" s="855"/>
      <c r="BM29" s="855"/>
      <c r="BN29" s="855"/>
      <c r="BO29" s="855"/>
      <c r="BP29" s="855"/>
      <c r="BQ29" s="855"/>
    </row>
    <row r="30" ht="30.75" customHeight="1">
      <c r="A30" s="211" t="s">
        <v>771</v>
      </c>
      <c r="B30" s="212"/>
      <c r="C30" s="213"/>
      <c r="D30" s="214"/>
      <c r="E30" s="476"/>
      <c r="F30" s="231"/>
      <c r="G30" s="232"/>
      <c r="H30" s="231"/>
      <c r="I30" s="232"/>
      <c r="J30" s="231"/>
      <c r="K30" s="232"/>
      <c r="L30" s="240"/>
      <c r="M30" s="241"/>
      <c r="N30" s="231"/>
      <c r="O30" s="232"/>
      <c r="P30" s="231"/>
      <c r="Q30" s="232"/>
      <c r="R30" s="231"/>
      <c r="S30" s="232"/>
      <c r="T30" s="240"/>
      <c r="U30" s="241"/>
      <c r="V30" s="231"/>
      <c r="W30" s="232"/>
      <c r="X30" s="231"/>
      <c r="Y30" s="232"/>
      <c r="Z30" s="231"/>
      <c r="AA30" s="232"/>
      <c r="AB30" s="240"/>
      <c r="AC30" s="241"/>
      <c r="AD30" s="231"/>
      <c r="AE30" s="232"/>
      <c r="AF30" s="231"/>
      <c r="AG30" s="232"/>
      <c r="AH30" s="231"/>
      <c r="AI30" s="232"/>
      <c r="AJ30" s="240"/>
      <c r="AK30" s="241"/>
      <c r="AL30" s="231"/>
      <c r="AM30" s="232"/>
      <c r="AN30" s="231"/>
      <c r="AO30" s="232"/>
      <c r="AP30" s="231"/>
      <c r="AQ30" s="232"/>
      <c r="AR30" s="240"/>
      <c r="AS30" s="241"/>
      <c r="AT30" s="231"/>
      <c r="AU30" s="232"/>
      <c r="AV30" s="231"/>
      <c r="AW30" s="232"/>
      <c r="AX30" s="231"/>
      <c r="AY30" s="232"/>
      <c r="AZ30" s="240"/>
      <c r="BA30" s="241"/>
      <c r="BB30" s="231"/>
      <c r="BC30" s="232"/>
      <c r="BD30" s="231"/>
      <c r="BE30" s="232"/>
      <c r="BF30" s="231"/>
      <c r="BG30" s="232"/>
      <c r="BH30" s="240"/>
      <c r="BI30" s="241"/>
      <c r="BJ30" s="231"/>
      <c r="BK30" s="232"/>
      <c r="BL30" s="231"/>
      <c r="BM30" s="232"/>
      <c r="BN30" s="231"/>
      <c r="BO30" s="232"/>
      <c r="BP30" s="240"/>
      <c r="BQ30" s="241"/>
    </row>
    <row r="31" ht="72.75" customHeight="1">
      <c r="A31" s="430" t="s">
        <v>32</v>
      </c>
      <c r="B31" s="431" t="s">
        <v>33</v>
      </c>
      <c r="C31" s="431" t="s">
        <v>34</v>
      </c>
      <c r="D31" s="432" t="s">
        <v>171</v>
      </c>
      <c r="E31" s="476"/>
      <c r="F31" s="231"/>
      <c r="G31" s="232"/>
      <c r="H31" s="231"/>
      <c r="I31" s="232"/>
      <c r="J31" s="231"/>
      <c r="K31" s="232"/>
      <c r="L31" s="240"/>
      <c r="M31" s="241"/>
      <c r="N31" s="231"/>
      <c r="O31" s="232"/>
      <c r="P31" s="231"/>
      <c r="Q31" s="232"/>
      <c r="R31" s="231"/>
      <c r="S31" s="232"/>
      <c r="T31" s="240"/>
      <c r="U31" s="241"/>
      <c r="V31" s="231"/>
      <c r="W31" s="232"/>
      <c r="X31" s="231"/>
      <c r="Y31" s="232"/>
      <c r="Z31" s="231"/>
      <c r="AA31" s="232"/>
      <c r="AB31" s="240"/>
      <c r="AC31" s="241"/>
      <c r="AD31" s="231"/>
      <c r="AE31" s="232"/>
      <c r="AF31" s="231"/>
      <c r="AG31" s="232"/>
      <c r="AH31" s="231"/>
      <c r="AI31" s="232"/>
      <c r="AJ31" s="240"/>
      <c r="AK31" s="241"/>
      <c r="AL31" s="231"/>
      <c r="AM31" s="232"/>
      <c r="AN31" s="231"/>
      <c r="AO31" s="232"/>
      <c r="AP31" s="231"/>
      <c r="AQ31" s="232"/>
      <c r="AR31" s="240"/>
      <c r="AS31" s="241"/>
      <c r="AT31" s="231"/>
      <c r="AU31" s="232"/>
      <c r="AV31" s="231"/>
      <c r="AW31" s="232"/>
      <c r="AX31" s="231"/>
      <c r="AY31" s="232"/>
      <c r="AZ31" s="240"/>
      <c r="BA31" s="241"/>
      <c r="BB31" s="231"/>
      <c r="BC31" s="232"/>
      <c r="BD31" s="231"/>
      <c r="BE31" s="232"/>
      <c r="BF31" s="231"/>
      <c r="BG31" s="232"/>
      <c r="BH31" s="240"/>
      <c r="BI31" s="241"/>
      <c r="BJ31" s="231"/>
      <c r="BK31" s="232"/>
      <c r="BL31" s="231"/>
      <c r="BM31" s="232"/>
      <c r="BN31" s="231"/>
      <c r="BO31" s="232"/>
      <c r="BP31" s="240"/>
      <c r="BQ31" s="241"/>
    </row>
    <row r="32" ht="15.75" customHeight="1">
      <c r="A32" s="507"/>
      <c r="B32" s="508"/>
      <c r="C32" s="508"/>
      <c r="D32" s="779"/>
      <c r="E32" s="476"/>
      <c r="F32" s="231"/>
      <c r="G32" s="232"/>
      <c r="H32" s="231"/>
      <c r="I32" s="232"/>
      <c r="J32" s="231"/>
      <c r="K32" s="232"/>
      <c r="L32" s="240"/>
      <c r="M32" s="241"/>
      <c r="N32" s="231"/>
      <c r="O32" s="232"/>
      <c r="P32" s="231"/>
      <c r="Q32" s="232"/>
      <c r="R32" s="231"/>
      <c r="S32" s="232"/>
      <c r="T32" s="240"/>
      <c r="U32" s="241"/>
      <c r="V32" s="231"/>
      <c r="W32" s="232"/>
      <c r="X32" s="231"/>
      <c r="Y32" s="232"/>
      <c r="Z32" s="231"/>
      <c r="AA32" s="232"/>
      <c r="AB32" s="240"/>
      <c r="AC32" s="241"/>
      <c r="AD32" s="231"/>
      <c r="AE32" s="232"/>
      <c r="AF32" s="231"/>
      <c r="AG32" s="232"/>
      <c r="AH32" s="231"/>
      <c r="AI32" s="232"/>
      <c r="AJ32" s="240"/>
      <c r="AK32" s="241"/>
      <c r="AL32" s="231"/>
      <c r="AM32" s="232"/>
      <c r="AN32" s="231"/>
      <c r="AO32" s="232"/>
      <c r="AP32" s="231"/>
      <c r="AQ32" s="232"/>
      <c r="AR32" s="240"/>
      <c r="AS32" s="241"/>
      <c r="AT32" s="231"/>
      <c r="AU32" s="232"/>
      <c r="AV32" s="231"/>
      <c r="AW32" s="232"/>
      <c r="AX32" s="231"/>
      <c r="AY32" s="232"/>
      <c r="AZ32" s="240"/>
      <c r="BA32" s="241"/>
      <c r="BB32" s="231"/>
      <c r="BC32" s="232"/>
      <c r="BD32" s="231"/>
      <c r="BE32" s="232"/>
      <c r="BF32" s="231"/>
      <c r="BG32" s="232"/>
      <c r="BH32" s="240"/>
      <c r="BI32" s="241"/>
      <c r="BJ32" s="231"/>
      <c r="BK32" s="232"/>
      <c r="BL32" s="231"/>
      <c r="BM32" s="232"/>
      <c r="BN32" s="231"/>
      <c r="BO32" s="232"/>
      <c r="BP32" s="240"/>
      <c r="BQ32" s="241"/>
    </row>
    <row r="33" ht="15.75" customHeight="1">
      <c r="A33" s="510"/>
      <c r="B33" s="511"/>
      <c r="C33" s="511"/>
      <c r="D33" s="780"/>
      <c r="E33" s="476"/>
      <c r="F33" s="231"/>
      <c r="G33" s="232"/>
      <c r="H33" s="231"/>
      <c r="I33" s="232"/>
      <c r="J33" s="231"/>
      <c r="K33" s="232"/>
      <c r="L33" s="240"/>
      <c r="M33" s="241"/>
      <c r="N33" s="231"/>
      <c r="O33" s="232"/>
      <c r="P33" s="231"/>
      <c r="Q33" s="232"/>
      <c r="R33" s="231"/>
      <c r="S33" s="232"/>
      <c r="T33" s="240"/>
      <c r="U33" s="241"/>
      <c r="V33" s="231"/>
      <c r="W33" s="232"/>
      <c r="X33" s="231"/>
      <c r="Y33" s="232"/>
      <c r="Z33" s="231"/>
      <c r="AA33" s="232"/>
      <c r="AB33" s="240"/>
      <c r="AC33" s="241"/>
      <c r="AD33" s="231"/>
      <c r="AE33" s="232"/>
      <c r="AF33" s="231"/>
      <c r="AG33" s="232"/>
      <c r="AH33" s="231"/>
      <c r="AI33" s="232"/>
      <c r="AJ33" s="240"/>
      <c r="AK33" s="241"/>
      <c r="AL33" s="231"/>
      <c r="AM33" s="232"/>
      <c r="AN33" s="231"/>
      <c r="AO33" s="232"/>
      <c r="AP33" s="231"/>
      <c r="AQ33" s="232"/>
      <c r="AR33" s="240"/>
      <c r="AS33" s="241"/>
      <c r="AT33" s="231"/>
      <c r="AU33" s="232"/>
      <c r="AV33" s="231"/>
      <c r="AW33" s="232"/>
      <c r="AX33" s="231"/>
      <c r="AY33" s="232"/>
      <c r="AZ33" s="240"/>
      <c r="BA33" s="241"/>
      <c r="BB33" s="231"/>
      <c r="BC33" s="232"/>
      <c r="BD33" s="231"/>
      <c r="BE33" s="232"/>
      <c r="BF33" s="231"/>
      <c r="BG33" s="232"/>
      <c r="BH33" s="240"/>
      <c r="BI33" s="241"/>
      <c r="BJ33" s="231"/>
      <c r="BK33" s="232"/>
      <c r="BL33" s="231"/>
      <c r="BM33" s="232"/>
      <c r="BN33" s="231"/>
      <c r="BO33" s="232"/>
      <c r="BP33" s="240"/>
      <c r="BQ33" s="241"/>
    </row>
    <row r="34" ht="15.75" customHeight="1">
      <c r="A34" s="510"/>
      <c r="B34" s="511"/>
      <c r="C34" s="511"/>
      <c r="D34" s="780"/>
      <c r="E34" s="476"/>
      <c r="F34" s="231"/>
      <c r="G34" s="232"/>
      <c r="H34" s="231"/>
      <c r="I34" s="232"/>
      <c r="J34" s="231"/>
      <c r="K34" s="232"/>
      <c r="L34" s="240"/>
      <c r="M34" s="241"/>
      <c r="N34" s="231"/>
      <c r="O34" s="232"/>
      <c r="P34" s="231"/>
      <c r="Q34" s="232"/>
      <c r="R34" s="231"/>
      <c r="S34" s="232"/>
      <c r="T34" s="240"/>
      <c r="U34" s="241"/>
      <c r="V34" s="231"/>
      <c r="W34" s="232"/>
      <c r="X34" s="231"/>
      <c r="Y34" s="232"/>
      <c r="Z34" s="231"/>
      <c r="AA34" s="232"/>
      <c r="AB34" s="240"/>
      <c r="AC34" s="241"/>
      <c r="AD34" s="231"/>
      <c r="AE34" s="232"/>
      <c r="AF34" s="231"/>
      <c r="AG34" s="232"/>
      <c r="AH34" s="231"/>
      <c r="AI34" s="232"/>
      <c r="AJ34" s="240"/>
      <c r="AK34" s="241"/>
      <c r="AL34" s="231"/>
      <c r="AM34" s="232"/>
      <c r="AN34" s="231"/>
      <c r="AO34" s="232"/>
      <c r="AP34" s="231"/>
      <c r="AQ34" s="232"/>
      <c r="AR34" s="240"/>
      <c r="AS34" s="241"/>
      <c r="AT34" s="231"/>
      <c r="AU34" s="232"/>
      <c r="AV34" s="231"/>
      <c r="AW34" s="232"/>
      <c r="AX34" s="231"/>
      <c r="AY34" s="232"/>
      <c r="AZ34" s="240"/>
      <c r="BA34" s="241"/>
      <c r="BB34" s="231"/>
      <c r="BC34" s="232"/>
      <c r="BD34" s="231"/>
      <c r="BE34" s="232"/>
      <c r="BF34" s="231"/>
      <c r="BG34" s="232"/>
      <c r="BH34" s="240"/>
      <c r="BI34" s="241"/>
      <c r="BJ34" s="231"/>
      <c r="BK34" s="232"/>
      <c r="BL34" s="231"/>
      <c r="BM34" s="232"/>
      <c r="BN34" s="231"/>
      <c r="BO34" s="232"/>
      <c r="BP34" s="240"/>
      <c r="BQ34" s="241"/>
    </row>
    <row r="35" ht="15.75" customHeight="1">
      <c r="A35" s="510"/>
      <c r="B35" s="511"/>
      <c r="C35" s="511"/>
      <c r="D35" s="780"/>
      <c r="E35" s="476"/>
      <c r="F35" s="231"/>
      <c r="G35" s="232"/>
      <c r="H35" s="231"/>
      <c r="I35" s="232"/>
      <c r="J35" s="231"/>
      <c r="K35" s="232"/>
      <c r="L35" s="240"/>
      <c r="M35" s="241"/>
      <c r="N35" s="231"/>
      <c r="O35" s="232"/>
      <c r="P35" s="231"/>
      <c r="Q35" s="232"/>
      <c r="R35" s="231"/>
      <c r="S35" s="232"/>
      <c r="T35" s="240"/>
      <c r="U35" s="241"/>
      <c r="V35" s="231"/>
      <c r="W35" s="232"/>
      <c r="X35" s="231"/>
      <c r="Y35" s="232"/>
      <c r="Z35" s="231"/>
      <c r="AA35" s="232"/>
      <c r="AB35" s="240"/>
      <c r="AC35" s="241"/>
      <c r="AD35" s="231"/>
      <c r="AE35" s="232"/>
      <c r="AF35" s="231"/>
      <c r="AG35" s="232"/>
      <c r="AH35" s="231"/>
      <c r="AI35" s="232"/>
      <c r="AJ35" s="240"/>
      <c r="AK35" s="241"/>
      <c r="AL35" s="231"/>
      <c r="AM35" s="232"/>
      <c r="AN35" s="231"/>
      <c r="AO35" s="232"/>
      <c r="AP35" s="231"/>
      <c r="AQ35" s="232"/>
      <c r="AR35" s="240"/>
      <c r="AS35" s="241"/>
      <c r="AT35" s="231"/>
      <c r="AU35" s="232"/>
      <c r="AV35" s="231"/>
      <c r="AW35" s="232"/>
      <c r="AX35" s="231"/>
      <c r="AY35" s="232"/>
      <c r="AZ35" s="240"/>
      <c r="BA35" s="241"/>
      <c r="BB35" s="231"/>
      <c r="BC35" s="232"/>
      <c r="BD35" s="231"/>
      <c r="BE35" s="232"/>
      <c r="BF35" s="231"/>
      <c r="BG35" s="232"/>
      <c r="BH35" s="240"/>
      <c r="BI35" s="241"/>
      <c r="BJ35" s="231"/>
      <c r="BK35" s="232"/>
      <c r="BL35" s="231"/>
      <c r="BM35" s="232"/>
      <c r="BN35" s="231"/>
      <c r="BO35" s="232"/>
      <c r="BP35" s="240"/>
      <c r="BQ35" s="241"/>
    </row>
    <row r="36" ht="15.75" customHeight="1">
      <c r="A36" s="510"/>
      <c r="B36" s="511"/>
      <c r="C36" s="511"/>
      <c r="D36" s="780"/>
      <c r="E36" s="476"/>
      <c r="F36" s="231"/>
      <c r="G36" s="232"/>
      <c r="H36" s="231"/>
      <c r="I36" s="232"/>
      <c r="J36" s="231"/>
      <c r="K36" s="232"/>
      <c r="L36" s="240"/>
      <c r="M36" s="241"/>
      <c r="N36" s="231"/>
      <c r="O36" s="232"/>
      <c r="P36" s="231"/>
      <c r="Q36" s="232"/>
      <c r="R36" s="231"/>
      <c r="S36" s="232"/>
      <c r="T36" s="240"/>
      <c r="U36" s="241"/>
      <c r="V36" s="231"/>
      <c r="W36" s="232"/>
      <c r="X36" s="231"/>
      <c r="Y36" s="232"/>
      <c r="Z36" s="231"/>
      <c r="AA36" s="232"/>
      <c r="AB36" s="240"/>
      <c r="AC36" s="241"/>
      <c r="AD36" s="231"/>
      <c r="AE36" s="232"/>
      <c r="AF36" s="231"/>
      <c r="AG36" s="232"/>
      <c r="AH36" s="231"/>
      <c r="AI36" s="232"/>
      <c r="AJ36" s="240"/>
      <c r="AK36" s="241"/>
      <c r="AL36" s="231"/>
      <c r="AM36" s="232"/>
      <c r="AN36" s="231"/>
      <c r="AO36" s="232"/>
      <c r="AP36" s="231"/>
      <c r="AQ36" s="232"/>
      <c r="AR36" s="240"/>
      <c r="AS36" s="241"/>
      <c r="AT36" s="231"/>
      <c r="AU36" s="232"/>
      <c r="AV36" s="231"/>
      <c r="AW36" s="232"/>
      <c r="AX36" s="231"/>
      <c r="AY36" s="232"/>
      <c r="AZ36" s="240"/>
      <c r="BA36" s="241"/>
      <c r="BB36" s="231"/>
      <c r="BC36" s="232"/>
      <c r="BD36" s="231"/>
      <c r="BE36" s="232"/>
      <c r="BF36" s="231"/>
      <c r="BG36" s="232"/>
      <c r="BH36" s="240"/>
      <c r="BI36" s="241"/>
      <c r="BJ36" s="231"/>
      <c r="BK36" s="232"/>
      <c r="BL36" s="231"/>
      <c r="BM36" s="232"/>
      <c r="BN36" s="231"/>
      <c r="BO36" s="232"/>
      <c r="BP36" s="240"/>
      <c r="BQ36" s="241"/>
    </row>
    <row r="37" ht="15.75" customHeight="1">
      <c r="A37" s="510"/>
      <c r="B37" s="511"/>
      <c r="C37" s="511"/>
      <c r="D37" s="780"/>
      <c r="E37" s="476"/>
      <c r="F37" s="231"/>
      <c r="G37" s="232"/>
      <c r="H37" s="231"/>
      <c r="I37" s="232"/>
      <c r="J37" s="231"/>
      <c r="K37" s="232"/>
      <c r="L37" s="240"/>
      <c r="M37" s="241"/>
      <c r="N37" s="231"/>
      <c r="O37" s="232"/>
      <c r="P37" s="231"/>
      <c r="Q37" s="232"/>
      <c r="R37" s="231"/>
      <c r="S37" s="232"/>
      <c r="T37" s="240"/>
      <c r="U37" s="241"/>
      <c r="V37" s="231"/>
      <c r="W37" s="232"/>
      <c r="X37" s="231"/>
      <c r="Y37" s="232"/>
      <c r="Z37" s="231"/>
      <c r="AA37" s="232"/>
      <c r="AB37" s="240"/>
      <c r="AC37" s="241"/>
      <c r="AD37" s="231"/>
      <c r="AE37" s="232"/>
      <c r="AF37" s="231"/>
      <c r="AG37" s="232"/>
      <c r="AH37" s="231"/>
      <c r="AI37" s="232"/>
      <c r="AJ37" s="240"/>
      <c r="AK37" s="241"/>
      <c r="AL37" s="231"/>
      <c r="AM37" s="232"/>
      <c r="AN37" s="231"/>
      <c r="AO37" s="232"/>
      <c r="AP37" s="231"/>
      <c r="AQ37" s="232"/>
      <c r="AR37" s="240"/>
      <c r="AS37" s="241"/>
      <c r="AT37" s="231"/>
      <c r="AU37" s="232"/>
      <c r="AV37" s="231"/>
      <c r="AW37" s="232"/>
      <c r="AX37" s="231"/>
      <c r="AY37" s="232"/>
      <c r="AZ37" s="240"/>
      <c r="BA37" s="241"/>
      <c r="BB37" s="231"/>
      <c r="BC37" s="232"/>
      <c r="BD37" s="231"/>
      <c r="BE37" s="232"/>
      <c r="BF37" s="231"/>
      <c r="BG37" s="232"/>
      <c r="BH37" s="240"/>
      <c r="BI37" s="241"/>
      <c r="BJ37" s="231"/>
      <c r="BK37" s="232"/>
      <c r="BL37" s="231"/>
      <c r="BM37" s="232"/>
      <c r="BN37" s="231"/>
      <c r="BO37" s="232"/>
      <c r="BP37" s="240"/>
      <c r="BQ37" s="241"/>
    </row>
    <row r="38" ht="15.75" customHeight="1">
      <c r="A38" s="510"/>
      <c r="B38" s="511"/>
      <c r="C38" s="511"/>
      <c r="D38" s="780"/>
      <c r="E38" s="476"/>
      <c r="F38" s="231"/>
      <c r="G38" s="232"/>
      <c r="H38" s="231"/>
      <c r="I38" s="232"/>
      <c r="J38" s="231"/>
      <c r="K38" s="232"/>
      <c r="L38" s="240"/>
      <c r="M38" s="241"/>
      <c r="N38" s="231"/>
      <c r="O38" s="232"/>
      <c r="P38" s="231"/>
      <c r="Q38" s="232"/>
      <c r="R38" s="231"/>
      <c r="S38" s="232"/>
      <c r="T38" s="240"/>
      <c r="U38" s="241"/>
      <c r="V38" s="231"/>
      <c r="W38" s="232"/>
      <c r="X38" s="231"/>
      <c r="Y38" s="232"/>
      <c r="Z38" s="231"/>
      <c r="AA38" s="232"/>
      <c r="AB38" s="240"/>
      <c r="AC38" s="241"/>
      <c r="AD38" s="231"/>
      <c r="AE38" s="232"/>
      <c r="AF38" s="231"/>
      <c r="AG38" s="232"/>
      <c r="AH38" s="231"/>
      <c r="AI38" s="232"/>
      <c r="AJ38" s="240"/>
      <c r="AK38" s="241"/>
      <c r="AL38" s="231"/>
      <c r="AM38" s="232"/>
      <c r="AN38" s="231"/>
      <c r="AO38" s="232"/>
      <c r="AP38" s="231"/>
      <c r="AQ38" s="232"/>
      <c r="AR38" s="240"/>
      <c r="AS38" s="241"/>
      <c r="AT38" s="231"/>
      <c r="AU38" s="232"/>
      <c r="AV38" s="231"/>
      <c r="AW38" s="232"/>
      <c r="AX38" s="231"/>
      <c r="AY38" s="232"/>
      <c r="AZ38" s="240"/>
      <c r="BA38" s="241"/>
      <c r="BB38" s="231"/>
      <c r="BC38" s="232"/>
      <c r="BD38" s="231"/>
      <c r="BE38" s="232"/>
      <c r="BF38" s="231"/>
      <c r="BG38" s="232"/>
      <c r="BH38" s="240"/>
      <c r="BI38" s="241"/>
      <c r="BJ38" s="231"/>
      <c r="BK38" s="232"/>
      <c r="BL38" s="231"/>
      <c r="BM38" s="232"/>
      <c r="BN38" s="231"/>
      <c r="BO38" s="232"/>
      <c r="BP38" s="240"/>
      <c r="BQ38" s="241"/>
    </row>
    <row r="39" ht="15.75" customHeight="1">
      <c r="A39" s="510"/>
      <c r="B39" s="511"/>
      <c r="C39" s="511"/>
      <c r="D39" s="780"/>
      <c r="E39" s="476"/>
      <c r="F39" s="231"/>
      <c r="G39" s="232"/>
      <c r="H39" s="231"/>
      <c r="I39" s="232"/>
      <c r="J39" s="231"/>
      <c r="K39" s="232"/>
      <c r="L39" s="240"/>
      <c r="M39" s="241"/>
      <c r="N39" s="231"/>
      <c r="O39" s="232"/>
      <c r="P39" s="231"/>
      <c r="Q39" s="232"/>
      <c r="R39" s="231"/>
      <c r="S39" s="232"/>
      <c r="T39" s="240"/>
      <c r="U39" s="241"/>
      <c r="V39" s="231"/>
      <c r="W39" s="232"/>
      <c r="X39" s="231"/>
      <c r="Y39" s="232"/>
      <c r="Z39" s="231"/>
      <c r="AA39" s="232"/>
      <c r="AB39" s="240"/>
      <c r="AC39" s="241"/>
      <c r="AD39" s="231"/>
      <c r="AE39" s="232"/>
      <c r="AF39" s="231"/>
      <c r="AG39" s="232"/>
      <c r="AH39" s="231"/>
      <c r="AI39" s="232"/>
      <c r="AJ39" s="240"/>
      <c r="AK39" s="241"/>
      <c r="AL39" s="231"/>
      <c r="AM39" s="232"/>
      <c r="AN39" s="231"/>
      <c r="AO39" s="232"/>
      <c r="AP39" s="231"/>
      <c r="AQ39" s="232"/>
      <c r="AR39" s="240"/>
      <c r="AS39" s="241"/>
      <c r="AT39" s="231"/>
      <c r="AU39" s="232"/>
      <c r="AV39" s="231"/>
      <c r="AW39" s="232"/>
      <c r="AX39" s="231"/>
      <c r="AY39" s="232"/>
      <c r="AZ39" s="240"/>
      <c r="BA39" s="241"/>
      <c r="BB39" s="231"/>
      <c r="BC39" s="232"/>
      <c r="BD39" s="231"/>
      <c r="BE39" s="232"/>
      <c r="BF39" s="231"/>
      <c r="BG39" s="232"/>
      <c r="BH39" s="240"/>
      <c r="BI39" s="241"/>
      <c r="BJ39" s="231"/>
      <c r="BK39" s="232"/>
      <c r="BL39" s="231"/>
      <c r="BM39" s="232"/>
      <c r="BN39" s="231"/>
      <c r="BO39" s="232"/>
      <c r="BP39" s="240"/>
      <c r="BQ39" s="241"/>
    </row>
    <row r="40" ht="15.75" customHeight="1">
      <c r="A40" s="510"/>
      <c r="B40" s="511"/>
      <c r="C40" s="511"/>
      <c r="D40" s="780"/>
      <c r="E40" s="476"/>
      <c r="F40" s="231"/>
      <c r="G40" s="232"/>
      <c r="H40" s="231"/>
      <c r="I40" s="232"/>
      <c r="J40" s="231"/>
      <c r="K40" s="232"/>
      <c r="L40" s="240"/>
      <c r="M40" s="241"/>
      <c r="N40" s="231"/>
      <c r="O40" s="232"/>
      <c r="P40" s="231"/>
      <c r="Q40" s="232"/>
      <c r="R40" s="231"/>
      <c r="S40" s="232"/>
      <c r="T40" s="240"/>
      <c r="U40" s="241"/>
      <c r="V40" s="231"/>
      <c r="W40" s="232"/>
      <c r="X40" s="231"/>
      <c r="Y40" s="232"/>
      <c r="Z40" s="231"/>
      <c r="AA40" s="232"/>
      <c r="AB40" s="240"/>
      <c r="AC40" s="241"/>
      <c r="AD40" s="231"/>
      <c r="AE40" s="232"/>
      <c r="AF40" s="231"/>
      <c r="AG40" s="232"/>
      <c r="AH40" s="231"/>
      <c r="AI40" s="232"/>
      <c r="AJ40" s="240"/>
      <c r="AK40" s="241"/>
      <c r="AL40" s="231"/>
      <c r="AM40" s="232"/>
      <c r="AN40" s="231"/>
      <c r="AO40" s="232"/>
      <c r="AP40" s="231"/>
      <c r="AQ40" s="232"/>
      <c r="AR40" s="240"/>
      <c r="AS40" s="241"/>
      <c r="AT40" s="231"/>
      <c r="AU40" s="232"/>
      <c r="AV40" s="231"/>
      <c r="AW40" s="232"/>
      <c r="AX40" s="231"/>
      <c r="AY40" s="232"/>
      <c r="AZ40" s="240"/>
      <c r="BA40" s="241"/>
      <c r="BB40" s="231"/>
      <c r="BC40" s="232"/>
      <c r="BD40" s="231"/>
      <c r="BE40" s="232"/>
      <c r="BF40" s="231"/>
      <c r="BG40" s="232"/>
      <c r="BH40" s="240"/>
      <c r="BI40" s="241"/>
      <c r="BJ40" s="231"/>
      <c r="BK40" s="232"/>
      <c r="BL40" s="231"/>
      <c r="BM40" s="232"/>
      <c r="BN40" s="231"/>
      <c r="BO40" s="232"/>
      <c r="BP40" s="240"/>
      <c r="BQ40" s="241"/>
    </row>
    <row r="41" ht="15.75" customHeight="1">
      <c r="A41" s="510"/>
      <c r="B41" s="511"/>
      <c r="C41" s="511"/>
      <c r="D41" s="780"/>
      <c r="E41" s="476"/>
      <c r="F41" s="276"/>
      <c r="G41" s="275"/>
      <c r="H41" s="276"/>
      <c r="I41" s="275"/>
      <c r="J41" s="276"/>
      <c r="K41" s="275"/>
      <c r="L41" s="280"/>
      <c r="M41" s="241"/>
      <c r="N41" s="231"/>
      <c r="O41" s="232"/>
      <c r="P41" s="231"/>
      <c r="Q41" s="232"/>
      <c r="R41" s="231"/>
      <c r="S41" s="232"/>
      <c r="T41" s="240"/>
      <c r="U41" s="241"/>
      <c r="V41" s="231"/>
      <c r="W41" s="232"/>
      <c r="X41" s="231"/>
      <c r="Y41" s="232"/>
      <c r="Z41" s="231"/>
      <c r="AA41" s="232"/>
      <c r="AB41" s="240"/>
      <c r="AC41" s="241"/>
      <c r="AD41" s="231"/>
      <c r="AE41" s="232"/>
      <c r="AF41" s="231"/>
      <c r="AG41" s="232"/>
      <c r="AH41" s="231"/>
      <c r="AI41" s="232"/>
      <c r="AJ41" s="240"/>
      <c r="AK41" s="241"/>
      <c r="AL41" s="231"/>
      <c r="AM41" s="232"/>
      <c r="AN41" s="231"/>
      <c r="AO41" s="232"/>
      <c r="AP41" s="231"/>
      <c r="AQ41" s="232"/>
      <c r="AR41" s="240"/>
      <c r="AS41" s="241"/>
      <c r="AT41" s="231"/>
      <c r="AU41" s="232"/>
      <c r="AV41" s="231"/>
      <c r="AW41" s="232"/>
      <c r="AX41" s="231"/>
      <c r="AY41" s="232"/>
      <c r="AZ41" s="240"/>
      <c r="BA41" s="241"/>
      <c r="BB41" s="231"/>
      <c r="BC41" s="232"/>
      <c r="BD41" s="231"/>
      <c r="BE41" s="232"/>
      <c r="BF41" s="231"/>
      <c r="BG41" s="232"/>
      <c r="BH41" s="240"/>
      <c r="BI41" s="241"/>
      <c r="BJ41" s="231"/>
      <c r="BK41" s="232"/>
      <c r="BL41" s="231"/>
      <c r="BM41" s="232"/>
      <c r="BN41" s="231"/>
      <c r="BO41" s="232"/>
      <c r="BP41" s="240"/>
      <c r="BQ41" s="241"/>
    </row>
    <row r="42" ht="15.75" customHeight="1">
      <c r="A42" s="510"/>
      <c r="B42" s="511"/>
      <c r="C42" s="511"/>
      <c r="D42" s="780"/>
      <c r="E42" s="476"/>
      <c r="F42" s="276"/>
      <c r="G42" s="275"/>
      <c r="H42" s="276"/>
      <c r="I42" s="275"/>
      <c r="J42" s="276"/>
      <c r="K42" s="275"/>
      <c r="L42" s="280"/>
      <c r="M42" s="281"/>
      <c r="N42" s="276"/>
      <c r="O42" s="275"/>
      <c r="P42" s="276"/>
      <c r="Q42" s="275"/>
      <c r="R42" s="276"/>
      <c r="S42" s="275"/>
      <c r="T42" s="280"/>
      <c r="U42" s="281"/>
      <c r="V42" s="276"/>
      <c r="W42" s="275"/>
      <c r="X42" s="276"/>
      <c r="Y42" s="275"/>
      <c r="Z42" s="276"/>
      <c r="AA42" s="275"/>
      <c r="AB42" s="280"/>
      <c r="AC42" s="281"/>
      <c r="AD42" s="276"/>
      <c r="AE42" s="232"/>
      <c r="AF42" s="231"/>
      <c r="AG42" s="232"/>
      <c r="AH42" s="231"/>
      <c r="AI42" s="232"/>
      <c r="AJ42" s="240"/>
      <c r="AK42" s="241"/>
      <c r="AL42" s="231"/>
      <c r="AM42" s="232"/>
      <c r="AN42" s="231"/>
      <c r="AO42" s="232"/>
      <c r="AP42" s="231"/>
      <c r="AQ42" s="232"/>
      <c r="AR42" s="240"/>
      <c r="AS42" s="241"/>
      <c r="AT42" s="231"/>
      <c r="AU42" s="232"/>
      <c r="AV42" s="231"/>
      <c r="AW42" s="232"/>
      <c r="AX42" s="231"/>
      <c r="AY42" s="232"/>
      <c r="AZ42" s="240"/>
      <c r="BA42" s="241"/>
      <c r="BB42" s="231"/>
      <c r="BC42" s="232"/>
      <c r="BD42" s="231"/>
      <c r="BE42" s="232"/>
      <c r="BF42" s="231"/>
      <c r="BG42" s="232"/>
      <c r="BH42" s="240"/>
      <c r="BI42" s="241"/>
      <c r="BJ42" s="231"/>
      <c r="BK42" s="232"/>
      <c r="BL42" s="231"/>
      <c r="BM42" s="232"/>
      <c r="BN42" s="231"/>
      <c r="BO42" s="232"/>
      <c r="BP42" s="240"/>
      <c r="BQ42" s="241"/>
    </row>
    <row r="43" ht="15.75" customHeight="1">
      <c r="A43" s="510"/>
      <c r="B43" s="511"/>
      <c r="C43" s="511"/>
      <c r="D43" s="780"/>
      <c r="M43" s="281"/>
      <c r="N43" s="276"/>
      <c r="O43" s="275"/>
      <c r="P43" s="276"/>
      <c r="Q43" s="275"/>
      <c r="R43" s="276"/>
      <c r="S43" s="275"/>
      <c r="T43" s="280"/>
      <c r="U43" s="281"/>
      <c r="V43" s="276"/>
      <c r="W43" s="275"/>
      <c r="X43" s="276"/>
      <c r="Y43" s="275"/>
      <c r="Z43" s="276"/>
      <c r="AA43" s="275"/>
      <c r="AB43" s="280"/>
      <c r="AC43" s="281"/>
      <c r="AD43" s="276"/>
      <c r="AE43" s="232"/>
      <c r="AF43" s="231"/>
      <c r="AG43" s="232"/>
      <c r="AH43" s="231"/>
      <c r="AI43" s="232"/>
      <c r="AJ43" s="240"/>
      <c r="AK43" s="241"/>
      <c r="AL43" s="231"/>
      <c r="AM43" s="232"/>
      <c r="AN43" s="231"/>
      <c r="AO43" s="232"/>
      <c r="AP43" s="231"/>
      <c r="AQ43" s="232"/>
      <c r="AR43" s="240"/>
      <c r="AS43" s="241"/>
      <c r="AT43" s="231"/>
      <c r="AU43" s="232"/>
      <c r="AV43" s="231"/>
      <c r="AW43" s="232"/>
      <c r="AX43" s="231"/>
      <c r="AY43" s="232"/>
      <c r="AZ43" s="240"/>
      <c r="BA43" s="241"/>
      <c r="BB43" s="231"/>
      <c r="BC43" s="232"/>
      <c r="BD43" s="231"/>
      <c r="BE43" s="232"/>
      <c r="BF43" s="231"/>
      <c r="BG43" s="232"/>
      <c r="BH43" s="240"/>
      <c r="BI43" s="241"/>
      <c r="BJ43" s="231"/>
      <c r="BK43" s="232"/>
      <c r="BL43" s="231"/>
      <c r="BM43" s="232"/>
      <c r="BN43" s="231"/>
      <c r="BO43" s="232"/>
      <c r="BP43" s="240"/>
      <c r="BQ43" s="241"/>
    </row>
    <row r="44" ht="15.75" customHeight="1">
      <c r="A44" s="510"/>
      <c r="B44" s="511"/>
      <c r="C44" s="511"/>
      <c r="D44" s="780"/>
      <c r="AE44" s="232"/>
      <c r="AF44" s="231"/>
      <c r="AG44" s="232"/>
      <c r="AH44" s="231"/>
      <c r="AI44" s="232"/>
      <c r="AJ44" s="240"/>
      <c r="AK44" s="241"/>
      <c r="AL44" s="231"/>
      <c r="AM44" s="232"/>
      <c r="AN44" s="231"/>
      <c r="AO44" s="232"/>
      <c r="AP44" s="231"/>
      <c r="AQ44" s="232"/>
      <c r="AR44" s="240"/>
      <c r="AS44" s="241"/>
      <c r="AT44" s="231"/>
      <c r="AU44" s="232"/>
      <c r="AV44" s="231"/>
      <c r="AW44" s="232"/>
      <c r="AX44" s="231"/>
      <c r="AY44" s="232"/>
      <c r="AZ44" s="240"/>
      <c r="BA44" s="241"/>
      <c r="BB44" s="231"/>
      <c r="BC44" s="232"/>
      <c r="BD44" s="231"/>
      <c r="BE44" s="232"/>
      <c r="BF44" s="231"/>
      <c r="BG44" s="232"/>
      <c r="BH44" s="240"/>
      <c r="BI44" s="241"/>
      <c r="BJ44" s="231"/>
      <c r="BK44" s="232"/>
      <c r="BL44" s="231"/>
      <c r="BM44" s="232"/>
      <c r="BN44" s="231"/>
      <c r="BO44" s="232"/>
      <c r="BP44" s="240"/>
      <c r="BQ44" s="241"/>
    </row>
    <row r="45" ht="15.75" customHeight="1">
      <c r="A45" s="510"/>
      <c r="B45" s="511"/>
      <c r="C45" s="511"/>
      <c r="D45" s="780"/>
      <c r="AE45" s="275"/>
      <c r="AF45" s="276"/>
      <c r="AG45" s="275"/>
      <c r="AH45" s="276"/>
      <c r="AI45" s="275"/>
      <c r="AJ45" s="280"/>
      <c r="AK45" s="281"/>
      <c r="AL45" s="276"/>
      <c r="AM45" s="275"/>
      <c r="AN45" s="276"/>
      <c r="AO45" s="275"/>
      <c r="AP45" s="276"/>
      <c r="AQ45" s="275"/>
      <c r="AR45" s="280"/>
      <c r="AS45" s="281"/>
      <c r="AT45" s="276"/>
      <c r="AU45" s="275"/>
      <c r="AV45" s="276"/>
      <c r="AW45" s="275"/>
      <c r="AX45" s="276"/>
      <c r="AY45" s="275"/>
      <c r="AZ45" s="280"/>
      <c r="BA45" s="281"/>
      <c r="BB45" s="276"/>
      <c r="BC45" s="275"/>
      <c r="BD45" s="276"/>
      <c r="BE45" s="275"/>
      <c r="BF45" s="276"/>
      <c r="BG45" s="275"/>
      <c r="BH45" s="280"/>
      <c r="BI45" s="281"/>
      <c r="BJ45" s="276"/>
      <c r="BK45" s="275"/>
      <c r="BL45" s="276"/>
      <c r="BM45" s="275"/>
      <c r="BN45" s="276"/>
      <c r="BO45" s="275"/>
      <c r="BP45" s="280"/>
      <c r="BQ45" s="281"/>
    </row>
    <row r="46" ht="15.75" customHeight="1">
      <c r="A46" s="510"/>
      <c r="B46" s="511"/>
      <c r="C46" s="511"/>
      <c r="D46" s="780"/>
      <c r="AE46" s="275"/>
      <c r="AF46" s="276"/>
      <c r="AG46" s="275"/>
      <c r="AH46" s="276"/>
      <c r="AI46" s="275"/>
      <c r="AJ46" s="280"/>
      <c r="AK46" s="281"/>
      <c r="AL46" s="276"/>
      <c r="AM46" s="275"/>
      <c r="AN46" s="276"/>
      <c r="AO46" s="275"/>
      <c r="AP46" s="276"/>
      <c r="AQ46" s="275"/>
      <c r="AR46" s="280"/>
      <c r="AS46" s="281"/>
      <c r="AT46" s="276"/>
      <c r="AU46" s="275"/>
      <c r="AV46" s="276"/>
      <c r="AW46" s="275"/>
      <c r="AX46" s="276"/>
      <c r="AY46" s="275"/>
      <c r="AZ46" s="280"/>
      <c r="BA46" s="281"/>
      <c r="BB46" s="276"/>
      <c r="BC46" s="275"/>
      <c r="BD46" s="276"/>
      <c r="BE46" s="275"/>
      <c r="BF46" s="276"/>
      <c r="BG46" s="275"/>
      <c r="BH46" s="280"/>
      <c r="BI46" s="281"/>
      <c r="BJ46" s="276"/>
      <c r="BK46" s="275"/>
      <c r="BL46" s="276"/>
      <c r="BM46" s="275"/>
      <c r="BN46" s="276"/>
      <c r="BO46" s="275"/>
      <c r="BP46" s="280"/>
      <c r="BQ46" s="281"/>
    </row>
    <row r="47" ht="15.75" customHeight="1">
      <c r="A47" s="510"/>
      <c r="B47" s="511"/>
      <c r="C47" s="511"/>
      <c r="D47" s="780"/>
    </row>
    <row r="48" ht="15.75" customHeight="1">
      <c r="A48" s="501"/>
      <c r="B48" s="502"/>
      <c r="C48" s="502"/>
      <c r="D48" s="781"/>
    </row>
    <row r="49" ht="15.75" customHeight="1">
      <c r="A49" s="727"/>
      <c r="B49" s="726"/>
      <c r="C49" s="726"/>
      <c r="D49" s="868"/>
    </row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3:C3"/>
    <mergeCell ref="A27:D27"/>
    <mergeCell ref="A30:C30"/>
  </mergeCells>
  <hyperlinks>
    <hyperlink r:id="rId1" ref="E4"/>
    <hyperlink r:id="rId2" ref="F4"/>
  </hyperlinks>
  <printOptions/>
  <pageMargins bottom="0.7480314960629921" footer="0.0" header="0.0" left="0.7086614173228347" right="0.7086614173228347" top="0.7480314960629921"/>
  <pageSetup fitToHeight="0" paperSize="9" orientation="landscape"/>
  <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2060"/>
    <pageSetUpPr fitToPage="1"/>
  </sheetPr>
  <sheetViews>
    <sheetView workbookViewId="0">
      <pane xSplit="4.0" ySplit="2.0" topLeftCell="E3" activePane="bottomRight" state="frozen"/>
      <selection activeCell="E1" sqref="E1" pane="topRight"/>
      <selection activeCell="A3" sqref="A3" pane="bottomLeft"/>
      <selection activeCell="E3" sqref="E3" pane="bottomRight"/>
    </sheetView>
  </sheetViews>
  <sheetFormatPr customHeight="1" defaultColWidth="12.63" defaultRowHeight="15.0"/>
  <cols>
    <col customWidth="1" min="1" max="1" width="24.25"/>
    <col customWidth="1" min="2" max="2" width="26.5"/>
    <col customWidth="1" min="3" max="4" width="18.13"/>
    <col customWidth="1" min="5" max="5" width="31.63"/>
    <col customWidth="1" min="6" max="56" width="14.5"/>
    <col customWidth="1" min="57" max="57" width="113.5"/>
    <col customWidth="1" min="58" max="70" width="14.5"/>
  </cols>
  <sheetData>
    <row r="1" ht="34.5" customHeight="1">
      <c r="A1" s="662" t="s">
        <v>906</v>
      </c>
      <c r="B1" s="661"/>
      <c r="C1" s="661"/>
      <c r="D1" s="661"/>
      <c r="E1" s="321"/>
      <c r="F1" s="663" t="s">
        <v>13</v>
      </c>
      <c r="G1" s="665" t="s">
        <v>759</v>
      </c>
      <c r="H1" s="665"/>
      <c r="I1" s="665"/>
      <c r="J1" s="665"/>
      <c r="K1" s="665"/>
      <c r="L1" s="665"/>
      <c r="M1" s="665"/>
      <c r="N1" s="869"/>
      <c r="O1" s="870" t="s">
        <v>15</v>
      </c>
      <c r="P1" s="668" t="s">
        <v>121</v>
      </c>
      <c r="Q1" s="668"/>
      <c r="R1" s="668"/>
      <c r="S1" s="668"/>
      <c r="T1" s="668"/>
      <c r="U1" s="668"/>
      <c r="V1" s="670"/>
      <c r="W1" s="663" t="s">
        <v>17</v>
      </c>
      <c r="X1" s="665" t="s">
        <v>124</v>
      </c>
      <c r="Y1" s="665"/>
      <c r="Z1" s="665"/>
      <c r="AA1" s="665"/>
      <c r="AB1" s="665"/>
      <c r="AC1" s="665"/>
      <c r="AD1" s="665"/>
      <c r="AE1" s="672" t="s">
        <v>130</v>
      </c>
      <c r="AF1" s="668" t="s">
        <v>125</v>
      </c>
      <c r="AG1" s="668"/>
      <c r="AH1" s="668"/>
      <c r="AI1" s="668"/>
      <c r="AJ1" s="668"/>
      <c r="AK1" s="668"/>
      <c r="AL1" s="670"/>
      <c r="AM1" s="663" t="s">
        <v>132</v>
      </c>
      <c r="AN1" s="665" t="s">
        <v>126</v>
      </c>
      <c r="AO1" s="665"/>
      <c r="AP1" s="665"/>
      <c r="AQ1" s="665"/>
      <c r="AR1" s="665"/>
      <c r="AS1" s="665"/>
      <c r="AT1" s="665"/>
      <c r="AU1" s="672" t="s">
        <v>134</v>
      </c>
      <c r="AV1" s="668" t="s">
        <v>127</v>
      </c>
      <c r="AW1" s="668"/>
      <c r="AX1" s="668"/>
      <c r="AY1" s="668"/>
      <c r="AZ1" s="668"/>
      <c r="BA1" s="668"/>
      <c r="BB1" s="670"/>
      <c r="BC1" s="663" t="s">
        <v>136</v>
      </c>
      <c r="BD1" s="665" t="s">
        <v>128</v>
      </c>
      <c r="BE1" s="665"/>
      <c r="BF1" s="665"/>
      <c r="BG1" s="665"/>
      <c r="BH1" s="665"/>
      <c r="BI1" s="665"/>
      <c r="BJ1" s="665"/>
      <c r="BK1" s="663" t="s">
        <v>760</v>
      </c>
      <c r="BL1" s="665" t="s">
        <v>792</v>
      </c>
      <c r="BM1" s="665"/>
      <c r="BN1" s="665"/>
      <c r="BO1" s="665"/>
      <c r="BP1" s="665"/>
      <c r="BQ1" s="665"/>
      <c r="BR1" s="665"/>
    </row>
    <row r="2" ht="14.25" customHeight="1">
      <c r="A2" s="674" t="s">
        <v>19</v>
      </c>
      <c r="B2" s="675"/>
      <c r="C2" s="675"/>
      <c r="D2" s="675"/>
      <c r="E2" s="675"/>
      <c r="F2" s="675"/>
      <c r="G2" s="675"/>
      <c r="H2" s="675"/>
      <c r="I2" s="675"/>
      <c r="J2" s="675"/>
      <c r="K2" s="675"/>
      <c r="L2" s="675"/>
      <c r="M2" s="675"/>
      <c r="N2" s="674"/>
      <c r="O2" s="675"/>
      <c r="P2" s="675"/>
      <c r="Q2" s="675"/>
      <c r="R2" s="675"/>
      <c r="S2" s="675"/>
      <c r="T2" s="675"/>
      <c r="U2" s="675"/>
      <c r="V2" s="676"/>
      <c r="W2" s="675"/>
      <c r="X2" s="675"/>
      <c r="Y2" s="675"/>
      <c r="Z2" s="675"/>
      <c r="AA2" s="675"/>
      <c r="AB2" s="677"/>
      <c r="AC2" s="677"/>
      <c r="AD2" s="677"/>
      <c r="AE2" s="871" t="s">
        <v>472</v>
      </c>
      <c r="AF2" s="871"/>
      <c r="AG2" s="871" t="s">
        <v>541</v>
      </c>
      <c r="AH2" s="871"/>
      <c r="AI2" s="871"/>
      <c r="AJ2" s="677"/>
      <c r="AK2" s="677"/>
      <c r="AL2" s="677"/>
      <c r="AM2" s="207" t="s">
        <v>472</v>
      </c>
      <c r="AN2" s="207"/>
      <c r="AO2" s="207" t="s">
        <v>541</v>
      </c>
      <c r="AP2" s="207"/>
      <c r="AQ2" s="207" t="s">
        <v>160</v>
      </c>
      <c r="AR2" s="207"/>
      <c r="AS2" s="207"/>
      <c r="AT2" s="207"/>
      <c r="AU2" s="209" t="s">
        <v>472</v>
      </c>
      <c r="AV2" s="207"/>
      <c r="AW2" s="207" t="s">
        <v>541</v>
      </c>
      <c r="AX2" s="207"/>
      <c r="AY2" s="207" t="s">
        <v>160</v>
      </c>
      <c r="AZ2" s="207"/>
      <c r="BA2" s="207"/>
      <c r="BB2" s="208"/>
      <c r="BC2" s="207" t="s">
        <v>472</v>
      </c>
      <c r="BD2" s="207"/>
      <c r="BE2" s="207"/>
      <c r="BF2" s="207"/>
      <c r="BG2" s="207"/>
      <c r="BH2" s="207"/>
      <c r="BI2" s="207"/>
      <c r="BJ2" s="207"/>
      <c r="BK2" s="207"/>
      <c r="BL2" s="207"/>
      <c r="BM2" s="207"/>
      <c r="BN2" s="207"/>
      <c r="BO2" s="207"/>
      <c r="BP2" s="207"/>
      <c r="BQ2" s="207"/>
      <c r="BR2" s="207"/>
    </row>
    <row r="3" ht="30.75" customHeight="1">
      <c r="A3" s="426" t="s">
        <v>20</v>
      </c>
      <c r="B3" s="427"/>
      <c r="C3" s="428"/>
      <c r="D3" s="429"/>
      <c r="E3" s="679" t="s">
        <v>542</v>
      </c>
      <c r="F3" s="216" t="s">
        <v>543</v>
      </c>
      <c r="G3" s="217" t="s">
        <v>163</v>
      </c>
      <c r="H3" s="216" t="s">
        <v>543</v>
      </c>
      <c r="I3" s="217" t="s">
        <v>163</v>
      </c>
      <c r="J3" s="216" t="s">
        <v>543</v>
      </c>
      <c r="K3" s="217" t="s">
        <v>163</v>
      </c>
      <c r="L3" s="222" t="s">
        <v>545</v>
      </c>
      <c r="M3" s="223" t="s">
        <v>162</v>
      </c>
      <c r="N3" s="872"/>
      <c r="O3" s="216" t="s">
        <v>543</v>
      </c>
      <c r="P3" s="217" t="s">
        <v>163</v>
      </c>
      <c r="Q3" s="216" t="s">
        <v>543</v>
      </c>
      <c r="R3" s="217" t="s">
        <v>163</v>
      </c>
      <c r="S3" s="216" t="s">
        <v>543</v>
      </c>
      <c r="T3" s="217" t="s">
        <v>163</v>
      </c>
      <c r="U3" s="222" t="s">
        <v>545</v>
      </c>
      <c r="V3" s="220" t="s">
        <v>162</v>
      </c>
      <c r="W3" s="216" t="s">
        <v>543</v>
      </c>
      <c r="X3" s="217" t="s">
        <v>163</v>
      </c>
      <c r="Y3" s="216" t="s">
        <v>543</v>
      </c>
      <c r="Z3" s="217" t="s">
        <v>163</v>
      </c>
      <c r="AA3" s="216" t="s">
        <v>543</v>
      </c>
      <c r="AB3" s="217" t="s">
        <v>163</v>
      </c>
      <c r="AC3" s="222" t="s">
        <v>545</v>
      </c>
      <c r="AD3" s="223" t="s">
        <v>162</v>
      </c>
      <c r="AE3" s="224" t="s">
        <v>543</v>
      </c>
      <c r="AF3" s="217" t="s">
        <v>163</v>
      </c>
      <c r="AG3" s="216" t="s">
        <v>543</v>
      </c>
      <c r="AH3" s="217" t="s">
        <v>163</v>
      </c>
      <c r="AI3" s="216" t="s">
        <v>543</v>
      </c>
      <c r="AJ3" s="217" t="s">
        <v>163</v>
      </c>
      <c r="AK3" s="222" t="s">
        <v>545</v>
      </c>
      <c r="AL3" s="220" t="s">
        <v>162</v>
      </c>
      <c r="AM3" s="216" t="s">
        <v>543</v>
      </c>
      <c r="AN3" s="217" t="s">
        <v>163</v>
      </c>
      <c r="AO3" s="216" t="s">
        <v>543</v>
      </c>
      <c r="AP3" s="217" t="s">
        <v>163</v>
      </c>
      <c r="AQ3" s="216" t="s">
        <v>543</v>
      </c>
      <c r="AR3" s="217" t="s">
        <v>163</v>
      </c>
      <c r="AS3" s="222" t="s">
        <v>545</v>
      </c>
      <c r="AT3" s="223" t="s">
        <v>162</v>
      </c>
      <c r="AU3" s="224" t="s">
        <v>543</v>
      </c>
      <c r="AV3" s="217" t="s">
        <v>163</v>
      </c>
      <c r="AW3" s="216" t="s">
        <v>543</v>
      </c>
      <c r="AX3" s="217" t="s">
        <v>163</v>
      </c>
      <c r="AY3" s="216" t="s">
        <v>543</v>
      </c>
      <c r="AZ3" s="217" t="s">
        <v>163</v>
      </c>
      <c r="BA3" s="222" t="s">
        <v>545</v>
      </c>
      <c r="BB3" s="220" t="s">
        <v>162</v>
      </c>
      <c r="BC3" s="216" t="s">
        <v>543</v>
      </c>
      <c r="BD3" s="217" t="s">
        <v>163</v>
      </c>
      <c r="BE3" s="216" t="s">
        <v>543</v>
      </c>
      <c r="BF3" s="217" t="s">
        <v>163</v>
      </c>
      <c r="BG3" s="216" t="s">
        <v>543</v>
      </c>
      <c r="BH3" s="217" t="s">
        <v>163</v>
      </c>
      <c r="BI3" s="222" t="s">
        <v>545</v>
      </c>
      <c r="BJ3" s="223" t="s">
        <v>162</v>
      </c>
      <c r="BK3" s="216" t="s">
        <v>543</v>
      </c>
      <c r="BL3" s="217" t="s">
        <v>163</v>
      </c>
      <c r="BM3" s="216" t="s">
        <v>543</v>
      </c>
      <c r="BN3" s="217" t="s">
        <v>163</v>
      </c>
      <c r="BO3" s="216" t="s">
        <v>543</v>
      </c>
      <c r="BP3" s="217" t="s">
        <v>163</v>
      </c>
      <c r="BQ3" s="222" t="s">
        <v>545</v>
      </c>
      <c r="BR3" s="223" t="s">
        <v>162</v>
      </c>
    </row>
    <row r="4" ht="14.25" customHeight="1">
      <c r="A4" s="430" t="s">
        <v>32</v>
      </c>
      <c r="B4" s="506" t="s">
        <v>33</v>
      </c>
      <c r="C4" s="795" t="s">
        <v>34</v>
      </c>
      <c r="D4" s="506" t="s">
        <v>35</v>
      </c>
      <c r="E4" s="476"/>
      <c r="G4" s="232"/>
      <c r="H4" s="231"/>
      <c r="I4" s="232"/>
      <c r="J4" s="231"/>
      <c r="K4" s="232"/>
      <c r="L4" s="240"/>
      <c r="M4" s="241"/>
      <c r="N4" s="873"/>
      <c r="O4" s="231"/>
      <c r="P4" s="232"/>
      <c r="Q4" s="231"/>
      <c r="R4" s="232"/>
      <c r="S4" s="231"/>
      <c r="T4" s="232"/>
      <c r="U4" s="240"/>
      <c r="V4" s="234"/>
      <c r="W4" s="231"/>
      <c r="X4" s="232"/>
      <c r="Y4" s="231"/>
      <c r="Z4" s="232"/>
      <c r="AA4" s="231"/>
      <c r="AB4" s="232"/>
      <c r="AC4" s="240"/>
      <c r="AD4" s="241"/>
      <c r="AE4" s="874" t="s">
        <v>549</v>
      </c>
      <c r="AF4" s="439"/>
      <c r="AG4" s="875" t="s">
        <v>38</v>
      </c>
      <c r="AH4" s="439" t="s">
        <v>1049</v>
      </c>
      <c r="AI4" s="231"/>
      <c r="AJ4" s="232"/>
      <c r="AK4" s="685" t="s">
        <v>778</v>
      </c>
      <c r="AL4" s="234" t="s">
        <v>1049</v>
      </c>
      <c r="AM4" s="231" t="s">
        <v>1050</v>
      </c>
      <c r="AN4" s="231"/>
      <c r="AO4" s="231" t="s">
        <v>38</v>
      </c>
      <c r="AP4" s="232"/>
      <c r="AQ4" s="116" t="s">
        <v>1051</v>
      </c>
      <c r="AR4" s="232"/>
      <c r="AS4" s="240"/>
      <c r="AT4" s="241"/>
      <c r="AU4" s="231" t="s">
        <v>1050</v>
      </c>
      <c r="AV4" s="232"/>
      <c r="AW4" s="231" t="s">
        <v>1050</v>
      </c>
      <c r="AX4" s="232"/>
      <c r="AY4" s="231" t="s">
        <v>38</v>
      </c>
      <c r="AZ4" s="232"/>
      <c r="BA4" s="240"/>
      <c r="BB4" s="234"/>
      <c r="BC4" s="231"/>
      <c r="BD4" s="232"/>
      <c r="BE4" s="231"/>
      <c r="BF4" s="232"/>
      <c r="BG4" s="231"/>
      <c r="BH4" s="232"/>
      <c r="BI4" s="240"/>
      <c r="BJ4" s="241"/>
      <c r="BK4" s="231"/>
      <c r="BL4" s="232"/>
      <c r="BM4" s="231"/>
      <c r="BN4" s="232"/>
      <c r="BO4" s="231"/>
      <c r="BP4" s="232"/>
      <c r="BQ4" s="240"/>
      <c r="BR4" s="241"/>
    </row>
    <row r="5" ht="24.75" customHeight="1">
      <c r="A5" s="349" t="s">
        <v>691</v>
      </c>
      <c r="B5" s="350" t="s">
        <v>692</v>
      </c>
      <c r="C5" s="351">
        <v>1977024.0</v>
      </c>
      <c r="D5" s="246">
        <v>2508014.0</v>
      </c>
      <c r="E5" s="859" t="s">
        <v>1052</v>
      </c>
      <c r="F5" s="875" t="s">
        <v>1053</v>
      </c>
      <c r="G5" s="439" t="s">
        <v>46</v>
      </c>
      <c r="H5" s="875" t="s">
        <v>38</v>
      </c>
      <c r="I5" s="439" t="s">
        <v>46</v>
      </c>
      <c r="J5" s="875"/>
      <c r="K5" s="876"/>
      <c r="L5" s="876" t="s">
        <v>46</v>
      </c>
      <c r="M5" s="877" t="s">
        <v>46</v>
      </c>
      <c r="N5" s="878" t="s">
        <v>1052</v>
      </c>
      <c r="O5" s="875" t="s">
        <v>1053</v>
      </c>
      <c r="P5" s="439" t="s">
        <v>46</v>
      </c>
      <c r="Q5" s="875" t="s">
        <v>38</v>
      </c>
      <c r="R5" s="439" t="s">
        <v>46</v>
      </c>
      <c r="S5" s="875"/>
      <c r="T5" s="876"/>
      <c r="U5" s="876" t="s">
        <v>46</v>
      </c>
      <c r="V5" s="879" t="s">
        <v>46</v>
      </c>
      <c r="W5" s="231" t="s">
        <v>549</v>
      </c>
      <c r="X5" s="439" t="s">
        <v>1049</v>
      </c>
      <c r="Y5" s="231" t="s">
        <v>775</v>
      </c>
      <c r="Z5" s="439" t="s">
        <v>1049</v>
      </c>
      <c r="AA5" s="231" t="s">
        <v>776</v>
      </c>
      <c r="AB5" s="439" t="s">
        <v>1049</v>
      </c>
      <c r="AC5" s="876" t="s">
        <v>1049</v>
      </c>
      <c r="AD5" s="877" t="s">
        <v>1049</v>
      </c>
      <c r="AE5" s="874" t="s">
        <v>549</v>
      </c>
      <c r="AF5" s="439" t="s">
        <v>1049</v>
      </c>
      <c r="AG5" s="875" t="s">
        <v>38</v>
      </c>
      <c r="AH5" s="439" t="s">
        <v>1049</v>
      </c>
      <c r="AI5" s="231"/>
      <c r="AJ5" s="232"/>
      <c r="AK5" s="685" t="s">
        <v>1049</v>
      </c>
      <c r="AL5" s="234" t="s">
        <v>1049</v>
      </c>
      <c r="AM5" s="231" t="s">
        <v>1050</v>
      </c>
      <c r="AN5" s="231"/>
      <c r="AO5" s="231" t="s">
        <v>38</v>
      </c>
      <c r="AP5" s="232"/>
      <c r="AQ5" s="880" t="s">
        <v>1051</v>
      </c>
      <c r="AR5" s="232"/>
      <c r="AS5" s="240"/>
      <c r="AT5" s="241"/>
      <c r="AU5" s="231" t="s">
        <v>1050</v>
      </c>
      <c r="AV5" s="232"/>
      <c r="AW5" s="231" t="s">
        <v>1050</v>
      </c>
      <c r="AX5" s="232"/>
      <c r="AY5" s="231" t="s">
        <v>38</v>
      </c>
      <c r="AZ5" s="232"/>
      <c r="BA5" s="240"/>
      <c r="BB5" s="234"/>
      <c r="BC5" s="231" t="s">
        <v>1054</v>
      </c>
      <c r="BD5" s="232" t="s">
        <v>778</v>
      </c>
      <c r="BE5" s="881" t="s">
        <v>1055</v>
      </c>
      <c r="BF5" s="232"/>
      <c r="BG5" s="231"/>
      <c r="BH5" s="232"/>
      <c r="BI5" s="240"/>
      <c r="BJ5" s="241"/>
      <c r="BK5" s="231"/>
      <c r="BL5" s="232"/>
      <c r="BM5" s="231"/>
      <c r="BN5" s="232"/>
      <c r="BO5" s="231"/>
      <c r="BP5" s="232"/>
      <c r="BQ5" s="240"/>
      <c r="BR5" s="241"/>
    </row>
    <row r="6" ht="24.75" customHeight="1">
      <c r="A6" s="354" t="s">
        <v>694</v>
      </c>
      <c r="B6" s="355" t="s">
        <v>695</v>
      </c>
      <c r="C6" s="356">
        <v>1977002.0</v>
      </c>
      <c r="D6" s="260">
        <v>2548539.0</v>
      </c>
      <c r="E6" s="860" t="s">
        <v>1052</v>
      </c>
      <c r="F6" s="875" t="s">
        <v>1053</v>
      </c>
      <c r="G6" s="439" t="s">
        <v>46</v>
      </c>
      <c r="H6" s="875" t="s">
        <v>38</v>
      </c>
      <c r="I6" s="439" t="s">
        <v>46</v>
      </c>
      <c r="J6" s="875"/>
      <c r="K6" s="876"/>
      <c r="L6" s="876" t="s">
        <v>46</v>
      </c>
      <c r="M6" s="877" t="s">
        <v>46</v>
      </c>
      <c r="N6" s="261" t="s">
        <v>1052</v>
      </c>
      <c r="O6" s="875" t="s">
        <v>1053</v>
      </c>
      <c r="P6" s="439" t="s">
        <v>46</v>
      </c>
      <c r="Q6" s="875" t="s">
        <v>38</v>
      </c>
      <c r="R6" s="439" t="s">
        <v>46</v>
      </c>
      <c r="S6" s="875"/>
      <c r="T6" s="876"/>
      <c r="U6" s="876" t="s">
        <v>46</v>
      </c>
      <c r="V6" s="879" t="s">
        <v>46</v>
      </c>
      <c r="W6" s="231" t="s">
        <v>549</v>
      </c>
      <c r="X6" s="439" t="s">
        <v>1049</v>
      </c>
      <c r="Y6" s="231" t="s">
        <v>775</v>
      </c>
      <c r="Z6" s="439" t="s">
        <v>1049</v>
      </c>
      <c r="AA6" s="231" t="s">
        <v>776</v>
      </c>
      <c r="AB6" s="439" t="s">
        <v>1049</v>
      </c>
      <c r="AC6" s="876" t="s">
        <v>1049</v>
      </c>
      <c r="AD6" s="877" t="s">
        <v>1049</v>
      </c>
      <c r="AE6" s="874" t="s">
        <v>549</v>
      </c>
      <c r="AF6" s="439" t="s">
        <v>1049</v>
      </c>
      <c r="AG6" s="875" t="s">
        <v>38</v>
      </c>
      <c r="AH6" s="439" t="s">
        <v>1049</v>
      </c>
      <c r="AI6" s="231"/>
      <c r="AJ6" s="232"/>
      <c r="AK6" s="685" t="s">
        <v>778</v>
      </c>
      <c r="AL6" s="234" t="s">
        <v>1049</v>
      </c>
      <c r="AM6" s="231" t="s">
        <v>1050</v>
      </c>
      <c r="AN6" s="231"/>
      <c r="AO6" s="231" t="s">
        <v>38</v>
      </c>
      <c r="AP6" s="232"/>
      <c r="AQ6" s="116" t="s">
        <v>1051</v>
      </c>
      <c r="AR6" s="232"/>
      <c r="AS6" s="240" t="s">
        <v>778</v>
      </c>
      <c r="AT6" s="241"/>
      <c r="AU6" s="231" t="s">
        <v>1050</v>
      </c>
      <c r="AV6" s="232" t="s">
        <v>414</v>
      </c>
      <c r="AW6" s="231" t="s">
        <v>1050</v>
      </c>
      <c r="AX6" s="232"/>
      <c r="AY6" s="231" t="s">
        <v>38</v>
      </c>
      <c r="AZ6" s="232"/>
      <c r="BA6" s="240"/>
      <c r="BB6" s="234"/>
      <c r="BC6" s="231" t="s">
        <v>1054</v>
      </c>
      <c r="BD6" s="232"/>
      <c r="BE6" s="882" t="s">
        <v>822</v>
      </c>
      <c r="BF6" s="232"/>
      <c r="BG6" s="231"/>
      <c r="BH6" s="232"/>
      <c r="BI6" s="240"/>
      <c r="BJ6" s="241"/>
      <c r="BK6" s="231"/>
      <c r="BL6" s="232"/>
      <c r="BM6" s="231"/>
      <c r="BN6" s="232"/>
      <c r="BO6" s="231"/>
      <c r="BP6" s="232"/>
      <c r="BQ6" s="240"/>
      <c r="BR6" s="241"/>
    </row>
    <row r="7" ht="24.75" customHeight="1">
      <c r="A7" s="354" t="s">
        <v>47</v>
      </c>
      <c r="B7" s="355" t="s">
        <v>696</v>
      </c>
      <c r="C7" s="356">
        <v>2060936.0</v>
      </c>
      <c r="D7" s="260">
        <v>2558912.0</v>
      </c>
      <c r="E7" s="860" t="s">
        <v>1052</v>
      </c>
      <c r="F7" s="875" t="s">
        <v>1053</v>
      </c>
      <c r="G7" s="439" t="s">
        <v>49</v>
      </c>
      <c r="H7" s="875" t="s">
        <v>38</v>
      </c>
      <c r="I7" s="439" t="s">
        <v>49</v>
      </c>
      <c r="J7" s="875"/>
      <c r="K7" s="880"/>
      <c r="L7" s="876" t="s">
        <v>46</v>
      </c>
      <c r="M7" s="877" t="s">
        <v>49</v>
      </c>
      <c r="N7" s="261" t="s">
        <v>1052</v>
      </c>
      <c r="O7" s="875" t="s">
        <v>1053</v>
      </c>
      <c r="P7" s="439" t="s">
        <v>49</v>
      </c>
      <c r="Q7" s="875" t="s">
        <v>38</v>
      </c>
      <c r="R7" s="439" t="s">
        <v>49</v>
      </c>
      <c r="S7" s="875"/>
      <c r="T7" s="876"/>
      <c r="U7" s="876" t="s">
        <v>46</v>
      </c>
      <c r="V7" s="879" t="s">
        <v>49</v>
      </c>
      <c r="W7" s="231" t="s">
        <v>549</v>
      </c>
      <c r="X7" s="439" t="s">
        <v>778</v>
      </c>
      <c r="Y7" s="231" t="s">
        <v>775</v>
      </c>
      <c r="Z7" s="439" t="s">
        <v>778</v>
      </c>
      <c r="AA7" s="231" t="s">
        <v>776</v>
      </c>
      <c r="AB7" s="439" t="s">
        <v>778</v>
      </c>
      <c r="AC7" s="876" t="s">
        <v>1049</v>
      </c>
      <c r="AD7" s="877" t="s">
        <v>1049</v>
      </c>
      <c r="AE7" s="874" t="s">
        <v>549</v>
      </c>
      <c r="AF7" s="439" t="s">
        <v>778</v>
      </c>
      <c r="AG7" s="875" t="s">
        <v>38</v>
      </c>
      <c r="AH7" s="439" t="s">
        <v>1049</v>
      </c>
      <c r="AI7" s="231"/>
      <c r="AJ7" s="232"/>
      <c r="AK7" s="685" t="s">
        <v>778</v>
      </c>
      <c r="AL7" s="234" t="s">
        <v>1049</v>
      </c>
      <c r="AM7" s="231" t="s">
        <v>1050</v>
      </c>
      <c r="AN7" s="231" t="s">
        <v>414</v>
      </c>
      <c r="AO7" s="231" t="s">
        <v>38</v>
      </c>
      <c r="AP7" s="232" t="s">
        <v>414</v>
      </c>
      <c r="AQ7" s="880" t="s">
        <v>1051</v>
      </c>
      <c r="AR7" s="232"/>
      <c r="AS7" s="240" t="s">
        <v>778</v>
      </c>
      <c r="AT7" s="241"/>
      <c r="AU7" s="231" t="s">
        <v>1050</v>
      </c>
      <c r="AV7" s="232" t="s">
        <v>414</v>
      </c>
      <c r="AW7" s="231" t="s">
        <v>1050</v>
      </c>
      <c r="AX7" s="232"/>
      <c r="AY7" s="231" t="s">
        <v>38</v>
      </c>
      <c r="AZ7" s="232"/>
      <c r="BA7" s="240" t="s">
        <v>414</v>
      </c>
      <c r="BB7" s="234"/>
      <c r="BC7" s="231" t="s">
        <v>1054</v>
      </c>
      <c r="BD7" s="232" t="s">
        <v>778</v>
      </c>
      <c r="BE7" s="881"/>
      <c r="BF7" s="232"/>
      <c r="BG7" s="231"/>
      <c r="BH7" s="232"/>
      <c r="BI7" s="240"/>
      <c r="BJ7" s="241"/>
      <c r="BK7" s="231"/>
      <c r="BL7" s="232"/>
      <c r="BM7" s="231"/>
      <c r="BN7" s="232"/>
      <c r="BO7" s="231"/>
      <c r="BP7" s="232"/>
      <c r="BQ7" s="240"/>
      <c r="BR7" s="241"/>
    </row>
    <row r="8" ht="24.75" customHeight="1">
      <c r="A8" s="354" t="s">
        <v>50</v>
      </c>
      <c r="B8" s="355" t="s">
        <v>51</v>
      </c>
      <c r="C8" s="356">
        <v>1977094.0</v>
      </c>
      <c r="D8" s="260">
        <v>2546198.0</v>
      </c>
      <c r="E8" s="860" t="s">
        <v>1052</v>
      </c>
      <c r="F8" s="875" t="s">
        <v>1053</v>
      </c>
      <c r="G8" s="439" t="s">
        <v>49</v>
      </c>
      <c r="H8" s="875" t="s">
        <v>38</v>
      </c>
      <c r="I8" s="439" t="s">
        <v>46</v>
      </c>
      <c r="J8" s="875"/>
      <c r="K8" s="876"/>
      <c r="L8" s="876" t="s">
        <v>49</v>
      </c>
      <c r="M8" s="877" t="s">
        <v>49</v>
      </c>
      <c r="N8" s="261" t="s">
        <v>1052</v>
      </c>
      <c r="O8" s="875" t="s">
        <v>1053</v>
      </c>
      <c r="P8" s="439" t="s">
        <v>49</v>
      </c>
      <c r="Q8" s="875" t="s">
        <v>38</v>
      </c>
      <c r="R8" s="439" t="s">
        <v>46</v>
      </c>
      <c r="S8" s="875"/>
      <c r="T8" s="876"/>
      <c r="U8" s="876" t="s">
        <v>49</v>
      </c>
      <c r="V8" s="879" t="s">
        <v>49</v>
      </c>
      <c r="W8" s="231" t="s">
        <v>549</v>
      </c>
      <c r="X8" s="439" t="s">
        <v>778</v>
      </c>
      <c r="Y8" s="231" t="s">
        <v>775</v>
      </c>
      <c r="Z8" s="439" t="s">
        <v>778</v>
      </c>
      <c r="AA8" s="231" t="s">
        <v>776</v>
      </c>
      <c r="AB8" s="439" t="s">
        <v>1049</v>
      </c>
      <c r="AC8" s="876" t="s">
        <v>778</v>
      </c>
      <c r="AD8" s="877" t="s">
        <v>1049</v>
      </c>
      <c r="AE8" s="874" t="s">
        <v>549</v>
      </c>
      <c r="AF8" s="439" t="s">
        <v>778</v>
      </c>
      <c r="AG8" s="875" t="s">
        <v>38</v>
      </c>
      <c r="AH8" s="439" t="s">
        <v>1049</v>
      </c>
      <c r="AI8" s="231"/>
      <c r="AJ8" s="232"/>
      <c r="AK8" s="685" t="s">
        <v>778</v>
      </c>
      <c r="AL8" s="234" t="s">
        <v>1049</v>
      </c>
      <c r="AM8" s="231" t="s">
        <v>1050</v>
      </c>
      <c r="AN8" s="231" t="s">
        <v>414</v>
      </c>
      <c r="AO8" s="231" t="s">
        <v>38</v>
      </c>
      <c r="AP8" s="232"/>
      <c r="AQ8" s="116" t="s">
        <v>1051</v>
      </c>
      <c r="AR8" s="232"/>
      <c r="AS8" s="240" t="s">
        <v>778</v>
      </c>
      <c r="AT8" s="241"/>
      <c r="AU8" s="231" t="s">
        <v>1050</v>
      </c>
      <c r="AV8" s="232" t="s">
        <v>414</v>
      </c>
      <c r="AW8" s="231" t="s">
        <v>1050</v>
      </c>
      <c r="AX8" s="232"/>
      <c r="AY8" s="231" t="s">
        <v>38</v>
      </c>
      <c r="AZ8" s="232"/>
      <c r="BA8" s="240"/>
      <c r="BB8" s="234"/>
      <c r="BC8" s="231" t="s">
        <v>1054</v>
      </c>
      <c r="BD8" s="232" t="s">
        <v>778</v>
      </c>
      <c r="BE8" s="881"/>
      <c r="BF8" s="232"/>
      <c r="BG8" s="231"/>
      <c r="BH8" s="232"/>
      <c r="BI8" s="240"/>
      <c r="BJ8" s="241"/>
      <c r="BK8" s="231"/>
      <c r="BL8" s="232"/>
      <c r="BM8" s="231"/>
      <c r="BN8" s="232"/>
      <c r="BO8" s="231"/>
      <c r="BP8" s="232"/>
      <c r="BQ8" s="240"/>
      <c r="BR8" s="241"/>
    </row>
    <row r="9" ht="24.75" customHeight="1">
      <c r="A9" s="357" t="s">
        <v>52</v>
      </c>
      <c r="B9" s="358" t="s">
        <v>53</v>
      </c>
      <c r="C9" s="356">
        <v>1977101.0</v>
      </c>
      <c r="D9" s="260">
        <v>2544217.0</v>
      </c>
      <c r="E9" s="860" t="s">
        <v>1052</v>
      </c>
      <c r="F9" s="875" t="s">
        <v>1053</v>
      </c>
      <c r="G9" s="439" t="s">
        <v>49</v>
      </c>
      <c r="H9" s="875" t="s">
        <v>38</v>
      </c>
      <c r="I9" s="439" t="s">
        <v>46</v>
      </c>
      <c r="J9" s="875"/>
      <c r="K9" s="876"/>
      <c r="L9" s="876" t="s">
        <v>46</v>
      </c>
      <c r="M9" s="877" t="s">
        <v>46</v>
      </c>
      <c r="N9" s="261" t="s">
        <v>1052</v>
      </c>
      <c r="O9" s="875" t="s">
        <v>1053</v>
      </c>
      <c r="P9" s="439" t="s">
        <v>49</v>
      </c>
      <c r="Q9" s="875" t="s">
        <v>38</v>
      </c>
      <c r="R9" s="439" t="s">
        <v>49</v>
      </c>
      <c r="S9" s="875"/>
      <c r="T9" s="876"/>
      <c r="U9" s="876" t="s">
        <v>46</v>
      </c>
      <c r="V9" s="879" t="s">
        <v>46</v>
      </c>
      <c r="W9" s="231" t="s">
        <v>549</v>
      </c>
      <c r="X9" s="439" t="s">
        <v>778</v>
      </c>
      <c r="Y9" s="231" t="s">
        <v>775</v>
      </c>
      <c r="Z9" s="439" t="s">
        <v>778</v>
      </c>
      <c r="AA9" s="231" t="s">
        <v>776</v>
      </c>
      <c r="AB9" s="439" t="s">
        <v>1049</v>
      </c>
      <c r="AC9" s="876" t="s">
        <v>1049</v>
      </c>
      <c r="AD9" s="877" t="s">
        <v>1049</v>
      </c>
      <c r="AE9" s="874" t="s">
        <v>549</v>
      </c>
      <c r="AF9" s="439" t="s">
        <v>778</v>
      </c>
      <c r="AG9" s="875" t="s">
        <v>38</v>
      </c>
      <c r="AH9" s="439" t="s">
        <v>1049</v>
      </c>
      <c r="AI9" s="231"/>
      <c r="AJ9" s="232"/>
      <c r="AK9" s="685" t="s">
        <v>1049</v>
      </c>
      <c r="AL9" s="234" t="s">
        <v>1049</v>
      </c>
      <c r="AM9" s="231" t="s">
        <v>1050</v>
      </c>
      <c r="AN9" s="231" t="s">
        <v>414</v>
      </c>
      <c r="AO9" s="231" t="s">
        <v>38</v>
      </c>
      <c r="AP9" s="232"/>
      <c r="AQ9" s="880" t="s">
        <v>1051</v>
      </c>
      <c r="AR9" s="232"/>
      <c r="AS9" s="240"/>
      <c r="AT9" s="241"/>
      <c r="AU9" s="231" t="s">
        <v>1050</v>
      </c>
      <c r="AV9" s="232"/>
      <c r="AW9" s="231" t="s">
        <v>1050</v>
      </c>
      <c r="AX9" s="232"/>
      <c r="AY9" s="231" t="s">
        <v>38</v>
      </c>
      <c r="AZ9" s="232"/>
      <c r="BA9" s="240"/>
      <c r="BB9" s="234"/>
      <c r="BC9" s="231" t="s">
        <v>1054</v>
      </c>
      <c r="BD9" s="232" t="s">
        <v>778</v>
      </c>
      <c r="BE9" s="881"/>
      <c r="BF9" s="232"/>
      <c r="BG9" s="231"/>
      <c r="BH9" s="232"/>
      <c r="BI9" s="240"/>
      <c r="BJ9" s="241"/>
      <c r="BK9" s="231"/>
      <c r="BL9" s="232"/>
      <c r="BM9" s="231"/>
      <c r="BN9" s="232"/>
      <c r="BO9" s="231"/>
      <c r="BP9" s="232"/>
      <c r="BQ9" s="240"/>
      <c r="BR9" s="241"/>
    </row>
    <row r="10" ht="24.75" customHeight="1">
      <c r="A10" s="357" t="s">
        <v>211</v>
      </c>
      <c r="B10" s="358" t="s">
        <v>210</v>
      </c>
      <c r="C10" s="356">
        <v>1976851.0</v>
      </c>
      <c r="D10" s="260">
        <v>2537333.0</v>
      </c>
      <c r="E10" s="860" t="s">
        <v>1052</v>
      </c>
      <c r="F10" s="875" t="s">
        <v>1053</v>
      </c>
      <c r="G10" s="439" t="s">
        <v>46</v>
      </c>
      <c r="H10" s="875" t="s">
        <v>38</v>
      </c>
      <c r="I10" s="439" t="s">
        <v>46</v>
      </c>
      <c r="J10" s="875"/>
      <c r="K10" s="876"/>
      <c r="L10" s="876" t="s">
        <v>46</v>
      </c>
      <c r="M10" s="877" t="s">
        <v>46</v>
      </c>
      <c r="N10" s="261" t="s">
        <v>1052</v>
      </c>
      <c r="O10" s="875" t="s">
        <v>1053</v>
      </c>
      <c r="P10" s="439" t="s">
        <v>46</v>
      </c>
      <c r="Q10" s="875" t="s">
        <v>38</v>
      </c>
      <c r="R10" s="439" t="s">
        <v>46</v>
      </c>
      <c r="S10" s="875"/>
      <c r="T10" s="876"/>
      <c r="U10" s="876" t="s">
        <v>46</v>
      </c>
      <c r="V10" s="879" t="s">
        <v>46</v>
      </c>
      <c r="W10" s="231" t="s">
        <v>549</v>
      </c>
      <c r="X10" s="439" t="s">
        <v>1049</v>
      </c>
      <c r="Y10" s="231" t="s">
        <v>775</v>
      </c>
      <c r="Z10" s="439" t="s">
        <v>1049</v>
      </c>
      <c r="AA10" s="231" t="s">
        <v>776</v>
      </c>
      <c r="AB10" s="439" t="s">
        <v>778</v>
      </c>
      <c r="AC10" s="876" t="s">
        <v>1049</v>
      </c>
      <c r="AD10" s="877" t="s">
        <v>1049</v>
      </c>
      <c r="AE10" s="874" t="s">
        <v>549</v>
      </c>
      <c r="AF10" s="439" t="s">
        <v>1049</v>
      </c>
      <c r="AG10" s="875" t="s">
        <v>38</v>
      </c>
      <c r="AH10" s="439" t="s">
        <v>1049</v>
      </c>
      <c r="AI10" s="231"/>
      <c r="AJ10" s="232"/>
      <c r="AK10" s="685" t="s">
        <v>1049</v>
      </c>
      <c r="AL10" s="234" t="s">
        <v>1049</v>
      </c>
      <c r="AM10" s="231" t="s">
        <v>1050</v>
      </c>
      <c r="AN10" s="231"/>
      <c r="AO10" s="231" t="s">
        <v>38</v>
      </c>
      <c r="AP10" s="232"/>
      <c r="AQ10" s="116" t="s">
        <v>1051</v>
      </c>
      <c r="AR10" s="232"/>
      <c r="AS10" s="240"/>
      <c r="AT10" s="241"/>
      <c r="AU10" s="231" t="s">
        <v>1050</v>
      </c>
      <c r="AV10" s="232"/>
      <c r="AW10" s="231" t="s">
        <v>1050</v>
      </c>
      <c r="AX10" s="232"/>
      <c r="AY10" s="231" t="s">
        <v>38</v>
      </c>
      <c r="AZ10" s="232"/>
      <c r="BA10" s="240"/>
      <c r="BB10" s="234"/>
      <c r="BC10" s="231" t="s">
        <v>1054</v>
      </c>
      <c r="BD10" s="232" t="s">
        <v>778</v>
      </c>
      <c r="BE10" s="881" t="s">
        <v>1055</v>
      </c>
      <c r="BF10" s="232"/>
      <c r="BG10" s="231"/>
      <c r="BH10" s="232"/>
      <c r="BI10" s="240"/>
      <c r="BJ10" s="241"/>
      <c r="BK10" s="231"/>
      <c r="BL10" s="232"/>
      <c r="BM10" s="231"/>
      <c r="BN10" s="232"/>
      <c r="BO10" s="231"/>
      <c r="BP10" s="232"/>
      <c r="BQ10" s="240"/>
      <c r="BR10" s="241"/>
    </row>
    <row r="11" ht="24.75" customHeight="1">
      <c r="A11" s="354" t="s">
        <v>58</v>
      </c>
      <c r="B11" s="355" t="s">
        <v>187</v>
      </c>
      <c r="C11" s="356">
        <v>1976986.0</v>
      </c>
      <c r="D11" s="260">
        <v>2544036.0</v>
      </c>
      <c r="E11" s="860" t="s">
        <v>1052</v>
      </c>
      <c r="F11" s="875" t="s">
        <v>1053</v>
      </c>
      <c r="G11" s="439" t="s">
        <v>46</v>
      </c>
      <c r="H11" s="875" t="s">
        <v>38</v>
      </c>
      <c r="I11" s="439" t="s">
        <v>46</v>
      </c>
      <c r="J11" s="875"/>
      <c r="K11" s="876"/>
      <c r="L11" s="876" t="s">
        <v>46</v>
      </c>
      <c r="M11" s="877" t="s">
        <v>46</v>
      </c>
      <c r="N11" s="261" t="s">
        <v>1052</v>
      </c>
      <c r="O11" s="875" t="s">
        <v>1053</v>
      </c>
      <c r="P11" s="439" t="s">
        <v>46</v>
      </c>
      <c r="Q11" s="875" t="s">
        <v>38</v>
      </c>
      <c r="R11" s="439" t="s">
        <v>46</v>
      </c>
      <c r="S11" s="875"/>
      <c r="T11" s="876"/>
      <c r="U11" s="876" t="s">
        <v>46</v>
      </c>
      <c r="V11" s="879" t="s">
        <v>46</v>
      </c>
      <c r="W11" s="231" t="s">
        <v>549</v>
      </c>
      <c r="X11" s="439" t="s">
        <v>1049</v>
      </c>
      <c r="Y11" s="231" t="s">
        <v>775</v>
      </c>
      <c r="Z11" s="439" t="s">
        <v>1049</v>
      </c>
      <c r="AA11" s="231" t="s">
        <v>776</v>
      </c>
      <c r="AB11" s="439" t="s">
        <v>1049</v>
      </c>
      <c r="AC11" s="876" t="s">
        <v>1049</v>
      </c>
      <c r="AD11" s="877" t="s">
        <v>1049</v>
      </c>
      <c r="AE11" s="874" t="s">
        <v>549</v>
      </c>
      <c r="AF11" s="439" t="s">
        <v>1049</v>
      </c>
      <c r="AG11" s="875" t="s">
        <v>38</v>
      </c>
      <c r="AH11" s="439" t="s">
        <v>1049</v>
      </c>
      <c r="AI11" s="231"/>
      <c r="AJ11" s="232"/>
      <c r="AK11" s="685" t="s">
        <v>1049</v>
      </c>
      <c r="AL11" s="234" t="s">
        <v>1049</v>
      </c>
      <c r="AM11" s="231" t="s">
        <v>1050</v>
      </c>
      <c r="AN11" s="231"/>
      <c r="AO11" s="231" t="s">
        <v>38</v>
      </c>
      <c r="AP11" s="232"/>
      <c r="AQ11" s="880" t="s">
        <v>1051</v>
      </c>
      <c r="AR11" s="232"/>
      <c r="AS11" s="240"/>
      <c r="AT11" s="241"/>
      <c r="AU11" s="231" t="s">
        <v>1050</v>
      </c>
      <c r="AV11" s="232"/>
      <c r="AW11" s="231" t="s">
        <v>1050</v>
      </c>
      <c r="AX11" s="232"/>
      <c r="AY11" s="231" t="s">
        <v>38</v>
      </c>
      <c r="AZ11" s="232"/>
      <c r="BA11" s="240"/>
      <c r="BB11" s="234"/>
      <c r="BC11" s="231" t="s">
        <v>1054</v>
      </c>
      <c r="BD11" s="232"/>
      <c r="BE11" s="883" t="s">
        <v>1056</v>
      </c>
      <c r="BF11" s="232"/>
      <c r="BG11" s="231"/>
      <c r="BH11" s="232"/>
      <c r="BI11" s="240"/>
      <c r="BJ11" s="241"/>
      <c r="BK11" s="231"/>
      <c r="BL11" s="232"/>
      <c r="BM11" s="231"/>
      <c r="BN11" s="232"/>
      <c r="BO11" s="231"/>
      <c r="BP11" s="232"/>
      <c r="BQ11" s="240"/>
      <c r="BR11" s="241"/>
    </row>
    <row r="12" ht="24.75" customHeight="1">
      <c r="A12" s="354" t="s">
        <v>58</v>
      </c>
      <c r="B12" s="355" t="s">
        <v>699</v>
      </c>
      <c r="C12" s="361">
        <v>1976988.0</v>
      </c>
      <c r="D12" s="260">
        <v>2547765.0</v>
      </c>
      <c r="E12" s="860" t="s">
        <v>1052</v>
      </c>
      <c r="F12" s="875" t="s">
        <v>1053</v>
      </c>
      <c r="G12" s="439" t="s">
        <v>46</v>
      </c>
      <c r="H12" s="875" t="s">
        <v>38</v>
      </c>
      <c r="I12" s="439" t="s">
        <v>46</v>
      </c>
      <c r="J12" s="875"/>
      <c r="K12" s="876"/>
      <c r="L12" s="876" t="s">
        <v>46</v>
      </c>
      <c r="M12" s="877" t="s">
        <v>46</v>
      </c>
      <c r="N12" s="261" t="s">
        <v>1052</v>
      </c>
      <c r="O12" s="875" t="s">
        <v>1053</v>
      </c>
      <c r="P12" s="439" t="s">
        <v>46</v>
      </c>
      <c r="Q12" s="875" t="s">
        <v>38</v>
      </c>
      <c r="R12" s="439" t="s">
        <v>46</v>
      </c>
      <c r="S12" s="875"/>
      <c r="T12" s="876"/>
      <c r="U12" s="876" t="s">
        <v>46</v>
      </c>
      <c r="V12" s="879" t="s">
        <v>46</v>
      </c>
      <c r="W12" s="231" t="s">
        <v>549</v>
      </c>
      <c r="X12" s="439" t="s">
        <v>1049</v>
      </c>
      <c r="Y12" s="231" t="s">
        <v>775</v>
      </c>
      <c r="Z12" s="439" t="s">
        <v>1049</v>
      </c>
      <c r="AA12" s="231" t="s">
        <v>776</v>
      </c>
      <c r="AB12" s="439" t="s">
        <v>1049</v>
      </c>
      <c r="AC12" s="876" t="s">
        <v>1049</v>
      </c>
      <c r="AD12" s="877" t="s">
        <v>1049</v>
      </c>
      <c r="AE12" s="874" t="s">
        <v>549</v>
      </c>
      <c r="AF12" s="439" t="s">
        <v>1049</v>
      </c>
      <c r="AG12" s="875" t="s">
        <v>38</v>
      </c>
      <c r="AH12" s="439" t="s">
        <v>1049</v>
      </c>
      <c r="AI12" s="231"/>
      <c r="AJ12" s="232"/>
      <c r="AK12" s="685" t="s">
        <v>778</v>
      </c>
      <c r="AL12" s="234" t="s">
        <v>1049</v>
      </c>
      <c r="AM12" s="231" t="s">
        <v>1050</v>
      </c>
      <c r="AN12" s="231"/>
      <c r="AO12" s="231" t="s">
        <v>38</v>
      </c>
      <c r="AP12" s="232"/>
      <c r="AQ12" s="116" t="s">
        <v>1051</v>
      </c>
      <c r="AR12" s="232"/>
      <c r="AS12" s="240"/>
      <c r="AT12" s="241"/>
      <c r="AU12" s="231" t="s">
        <v>1050</v>
      </c>
      <c r="AV12" s="232"/>
      <c r="AW12" s="231" t="s">
        <v>1050</v>
      </c>
      <c r="AX12" s="232"/>
      <c r="AY12" s="231" t="s">
        <v>38</v>
      </c>
      <c r="AZ12" s="232"/>
      <c r="BA12" s="240"/>
      <c r="BB12" s="234"/>
      <c r="BC12" s="231" t="s">
        <v>1054</v>
      </c>
      <c r="BD12" s="232"/>
      <c r="BE12" s="883" t="s">
        <v>1056</v>
      </c>
      <c r="BF12" s="232"/>
      <c r="BG12" s="231"/>
      <c r="BH12" s="232"/>
      <c r="BI12" s="240"/>
      <c r="BJ12" s="241"/>
      <c r="BK12" s="231"/>
      <c r="BL12" s="232"/>
      <c r="BM12" s="231"/>
      <c r="BN12" s="232"/>
      <c r="BO12" s="231"/>
      <c r="BP12" s="232"/>
      <c r="BQ12" s="240"/>
      <c r="BR12" s="241"/>
    </row>
    <row r="13" ht="24.75" customHeight="1">
      <c r="A13" s="354" t="s">
        <v>700</v>
      </c>
      <c r="B13" s="362" t="s">
        <v>701</v>
      </c>
      <c r="C13" s="356">
        <v>1976987.0</v>
      </c>
      <c r="D13" s="260">
        <v>2546156.0</v>
      </c>
      <c r="E13" s="860" t="s">
        <v>1052</v>
      </c>
      <c r="F13" s="875" t="s">
        <v>1053</v>
      </c>
      <c r="G13" s="439" t="s">
        <v>49</v>
      </c>
      <c r="H13" s="875" t="s">
        <v>38</v>
      </c>
      <c r="I13" s="439" t="s">
        <v>46</v>
      </c>
      <c r="J13" s="875"/>
      <c r="K13" s="876"/>
      <c r="L13" s="876" t="s">
        <v>46</v>
      </c>
      <c r="M13" s="877" t="s">
        <v>49</v>
      </c>
      <c r="N13" s="261" t="s">
        <v>1052</v>
      </c>
      <c r="O13" s="875" t="s">
        <v>1053</v>
      </c>
      <c r="P13" s="439" t="s">
        <v>49</v>
      </c>
      <c r="Q13" s="875" t="s">
        <v>38</v>
      </c>
      <c r="R13" s="439" t="s">
        <v>46</v>
      </c>
      <c r="S13" s="875"/>
      <c r="T13" s="876"/>
      <c r="U13" s="876" t="s">
        <v>46</v>
      </c>
      <c r="V13" s="879" t="s">
        <v>46</v>
      </c>
      <c r="W13" s="231" t="s">
        <v>549</v>
      </c>
      <c r="X13" s="439" t="s">
        <v>1049</v>
      </c>
      <c r="Y13" s="231" t="s">
        <v>775</v>
      </c>
      <c r="Z13" s="439" t="s">
        <v>1049</v>
      </c>
      <c r="AA13" s="231" t="s">
        <v>776</v>
      </c>
      <c r="AB13" s="439" t="s">
        <v>1049</v>
      </c>
      <c r="AC13" s="876" t="s">
        <v>1049</v>
      </c>
      <c r="AD13" s="877" t="s">
        <v>1049</v>
      </c>
      <c r="AE13" s="874" t="s">
        <v>549</v>
      </c>
      <c r="AF13" s="439" t="s">
        <v>778</v>
      </c>
      <c r="AG13" s="875" t="s">
        <v>38</v>
      </c>
      <c r="AH13" s="439" t="s">
        <v>1049</v>
      </c>
      <c r="AI13" s="231"/>
      <c r="AJ13" s="232"/>
      <c r="AK13" s="685" t="s">
        <v>1049</v>
      </c>
      <c r="AL13" s="234" t="s">
        <v>1049</v>
      </c>
      <c r="AM13" s="231" t="s">
        <v>1050</v>
      </c>
      <c r="AN13" s="231"/>
      <c r="AO13" s="231" t="s">
        <v>38</v>
      </c>
      <c r="AP13" s="232"/>
      <c r="AQ13" s="880" t="s">
        <v>1051</v>
      </c>
      <c r="AR13" s="232"/>
      <c r="AS13" s="240" t="s">
        <v>778</v>
      </c>
      <c r="AT13" s="241"/>
      <c r="AU13" s="231" t="s">
        <v>1050</v>
      </c>
      <c r="AV13" s="232"/>
      <c r="AW13" s="231" t="s">
        <v>1050</v>
      </c>
      <c r="AX13" s="232"/>
      <c r="AY13" s="231" t="s">
        <v>38</v>
      </c>
      <c r="AZ13" s="232"/>
      <c r="BA13" s="240"/>
      <c r="BB13" s="234"/>
      <c r="BC13" s="231" t="s">
        <v>1054</v>
      </c>
      <c r="BD13" s="232" t="s">
        <v>778</v>
      </c>
      <c r="BE13" s="881" t="s">
        <v>1055</v>
      </c>
      <c r="BF13" s="232"/>
      <c r="BG13" s="231"/>
      <c r="BH13" s="232"/>
      <c r="BI13" s="240"/>
      <c r="BJ13" s="241"/>
      <c r="BK13" s="231"/>
      <c r="BL13" s="232"/>
      <c r="BM13" s="231"/>
      <c r="BN13" s="232"/>
      <c r="BO13" s="231"/>
      <c r="BP13" s="232"/>
      <c r="BQ13" s="240"/>
      <c r="BR13" s="241"/>
    </row>
    <row r="14" ht="24.75" customHeight="1">
      <c r="A14" s="354" t="s">
        <v>54</v>
      </c>
      <c r="B14" s="355" t="s">
        <v>702</v>
      </c>
      <c r="C14" s="361">
        <v>1977006.0</v>
      </c>
      <c r="D14" s="260">
        <v>2552776.0</v>
      </c>
      <c r="E14" s="860" t="s">
        <v>1052</v>
      </c>
      <c r="F14" s="875" t="s">
        <v>1053</v>
      </c>
      <c r="G14" s="439" t="s">
        <v>49</v>
      </c>
      <c r="H14" s="875" t="s">
        <v>38</v>
      </c>
      <c r="I14" s="439" t="s">
        <v>46</v>
      </c>
      <c r="J14" s="875"/>
      <c r="K14" s="876"/>
      <c r="L14" s="876" t="s">
        <v>49</v>
      </c>
      <c r="M14" s="877" t="s">
        <v>46</v>
      </c>
      <c r="N14" s="261" t="s">
        <v>1052</v>
      </c>
      <c r="O14" s="875" t="s">
        <v>1053</v>
      </c>
      <c r="P14" s="439" t="s">
        <v>49</v>
      </c>
      <c r="Q14" s="875" t="s">
        <v>38</v>
      </c>
      <c r="R14" s="439" t="s">
        <v>46</v>
      </c>
      <c r="S14" s="875"/>
      <c r="T14" s="876"/>
      <c r="U14" s="876" t="s">
        <v>49</v>
      </c>
      <c r="V14" s="879" t="s">
        <v>46</v>
      </c>
      <c r="W14" s="231" t="s">
        <v>549</v>
      </c>
      <c r="X14" s="439" t="s">
        <v>1049</v>
      </c>
      <c r="Y14" s="231" t="s">
        <v>775</v>
      </c>
      <c r="Z14" s="439" t="s">
        <v>1049</v>
      </c>
      <c r="AA14" s="231" t="s">
        <v>776</v>
      </c>
      <c r="AB14" s="439" t="s">
        <v>1049</v>
      </c>
      <c r="AC14" s="876" t="s">
        <v>778</v>
      </c>
      <c r="AD14" s="877" t="s">
        <v>1049</v>
      </c>
      <c r="AE14" s="874" t="s">
        <v>549</v>
      </c>
      <c r="AF14" s="439" t="s">
        <v>1049</v>
      </c>
      <c r="AG14" s="875" t="s">
        <v>38</v>
      </c>
      <c r="AH14" s="439" t="s">
        <v>1049</v>
      </c>
      <c r="AI14" s="231"/>
      <c r="AJ14" s="232"/>
      <c r="AK14" s="685" t="s">
        <v>1049</v>
      </c>
      <c r="AL14" s="234" t="s">
        <v>1049</v>
      </c>
      <c r="AM14" s="231" t="s">
        <v>1050</v>
      </c>
      <c r="AN14" s="231"/>
      <c r="AO14" s="231" t="s">
        <v>38</v>
      </c>
      <c r="AP14" s="232"/>
      <c r="AQ14" s="116" t="s">
        <v>1051</v>
      </c>
      <c r="AR14" s="232"/>
      <c r="AS14" s="240"/>
      <c r="AT14" s="241"/>
      <c r="AU14" s="231" t="s">
        <v>1050</v>
      </c>
      <c r="AV14" s="232"/>
      <c r="AW14" s="231" t="s">
        <v>1050</v>
      </c>
      <c r="AX14" s="232"/>
      <c r="AY14" s="231" t="s">
        <v>38</v>
      </c>
      <c r="AZ14" s="232"/>
      <c r="BA14" s="240"/>
      <c r="BB14" s="234"/>
      <c r="BC14" s="231" t="s">
        <v>1054</v>
      </c>
      <c r="BD14" s="232"/>
      <c r="BE14" s="883" t="s">
        <v>1056</v>
      </c>
      <c r="BF14" s="232"/>
      <c r="BG14" s="231"/>
      <c r="BH14" s="232"/>
      <c r="BI14" s="240"/>
      <c r="BJ14" s="241"/>
      <c r="BK14" s="231"/>
      <c r="BL14" s="232"/>
      <c r="BM14" s="231"/>
      <c r="BN14" s="232"/>
      <c r="BO14" s="231"/>
      <c r="BP14" s="232"/>
      <c r="BQ14" s="240"/>
      <c r="BR14" s="241"/>
    </row>
    <row r="15" ht="24.75" customHeight="1">
      <c r="A15" s="357" t="s">
        <v>703</v>
      </c>
      <c r="B15" s="362" t="s">
        <v>704</v>
      </c>
      <c r="C15" s="356">
        <v>1977034.0</v>
      </c>
      <c r="D15" s="260">
        <v>2550821.0</v>
      </c>
      <c r="E15" s="860" t="s">
        <v>1052</v>
      </c>
      <c r="F15" s="875" t="s">
        <v>1053</v>
      </c>
      <c r="G15" s="439" t="s">
        <v>46</v>
      </c>
      <c r="H15" s="875" t="s">
        <v>38</v>
      </c>
      <c r="I15" s="439" t="s">
        <v>46</v>
      </c>
      <c r="J15" s="875"/>
      <c r="K15" s="876"/>
      <c r="L15" s="876" t="s">
        <v>46</v>
      </c>
      <c r="M15" s="877" t="s">
        <v>46</v>
      </c>
      <c r="N15" s="261" t="s">
        <v>1052</v>
      </c>
      <c r="O15" s="875" t="s">
        <v>1053</v>
      </c>
      <c r="P15" s="439" t="s">
        <v>46</v>
      </c>
      <c r="Q15" s="875" t="s">
        <v>38</v>
      </c>
      <c r="R15" s="439" t="s">
        <v>46</v>
      </c>
      <c r="S15" s="875"/>
      <c r="T15" s="876"/>
      <c r="U15" s="876" t="s">
        <v>46</v>
      </c>
      <c r="V15" s="879" t="s">
        <v>46</v>
      </c>
      <c r="W15" s="231" t="s">
        <v>549</v>
      </c>
      <c r="X15" s="439" t="s">
        <v>1049</v>
      </c>
      <c r="Y15" s="231" t="s">
        <v>775</v>
      </c>
      <c r="Z15" s="439" t="s">
        <v>1049</v>
      </c>
      <c r="AA15" s="231" t="s">
        <v>776</v>
      </c>
      <c r="AB15" s="439" t="s">
        <v>778</v>
      </c>
      <c r="AC15" s="876" t="s">
        <v>1049</v>
      </c>
      <c r="AD15" s="877" t="s">
        <v>1049</v>
      </c>
      <c r="AE15" s="874" t="s">
        <v>549</v>
      </c>
      <c r="AF15" s="439" t="s">
        <v>1049</v>
      </c>
      <c r="AG15" s="875" t="s">
        <v>38</v>
      </c>
      <c r="AH15" s="439" t="s">
        <v>1049</v>
      </c>
      <c r="AI15" s="231"/>
      <c r="AJ15" s="232"/>
      <c r="AK15" s="685" t="s">
        <v>1049</v>
      </c>
      <c r="AL15" s="234" t="s">
        <v>1049</v>
      </c>
      <c r="AM15" s="231" t="s">
        <v>1050</v>
      </c>
      <c r="AN15" s="231"/>
      <c r="AO15" s="231" t="s">
        <v>38</v>
      </c>
      <c r="AP15" s="232"/>
      <c r="AQ15" s="880" t="s">
        <v>1051</v>
      </c>
      <c r="AR15" s="232"/>
      <c r="AS15" s="240" t="s">
        <v>778</v>
      </c>
      <c r="AT15" s="241"/>
      <c r="AU15" s="231" t="s">
        <v>1050</v>
      </c>
      <c r="AV15" s="232" t="s">
        <v>414</v>
      </c>
      <c r="AW15" s="231" t="s">
        <v>1050</v>
      </c>
      <c r="AX15" s="232"/>
      <c r="AY15" s="231" t="s">
        <v>38</v>
      </c>
      <c r="AZ15" s="232"/>
      <c r="BA15" s="240"/>
      <c r="BB15" s="234"/>
      <c r="BC15" s="231" t="s">
        <v>1054</v>
      </c>
      <c r="BD15" s="232"/>
      <c r="BE15" s="881" t="s">
        <v>1056</v>
      </c>
      <c r="BF15" s="232"/>
      <c r="BG15" s="231"/>
      <c r="BH15" s="232"/>
      <c r="BI15" s="240"/>
      <c r="BJ15" s="241"/>
      <c r="BK15" s="231"/>
      <c r="BL15" s="232"/>
      <c r="BM15" s="231"/>
      <c r="BN15" s="232"/>
      <c r="BO15" s="231"/>
      <c r="BP15" s="232"/>
      <c r="BQ15" s="240"/>
      <c r="BR15" s="241"/>
    </row>
    <row r="16" ht="24.75" customHeight="1">
      <c r="A16" s="354" t="s">
        <v>196</v>
      </c>
      <c r="B16" s="362" t="s">
        <v>705</v>
      </c>
      <c r="C16" s="361">
        <v>1975043.0</v>
      </c>
      <c r="D16" s="260">
        <v>2506660.0</v>
      </c>
      <c r="E16" s="860" t="s">
        <v>1052</v>
      </c>
      <c r="F16" s="875" t="s">
        <v>1053</v>
      </c>
      <c r="G16" s="439" t="s">
        <v>49</v>
      </c>
      <c r="H16" s="875" t="s">
        <v>38</v>
      </c>
      <c r="I16" s="439" t="s">
        <v>46</v>
      </c>
      <c r="J16" s="875"/>
      <c r="K16" s="876"/>
      <c r="L16" s="876" t="s">
        <v>46</v>
      </c>
      <c r="M16" s="877" t="s">
        <v>49</v>
      </c>
      <c r="N16" s="261" t="s">
        <v>1052</v>
      </c>
      <c r="O16" s="875" t="s">
        <v>1053</v>
      </c>
      <c r="P16" s="439" t="s">
        <v>49</v>
      </c>
      <c r="Q16" s="875" t="s">
        <v>38</v>
      </c>
      <c r="R16" s="439" t="s">
        <v>49</v>
      </c>
      <c r="S16" s="875"/>
      <c r="T16" s="876"/>
      <c r="U16" s="876" t="s">
        <v>46</v>
      </c>
      <c r="V16" s="879" t="s">
        <v>49</v>
      </c>
      <c r="W16" s="231" t="s">
        <v>549</v>
      </c>
      <c r="X16" s="439" t="s">
        <v>1049</v>
      </c>
      <c r="Y16" s="231" t="s">
        <v>775</v>
      </c>
      <c r="Z16" s="439" t="s">
        <v>1049</v>
      </c>
      <c r="AA16" s="231" t="s">
        <v>776</v>
      </c>
      <c r="AB16" s="439" t="s">
        <v>778</v>
      </c>
      <c r="AC16" s="876" t="s">
        <v>1049</v>
      </c>
      <c r="AD16" s="877" t="s">
        <v>1049</v>
      </c>
      <c r="AE16" s="874" t="s">
        <v>549</v>
      </c>
      <c r="AF16" s="439" t="s">
        <v>778</v>
      </c>
      <c r="AG16" s="875" t="s">
        <v>38</v>
      </c>
      <c r="AH16" s="439" t="s">
        <v>778</v>
      </c>
      <c r="AI16" s="231"/>
      <c r="AJ16" s="232"/>
      <c r="AK16" s="685" t="s">
        <v>778</v>
      </c>
      <c r="AL16" s="234" t="s">
        <v>1049</v>
      </c>
      <c r="AM16" s="231" t="s">
        <v>1050</v>
      </c>
      <c r="AN16" s="231" t="s">
        <v>414</v>
      </c>
      <c r="AO16" s="231" t="s">
        <v>38</v>
      </c>
      <c r="AP16" s="232"/>
      <c r="AQ16" s="116" t="s">
        <v>1051</v>
      </c>
      <c r="AR16" s="232" t="s">
        <v>414</v>
      </c>
      <c r="AS16" s="240" t="s">
        <v>778</v>
      </c>
      <c r="AT16" s="241"/>
      <c r="AU16" s="231" t="s">
        <v>1050</v>
      </c>
      <c r="AV16" s="232" t="s">
        <v>414</v>
      </c>
      <c r="AW16" s="231" t="s">
        <v>1050</v>
      </c>
      <c r="AX16" s="232" t="s">
        <v>414</v>
      </c>
      <c r="AY16" s="231" t="s">
        <v>38</v>
      </c>
      <c r="AZ16" s="232"/>
      <c r="BA16" s="240" t="s">
        <v>414</v>
      </c>
      <c r="BB16" s="234"/>
      <c r="BC16" s="231" t="s">
        <v>1054</v>
      </c>
      <c r="BD16" s="250" t="s">
        <v>1057</v>
      </c>
      <c r="BE16" s="883" t="s">
        <v>1056</v>
      </c>
      <c r="BF16" s="232"/>
      <c r="BG16" s="231"/>
      <c r="BH16" s="232"/>
      <c r="BI16" s="240"/>
      <c r="BJ16" s="241"/>
      <c r="BK16" s="231"/>
      <c r="BL16" s="232"/>
      <c r="BM16" s="231"/>
      <c r="BN16" s="232"/>
      <c r="BO16" s="231"/>
      <c r="BP16" s="232"/>
      <c r="BQ16" s="240"/>
      <c r="BR16" s="241"/>
    </row>
    <row r="17" ht="24.75" customHeight="1">
      <c r="A17" s="354" t="s">
        <v>196</v>
      </c>
      <c r="B17" s="358" t="s">
        <v>706</v>
      </c>
      <c r="C17" s="356">
        <v>1968382.0</v>
      </c>
      <c r="D17" s="260">
        <v>2505495.0</v>
      </c>
      <c r="E17" s="860" t="s">
        <v>1052</v>
      </c>
      <c r="F17" s="875" t="s">
        <v>1053</v>
      </c>
      <c r="G17" s="439" t="s">
        <v>49</v>
      </c>
      <c r="H17" s="875" t="s">
        <v>38</v>
      </c>
      <c r="I17" s="439" t="s">
        <v>49</v>
      </c>
      <c r="J17" s="875"/>
      <c r="K17" s="876"/>
      <c r="L17" s="876" t="s">
        <v>49</v>
      </c>
      <c r="M17" s="877" t="s">
        <v>49</v>
      </c>
      <c r="N17" s="261" t="s">
        <v>1052</v>
      </c>
      <c r="O17" s="875" t="s">
        <v>1053</v>
      </c>
      <c r="P17" s="439" t="s">
        <v>49</v>
      </c>
      <c r="Q17" s="875" t="s">
        <v>38</v>
      </c>
      <c r="R17" s="439" t="s">
        <v>49</v>
      </c>
      <c r="S17" s="875"/>
      <c r="T17" s="876"/>
      <c r="U17" s="876" t="s">
        <v>49</v>
      </c>
      <c r="V17" s="879" t="s">
        <v>49</v>
      </c>
      <c r="W17" s="231" t="s">
        <v>549</v>
      </c>
      <c r="X17" s="439" t="s">
        <v>778</v>
      </c>
      <c r="Y17" s="231" t="s">
        <v>775</v>
      </c>
      <c r="Z17" s="439" t="s">
        <v>778</v>
      </c>
      <c r="AA17" s="231" t="s">
        <v>776</v>
      </c>
      <c r="AB17" s="439" t="s">
        <v>778</v>
      </c>
      <c r="AC17" s="876" t="s">
        <v>778</v>
      </c>
      <c r="AD17" s="877" t="s">
        <v>1049</v>
      </c>
      <c r="AE17" s="874" t="s">
        <v>549</v>
      </c>
      <c r="AF17" s="439" t="s">
        <v>778</v>
      </c>
      <c r="AG17" s="875" t="s">
        <v>38</v>
      </c>
      <c r="AH17" s="439" t="s">
        <v>778</v>
      </c>
      <c r="AI17" s="231"/>
      <c r="AJ17" s="232"/>
      <c r="AK17" s="685" t="s">
        <v>1049</v>
      </c>
      <c r="AL17" s="234" t="s">
        <v>1049</v>
      </c>
      <c r="AM17" s="231" t="s">
        <v>1050</v>
      </c>
      <c r="AN17" s="231" t="s">
        <v>414</v>
      </c>
      <c r="AO17" s="231" t="s">
        <v>38</v>
      </c>
      <c r="AP17" s="232" t="s">
        <v>414</v>
      </c>
      <c r="AQ17" s="880" t="s">
        <v>1051</v>
      </c>
      <c r="AR17" s="232" t="s">
        <v>414</v>
      </c>
      <c r="AS17" s="240" t="s">
        <v>778</v>
      </c>
      <c r="AT17" s="241"/>
      <c r="AU17" s="231" t="s">
        <v>1050</v>
      </c>
      <c r="AV17" s="232" t="s">
        <v>414</v>
      </c>
      <c r="AW17" s="231" t="s">
        <v>1050</v>
      </c>
      <c r="AX17" s="232" t="s">
        <v>414</v>
      </c>
      <c r="AY17" s="231" t="s">
        <v>38</v>
      </c>
      <c r="AZ17" s="232"/>
      <c r="BA17" s="240" t="s">
        <v>414</v>
      </c>
      <c r="BB17" s="234"/>
      <c r="BC17" s="231" t="s">
        <v>1054</v>
      </c>
      <c r="BD17" s="232" t="s">
        <v>778</v>
      </c>
      <c r="BE17" s="881"/>
      <c r="BF17" s="232"/>
      <c r="BG17" s="231"/>
      <c r="BH17" s="232"/>
      <c r="BI17" s="240"/>
      <c r="BJ17" s="241"/>
      <c r="BK17" s="231"/>
      <c r="BL17" s="232"/>
      <c r="BM17" s="231"/>
      <c r="BN17" s="232"/>
      <c r="BO17" s="231"/>
      <c r="BP17" s="232"/>
      <c r="BQ17" s="240"/>
      <c r="BR17" s="241"/>
    </row>
    <row r="18" ht="24.75" customHeight="1">
      <c r="A18" s="354" t="s">
        <v>62</v>
      </c>
      <c r="B18" s="358" t="s">
        <v>63</v>
      </c>
      <c r="C18" s="356">
        <v>1977021.0</v>
      </c>
      <c r="D18" s="260">
        <v>2547550.0</v>
      </c>
      <c r="E18" s="860" t="s">
        <v>1052</v>
      </c>
      <c r="F18" s="875" t="s">
        <v>1053</v>
      </c>
      <c r="G18" s="439" t="s">
        <v>46</v>
      </c>
      <c r="H18" s="875" t="s">
        <v>38</v>
      </c>
      <c r="I18" s="439" t="s">
        <v>46</v>
      </c>
      <c r="J18" s="875"/>
      <c r="K18" s="876"/>
      <c r="L18" s="876" t="s">
        <v>46</v>
      </c>
      <c r="M18" s="877" t="s">
        <v>46</v>
      </c>
      <c r="N18" s="261" t="s">
        <v>1052</v>
      </c>
      <c r="O18" s="875" t="s">
        <v>1053</v>
      </c>
      <c r="P18" s="439" t="s">
        <v>46</v>
      </c>
      <c r="Q18" s="875" t="s">
        <v>38</v>
      </c>
      <c r="R18" s="439" t="s">
        <v>46</v>
      </c>
      <c r="S18" s="875"/>
      <c r="T18" s="876"/>
      <c r="U18" s="876" t="s">
        <v>46</v>
      </c>
      <c r="V18" s="879" t="s">
        <v>46</v>
      </c>
      <c r="W18" s="231" t="s">
        <v>549</v>
      </c>
      <c r="X18" s="439" t="s">
        <v>1049</v>
      </c>
      <c r="Y18" s="231" t="s">
        <v>775</v>
      </c>
      <c r="Z18" s="439" t="s">
        <v>1049</v>
      </c>
      <c r="AA18" s="231" t="s">
        <v>776</v>
      </c>
      <c r="AB18" s="439" t="s">
        <v>1049</v>
      </c>
      <c r="AC18" s="876" t="s">
        <v>1049</v>
      </c>
      <c r="AD18" s="877" t="s">
        <v>1049</v>
      </c>
      <c r="AE18" s="874" t="s">
        <v>549</v>
      </c>
      <c r="AF18" s="439" t="s">
        <v>1049</v>
      </c>
      <c r="AG18" s="875" t="s">
        <v>38</v>
      </c>
      <c r="AH18" s="439" t="s">
        <v>1049</v>
      </c>
      <c r="AI18" s="231"/>
      <c r="AJ18" s="232"/>
      <c r="AK18" s="685" t="s">
        <v>778</v>
      </c>
      <c r="AL18" s="234" t="s">
        <v>1049</v>
      </c>
      <c r="AM18" s="231" t="s">
        <v>1050</v>
      </c>
      <c r="AN18" s="231"/>
      <c r="AO18" s="231" t="s">
        <v>38</v>
      </c>
      <c r="AP18" s="232"/>
      <c r="AQ18" s="116" t="s">
        <v>1051</v>
      </c>
      <c r="AR18" s="232"/>
      <c r="AS18" s="240"/>
      <c r="AT18" s="241"/>
      <c r="AU18" s="231" t="s">
        <v>1050</v>
      </c>
      <c r="AV18" s="232"/>
      <c r="AW18" s="231" t="s">
        <v>1050</v>
      </c>
      <c r="AX18" s="232"/>
      <c r="AY18" s="231" t="s">
        <v>38</v>
      </c>
      <c r="AZ18" s="232"/>
      <c r="BA18" s="240"/>
      <c r="BB18" s="234"/>
      <c r="BC18" s="231" t="s">
        <v>1054</v>
      </c>
      <c r="BD18" s="232" t="s">
        <v>778</v>
      </c>
      <c r="BE18" s="881"/>
      <c r="BF18" s="232"/>
      <c r="BG18" s="231"/>
      <c r="BH18" s="232"/>
      <c r="BI18" s="240"/>
      <c r="BJ18" s="241"/>
      <c r="BK18" s="231"/>
      <c r="BL18" s="232"/>
      <c r="BM18" s="231"/>
      <c r="BN18" s="232"/>
      <c r="BO18" s="231"/>
      <c r="BP18" s="232"/>
      <c r="BQ18" s="240"/>
      <c r="BR18" s="241"/>
    </row>
    <row r="19" ht="24.75" customHeight="1">
      <c r="A19" s="363" t="s">
        <v>58</v>
      </c>
      <c r="B19" s="362" t="s">
        <v>707</v>
      </c>
      <c r="C19" s="356">
        <v>1977019.0</v>
      </c>
      <c r="D19" s="260">
        <v>2547556.0</v>
      </c>
      <c r="E19" s="860" t="s">
        <v>1052</v>
      </c>
      <c r="F19" s="875" t="s">
        <v>1053</v>
      </c>
      <c r="G19" s="439" t="s">
        <v>49</v>
      </c>
      <c r="H19" s="875" t="s">
        <v>38</v>
      </c>
      <c r="I19" s="439" t="s">
        <v>46</v>
      </c>
      <c r="J19" s="875"/>
      <c r="K19" s="876"/>
      <c r="L19" s="876" t="s">
        <v>46</v>
      </c>
      <c r="M19" s="877" t="s">
        <v>49</v>
      </c>
      <c r="N19" s="261" t="s">
        <v>1052</v>
      </c>
      <c r="O19" s="875" t="s">
        <v>1053</v>
      </c>
      <c r="P19" s="439" t="s">
        <v>49</v>
      </c>
      <c r="Q19" s="875" t="s">
        <v>38</v>
      </c>
      <c r="R19" s="439" t="s">
        <v>49</v>
      </c>
      <c r="S19" s="875"/>
      <c r="T19" s="876"/>
      <c r="U19" s="876" t="s">
        <v>46</v>
      </c>
      <c r="V19" s="879" t="s">
        <v>49</v>
      </c>
      <c r="W19" s="231" t="s">
        <v>549</v>
      </c>
      <c r="X19" s="439" t="s">
        <v>778</v>
      </c>
      <c r="Y19" s="231" t="s">
        <v>775</v>
      </c>
      <c r="Z19" s="439" t="s">
        <v>778</v>
      </c>
      <c r="AA19" s="231" t="s">
        <v>776</v>
      </c>
      <c r="AB19" s="439" t="s">
        <v>778</v>
      </c>
      <c r="AC19" s="876" t="s">
        <v>1049</v>
      </c>
      <c r="AD19" s="877" t="s">
        <v>1049</v>
      </c>
      <c r="AE19" s="874" t="s">
        <v>549</v>
      </c>
      <c r="AF19" s="439" t="s">
        <v>778</v>
      </c>
      <c r="AG19" s="875" t="s">
        <v>38</v>
      </c>
      <c r="AH19" s="439" t="s">
        <v>1049</v>
      </c>
      <c r="AI19" s="231"/>
      <c r="AJ19" s="232"/>
      <c r="AK19" s="685" t="s">
        <v>1049</v>
      </c>
      <c r="AL19" s="234" t="s">
        <v>1049</v>
      </c>
      <c r="AM19" s="231" t="s">
        <v>1050</v>
      </c>
      <c r="AN19" s="231" t="s">
        <v>414</v>
      </c>
      <c r="AO19" s="231" t="s">
        <v>38</v>
      </c>
      <c r="AP19" s="232"/>
      <c r="AQ19" s="880" t="s">
        <v>1051</v>
      </c>
      <c r="AR19" s="232"/>
      <c r="AS19" s="240" t="s">
        <v>778</v>
      </c>
      <c r="AT19" s="241"/>
      <c r="AU19" s="231" t="s">
        <v>1050</v>
      </c>
      <c r="AV19" s="232" t="s">
        <v>414</v>
      </c>
      <c r="AW19" s="231" t="s">
        <v>1050</v>
      </c>
      <c r="AX19" s="232"/>
      <c r="AY19" s="231" t="s">
        <v>38</v>
      </c>
      <c r="AZ19" s="232"/>
      <c r="BA19" s="240" t="s">
        <v>414</v>
      </c>
      <c r="BB19" s="234"/>
      <c r="BC19" s="231" t="s">
        <v>1054</v>
      </c>
      <c r="BD19" s="232" t="s">
        <v>778</v>
      </c>
      <c r="BE19" s="881"/>
      <c r="BF19" s="232"/>
      <c r="BG19" s="231"/>
      <c r="BH19" s="232"/>
      <c r="BI19" s="240"/>
      <c r="BJ19" s="241"/>
      <c r="BK19" s="231"/>
      <c r="BL19" s="232"/>
      <c r="BM19" s="231"/>
      <c r="BN19" s="232"/>
      <c r="BO19" s="231"/>
      <c r="BP19" s="232"/>
      <c r="BQ19" s="240"/>
      <c r="BR19" s="241"/>
    </row>
    <row r="20" ht="24.75" customHeight="1">
      <c r="A20" s="357" t="s">
        <v>215</v>
      </c>
      <c r="B20" s="358" t="s">
        <v>708</v>
      </c>
      <c r="C20" s="356">
        <v>1977003.0</v>
      </c>
      <c r="D20" s="260">
        <v>2545784.0</v>
      </c>
      <c r="E20" s="860" t="s">
        <v>1052</v>
      </c>
      <c r="F20" s="875" t="s">
        <v>1053</v>
      </c>
      <c r="G20" s="732" t="s">
        <v>46</v>
      </c>
      <c r="H20" s="875" t="s">
        <v>38</v>
      </c>
      <c r="I20" s="439" t="s">
        <v>46</v>
      </c>
      <c r="J20" s="875"/>
      <c r="K20" s="876"/>
      <c r="L20" s="876" t="s">
        <v>46</v>
      </c>
      <c r="M20" s="877" t="s">
        <v>46</v>
      </c>
      <c r="N20" s="261" t="s">
        <v>1052</v>
      </c>
      <c r="O20" s="875" t="s">
        <v>1053</v>
      </c>
      <c r="P20" s="732" t="s">
        <v>46</v>
      </c>
      <c r="Q20" s="875" t="s">
        <v>38</v>
      </c>
      <c r="R20" s="439" t="s">
        <v>46</v>
      </c>
      <c r="S20" s="875"/>
      <c r="T20" s="876"/>
      <c r="U20" s="876" t="s">
        <v>46</v>
      </c>
      <c r="V20" s="879" t="s">
        <v>46</v>
      </c>
      <c r="W20" s="231" t="s">
        <v>549</v>
      </c>
      <c r="X20" s="439" t="s">
        <v>1049</v>
      </c>
      <c r="Y20" s="231" t="s">
        <v>775</v>
      </c>
      <c r="Z20" s="439" t="s">
        <v>1049</v>
      </c>
      <c r="AA20" s="231" t="s">
        <v>776</v>
      </c>
      <c r="AB20" s="439" t="s">
        <v>1049</v>
      </c>
      <c r="AC20" s="876" t="s">
        <v>1049</v>
      </c>
      <c r="AD20" s="877" t="s">
        <v>1049</v>
      </c>
      <c r="AE20" s="874" t="s">
        <v>549</v>
      </c>
      <c r="AF20" s="732" t="s">
        <v>1049</v>
      </c>
      <c r="AG20" s="875" t="s">
        <v>38</v>
      </c>
      <c r="AH20" s="732" t="s">
        <v>1049</v>
      </c>
      <c r="AI20" s="276"/>
      <c r="AJ20" s="275"/>
      <c r="AK20" s="733" t="s">
        <v>1049</v>
      </c>
      <c r="AL20" s="234" t="s">
        <v>1049</v>
      </c>
      <c r="AM20" s="231" t="s">
        <v>1050</v>
      </c>
      <c r="AN20" s="276"/>
      <c r="AO20" s="231" t="s">
        <v>38</v>
      </c>
      <c r="AP20" s="275"/>
      <c r="AQ20" s="116" t="s">
        <v>1051</v>
      </c>
      <c r="AR20" s="275"/>
      <c r="AS20" s="280"/>
      <c r="AT20" s="281"/>
      <c r="AU20" s="231" t="s">
        <v>1050</v>
      </c>
      <c r="AV20" s="275"/>
      <c r="AW20" s="231" t="s">
        <v>1050</v>
      </c>
      <c r="AX20" s="275"/>
      <c r="AY20" s="231" t="s">
        <v>38</v>
      </c>
      <c r="AZ20" s="275"/>
      <c r="BA20" s="280"/>
      <c r="BB20" s="278"/>
      <c r="BC20" s="231" t="s">
        <v>1054</v>
      </c>
      <c r="BD20" s="275"/>
      <c r="BE20" s="883" t="s">
        <v>1056</v>
      </c>
      <c r="BF20" s="275"/>
      <c r="BG20" s="276"/>
      <c r="BH20" s="275"/>
      <c r="BI20" s="280"/>
      <c r="BJ20" s="281"/>
      <c r="BK20" s="276"/>
      <c r="BL20" s="275"/>
      <c r="BM20" s="276"/>
      <c r="BN20" s="275"/>
      <c r="BO20" s="276"/>
      <c r="BP20" s="275"/>
      <c r="BQ20" s="280"/>
      <c r="BR20" s="281"/>
    </row>
    <row r="21" ht="24.75" customHeight="1">
      <c r="A21" s="363" t="s">
        <v>60</v>
      </c>
      <c r="B21" s="362" t="s">
        <v>709</v>
      </c>
      <c r="C21" s="356">
        <v>1977066.0</v>
      </c>
      <c r="D21" s="260">
        <v>2541984.0</v>
      </c>
      <c r="E21" s="860" t="s">
        <v>1052</v>
      </c>
      <c r="F21" s="875" t="s">
        <v>1053</v>
      </c>
      <c r="G21" s="732" t="s">
        <v>46</v>
      </c>
      <c r="H21" s="875" t="s">
        <v>38</v>
      </c>
      <c r="I21" s="439" t="s">
        <v>46</v>
      </c>
      <c r="J21" s="875"/>
      <c r="K21" s="876"/>
      <c r="L21" s="876" t="s">
        <v>46</v>
      </c>
      <c r="M21" s="877" t="s">
        <v>46</v>
      </c>
      <c r="N21" s="261" t="s">
        <v>1052</v>
      </c>
      <c r="O21" s="875" t="s">
        <v>1053</v>
      </c>
      <c r="P21" s="732" t="s">
        <v>46</v>
      </c>
      <c r="Q21" s="875" t="s">
        <v>38</v>
      </c>
      <c r="R21" s="439" t="s">
        <v>46</v>
      </c>
      <c r="S21" s="875"/>
      <c r="T21" s="876"/>
      <c r="U21" s="876" t="s">
        <v>46</v>
      </c>
      <c r="V21" s="879" t="s">
        <v>46</v>
      </c>
      <c r="W21" s="231" t="s">
        <v>549</v>
      </c>
      <c r="X21" s="439" t="s">
        <v>1049</v>
      </c>
      <c r="Y21" s="231" t="s">
        <v>775</v>
      </c>
      <c r="Z21" s="439" t="s">
        <v>1049</v>
      </c>
      <c r="AA21" s="231" t="s">
        <v>776</v>
      </c>
      <c r="AB21" s="439" t="s">
        <v>1049</v>
      </c>
      <c r="AC21" s="876" t="s">
        <v>1049</v>
      </c>
      <c r="AD21" s="877" t="s">
        <v>1049</v>
      </c>
      <c r="AE21" s="874" t="s">
        <v>549</v>
      </c>
      <c r="AF21" s="732" t="s">
        <v>1049</v>
      </c>
      <c r="AG21" s="875" t="s">
        <v>38</v>
      </c>
      <c r="AH21" s="732" t="s">
        <v>1049</v>
      </c>
      <c r="AI21" s="276"/>
      <c r="AJ21" s="275"/>
      <c r="AK21" s="733" t="s">
        <v>1049</v>
      </c>
      <c r="AL21" s="234" t="s">
        <v>1049</v>
      </c>
      <c r="AM21" s="231" t="s">
        <v>1050</v>
      </c>
      <c r="AN21" s="276"/>
      <c r="AO21" s="231" t="s">
        <v>38</v>
      </c>
      <c r="AP21" s="275"/>
      <c r="AQ21" s="880" t="s">
        <v>1051</v>
      </c>
      <c r="AR21" s="275"/>
      <c r="AS21" s="280"/>
      <c r="AT21" s="281"/>
      <c r="AU21" s="231" t="s">
        <v>1050</v>
      </c>
      <c r="AV21" s="275"/>
      <c r="AW21" s="231" t="s">
        <v>1050</v>
      </c>
      <c r="AX21" s="275"/>
      <c r="AY21" s="231" t="s">
        <v>38</v>
      </c>
      <c r="AZ21" s="275"/>
      <c r="BA21" s="280"/>
      <c r="BB21" s="278"/>
      <c r="BC21" s="231" t="s">
        <v>1054</v>
      </c>
      <c r="BD21" s="275" t="s">
        <v>778</v>
      </c>
      <c r="BE21" s="884" t="s">
        <v>1055</v>
      </c>
      <c r="BF21" s="275"/>
      <c r="BG21" s="276"/>
      <c r="BH21" s="275"/>
      <c r="BI21" s="280"/>
      <c r="BJ21" s="281"/>
      <c r="BK21" s="276"/>
      <c r="BL21" s="275"/>
      <c r="BM21" s="276"/>
      <c r="BN21" s="275"/>
      <c r="BO21" s="276"/>
      <c r="BP21" s="275"/>
      <c r="BQ21" s="280"/>
      <c r="BR21" s="281"/>
    </row>
    <row r="22" ht="24.75" customHeight="1">
      <c r="A22" s="363" t="s">
        <v>58</v>
      </c>
      <c r="B22" s="362" t="s">
        <v>193</v>
      </c>
      <c r="C22" s="356">
        <v>1976856.0</v>
      </c>
      <c r="D22" s="260">
        <v>2541446.0</v>
      </c>
      <c r="E22" s="860" t="s">
        <v>1052</v>
      </c>
      <c r="F22" s="875" t="s">
        <v>1053</v>
      </c>
      <c r="G22" s="439" t="s">
        <v>46</v>
      </c>
      <c r="H22" s="875" t="s">
        <v>38</v>
      </c>
      <c r="I22" s="439" t="s">
        <v>46</v>
      </c>
      <c r="J22" s="875"/>
      <c r="K22" s="876"/>
      <c r="L22" s="876" t="s">
        <v>46</v>
      </c>
      <c r="M22" s="877" t="s">
        <v>46</v>
      </c>
      <c r="N22" s="261" t="s">
        <v>1052</v>
      </c>
      <c r="O22" s="875" t="s">
        <v>1053</v>
      </c>
      <c r="P22" s="439" t="s">
        <v>46</v>
      </c>
      <c r="Q22" s="875" t="s">
        <v>38</v>
      </c>
      <c r="R22" s="439" t="s">
        <v>46</v>
      </c>
      <c r="S22" s="875"/>
      <c r="T22" s="876"/>
      <c r="U22" s="876" t="s">
        <v>46</v>
      </c>
      <c r="V22" s="879" t="s">
        <v>46</v>
      </c>
      <c r="W22" s="231" t="s">
        <v>549</v>
      </c>
      <c r="X22" s="439" t="s">
        <v>1049</v>
      </c>
      <c r="Y22" s="231" t="s">
        <v>775</v>
      </c>
      <c r="Z22" s="439" t="s">
        <v>1049</v>
      </c>
      <c r="AA22" s="231" t="s">
        <v>776</v>
      </c>
      <c r="AB22" s="439" t="s">
        <v>1049</v>
      </c>
      <c r="AC22" s="876" t="s">
        <v>1049</v>
      </c>
      <c r="AD22" s="877" t="s">
        <v>1049</v>
      </c>
      <c r="AE22" s="874" t="s">
        <v>549</v>
      </c>
      <c r="AF22" s="439" t="s">
        <v>1049</v>
      </c>
      <c r="AG22" s="875" t="s">
        <v>38</v>
      </c>
      <c r="AH22" s="439" t="s">
        <v>1049</v>
      </c>
      <c r="AI22" s="231"/>
      <c r="AJ22" s="232"/>
      <c r="AK22" s="685" t="s">
        <v>1049</v>
      </c>
      <c r="AL22" s="234" t="s">
        <v>1049</v>
      </c>
      <c r="AM22" s="231" t="s">
        <v>1050</v>
      </c>
      <c r="AN22" s="231"/>
      <c r="AO22" s="231" t="s">
        <v>38</v>
      </c>
      <c r="AP22" s="232"/>
      <c r="AQ22" s="116" t="s">
        <v>1051</v>
      </c>
      <c r="AR22" s="232"/>
      <c r="AS22" s="240"/>
      <c r="AT22" s="241"/>
      <c r="AU22" s="231" t="s">
        <v>1050</v>
      </c>
      <c r="AV22" s="232"/>
      <c r="AW22" s="231" t="s">
        <v>1050</v>
      </c>
      <c r="AX22" s="232"/>
      <c r="AY22" s="231" t="s">
        <v>38</v>
      </c>
      <c r="AZ22" s="232"/>
      <c r="BA22" s="240"/>
      <c r="BB22" s="234"/>
      <c r="BC22" s="231" t="s">
        <v>1054</v>
      </c>
      <c r="BD22" s="232"/>
      <c r="BE22" s="883" t="s">
        <v>1056</v>
      </c>
      <c r="BF22" s="232"/>
      <c r="BG22" s="231"/>
      <c r="BH22" s="232"/>
      <c r="BI22" s="240"/>
      <c r="BJ22" s="241"/>
      <c r="BK22" s="231"/>
      <c r="BL22" s="232"/>
      <c r="BM22" s="231"/>
      <c r="BN22" s="232"/>
      <c r="BO22" s="231"/>
      <c r="BP22" s="232"/>
      <c r="BQ22" s="240"/>
      <c r="BR22" s="241"/>
    </row>
    <row r="23" ht="24.75" customHeight="1">
      <c r="A23" s="364" t="s">
        <v>215</v>
      </c>
      <c r="B23" s="365" t="s">
        <v>710</v>
      </c>
      <c r="C23" s="366">
        <v>2062068.0</v>
      </c>
      <c r="D23" s="272">
        <v>2560712.0</v>
      </c>
      <c r="E23" s="860" t="s">
        <v>1052</v>
      </c>
      <c r="F23" s="875" t="s">
        <v>1053</v>
      </c>
      <c r="G23" s="439" t="s">
        <v>46</v>
      </c>
      <c r="H23" s="875" t="s">
        <v>38</v>
      </c>
      <c r="I23" s="439" t="s">
        <v>46</v>
      </c>
      <c r="J23" s="875"/>
      <c r="K23" s="876"/>
      <c r="L23" s="876" t="s">
        <v>46</v>
      </c>
      <c r="M23" s="877" t="s">
        <v>46</v>
      </c>
      <c r="N23" s="302" t="s">
        <v>1052</v>
      </c>
      <c r="O23" s="885" t="s">
        <v>1053</v>
      </c>
      <c r="P23" s="466" t="s">
        <v>46</v>
      </c>
      <c r="Q23" s="885" t="s">
        <v>38</v>
      </c>
      <c r="R23" s="466" t="s">
        <v>46</v>
      </c>
      <c r="S23" s="885"/>
      <c r="T23" s="886"/>
      <c r="U23" s="886" t="s">
        <v>46</v>
      </c>
      <c r="V23" s="887" t="s">
        <v>46</v>
      </c>
      <c r="W23" s="231" t="s">
        <v>549</v>
      </c>
      <c r="X23" s="439" t="s">
        <v>1049</v>
      </c>
      <c r="Y23" s="231" t="s">
        <v>775</v>
      </c>
      <c r="Z23" s="439" t="s">
        <v>1049</v>
      </c>
      <c r="AA23" s="231" t="s">
        <v>776</v>
      </c>
      <c r="AB23" s="439" t="s">
        <v>1049</v>
      </c>
      <c r="AC23" s="876" t="s">
        <v>1049</v>
      </c>
      <c r="AD23" s="877" t="s">
        <v>1049</v>
      </c>
      <c r="AE23" s="888" t="s">
        <v>549</v>
      </c>
      <c r="AF23" s="466" t="s">
        <v>1049</v>
      </c>
      <c r="AG23" s="885" t="s">
        <v>38</v>
      </c>
      <c r="AH23" s="466" t="s">
        <v>1049</v>
      </c>
      <c r="AI23" s="462"/>
      <c r="AJ23" s="463"/>
      <c r="AK23" s="889" t="s">
        <v>1049</v>
      </c>
      <c r="AL23" s="464" t="s">
        <v>1049</v>
      </c>
      <c r="AM23" s="231" t="s">
        <v>1050</v>
      </c>
      <c r="AN23" s="231"/>
      <c r="AO23" s="231" t="s">
        <v>38</v>
      </c>
      <c r="AP23" s="232"/>
      <c r="AQ23" s="880" t="s">
        <v>1051</v>
      </c>
      <c r="AR23" s="232"/>
      <c r="AS23" s="240"/>
      <c r="AT23" s="241"/>
      <c r="AU23" s="231" t="s">
        <v>1050</v>
      </c>
      <c r="AV23" s="463"/>
      <c r="AW23" s="231" t="s">
        <v>1050</v>
      </c>
      <c r="AX23" s="463"/>
      <c r="AY23" s="231" t="s">
        <v>38</v>
      </c>
      <c r="AZ23" s="463"/>
      <c r="BA23" s="470"/>
      <c r="BB23" s="464"/>
      <c r="BC23" s="231" t="s">
        <v>1054</v>
      </c>
      <c r="BD23" s="232"/>
      <c r="BE23" s="883" t="s">
        <v>1056</v>
      </c>
      <c r="BF23" s="232"/>
      <c r="BG23" s="231"/>
      <c r="BH23" s="232"/>
      <c r="BI23" s="240"/>
      <c r="BJ23" s="241"/>
      <c r="BK23" s="231"/>
      <c r="BL23" s="232"/>
      <c r="BM23" s="231"/>
      <c r="BN23" s="232"/>
      <c r="BO23" s="231"/>
      <c r="BP23" s="232"/>
      <c r="BQ23" s="240"/>
      <c r="BR23" s="241"/>
    </row>
    <row r="24" ht="14.25" customHeight="1"/>
    <row r="25" ht="14.25" customHeight="1">
      <c r="A25" s="890" t="s">
        <v>67</v>
      </c>
      <c r="B25" s="314"/>
      <c r="C25" s="314"/>
      <c r="D25" s="314"/>
      <c r="E25" s="891"/>
      <c r="F25" s="891"/>
      <c r="G25" s="892">
        <f>COUNTIF(G5:G23, "y")</f>
        <v>8</v>
      </c>
      <c r="H25" s="891"/>
      <c r="I25" s="892">
        <f>COUNTIF(I5:I23, "y")</f>
        <v>2</v>
      </c>
      <c r="J25" s="891"/>
      <c r="K25" s="891"/>
      <c r="L25" s="892">
        <f t="shared" ref="L25:M25" si="1">COUNTIF(L5:L23, "y")</f>
        <v>3</v>
      </c>
      <c r="M25" s="892">
        <f t="shared" si="1"/>
        <v>6</v>
      </c>
      <c r="N25" s="891"/>
      <c r="O25" s="891"/>
      <c r="P25" s="892">
        <f>COUNTIF(P5:P23, "y")</f>
        <v>8</v>
      </c>
      <c r="Q25" s="891"/>
      <c r="R25" s="892">
        <f>COUNTIF(R5:R23, "y")</f>
        <v>5</v>
      </c>
      <c r="S25" s="891"/>
      <c r="T25" s="891"/>
      <c r="U25" s="892">
        <f t="shared" ref="U25:V25" si="2">COUNTIF(U5:U23, "y")</f>
        <v>3</v>
      </c>
      <c r="V25" s="892">
        <f t="shared" si="2"/>
        <v>5</v>
      </c>
      <c r="W25" s="891"/>
      <c r="X25" s="892">
        <f>COUNTIF(X5:X23, "x")</f>
        <v>5</v>
      </c>
      <c r="Y25" s="891"/>
      <c r="Z25" s="892">
        <f>COUNTIF(Z5:Z23, "x")</f>
        <v>5</v>
      </c>
      <c r="AA25" s="891"/>
      <c r="AB25" s="892">
        <f t="shared" ref="AB25:AD25" si="3">COUNTIF(AB5:AB23, "x")</f>
        <v>6</v>
      </c>
      <c r="AC25" s="892">
        <f t="shared" si="3"/>
        <v>3</v>
      </c>
      <c r="AD25" s="892">
        <f t="shared" si="3"/>
        <v>0</v>
      </c>
      <c r="AE25" s="891"/>
      <c r="AF25" s="892">
        <f>COUNTIF(AF5:AF23, "x")</f>
        <v>7</v>
      </c>
      <c r="AG25" s="891"/>
      <c r="AH25" s="892">
        <f>COUNTIF(AH5:AH23, "x")</f>
        <v>2</v>
      </c>
      <c r="AI25" s="891"/>
      <c r="AJ25" s="891"/>
      <c r="AK25" s="892">
        <f t="shared" ref="AK25:AL25" si="4">COUNTIF(AK5:AK23, "x")</f>
        <v>6</v>
      </c>
      <c r="AL25" s="892">
        <f t="shared" si="4"/>
        <v>0</v>
      </c>
      <c r="AM25" s="892"/>
      <c r="AN25" s="892">
        <f>COUNTIF(AN5:AN23, "x")</f>
        <v>6</v>
      </c>
      <c r="AO25" s="891"/>
      <c r="AP25" s="892">
        <f>COUNTIF(AP5:AP23, "x")</f>
        <v>2</v>
      </c>
      <c r="AQ25" s="891"/>
      <c r="AR25" s="892"/>
      <c r="AS25" s="892">
        <f t="shared" ref="AS25:AT25" si="5">COUNTIF(AS5:AS23, "x")</f>
        <v>8</v>
      </c>
      <c r="AT25" s="892">
        <f t="shared" si="5"/>
        <v>0</v>
      </c>
      <c r="AU25" s="891"/>
      <c r="AV25" s="892">
        <f>COUNTIF(AV5:AV23, "x")</f>
        <v>7</v>
      </c>
      <c r="AW25" s="891"/>
      <c r="AX25" s="892">
        <f>COUNTIF(AX5:AX23, "x")</f>
        <v>2</v>
      </c>
      <c r="AY25" s="891"/>
      <c r="AZ25" s="892">
        <f>COUNTIF(AZ5:AZ23, "x")</f>
        <v>0</v>
      </c>
      <c r="BA25" s="891"/>
      <c r="BB25" s="891"/>
      <c r="BC25" s="891"/>
      <c r="BD25" s="893">
        <f>COUNTIF(BD5:BD23, "x")</f>
        <v>10</v>
      </c>
      <c r="BE25" s="734"/>
      <c r="BF25" s="734"/>
      <c r="BG25" s="734"/>
      <c r="BH25" s="734"/>
      <c r="BI25" s="734"/>
      <c r="BJ25" s="734"/>
      <c r="BK25" s="734"/>
      <c r="BL25" s="734"/>
      <c r="BM25" s="734"/>
      <c r="BN25" s="734"/>
      <c r="BO25" s="734"/>
      <c r="BP25" s="734"/>
      <c r="BQ25" s="734"/>
      <c r="BR25" s="734"/>
    </row>
    <row r="26" ht="14.25" customHeight="1">
      <c r="E26" s="320" t="s">
        <v>68</v>
      </c>
      <c r="F26" s="321">
        <f>MAX(F25:M25)</f>
        <v>8</v>
      </c>
      <c r="N26" s="320" t="s">
        <v>68</v>
      </c>
      <c r="O26" s="321">
        <f>MAX(N25:V25)</f>
        <v>8</v>
      </c>
      <c r="W26" s="320" t="s">
        <v>68</v>
      </c>
      <c r="X26" s="321">
        <f>MAX(W25:AD25)</f>
        <v>6</v>
      </c>
      <c r="AE26" s="320" t="s">
        <v>68</v>
      </c>
      <c r="AF26" s="321">
        <f>MAX(AE25:AL25)</f>
        <v>7</v>
      </c>
      <c r="AM26" s="320" t="s">
        <v>68</v>
      </c>
      <c r="AN26" s="321">
        <f>MAX(AM25:AT25)</f>
        <v>8</v>
      </c>
      <c r="AU26" s="320" t="s">
        <v>68</v>
      </c>
      <c r="AV26" s="321">
        <f>MAX(AU25:BB25)</f>
        <v>7</v>
      </c>
      <c r="BC26" s="320" t="s">
        <v>1058</v>
      </c>
      <c r="BD26" s="321">
        <f>MAX(BC25:BJ25)</f>
        <v>10</v>
      </c>
    </row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">
    <mergeCell ref="A3:C3"/>
    <mergeCell ref="A25:D25"/>
  </mergeCells>
  <conditionalFormatting sqref="E26">
    <cfRule type="cellIs" dxfId="6" priority="1" operator="equal">
      <formula>"n"</formula>
    </cfRule>
  </conditionalFormatting>
  <conditionalFormatting sqref="E26">
    <cfRule type="cellIs" dxfId="7" priority="2" operator="equal">
      <formula>$E$4</formula>
    </cfRule>
  </conditionalFormatting>
  <conditionalFormatting sqref="N26">
    <cfRule type="cellIs" dxfId="6" priority="3" operator="equal">
      <formula>"n"</formula>
    </cfRule>
  </conditionalFormatting>
  <conditionalFormatting sqref="N26">
    <cfRule type="cellIs" dxfId="7" priority="4" operator="equal">
      <formula>$E$4</formula>
    </cfRule>
  </conditionalFormatting>
  <conditionalFormatting sqref="W26">
    <cfRule type="cellIs" dxfId="6" priority="5" operator="equal">
      <formula>"n"</formula>
    </cfRule>
  </conditionalFormatting>
  <conditionalFormatting sqref="W26">
    <cfRule type="cellIs" dxfId="7" priority="6" operator="equal">
      <formula>$E$4</formula>
    </cfRule>
  </conditionalFormatting>
  <conditionalFormatting sqref="AE26">
    <cfRule type="cellIs" dxfId="6" priority="7" operator="equal">
      <formula>"n"</formula>
    </cfRule>
  </conditionalFormatting>
  <conditionalFormatting sqref="AE26">
    <cfRule type="cellIs" dxfId="7" priority="8" operator="equal">
      <formula>$E$4</formula>
    </cfRule>
  </conditionalFormatting>
  <conditionalFormatting sqref="AM26">
    <cfRule type="cellIs" dxfId="6" priority="9" operator="equal">
      <formula>"n"</formula>
    </cfRule>
  </conditionalFormatting>
  <conditionalFormatting sqref="AM26">
    <cfRule type="cellIs" dxfId="7" priority="10" operator="equal">
      <formula>$E$4</formula>
    </cfRule>
  </conditionalFormatting>
  <conditionalFormatting sqref="AU26">
    <cfRule type="cellIs" dxfId="6" priority="11" operator="equal">
      <formula>"n"</formula>
    </cfRule>
  </conditionalFormatting>
  <conditionalFormatting sqref="AU26">
    <cfRule type="cellIs" dxfId="7" priority="12" operator="equal">
      <formula>$E$4</formula>
    </cfRule>
  </conditionalFormatting>
  <conditionalFormatting sqref="BC26">
    <cfRule type="cellIs" dxfId="6" priority="13" operator="equal">
      <formula>"n"</formula>
    </cfRule>
  </conditionalFormatting>
  <conditionalFormatting sqref="BC26">
    <cfRule type="cellIs" dxfId="7" priority="14" operator="equal">
      <formula>$E$4</formula>
    </cfRule>
  </conditionalFormatting>
  <hyperlinks>
    <hyperlink r:id="rId1" ref="E5"/>
    <hyperlink r:id="rId2" ref="N5"/>
  </hyperlinks>
  <printOptions/>
  <pageMargins bottom="0.7480314960629921" footer="0.0" header="0.0" left="0.7086614173228347" right="0.7086614173228347" top="0.7480314960629921"/>
  <pageSetup fitToHeight="0" paperSize="9" orientation="landscape"/>
  <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2.63" defaultRowHeight="15.0"/>
  <cols>
    <col customWidth="1" min="1" max="1" width="8.0"/>
    <col customWidth="1" min="2" max="2" width="18.13"/>
    <col customWidth="1" min="3" max="3" width="32.88"/>
    <col customWidth="1" min="4" max="5" width="18.13"/>
    <col customWidth="1" min="6" max="6" width="8.75"/>
    <col customWidth="1" min="7" max="7" width="7.5"/>
    <col customWidth="1" min="8" max="8" width="10.0"/>
    <col customWidth="1" min="9" max="9" width="7.5"/>
    <col customWidth="1" min="10" max="10" width="9.5"/>
    <col customWidth="1" min="11" max="11" width="7.5"/>
    <col customWidth="1" min="12" max="12" width="9.5"/>
    <col customWidth="1" min="13" max="13" width="8.0"/>
    <col customWidth="1" min="14" max="14" width="8.75"/>
    <col customWidth="1" min="15" max="15" width="7.5"/>
    <col customWidth="1" min="16" max="16" width="9.13"/>
    <col customWidth="1" min="17" max="17" width="7.5"/>
    <col customWidth="1" hidden="1" min="18" max="18" width="9.0"/>
    <col customWidth="1" hidden="1" min="19" max="19" width="7.5"/>
    <col customWidth="1" hidden="1" min="20" max="20" width="9.0"/>
    <col customWidth="1" min="21" max="21" width="8.0"/>
    <col customWidth="1" min="22" max="22" width="8.75"/>
    <col customWidth="1" min="23" max="23" width="7.5"/>
    <col customWidth="1" min="24" max="24" width="9.0"/>
    <col customWidth="1" min="25" max="25" width="7.5"/>
    <col customWidth="1" min="26" max="26" width="9.0"/>
    <col customWidth="1" min="27" max="27" width="7.5"/>
    <col customWidth="1" hidden="1" min="28" max="28" width="9.0"/>
    <col customWidth="1" hidden="1" min="29" max="29" width="8.0"/>
    <col customWidth="1" min="30" max="30" width="8.75"/>
    <col customWidth="1" min="31" max="31" width="8.0"/>
    <col customWidth="1" min="32" max="32" width="9.0"/>
    <col customWidth="1" min="33" max="33" width="7.5"/>
    <col customWidth="1" min="34" max="34" width="9.0"/>
    <col customWidth="1" min="35" max="35" width="7.5"/>
    <col customWidth="1" hidden="1" min="36" max="36" width="9.0"/>
    <col customWidth="1" hidden="1" min="37" max="37" width="8.0"/>
    <col customWidth="1" min="38" max="38" width="8.75"/>
    <col customWidth="1" min="39" max="39" width="8.0"/>
    <col customWidth="1" min="40" max="40" width="9.0"/>
    <col customWidth="1" min="41" max="41" width="7.5"/>
    <col customWidth="1" min="42" max="42" width="9.0"/>
    <col customWidth="1" hidden="1" min="43" max="43" width="9.0"/>
    <col customWidth="1" hidden="1" min="44" max="44" width="8.0"/>
    <col customWidth="1" min="45" max="45" width="8.75"/>
    <col customWidth="1" min="46" max="46" width="8.0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8.0"/>
    <col customWidth="1" min="55" max="55" width="9.38"/>
    <col customWidth="1" min="56" max="56" width="7.5"/>
    <col customWidth="1" min="57" max="57" width="13.5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8.0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321"/>
      <c r="B1" s="662" t="s">
        <v>906</v>
      </c>
      <c r="C1" s="661"/>
      <c r="D1" s="661"/>
      <c r="E1" s="661"/>
      <c r="F1" s="894"/>
      <c r="G1" s="870" t="s">
        <v>13</v>
      </c>
      <c r="H1" s="668" t="s">
        <v>759</v>
      </c>
      <c r="I1" s="668"/>
      <c r="J1" s="670"/>
      <c r="K1" s="665" t="s">
        <v>1059</v>
      </c>
      <c r="L1" s="665"/>
      <c r="M1" s="665"/>
      <c r="N1" s="665"/>
      <c r="O1" s="672" t="s">
        <v>15</v>
      </c>
      <c r="P1" s="668" t="s">
        <v>121</v>
      </c>
      <c r="Q1" s="668"/>
      <c r="R1" s="668"/>
      <c r="S1" s="668"/>
      <c r="T1" s="668"/>
      <c r="U1" s="668"/>
      <c r="V1" s="670"/>
      <c r="W1" s="663" t="s">
        <v>17</v>
      </c>
      <c r="X1" s="665" t="s">
        <v>124</v>
      </c>
      <c r="Y1" s="665"/>
      <c r="Z1" s="665"/>
      <c r="AA1" s="665"/>
      <c r="AB1" s="665"/>
      <c r="AC1" s="665"/>
      <c r="AD1" s="665"/>
      <c r="AE1" s="672" t="s">
        <v>130</v>
      </c>
      <c r="AF1" s="668" t="s">
        <v>125</v>
      </c>
      <c r="AG1" s="668"/>
      <c r="AH1" s="668"/>
      <c r="AI1" s="668"/>
      <c r="AJ1" s="668"/>
      <c r="AK1" s="668"/>
      <c r="AL1" s="670"/>
      <c r="AM1" s="663" t="s">
        <v>132</v>
      </c>
      <c r="AN1" s="665" t="s">
        <v>126</v>
      </c>
      <c r="AO1" s="665"/>
      <c r="AP1" s="665"/>
      <c r="AQ1" s="665"/>
      <c r="AR1" s="665"/>
      <c r="AS1" s="665"/>
      <c r="AT1" s="672" t="s">
        <v>134</v>
      </c>
      <c r="AU1" s="668" t="s">
        <v>127</v>
      </c>
      <c r="AV1" s="668"/>
      <c r="AW1" s="668"/>
      <c r="AX1" s="668"/>
      <c r="AY1" s="668"/>
      <c r="AZ1" s="668"/>
      <c r="BA1" s="670"/>
      <c r="BB1" s="663" t="s">
        <v>136</v>
      </c>
      <c r="BC1" s="665" t="s">
        <v>128</v>
      </c>
      <c r="BD1" s="665"/>
      <c r="BE1" s="665"/>
      <c r="BF1" s="665"/>
      <c r="BG1" s="665"/>
      <c r="BH1" s="665"/>
      <c r="BI1" s="665"/>
      <c r="BJ1" s="663" t="s">
        <v>760</v>
      </c>
      <c r="BK1" s="665" t="s">
        <v>792</v>
      </c>
      <c r="BL1" s="665"/>
      <c r="BM1" s="665"/>
      <c r="BN1" s="665"/>
      <c r="BO1" s="665"/>
      <c r="BP1" s="665"/>
      <c r="BQ1" s="665"/>
    </row>
    <row r="2">
      <c r="B2" s="674"/>
      <c r="C2" s="675"/>
      <c r="D2" s="675"/>
      <c r="E2" s="675"/>
      <c r="F2" s="895"/>
      <c r="G2" s="896"/>
      <c r="H2" s="896"/>
      <c r="I2" s="896"/>
      <c r="J2" s="896"/>
      <c r="K2" s="896"/>
      <c r="L2" s="896"/>
      <c r="M2" s="896"/>
      <c r="N2" s="896"/>
      <c r="O2" s="896"/>
      <c r="P2" s="896"/>
      <c r="Q2" s="896"/>
      <c r="R2" s="896"/>
      <c r="S2" s="896"/>
      <c r="T2" s="896"/>
      <c r="U2" s="896"/>
      <c r="V2" s="896"/>
      <c r="W2" s="896"/>
      <c r="X2" s="896"/>
      <c r="Y2" s="896"/>
      <c r="Z2" s="896"/>
      <c r="AA2" s="896"/>
      <c r="AB2" s="897" t="s">
        <v>1020</v>
      </c>
      <c r="AC2" s="897"/>
      <c r="AD2" s="897"/>
      <c r="AE2" s="897" t="s">
        <v>472</v>
      </c>
      <c r="AF2" s="897"/>
      <c r="AG2" s="897" t="s">
        <v>541</v>
      </c>
      <c r="AH2" s="898" t="s">
        <v>1060</v>
      </c>
      <c r="AI2" s="897" t="s">
        <v>549</v>
      </c>
      <c r="AJ2" s="897"/>
      <c r="AK2" s="897"/>
      <c r="AL2" s="897"/>
      <c r="AM2" s="897"/>
      <c r="AN2" s="897" t="s">
        <v>472</v>
      </c>
      <c r="AO2" s="897" t="s">
        <v>541</v>
      </c>
      <c r="AP2" s="899" t="s">
        <v>1061</v>
      </c>
      <c r="AQ2" s="897"/>
      <c r="AR2" s="897"/>
      <c r="AS2" s="897"/>
      <c r="AT2" s="897" t="s">
        <v>472</v>
      </c>
      <c r="AU2" s="897"/>
      <c r="AV2" s="898" t="s">
        <v>1062</v>
      </c>
      <c r="AW2" s="897"/>
      <c r="AX2" s="897" t="s">
        <v>160</v>
      </c>
      <c r="AY2" s="897"/>
      <c r="AZ2" s="897"/>
      <c r="BA2" s="897"/>
      <c r="BB2" s="207" t="s">
        <v>1063</v>
      </c>
      <c r="BC2" s="207"/>
      <c r="BD2" s="207" t="s">
        <v>541</v>
      </c>
      <c r="BE2" s="207"/>
      <c r="BF2" s="207" t="s">
        <v>160</v>
      </c>
      <c r="BG2" s="207"/>
      <c r="BH2" s="207"/>
      <c r="BI2" s="207"/>
      <c r="BJ2" s="207" t="s">
        <v>472</v>
      </c>
      <c r="BK2" s="207"/>
      <c r="BL2" s="207" t="s">
        <v>541</v>
      </c>
      <c r="BM2" s="207"/>
      <c r="BN2" s="207" t="s">
        <v>160</v>
      </c>
      <c r="BO2" s="207"/>
      <c r="BP2" s="207"/>
      <c r="BQ2" s="207"/>
    </row>
    <row r="3" ht="30.75" customHeight="1">
      <c r="B3" s="900" t="s">
        <v>20</v>
      </c>
      <c r="C3" s="314"/>
      <c r="D3" s="901"/>
      <c r="E3" s="429"/>
      <c r="F3" s="215" t="s">
        <v>542</v>
      </c>
      <c r="G3" s="216" t="s">
        <v>543</v>
      </c>
      <c r="H3" s="217" t="s">
        <v>163</v>
      </c>
      <c r="I3" s="216" t="s">
        <v>543</v>
      </c>
      <c r="J3" s="902" t="s">
        <v>163</v>
      </c>
      <c r="K3" s="216" t="s">
        <v>543</v>
      </c>
      <c r="L3" s="217" t="s">
        <v>1064</v>
      </c>
      <c r="M3" s="222" t="s">
        <v>545</v>
      </c>
      <c r="N3" s="223" t="s">
        <v>1065</v>
      </c>
      <c r="O3" s="224" t="s">
        <v>543</v>
      </c>
      <c r="P3" s="903" t="s">
        <v>1066</v>
      </c>
      <c r="Q3" s="216" t="s">
        <v>543</v>
      </c>
      <c r="R3" s="217" t="s">
        <v>163</v>
      </c>
      <c r="S3" s="216" t="s">
        <v>543</v>
      </c>
      <c r="T3" s="217" t="s">
        <v>163</v>
      </c>
      <c r="U3" s="222" t="s">
        <v>545</v>
      </c>
      <c r="V3" s="220" t="s">
        <v>162</v>
      </c>
      <c r="W3" s="904" t="s">
        <v>1067</v>
      </c>
      <c r="X3" s="217" t="s">
        <v>1068</v>
      </c>
      <c r="Y3" s="216" t="s">
        <v>1069</v>
      </c>
      <c r="Z3" s="903" t="s">
        <v>1070</v>
      </c>
      <c r="AA3" s="904" t="s">
        <v>1071</v>
      </c>
      <c r="AB3" s="217" t="s">
        <v>163</v>
      </c>
      <c r="AC3" s="222" t="s">
        <v>545</v>
      </c>
      <c r="AD3" s="223" t="s">
        <v>162</v>
      </c>
      <c r="AE3" s="224" t="s">
        <v>1072</v>
      </c>
      <c r="AF3" s="217" t="s">
        <v>163</v>
      </c>
      <c r="AG3" s="216" t="s">
        <v>1073</v>
      </c>
      <c r="AH3" s="903" t="s">
        <v>1074</v>
      </c>
      <c r="AI3" s="216" t="s">
        <v>543</v>
      </c>
      <c r="AJ3" s="217" t="s">
        <v>163</v>
      </c>
      <c r="AK3" s="222" t="s">
        <v>545</v>
      </c>
      <c r="AL3" s="220" t="s">
        <v>162</v>
      </c>
      <c r="AM3" s="216" t="s">
        <v>543</v>
      </c>
      <c r="AN3" s="217" t="s">
        <v>1075</v>
      </c>
      <c r="AO3" s="216" t="s">
        <v>1076</v>
      </c>
      <c r="AP3" s="217" t="s">
        <v>163</v>
      </c>
      <c r="AQ3" s="217" t="s">
        <v>163</v>
      </c>
      <c r="AR3" s="222" t="s">
        <v>545</v>
      </c>
      <c r="AS3" s="223" t="s">
        <v>162</v>
      </c>
      <c r="AT3" s="224" t="s">
        <v>1077</v>
      </c>
      <c r="AU3" s="217" t="s">
        <v>1078</v>
      </c>
      <c r="AV3" s="216" t="s">
        <v>543</v>
      </c>
      <c r="AW3" s="905" t="s">
        <v>1079</v>
      </c>
      <c r="AX3" s="216" t="s">
        <v>543</v>
      </c>
      <c r="AY3" s="217" t="s">
        <v>163</v>
      </c>
      <c r="AZ3" s="222" t="s">
        <v>545</v>
      </c>
      <c r="BA3" s="220" t="s">
        <v>162</v>
      </c>
      <c r="BB3" s="216" t="s">
        <v>543</v>
      </c>
      <c r="BC3" s="217" t="s">
        <v>1080</v>
      </c>
      <c r="BD3" s="216" t="s">
        <v>1081</v>
      </c>
      <c r="BE3" s="217" t="s">
        <v>163</v>
      </c>
      <c r="BF3" s="216" t="s">
        <v>543</v>
      </c>
      <c r="BG3" s="217" t="s">
        <v>163</v>
      </c>
      <c r="BH3" s="222" t="s">
        <v>545</v>
      </c>
      <c r="BI3" s="223" t="s">
        <v>162</v>
      </c>
      <c r="BJ3" s="216" t="s">
        <v>543</v>
      </c>
      <c r="BK3" s="217" t="s">
        <v>163</v>
      </c>
      <c r="BL3" s="216" t="s">
        <v>543</v>
      </c>
      <c r="BM3" s="217" t="s">
        <v>163</v>
      </c>
      <c r="BN3" s="216" t="s">
        <v>543</v>
      </c>
      <c r="BO3" s="217" t="s">
        <v>163</v>
      </c>
      <c r="BP3" s="222" t="s">
        <v>545</v>
      </c>
      <c r="BQ3" s="223" t="s">
        <v>162</v>
      </c>
    </row>
    <row r="4">
      <c r="B4" s="227" t="s">
        <v>32</v>
      </c>
      <c r="C4" s="229" t="s">
        <v>33</v>
      </c>
      <c r="D4" s="684" t="s">
        <v>34</v>
      </c>
      <c r="E4" s="229" t="s">
        <v>35</v>
      </c>
      <c r="F4" s="261"/>
      <c r="G4" s="231"/>
      <c r="H4" s="232"/>
      <c r="I4" s="231"/>
      <c r="J4" s="906" t="s">
        <v>1082</v>
      </c>
      <c r="K4" s="231"/>
      <c r="L4" s="232"/>
      <c r="M4" s="859" t="s">
        <v>1017</v>
      </c>
      <c r="N4" s="907"/>
      <c r="O4" s="259"/>
      <c r="P4" s="232" t="s">
        <v>46</v>
      </c>
      <c r="Q4" s="231"/>
      <c r="R4" s="232"/>
      <c r="S4" s="231"/>
      <c r="T4" s="232"/>
      <c r="U4" s="240"/>
      <c r="V4" s="234"/>
      <c r="W4" s="231"/>
      <c r="X4" s="232"/>
      <c r="Y4" s="231"/>
      <c r="Z4" s="232"/>
      <c r="AA4" s="231"/>
      <c r="AB4" s="232"/>
      <c r="AC4" s="240"/>
      <c r="AD4" s="241"/>
      <c r="AE4" s="259"/>
      <c r="AF4" s="232"/>
      <c r="AG4" s="231"/>
      <c r="AH4" s="232" t="s">
        <v>1083</v>
      </c>
      <c r="AI4" s="231"/>
      <c r="AJ4" s="232"/>
      <c r="AK4" s="240"/>
      <c r="AL4" s="234"/>
      <c r="AM4" s="231"/>
      <c r="AN4" s="232"/>
      <c r="AO4" s="231"/>
      <c r="AP4" s="232"/>
      <c r="AQ4" s="232"/>
      <c r="AR4" s="240"/>
      <c r="AS4" s="241"/>
      <c r="AT4" s="259"/>
      <c r="AU4" s="232"/>
      <c r="AV4" s="231"/>
      <c r="AW4" s="232"/>
      <c r="AX4" s="231"/>
      <c r="AY4" s="232"/>
      <c r="AZ4" s="240"/>
      <c r="BA4" s="234"/>
      <c r="BB4" s="231"/>
      <c r="BC4" s="232"/>
      <c r="BD4" s="231"/>
      <c r="BE4" s="908"/>
      <c r="BF4" s="231"/>
      <c r="BG4" s="232"/>
      <c r="BH4" s="240"/>
      <c r="BI4" s="241"/>
      <c r="BJ4" s="231"/>
      <c r="BK4" s="232"/>
      <c r="BL4" s="231"/>
      <c r="BM4" s="232"/>
      <c r="BN4" s="231"/>
      <c r="BO4" s="232"/>
      <c r="BP4" s="240"/>
      <c r="BQ4" s="241"/>
    </row>
    <row r="5" ht="24.75" customHeight="1">
      <c r="A5" s="909">
        <v>1.0</v>
      </c>
      <c r="B5" s="367" t="s">
        <v>215</v>
      </c>
      <c r="C5" s="368" t="s">
        <v>214</v>
      </c>
      <c r="D5" s="369">
        <v>2057448.0</v>
      </c>
      <c r="E5" s="370">
        <v>2555699.0</v>
      </c>
      <c r="F5" s="878" t="s">
        <v>1017</v>
      </c>
      <c r="G5" s="231"/>
      <c r="H5" s="232" t="s">
        <v>46</v>
      </c>
      <c r="I5" s="231"/>
      <c r="J5" s="906" t="s">
        <v>46</v>
      </c>
      <c r="K5" s="231"/>
      <c r="L5" s="232" t="s">
        <v>46</v>
      </c>
      <c r="M5" s="240" t="s">
        <v>49</v>
      </c>
      <c r="N5" s="241"/>
      <c r="O5" s="259"/>
      <c r="P5" s="232">
        <v>40.0</v>
      </c>
      <c r="Q5" s="231"/>
      <c r="R5" s="232"/>
      <c r="S5" s="231"/>
      <c r="T5" s="232"/>
      <c r="U5" s="240"/>
      <c r="V5" s="234"/>
      <c r="W5" s="231"/>
      <c r="X5" s="232" t="s">
        <v>49</v>
      </c>
      <c r="Y5" s="231" t="s">
        <v>118</v>
      </c>
      <c r="Z5" s="232" t="s">
        <v>49</v>
      </c>
      <c r="AA5" s="231"/>
      <c r="AB5" s="232"/>
      <c r="AC5" s="240"/>
      <c r="AD5" s="241"/>
      <c r="AE5" s="259" t="s">
        <v>988</v>
      </c>
      <c r="AF5" s="232"/>
      <c r="AG5" s="231" t="s">
        <v>988</v>
      </c>
      <c r="AH5" s="232" t="s">
        <v>49</v>
      </c>
      <c r="AI5" s="231"/>
      <c r="AJ5" s="232"/>
      <c r="AK5" s="240"/>
      <c r="AL5" s="234"/>
      <c r="AM5" s="231"/>
      <c r="AN5" s="232" t="s">
        <v>118</v>
      </c>
      <c r="AO5" s="231" t="s">
        <v>49</v>
      </c>
      <c r="AP5" s="232"/>
      <c r="AQ5" s="232"/>
      <c r="AR5" s="240"/>
      <c r="AS5" s="241"/>
      <c r="AT5" s="259" t="s">
        <v>49</v>
      </c>
      <c r="AU5" s="232" t="s">
        <v>49</v>
      </c>
      <c r="AV5" s="231"/>
      <c r="AW5" s="232"/>
      <c r="AX5" s="231"/>
      <c r="AY5" s="232"/>
      <c r="AZ5" s="240"/>
      <c r="BA5" s="234"/>
      <c r="BB5" s="231"/>
      <c r="BC5" s="232" t="s">
        <v>49</v>
      </c>
      <c r="BD5" s="231">
        <v>4.06</v>
      </c>
      <c r="BE5" s="908"/>
      <c r="BF5" s="231"/>
      <c r="BG5" s="232"/>
      <c r="BH5" s="240"/>
      <c r="BI5" s="241"/>
      <c r="BJ5" s="231"/>
      <c r="BK5" s="232"/>
      <c r="BL5" s="231"/>
      <c r="BM5" s="232"/>
      <c r="BN5" s="231"/>
      <c r="BO5" s="232"/>
      <c r="BP5" s="240"/>
      <c r="BQ5" s="241"/>
    </row>
    <row r="6" ht="24.75" customHeight="1">
      <c r="A6" s="909">
        <v>2.0</v>
      </c>
      <c r="B6" s="371" t="s">
        <v>233</v>
      </c>
      <c r="C6" s="372" t="s">
        <v>232</v>
      </c>
      <c r="D6" s="373">
        <v>2051106.0</v>
      </c>
      <c r="E6" s="374">
        <v>2545534.0</v>
      </c>
      <c r="F6" s="878" t="s">
        <v>1017</v>
      </c>
      <c r="G6" s="231"/>
      <c r="H6" s="232" t="s">
        <v>49</v>
      </c>
      <c r="I6" s="231"/>
      <c r="J6" s="906" t="s">
        <v>46</v>
      </c>
      <c r="K6" s="231"/>
      <c r="L6" s="232" t="s">
        <v>49</v>
      </c>
      <c r="M6" s="240" t="s">
        <v>120</v>
      </c>
      <c r="N6" s="241"/>
      <c r="O6" s="259"/>
      <c r="P6" s="232" t="s">
        <v>46</v>
      </c>
      <c r="Q6" s="231"/>
      <c r="R6" s="232"/>
      <c r="S6" s="231"/>
      <c r="T6" s="232"/>
      <c r="U6" s="240"/>
      <c r="V6" s="234"/>
      <c r="W6" s="231"/>
      <c r="X6" s="232" t="s">
        <v>46</v>
      </c>
      <c r="Y6" s="231" t="s">
        <v>120</v>
      </c>
      <c r="Z6" s="232" t="s">
        <v>225</v>
      </c>
      <c r="AA6" s="231"/>
      <c r="AB6" s="232"/>
      <c r="AC6" s="240"/>
      <c r="AD6" s="241"/>
      <c r="AE6" s="259" t="s">
        <v>987</v>
      </c>
      <c r="AF6" s="232"/>
      <c r="AG6" s="231" t="s">
        <v>987</v>
      </c>
      <c r="AH6" s="232" t="s">
        <v>46</v>
      </c>
      <c r="AI6" s="231"/>
      <c r="AJ6" s="232"/>
      <c r="AK6" s="240"/>
      <c r="AL6" s="234"/>
      <c r="AM6" s="231"/>
      <c r="AN6" s="232" t="s">
        <v>120</v>
      </c>
      <c r="AO6" s="231" t="s">
        <v>46</v>
      </c>
      <c r="AP6" s="232"/>
      <c r="AQ6" s="232"/>
      <c r="AR6" s="240"/>
      <c r="AS6" s="241"/>
      <c r="AT6" s="259" t="s">
        <v>46</v>
      </c>
      <c r="AU6" s="232" t="s">
        <v>46</v>
      </c>
      <c r="AV6" s="231"/>
      <c r="AW6" s="232"/>
      <c r="AX6" s="231"/>
      <c r="AY6" s="232"/>
      <c r="AZ6" s="240"/>
      <c r="BA6" s="234"/>
      <c r="BB6" s="231"/>
      <c r="BC6" s="232" t="s">
        <v>46</v>
      </c>
      <c r="BD6" s="231"/>
      <c r="BE6" s="908" t="s">
        <v>1084</v>
      </c>
      <c r="BF6" s="231"/>
      <c r="BG6" s="232"/>
      <c r="BH6" s="240"/>
      <c r="BI6" s="241"/>
      <c r="BJ6" s="231"/>
      <c r="BK6" s="232"/>
      <c r="BL6" s="231"/>
      <c r="BM6" s="232"/>
      <c r="BN6" s="231"/>
      <c r="BO6" s="232"/>
      <c r="BP6" s="240"/>
      <c r="BQ6" s="241"/>
    </row>
    <row r="7" ht="24.75" customHeight="1">
      <c r="A7" s="909">
        <v>3.0</v>
      </c>
      <c r="B7" s="371" t="s">
        <v>712</v>
      </c>
      <c r="C7" s="375" t="s">
        <v>713</v>
      </c>
      <c r="D7" s="373">
        <v>2061281.0</v>
      </c>
      <c r="E7" s="374">
        <v>2554933.0</v>
      </c>
      <c r="F7" s="878" t="s">
        <v>1017</v>
      </c>
      <c r="G7" s="231"/>
      <c r="H7" s="232" t="s">
        <v>46</v>
      </c>
      <c r="I7" s="231"/>
      <c r="J7" s="906" t="s">
        <v>46</v>
      </c>
      <c r="K7" s="231"/>
      <c r="L7" s="232" t="s">
        <v>46</v>
      </c>
      <c r="M7" s="240" t="s">
        <v>46</v>
      </c>
      <c r="N7" s="241"/>
      <c r="O7" s="259"/>
      <c r="P7" s="232" t="s">
        <v>46</v>
      </c>
      <c r="Q7" s="231"/>
      <c r="R7" s="232"/>
      <c r="S7" s="231"/>
      <c r="T7" s="232"/>
      <c r="U7" s="240"/>
      <c r="V7" s="234"/>
      <c r="W7" s="231"/>
      <c r="X7" s="232" t="s">
        <v>46</v>
      </c>
      <c r="Y7" s="231" t="s">
        <v>120</v>
      </c>
      <c r="Z7" s="232" t="s">
        <v>46</v>
      </c>
      <c r="AA7" s="231"/>
      <c r="AB7" s="232"/>
      <c r="AC7" s="240"/>
      <c r="AD7" s="241"/>
      <c r="AE7" s="259" t="s">
        <v>987</v>
      </c>
      <c r="AF7" s="232"/>
      <c r="AG7" s="231" t="s">
        <v>987</v>
      </c>
      <c r="AH7" s="232" t="s">
        <v>46</v>
      </c>
      <c r="AI7" s="231"/>
      <c r="AJ7" s="232"/>
      <c r="AK7" s="240"/>
      <c r="AL7" s="234"/>
      <c r="AM7" s="231"/>
      <c r="AN7" s="232" t="s">
        <v>46</v>
      </c>
      <c r="AO7" s="231" t="s">
        <v>46</v>
      </c>
      <c r="AP7" s="232"/>
      <c r="AQ7" s="232"/>
      <c r="AR7" s="240"/>
      <c r="AS7" s="241"/>
      <c r="AT7" s="259" t="s">
        <v>46</v>
      </c>
      <c r="AU7" s="232" t="s">
        <v>46</v>
      </c>
      <c r="AV7" s="231"/>
      <c r="AW7" s="232"/>
      <c r="AX7" s="231"/>
      <c r="AY7" s="232"/>
      <c r="AZ7" s="240"/>
      <c r="BA7" s="234"/>
      <c r="BB7" s="231"/>
      <c r="BC7" s="232" t="s">
        <v>46</v>
      </c>
      <c r="BD7" s="231"/>
      <c r="BE7" s="908" t="s">
        <v>1085</v>
      </c>
      <c r="BF7" s="231"/>
      <c r="BG7" s="232"/>
      <c r="BH7" s="240"/>
      <c r="BI7" s="241"/>
      <c r="BJ7" s="231"/>
      <c r="BK7" s="232"/>
      <c r="BL7" s="231"/>
      <c r="BM7" s="232"/>
      <c r="BN7" s="231"/>
      <c r="BO7" s="232"/>
      <c r="BP7" s="240"/>
      <c r="BQ7" s="241"/>
    </row>
    <row r="8" ht="24.75" customHeight="1">
      <c r="A8" s="909">
        <v>4.0</v>
      </c>
      <c r="B8" s="371" t="s">
        <v>238</v>
      </c>
      <c r="C8" s="375" t="s">
        <v>714</v>
      </c>
      <c r="D8" s="373">
        <v>2061349.0</v>
      </c>
      <c r="E8" s="374">
        <v>2556111.0</v>
      </c>
      <c r="F8" s="878" t="s">
        <v>1017</v>
      </c>
      <c r="G8" s="231"/>
      <c r="H8" s="232" t="s">
        <v>49</v>
      </c>
      <c r="I8" s="231"/>
      <c r="J8" s="906" t="s">
        <v>49</v>
      </c>
      <c r="K8" s="231"/>
      <c r="L8" s="232" t="s">
        <v>49</v>
      </c>
      <c r="M8" s="240" t="s">
        <v>49</v>
      </c>
      <c r="N8" s="241"/>
      <c r="O8" s="259"/>
      <c r="P8" s="232" t="s">
        <v>118</v>
      </c>
      <c r="Q8" s="231"/>
      <c r="R8" s="232"/>
      <c r="S8" s="231"/>
      <c r="T8" s="232"/>
      <c r="U8" s="240"/>
      <c r="V8" s="234"/>
      <c r="W8" s="231"/>
      <c r="X8" s="232" t="s">
        <v>49</v>
      </c>
      <c r="Y8" s="231" t="s">
        <v>49</v>
      </c>
      <c r="Z8" s="232" t="s">
        <v>49</v>
      </c>
      <c r="AA8" s="231"/>
      <c r="AB8" s="232"/>
      <c r="AC8" s="240"/>
      <c r="AD8" s="241"/>
      <c r="AE8" s="259" t="s">
        <v>988</v>
      </c>
      <c r="AF8" s="232"/>
      <c r="AG8" s="231" t="s">
        <v>988</v>
      </c>
      <c r="AH8" s="232" t="s">
        <v>49</v>
      </c>
      <c r="AI8" s="231"/>
      <c r="AJ8" s="232"/>
      <c r="AK8" s="240"/>
      <c r="AL8" s="234"/>
      <c r="AM8" s="231"/>
      <c r="AN8" s="232" t="s">
        <v>49</v>
      </c>
      <c r="AO8" s="231" t="s">
        <v>49</v>
      </c>
      <c r="AP8" s="232"/>
      <c r="AQ8" s="232"/>
      <c r="AR8" s="240"/>
      <c r="AS8" s="241"/>
      <c r="AT8" s="259" t="s">
        <v>49</v>
      </c>
      <c r="AU8" s="232" t="s">
        <v>49</v>
      </c>
      <c r="AV8" s="231"/>
      <c r="AW8" s="232"/>
      <c r="AX8" s="231"/>
      <c r="AY8" s="232"/>
      <c r="AZ8" s="240"/>
      <c r="BA8" s="234"/>
      <c r="BB8" s="231"/>
      <c r="BC8" s="232" t="s">
        <v>49</v>
      </c>
      <c r="BD8" s="231">
        <v>3.55</v>
      </c>
      <c r="BE8" s="908"/>
      <c r="BF8" s="231"/>
      <c r="BG8" s="232"/>
      <c r="BH8" s="240"/>
      <c r="BI8" s="241"/>
      <c r="BJ8" s="231"/>
      <c r="BK8" s="232"/>
      <c r="BL8" s="231"/>
      <c r="BM8" s="232"/>
      <c r="BN8" s="231"/>
      <c r="BO8" s="232"/>
      <c r="BP8" s="240"/>
      <c r="BQ8" s="241"/>
    </row>
    <row r="9" ht="24.75" customHeight="1">
      <c r="A9" s="909">
        <v>5.0</v>
      </c>
      <c r="B9" s="376" t="s">
        <v>712</v>
      </c>
      <c r="C9" s="377" t="s">
        <v>715</v>
      </c>
      <c r="D9" s="373">
        <v>1971937.0</v>
      </c>
      <c r="E9" s="374">
        <v>2519129.0</v>
      </c>
      <c r="F9" s="878" t="s">
        <v>1017</v>
      </c>
      <c r="G9" s="231"/>
      <c r="H9" s="232" t="s">
        <v>46</v>
      </c>
      <c r="I9" s="231"/>
      <c r="J9" s="906"/>
      <c r="K9" s="231"/>
      <c r="L9" s="232" t="s">
        <v>46</v>
      </c>
      <c r="M9" s="240" t="s">
        <v>46</v>
      </c>
      <c r="N9" s="241"/>
      <c r="O9" s="259"/>
      <c r="P9" s="232" t="s">
        <v>46</v>
      </c>
      <c r="Q9" s="231"/>
      <c r="R9" s="232"/>
      <c r="S9" s="231"/>
      <c r="T9" s="232"/>
      <c r="U9" s="240"/>
      <c r="V9" s="234"/>
      <c r="W9" s="231"/>
      <c r="X9" s="232" t="s">
        <v>46</v>
      </c>
      <c r="Y9" s="231" t="s">
        <v>46</v>
      </c>
      <c r="Z9" s="232" t="s">
        <v>46</v>
      </c>
      <c r="AA9" s="231"/>
      <c r="AB9" s="232"/>
      <c r="AC9" s="240"/>
      <c r="AD9" s="241"/>
      <c r="AE9" s="259" t="s">
        <v>987</v>
      </c>
      <c r="AF9" s="232"/>
      <c r="AG9" s="231" t="s">
        <v>987</v>
      </c>
      <c r="AH9" s="232" t="s">
        <v>46</v>
      </c>
      <c r="AI9" s="231"/>
      <c r="AJ9" s="232"/>
      <c r="AK9" s="240"/>
      <c r="AL9" s="234"/>
      <c r="AM9" s="231"/>
      <c r="AN9" s="232" t="s">
        <v>46</v>
      </c>
      <c r="AO9" s="231" t="s">
        <v>46</v>
      </c>
      <c r="AP9" s="232"/>
      <c r="AQ9" s="232"/>
      <c r="AR9" s="240"/>
      <c r="AS9" s="241"/>
      <c r="AT9" s="259" t="s">
        <v>46</v>
      </c>
      <c r="AU9" s="232" t="s">
        <v>46</v>
      </c>
      <c r="AV9" s="231"/>
      <c r="AW9" s="232"/>
      <c r="AX9" s="231"/>
      <c r="AY9" s="232"/>
      <c r="AZ9" s="240"/>
      <c r="BA9" s="234"/>
      <c r="BB9" s="231"/>
      <c r="BC9" s="232" t="s">
        <v>46</v>
      </c>
      <c r="BD9" s="231"/>
      <c r="BE9" s="908" t="s">
        <v>1086</v>
      </c>
      <c r="BF9" s="231"/>
      <c r="BG9" s="232"/>
      <c r="BH9" s="240"/>
      <c r="BI9" s="241"/>
      <c r="BJ9" s="231"/>
      <c r="BK9" s="232"/>
      <c r="BL9" s="231"/>
      <c r="BM9" s="232"/>
      <c r="BN9" s="231"/>
      <c r="BO9" s="232"/>
      <c r="BP9" s="240"/>
      <c r="BQ9" s="241"/>
    </row>
    <row r="10" ht="24.75" customHeight="1">
      <c r="A10" s="909">
        <v>6.0</v>
      </c>
      <c r="B10" s="376" t="s">
        <v>215</v>
      </c>
      <c r="C10" s="377" t="s">
        <v>716</v>
      </c>
      <c r="D10" s="373">
        <v>2061706.0</v>
      </c>
      <c r="E10" s="374">
        <v>2545107.0</v>
      </c>
      <c r="F10" s="230"/>
      <c r="G10" s="231"/>
      <c r="H10" s="232" t="s">
        <v>46</v>
      </c>
      <c r="I10" s="231"/>
      <c r="J10" s="906"/>
      <c r="K10" s="231"/>
      <c r="L10" s="232" t="s">
        <v>46</v>
      </c>
      <c r="M10" s="240" t="s">
        <v>46</v>
      </c>
      <c r="N10" s="241"/>
      <c r="O10" s="259"/>
      <c r="P10" s="232" t="s">
        <v>46</v>
      </c>
      <c r="Q10" s="231"/>
      <c r="R10" s="232"/>
      <c r="S10" s="231"/>
      <c r="T10" s="232"/>
      <c r="U10" s="240"/>
      <c r="V10" s="234"/>
      <c r="W10" s="231"/>
      <c r="X10" s="232" t="s">
        <v>46</v>
      </c>
      <c r="Y10" s="231" t="s">
        <v>46</v>
      </c>
      <c r="Z10" s="232" t="s">
        <v>46</v>
      </c>
      <c r="AA10" s="231"/>
      <c r="AB10" s="232"/>
      <c r="AC10" s="240"/>
      <c r="AD10" s="241"/>
      <c r="AE10" s="259" t="s">
        <v>987</v>
      </c>
      <c r="AF10" s="232"/>
      <c r="AG10" s="231" t="s">
        <v>987</v>
      </c>
      <c r="AH10" s="232" t="s">
        <v>46</v>
      </c>
      <c r="AI10" s="231"/>
      <c r="AJ10" s="232"/>
      <c r="AK10" s="240"/>
      <c r="AL10" s="234"/>
      <c r="AM10" s="231"/>
      <c r="AN10" s="232" t="s">
        <v>46</v>
      </c>
      <c r="AO10" s="231" t="s">
        <v>46</v>
      </c>
      <c r="AP10" s="232"/>
      <c r="AQ10" s="232"/>
      <c r="AR10" s="240"/>
      <c r="AS10" s="241"/>
      <c r="AT10" s="259" t="s">
        <v>46</v>
      </c>
      <c r="AU10" s="232" t="s">
        <v>46</v>
      </c>
      <c r="AV10" s="231"/>
      <c r="AW10" s="232"/>
      <c r="AX10" s="231"/>
      <c r="AY10" s="232"/>
      <c r="AZ10" s="240"/>
      <c r="BA10" s="234"/>
      <c r="BB10" s="231"/>
      <c r="BC10" s="232" t="s">
        <v>46</v>
      </c>
      <c r="BD10" s="231"/>
      <c r="BE10" s="908" t="s">
        <v>1086</v>
      </c>
      <c r="BF10" s="231"/>
      <c r="BG10" s="232"/>
      <c r="BH10" s="240"/>
      <c r="BI10" s="241"/>
      <c r="BJ10" s="231"/>
      <c r="BK10" s="232"/>
      <c r="BL10" s="231"/>
      <c r="BM10" s="232"/>
      <c r="BN10" s="231"/>
      <c r="BO10" s="232"/>
      <c r="BP10" s="240"/>
      <c r="BQ10" s="241"/>
    </row>
    <row r="11" ht="24.75" customHeight="1">
      <c r="A11" s="909">
        <v>7.0</v>
      </c>
      <c r="B11" s="371"/>
      <c r="C11" s="378" t="s">
        <v>717</v>
      </c>
      <c r="D11" s="373">
        <v>2061449.0</v>
      </c>
      <c r="E11" s="374">
        <v>2558700.0</v>
      </c>
      <c r="F11" s="230"/>
      <c r="G11" s="231"/>
      <c r="H11" s="232" t="s">
        <v>46</v>
      </c>
      <c r="I11" s="231"/>
      <c r="J11" s="906"/>
      <c r="K11" s="231"/>
      <c r="L11" s="232" t="s">
        <v>46</v>
      </c>
      <c r="M11" s="240" t="s">
        <v>46</v>
      </c>
      <c r="N11" s="241"/>
      <c r="O11" s="259"/>
      <c r="P11" s="232" t="s">
        <v>46</v>
      </c>
      <c r="Q11" s="231"/>
      <c r="R11" s="232"/>
      <c r="S11" s="231"/>
      <c r="T11" s="232"/>
      <c r="U11" s="240"/>
      <c r="V11" s="234"/>
      <c r="W11" s="231"/>
      <c r="X11" s="232" t="s">
        <v>46</v>
      </c>
      <c r="Y11" s="231" t="s">
        <v>46</v>
      </c>
      <c r="Z11" s="232" t="s">
        <v>46</v>
      </c>
      <c r="AA11" s="231"/>
      <c r="AB11" s="232"/>
      <c r="AC11" s="240"/>
      <c r="AD11" s="241"/>
      <c r="AE11" s="259" t="s">
        <v>987</v>
      </c>
      <c r="AF11" s="232"/>
      <c r="AG11" s="231" t="s">
        <v>987</v>
      </c>
      <c r="AH11" s="232" t="s">
        <v>46</v>
      </c>
      <c r="AI11" s="231"/>
      <c r="AJ11" s="232"/>
      <c r="AK11" s="240"/>
      <c r="AL11" s="234"/>
      <c r="AM11" s="231"/>
      <c r="AN11" s="232" t="s">
        <v>46</v>
      </c>
      <c r="AO11" s="231" t="s">
        <v>46</v>
      </c>
      <c r="AP11" s="232"/>
      <c r="AQ11" s="232"/>
      <c r="AR11" s="240"/>
      <c r="AS11" s="241"/>
      <c r="AT11" s="259" t="s">
        <v>46</v>
      </c>
      <c r="AU11" s="232" t="s">
        <v>46</v>
      </c>
      <c r="AV11" s="231"/>
      <c r="AW11" s="232"/>
      <c r="AX11" s="231"/>
      <c r="AY11" s="232"/>
      <c r="AZ11" s="240"/>
      <c r="BA11" s="234"/>
      <c r="BB11" s="231"/>
      <c r="BC11" s="232" t="s">
        <v>46</v>
      </c>
      <c r="BD11" s="231"/>
      <c r="BE11" s="908" t="s">
        <v>1087</v>
      </c>
      <c r="BF11" s="231"/>
      <c r="BG11" s="232"/>
      <c r="BH11" s="240"/>
      <c r="BI11" s="241"/>
      <c r="BJ11" s="231"/>
      <c r="BK11" s="232"/>
      <c r="BL11" s="231"/>
      <c r="BM11" s="232"/>
      <c r="BN11" s="231"/>
      <c r="BO11" s="232"/>
      <c r="BP11" s="240"/>
      <c r="BQ11" s="241"/>
    </row>
    <row r="12" ht="24.75" customHeight="1">
      <c r="A12" s="909">
        <v>8.0</v>
      </c>
      <c r="B12" s="371" t="s">
        <v>718</v>
      </c>
      <c r="C12" s="375" t="s">
        <v>719</v>
      </c>
      <c r="D12" s="379">
        <v>2061283.0</v>
      </c>
      <c r="E12" s="380">
        <v>2546910.0</v>
      </c>
      <c r="F12" s="230"/>
      <c r="G12" s="231"/>
      <c r="H12" s="232" t="s">
        <v>46</v>
      </c>
      <c r="I12" s="231"/>
      <c r="J12" s="906"/>
      <c r="K12" s="231"/>
      <c r="L12" s="232" t="s">
        <v>46</v>
      </c>
      <c r="M12" s="240" t="s">
        <v>46</v>
      </c>
      <c r="N12" s="241"/>
      <c r="O12" s="259"/>
      <c r="P12" s="232" t="s">
        <v>46</v>
      </c>
      <c r="Q12" s="231"/>
      <c r="R12" s="232"/>
      <c r="S12" s="231"/>
      <c r="T12" s="232"/>
      <c r="U12" s="240"/>
      <c r="V12" s="234"/>
      <c r="W12" s="231"/>
      <c r="X12" s="232" t="s">
        <v>46</v>
      </c>
      <c r="Y12" s="231" t="s">
        <v>46</v>
      </c>
      <c r="Z12" s="232" t="s">
        <v>46</v>
      </c>
      <c r="AA12" s="231"/>
      <c r="AB12" s="232"/>
      <c r="AC12" s="240"/>
      <c r="AD12" s="241"/>
      <c r="AE12" s="259" t="s">
        <v>987</v>
      </c>
      <c r="AF12" s="232"/>
      <c r="AG12" s="231" t="s">
        <v>987</v>
      </c>
      <c r="AH12" s="232" t="s">
        <v>46</v>
      </c>
      <c r="AI12" s="231"/>
      <c r="AJ12" s="232"/>
      <c r="AK12" s="240"/>
      <c r="AL12" s="234"/>
      <c r="AM12" s="231"/>
      <c r="AN12" s="232" t="s">
        <v>46</v>
      </c>
      <c r="AO12" s="231" t="s">
        <v>46</v>
      </c>
      <c r="AP12" s="232"/>
      <c r="AQ12" s="232"/>
      <c r="AR12" s="240"/>
      <c r="AS12" s="241"/>
      <c r="AT12" s="259" t="s">
        <v>46</v>
      </c>
      <c r="AU12" s="232" t="s">
        <v>46</v>
      </c>
      <c r="AV12" s="231"/>
      <c r="AW12" s="232"/>
      <c r="AX12" s="231"/>
      <c r="AY12" s="232"/>
      <c r="AZ12" s="240"/>
      <c r="BA12" s="234"/>
      <c r="BB12" s="231"/>
      <c r="BC12" s="232" t="s">
        <v>46</v>
      </c>
      <c r="BD12" s="231"/>
      <c r="BE12" s="908" t="s">
        <v>1088</v>
      </c>
      <c r="BF12" s="231"/>
      <c r="BG12" s="232"/>
      <c r="BH12" s="240"/>
      <c r="BI12" s="241"/>
      <c r="BJ12" s="231"/>
      <c r="BK12" s="232"/>
      <c r="BL12" s="231"/>
      <c r="BM12" s="232"/>
      <c r="BN12" s="231"/>
      <c r="BO12" s="232"/>
      <c r="BP12" s="240"/>
      <c r="BQ12" s="241"/>
    </row>
    <row r="13" ht="24.75" customHeight="1">
      <c r="A13" s="909">
        <v>9.0</v>
      </c>
      <c r="B13" s="371" t="s">
        <v>720</v>
      </c>
      <c r="C13" s="381" t="s">
        <v>721</v>
      </c>
      <c r="D13" s="373">
        <v>1977030.0</v>
      </c>
      <c r="E13" s="374">
        <v>2546336.0</v>
      </c>
      <c r="F13" s="230"/>
      <c r="G13" s="231"/>
      <c r="H13" s="232" t="s">
        <v>46</v>
      </c>
      <c r="I13" s="231"/>
      <c r="J13" s="906"/>
      <c r="K13" s="231"/>
      <c r="L13" s="232" t="s">
        <v>46</v>
      </c>
      <c r="M13" s="240" t="s">
        <v>46</v>
      </c>
      <c r="N13" s="241"/>
      <c r="O13" s="259"/>
      <c r="P13" s="232" t="s">
        <v>46</v>
      </c>
      <c r="Q13" s="231"/>
      <c r="R13" s="232"/>
      <c r="S13" s="231"/>
      <c r="T13" s="232"/>
      <c r="U13" s="240"/>
      <c r="V13" s="234"/>
      <c r="W13" s="231"/>
      <c r="X13" s="232" t="s">
        <v>46</v>
      </c>
      <c r="Y13" s="231" t="s">
        <v>46</v>
      </c>
      <c r="Z13" s="232" t="s">
        <v>46</v>
      </c>
      <c r="AA13" s="231"/>
      <c r="AB13" s="232"/>
      <c r="AC13" s="240"/>
      <c r="AD13" s="241"/>
      <c r="AE13" s="259" t="s">
        <v>987</v>
      </c>
      <c r="AF13" s="232"/>
      <c r="AG13" s="231" t="s">
        <v>987</v>
      </c>
      <c r="AH13" s="232" t="s">
        <v>46</v>
      </c>
      <c r="AI13" s="231"/>
      <c r="AJ13" s="232"/>
      <c r="AK13" s="240"/>
      <c r="AL13" s="234"/>
      <c r="AM13" s="231"/>
      <c r="AN13" s="232" t="s">
        <v>46</v>
      </c>
      <c r="AO13" s="231" t="s">
        <v>46</v>
      </c>
      <c r="AP13" s="232"/>
      <c r="AQ13" s="232"/>
      <c r="AR13" s="240"/>
      <c r="AS13" s="241"/>
      <c r="AT13" s="259" t="s">
        <v>46</v>
      </c>
      <c r="AU13" s="232" t="s">
        <v>46</v>
      </c>
      <c r="AV13" s="231"/>
      <c r="AW13" s="232"/>
      <c r="AX13" s="231"/>
      <c r="AY13" s="232"/>
      <c r="AZ13" s="240"/>
      <c r="BA13" s="234"/>
      <c r="BB13" s="231"/>
      <c r="BC13" s="232" t="s">
        <v>46</v>
      </c>
      <c r="BD13" s="231"/>
      <c r="BE13" s="910" t="s">
        <v>1089</v>
      </c>
      <c r="BF13" s="231"/>
      <c r="BG13" s="232"/>
      <c r="BH13" s="240"/>
      <c r="BI13" s="241"/>
      <c r="BJ13" s="231"/>
      <c r="BK13" s="232"/>
      <c r="BL13" s="231"/>
      <c r="BM13" s="232"/>
      <c r="BN13" s="231"/>
      <c r="BO13" s="232"/>
      <c r="BP13" s="240"/>
      <c r="BQ13" s="241"/>
    </row>
    <row r="14" ht="24.75" customHeight="1">
      <c r="A14" s="909">
        <v>10.0</v>
      </c>
      <c r="B14" s="371" t="s">
        <v>712</v>
      </c>
      <c r="C14" s="375" t="s">
        <v>722</v>
      </c>
      <c r="D14" s="379">
        <v>1976861.0</v>
      </c>
      <c r="E14" s="380">
        <v>2543546.0</v>
      </c>
      <c r="F14" s="230"/>
      <c r="G14" s="231"/>
      <c r="H14" s="232" t="s">
        <v>46</v>
      </c>
      <c r="I14" s="231"/>
      <c r="J14" s="906"/>
      <c r="K14" s="231"/>
      <c r="L14" s="232" t="s">
        <v>46</v>
      </c>
      <c r="M14" s="240" t="s">
        <v>46</v>
      </c>
      <c r="N14" s="241"/>
      <c r="O14" s="259"/>
      <c r="P14" s="232" t="s">
        <v>46</v>
      </c>
      <c r="Q14" s="231"/>
      <c r="R14" s="232"/>
      <c r="S14" s="231"/>
      <c r="T14" s="232"/>
      <c r="U14" s="240"/>
      <c r="V14" s="234"/>
      <c r="W14" s="231"/>
      <c r="X14" s="232" t="s">
        <v>46</v>
      </c>
      <c r="Y14" s="231" t="s">
        <v>46</v>
      </c>
      <c r="Z14" s="232" t="s">
        <v>46</v>
      </c>
      <c r="AA14" s="231"/>
      <c r="AB14" s="232"/>
      <c r="AC14" s="240"/>
      <c r="AD14" s="241"/>
      <c r="AE14" s="259" t="s">
        <v>987</v>
      </c>
      <c r="AF14" s="232"/>
      <c r="AG14" s="231" t="s">
        <v>987</v>
      </c>
      <c r="AH14" s="232" t="s">
        <v>46</v>
      </c>
      <c r="AI14" s="231"/>
      <c r="AJ14" s="232"/>
      <c r="AK14" s="240"/>
      <c r="AL14" s="234"/>
      <c r="AM14" s="231"/>
      <c r="AN14" s="232" t="s">
        <v>46</v>
      </c>
      <c r="AO14" s="231" t="s">
        <v>46</v>
      </c>
      <c r="AP14" s="232"/>
      <c r="AQ14" s="232"/>
      <c r="AR14" s="240"/>
      <c r="AS14" s="241"/>
      <c r="AT14" s="259" t="s">
        <v>46</v>
      </c>
      <c r="AU14" s="232" t="s">
        <v>46</v>
      </c>
      <c r="AV14" s="231"/>
      <c r="AW14" s="232"/>
      <c r="AX14" s="231"/>
      <c r="AY14" s="232"/>
      <c r="AZ14" s="240"/>
      <c r="BA14" s="234"/>
      <c r="BB14" s="231"/>
      <c r="BC14" s="232" t="s">
        <v>46</v>
      </c>
      <c r="BD14" s="231"/>
      <c r="BE14" s="908" t="s">
        <v>1090</v>
      </c>
      <c r="BF14" s="231"/>
      <c r="BG14" s="232"/>
      <c r="BH14" s="240"/>
      <c r="BI14" s="241"/>
      <c r="BJ14" s="231"/>
      <c r="BK14" s="232"/>
      <c r="BL14" s="231"/>
      <c r="BM14" s="232"/>
      <c r="BN14" s="231"/>
      <c r="BO14" s="232"/>
      <c r="BP14" s="240"/>
      <c r="BQ14" s="241"/>
    </row>
    <row r="15" ht="24.75" customHeight="1">
      <c r="A15" s="909">
        <v>11.0</v>
      </c>
      <c r="B15" s="376" t="s">
        <v>49</v>
      </c>
      <c r="C15" s="377" t="s">
        <v>229</v>
      </c>
      <c r="D15" s="373">
        <v>2061994.0</v>
      </c>
      <c r="E15" s="374">
        <v>2559682.0</v>
      </c>
      <c r="F15" s="230"/>
      <c r="G15" s="231"/>
      <c r="H15" s="232" t="s">
        <v>46</v>
      </c>
      <c r="I15" s="231"/>
      <c r="J15" s="906"/>
      <c r="K15" s="231"/>
      <c r="L15" s="232" t="s">
        <v>46</v>
      </c>
      <c r="M15" s="240" t="s">
        <v>46</v>
      </c>
      <c r="N15" s="241"/>
      <c r="O15" s="259"/>
      <c r="P15" s="232" t="s">
        <v>46</v>
      </c>
      <c r="Q15" s="231"/>
      <c r="R15" s="232"/>
      <c r="S15" s="231"/>
      <c r="T15" s="232"/>
      <c r="U15" s="240"/>
      <c r="V15" s="234"/>
      <c r="W15" s="231"/>
      <c r="X15" s="232" t="s">
        <v>49</v>
      </c>
      <c r="Y15" s="231" t="s">
        <v>46</v>
      </c>
      <c r="Z15" s="232" t="s">
        <v>46</v>
      </c>
      <c r="AA15" s="231"/>
      <c r="AB15" s="232"/>
      <c r="AC15" s="240"/>
      <c r="AD15" s="241"/>
      <c r="AE15" s="259" t="s">
        <v>987</v>
      </c>
      <c r="AF15" s="232"/>
      <c r="AG15" s="231" t="s">
        <v>988</v>
      </c>
      <c r="AH15" s="232" t="s">
        <v>46</v>
      </c>
      <c r="AI15" s="231"/>
      <c r="AJ15" s="232"/>
      <c r="AK15" s="240"/>
      <c r="AL15" s="234"/>
      <c r="AM15" s="231"/>
      <c r="AN15" s="232" t="s">
        <v>46</v>
      </c>
      <c r="AO15" s="231" t="s">
        <v>46</v>
      </c>
      <c r="AP15" s="232"/>
      <c r="AQ15" s="232"/>
      <c r="AR15" s="240"/>
      <c r="AS15" s="241"/>
      <c r="AT15" s="259" t="s">
        <v>46</v>
      </c>
      <c r="AU15" s="232" t="s">
        <v>46</v>
      </c>
      <c r="AV15" s="231"/>
      <c r="AW15" s="232"/>
      <c r="AX15" s="231"/>
      <c r="AY15" s="232"/>
      <c r="AZ15" s="240"/>
      <c r="BA15" s="234"/>
      <c r="BB15" s="231"/>
      <c r="BC15" s="232" t="s">
        <v>49</v>
      </c>
      <c r="BD15" s="231">
        <v>1029.0</v>
      </c>
      <c r="BE15" s="908"/>
      <c r="BF15" s="231"/>
      <c r="BG15" s="232"/>
      <c r="BH15" s="240"/>
      <c r="BI15" s="241"/>
      <c r="BJ15" s="231"/>
      <c r="BK15" s="232"/>
      <c r="BL15" s="231"/>
      <c r="BM15" s="232"/>
      <c r="BN15" s="231"/>
      <c r="BO15" s="232"/>
      <c r="BP15" s="240"/>
      <c r="BQ15" s="241"/>
    </row>
    <row r="16" ht="24.75" customHeight="1">
      <c r="A16" s="909">
        <v>12.0</v>
      </c>
      <c r="B16" s="382" t="s">
        <v>215</v>
      </c>
      <c r="C16" s="383" t="s">
        <v>723</v>
      </c>
      <c r="D16" s="373">
        <v>2061374.0</v>
      </c>
      <c r="E16" s="374">
        <v>2553573.0</v>
      </c>
      <c r="F16" s="230"/>
      <c r="G16" s="231"/>
      <c r="H16" s="232" t="s">
        <v>46</v>
      </c>
      <c r="I16" s="231"/>
      <c r="J16" s="906"/>
      <c r="K16" s="231"/>
      <c r="L16" s="232" t="s">
        <v>46</v>
      </c>
      <c r="M16" s="240" t="s">
        <v>46</v>
      </c>
      <c r="N16" s="241"/>
      <c r="O16" s="259"/>
      <c r="P16" s="232">
        <v>40.0</v>
      </c>
      <c r="Q16" s="231"/>
      <c r="R16" s="232"/>
      <c r="S16" s="231"/>
      <c r="T16" s="232"/>
      <c r="U16" s="240"/>
      <c r="V16" s="234"/>
      <c r="W16" s="231"/>
      <c r="X16" s="232" t="s">
        <v>49</v>
      </c>
      <c r="Y16" s="231" t="s">
        <v>46</v>
      </c>
      <c r="Z16" s="232" t="s">
        <v>49</v>
      </c>
      <c r="AA16" s="231"/>
      <c r="AB16" s="232"/>
      <c r="AC16" s="240"/>
      <c r="AD16" s="241"/>
      <c r="AE16" s="259" t="s">
        <v>987</v>
      </c>
      <c r="AF16" s="232"/>
      <c r="AG16" s="231" t="s">
        <v>987</v>
      </c>
      <c r="AH16" s="232" t="s">
        <v>49</v>
      </c>
      <c r="AI16" s="231"/>
      <c r="AJ16" s="232"/>
      <c r="AK16" s="240"/>
      <c r="AL16" s="234"/>
      <c r="AM16" s="231"/>
      <c r="AN16" s="232" t="s">
        <v>46</v>
      </c>
      <c r="AO16" s="231" t="s">
        <v>46</v>
      </c>
      <c r="AP16" s="232"/>
      <c r="AQ16" s="232"/>
      <c r="AR16" s="240"/>
      <c r="AS16" s="241"/>
      <c r="AT16" s="259" t="s">
        <v>46</v>
      </c>
      <c r="AU16" s="232" t="s">
        <v>46</v>
      </c>
      <c r="AV16" s="231"/>
      <c r="AW16" s="232"/>
      <c r="AX16" s="231"/>
      <c r="AY16" s="232"/>
      <c r="AZ16" s="240"/>
      <c r="BA16" s="234"/>
      <c r="BB16" s="231"/>
      <c r="BC16" s="232" t="s">
        <v>49</v>
      </c>
      <c r="BD16" s="231">
        <v>1025.0</v>
      </c>
      <c r="BE16" s="908"/>
      <c r="BF16" s="231"/>
      <c r="BG16" s="232"/>
      <c r="BH16" s="240"/>
      <c r="BI16" s="241"/>
      <c r="BJ16" s="231"/>
      <c r="BK16" s="232"/>
      <c r="BL16" s="231"/>
      <c r="BM16" s="232"/>
      <c r="BN16" s="231"/>
      <c r="BO16" s="232"/>
      <c r="BP16" s="240"/>
      <c r="BQ16" s="241"/>
    </row>
    <row r="17" ht="24.75" customHeight="1">
      <c r="A17" s="909">
        <v>13.0</v>
      </c>
      <c r="B17" s="382" t="s">
        <v>215</v>
      </c>
      <c r="C17" s="383" t="s">
        <v>219</v>
      </c>
      <c r="D17" s="373">
        <v>2062181.0</v>
      </c>
      <c r="E17" s="374">
        <v>2352487.0</v>
      </c>
      <c r="F17" s="230"/>
      <c r="G17" s="231"/>
      <c r="H17" s="232" t="s">
        <v>46</v>
      </c>
      <c r="I17" s="231"/>
      <c r="J17" s="906"/>
      <c r="K17" s="231"/>
      <c r="L17" s="232" t="s">
        <v>46</v>
      </c>
      <c r="M17" s="240" t="s">
        <v>46</v>
      </c>
      <c r="N17" s="241"/>
      <c r="O17" s="259"/>
      <c r="P17" s="232">
        <v>40.0</v>
      </c>
      <c r="Q17" s="231"/>
      <c r="R17" s="232"/>
      <c r="S17" s="231"/>
      <c r="T17" s="232"/>
      <c r="U17" s="240"/>
      <c r="V17" s="234"/>
      <c r="W17" s="231"/>
      <c r="X17" s="232" t="s">
        <v>49</v>
      </c>
      <c r="Y17" s="231" t="s">
        <v>46</v>
      </c>
      <c r="Z17" s="232" t="s">
        <v>46</v>
      </c>
      <c r="AA17" s="231"/>
      <c r="AB17" s="232"/>
      <c r="AC17" s="240"/>
      <c r="AD17" s="241"/>
      <c r="AE17" s="259" t="s">
        <v>987</v>
      </c>
      <c r="AF17" s="232"/>
      <c r="AG17" s="231" t="s">
        <v>987</v>
      </c>
      <c r="AH17" s="232" t="s">
        <v>46</v>
      </c>
      <c r="AI17" s="231"/>
      <c r="AJ17" s="232"/>
      <c r="AK17" s="240"/>
      <c r="AL17" s="234"/>
      <c r="AM17" s="231"/>
      <c r="AN17" s="232" t="s">
        <v>46</v>
      </c>
      <c r="AO17" s="231" t="s">
        <v>46</v>
      </c>
      <c r="AP17" s="232"/>
      <c r="AQ17" s="232"/>
      <c r="AR17" s="240"/>
      <c r="AS17" s="241"/>
      <c r="AT17" s="259" t="s">
        <v>49</v>
      </c>
      <c r="AU17" s="232" t="s">
        <v>49</v>
      </c>
      <c r="AV17" s="231"/>
      <c r="AW17" s="232"/>
      <c r="AX17" s="231"/>
      <c r="AY17" s="232"/>
      <c r="AZ17" s="240"/>
      <c r="BA17" s="234"/>
      <c r="BB17" s="231"/>
      <c r="BC17" s="232" t="s">
        <v>49</v>
      </c>
      <c r="BD17" s="911">
        <v>0.18541666666666667</v>
      </c>
      <c r="BE17" s="908"/>
      <c r="BF17" s="231"/>
      <c r="BG17" s="232"/>
      <c r="BH17" s="240"/>
      <c r="BI17" s="241"/>
      <c r="BJ17" s="231"/>
      <c r="BK17" s="232"/>
      <c r="BL17" s="231"/>
      <c r="BM17" s="232"/>
      <c r="BN17" s="231"/>
      <c r="BO17" s="232"/>
      <c r="BP17" s="240"/>
      <c r="BQ17" s="241"/>
    </row>
    <row r="18" ht="24.75" customHeight="1">
      <c r="A18" s="909">
        <v>14.0</v>
      </c>
      <c r="B18" s="382" t="s">
        <v>227</v>
      </c>
      <c r="C18" s="383" t="s">
        <v>726</v>
      </c>
      <c r="D18" s="373">
        <v>1975917.0</v>
      </c>
      <c r="E18" s="374">
        <v>2510942.0</v>
      </c>
      <c r="F18" s="230"/>
      <c r="G18" s="231"/>
      <c r="H18" s="232" t="s">
        <v>49</v>
      </c>
      <c r="I18" s="231"/>
      <c r="J18" s="906" t="s">
        <v>49</v>
      </c>
      <c r="K18" s="231"/>
      <c r="L18" s="232" t="s">
        <v>49</v>
      </c>
      <c r="M18" s="240" t="s">
        <v>49</v>
      </c>
      <c r="N18" s="241"/>
      <c r="O18" s="259"/>
      <c r="P18" s="232" t="s">
        <v>49</v>
      </c>
      <c r="Q18" s="231"/>
      <c r="R18" s="232"/>
      <c r="S18" s="231"/>
      <c r="T18" s="232"/>
      <c r="U18" s="240"/>
      <c r="V18" s="234"/>
      <c r="W18" s="231"/>
      <c r="X18" s="232" t="s">
        <v>49</v>
      </c>
      <c r="Y18" s="231" t="s">
        <v>49</v>
      </c>
      <c r="Z18" s="232" t="s">
        <v>49</v>
      </c>
      <c r="AA18" s="231"/>
      <c r="AB18" s="232"/>
      <c r="AC18" s="240"/>
      <c r="AD18" s="241"/>
      <c r="AE18" s="259" t="s">
        <v>988</v>
      </c>
      <c r="AF18" s="232"/>
      <c r="AG18" s="231" t="s">
        <v>988</v>
      </c>
      <c r="AH18" s="232" t="s">
        <v>49</v>
      </c>
      <c r="AI18" s="231"/>
      <c r="AJ18" s="232"/>
      <c r="AK18" s="240"/>
      <c r="AL18" s="234"/>
      <c r="AM18" s="231"/>
      <c r="AN18" s="232" t="s">
        <v>49</v>
      </c>
      <c r="AO18" s="231" t="s">
        <v>49</v>
      </c>
      <c r="AP18" s="232"/>
      <c r="AQ18" s="232"/>
      <c r="AR18" s="240"/>
      <c r="AS18" s="241"/>
      <c r="AT18" s="259" t="s">
        <v>49</v>
      </c>
      <c r="AU18" s="232" t="s">
        <v>49</v>
      </c>
      <c r="AV18" s="231"/>
      <c r="AW18" s="232"/>
      <c r="AX18" s="231"/>
      <c r="AY18" s="232"/>
      <c r="AZ18" s="240"/>
      <c r="BA18" s="234"/>
      <c r="BB18" s="231"/>
      <c r="BC18" s="232" t="s">
        <v>49</v>
      </c>
      <c r="BD18" s="911">
        <v>0.16458333333333333</v>
      </c>
      <c r="BE18" s="908"/>
      <c r="BF18" s="231"/>
      <c r="BG18" s="232"/>
      <c r="BH18" s="240"/>
      <c r="BI18" s="241"/>
      <c r="BJ18" s="231"/>
      <c r="BK18" s="232"/>
      <c r="BL18" s="231"/>
      <c r="BM18" s="232"/>
      <c r="BN18" s="231"/>
      <c r="BO18" s="232"/>
      <c r="BP18" s="240"/>
      <c r="BQ18" s="241"/>
    </row>
    <row r="19" ht="24.75" customHeight="1">
      <c r="A19" s="909">
        <v>15.0</v>
      </c>
      <c r="B19" s="382" t="s">
        <v>62</v>
      </c>
      <c r="C19" s="383" t="s">
        <v>727</v>
      </c>
      <c r="D19" s="373">
        <v>1977015.0</v>
      </c>
      <c r="E19" s="374">
        <v>2548551.0</v>
      </c>
      <c r="F19" s="230"/>
      <c r="G19" s="231"/>
      <c r="H19" s="232" t="s">
        <v>46</v>
      </c>
      <c r="I19" s="231"/>
      <c r="J19" s="906"/>
      <c r="K19" s="231"/>
      <c r="L19" s="232" t="s">
        <v>46</v>
      </c>
      <c r="M19" s="240" t="s">
        <v>46</v>
      </c>
      <c r="N19" s="241"/>
      <c r="O19" s="259"/>
      <c r="P19" s="232" t="s">
        <v>46</v>
      </c>
      <c r="Q19" s="231"/>
      <c r="R19" s="232"/>
      <c r="S19" s="231"/>
      <c r="T19" s="232"/>
      <c r="U19" s="240"/>
      <c r="V19" s="234"/>
      <c r="W19" s="231"/>
      <c r="X19" s="232" t="s">
        <v>46</v>
      </c>
      <c r="Y19" s="231" t="s">
        <v>46</v>
      </c>
      <c r="Z19" s="232" t="s">
        <v>1091</v>
      </c>
      <c r="AA19" s="231"/>
      <c r="AB19" s="232"/>
      <c r="AC19" s="240"/>
      <c r="AD19" s="241"/>
      <c r="AE19" s="259" t="s">
        <v>987</v>
      </c>
      <c r="AF19" s="232"/>
      <c r="AG19" s="231" t="s">
        <v>987</v>
      </c>
      <c r="AH19" s="232" t="s">
        <v>46</v>
      </c>
      <c r="AI19" s="231"/>
      <c r="AJ19" s="232"/>
      <c r="AK19" s="240"/>
      <c r="AL19" s="234"/>
      <c r="AM19" s="231"/>
      <c r="AN19" s="232" t="s">
        <v>46</v>
      </c>
      <c r="AO19" s="231" t="s">
        <v>46</v>
      </c>
      <c r="AP19" s="232"/>
      <c r="AQ19" s="232"/>
      <c r="AR19" s="240"/>
      <c r="AS19" s="241"/>
      <c r="AT19" s="259" t="s">
        <v>46</v>
      </c>
      <c r="AU19" s="232" t="s">
        <v>46</v>
      </c>
      <c r="AV19" s="231"/>
      <c r="AW19" s="232"/>
      <c r="AX19" s="231"/>
      <c r="AY19" s="232"/>
      <c r="AZ19" s="240"/>
      <c r="BA19" s="234"/>
      <c r="BB19" s="231"/>
      <c r="BC19" s="232"/>
      <c r="BD19" s="231"/>
      <c r="BE19" s="912" t="s">
        <v>822</v>
      </c>
      <c r="BF19" s="231"/>
      <c r="BG19" s="232"/>
      <c r="BH19" s="240"/>
      <c r="BI19" s="241"/>
      <c r="BJ19" s="231"/>
      <c r="BK19" s="232"/>
      <c r="BL19" s="231"/>
      <c r="BM19" s="232"/>
      <c r="BN19" s="231"/>
      <c r="BO19" s="232"/>
      <c r="BP19" s="240"/>
      <c r="BQ19" s="241"/>
    </row>
    <row r="20" ht="24.75" customHeight="1">
      <c r="A20" s="909">
        <v>16.0</v>
      </c>
      <c r="B20" s="382" t="s">
        <v>215</v>
      </c>
      <c r="C20" s="383" t="s">
        <v>221</v>
      </c>
      <c r="D20" s="373">
        <v>2061803.0</v>
      </c>
      <c r="E20" s="374">
        <v>2555845.0</v>
      </c>
      <c r="F20" s="230"/>
      <c r="G20" s="276"/>
      <c r="H20" s="275" t="s">
        <v>46</v>
      </c>
      <c r="I20" s="276"/>
      <c r="J20" s="913"/>
      <c r="K20" s="276"/>
      <c r="L20" s="275" t="s">
        <v>46</v>
      </c>
      <c r="M20" s="280" t="s">
        <v>46</v>
      </c>
      <c r="N20" s="281"/>
      <c r="O20" s="284"/>
      <c r="P20" s="275" t="s">
        <v>118</v>
      </c>
      <c r="Q20" s="276"/>
      <c r="R20" s="275"/>
      <c r="S20" s="276"/>
      <c r="T20" s="275"/>
      <c r="U20" s="280"/>
      <c r="V20" s="278"/>
      <c r="W20" s="276"/>
      <c r="X20" s="275" t="s">
        <v>46</v>
      </c>
      <c r="Y20" s="276" t="s">
        <v>46</v>
      </c>
      <c r="Z20" s="275" t="s">
        <v>46</v>
      </c>
      <c r="AA20" s="276"/>
      <c r="AB20" s="275"/>
      <c r="AC20" s="280"/>
      <c r="AD20" s="281"/>
      <c r="AE20" s="284" t="s">
        <v>988</v>
      </c>
      <c r="AF20" s="275"/>
      <c r="AG20" s="276" t="s">
        <v>987</v>
      </c>
      <c r="AH20" s="275" t="s">
        <v>49</v>
      </c>
      <c r="AI20" s="276"/>
      <c r="AJ20" s="275"/>
      <c r="AK20" s="280"/>
      <c r="AL20" s="278"/>
      <c r="AM20" s="276"/>
      <c r="AN20" s="275" t="s">
        <v>46</v>
      </c>
      <c r="AO20" s="276" t="s">
        <v>46</v>
      </c>
      <c r="AP20" s="275"/>
      <c r="AQ20" s="275"/>
      <c r="AR20" s="280"/>
      <c r="AS20" s="281"/>
      <c r="AT20" s="284" t="s">
        <v>46</v>
      </c>
      <c r="AU20" s="275" t="s">
        <v>49</v>
      </c>
      <c r="AV20" s="276"/>
      <c r="AW20" s="275"/>
      <c r="AX20" s="276"/>
      <c r="AY20" s="275"/>
      <c r="AZ20" s="280"/>
      <c r="BA20" s="278"/>
      <c r="BB20" s="276"/>
      <c r="BC20" s="275" t="s">
        <v>46</v>
      </c>
      <c r="BD20" s="276"/>
      <c r="BE20" s="908" t="s">
        <v>1092</v>
      </c>
      <c r="BF20" s="276"/>
      <c r="BG20" s="275"/>
      <c r="BH20" s="280"/>
      <c r="BI20" s="281"/>
      <c r="BJ20" s="276"/>
      <c r="BK20" s="275"/>
      <c r="BL20" s="276"/>
      <c r="BM20" s="275"/>
      <c r="BN20" s="276"/>
      <c r="BO20" s="275"/>
      <c r="BP20" s="280"/>
      <c r="BQ20" s="281"/>
    </row>
    <row r="21" ht="24.75" customHeight="1">
      <c r="A21" s="909">
        <v>17.0</v>
      </c>
      <c r="B21" s="382" t="s">
        <v>728</v>
      </c>
      <c r="C21" s="383" t="s">
        <v>235</v>
      </c>
      <c r="D21" s="373">
        <v>2061565.0</v>
      </c>
      <c r="E21" s="374">
        <v>2559346.0</v>
      </c>
      <c r="F21" s="230"/>
      <c r="G21" s="276"/>
      <c r="H21" s="275" t="s">
        <v>46</v>
      </c>
      <c r="I21" s="276"/>
      <c r="J21" s="913"/>
      <c r="K21" s="276"/>
      <c r="L21" s="275" t="s">
        <v>46</v>
      </c>
      <c r="M21" s="280" t="s">
        <v>46</v>
      </c>
      <c r="N21" s="281"/>
      <c r="O21" s="284"/>
      <c r="P21" s="275" t="s">
        <v>46</v>
      </c>
      <c r="Q21" s="276"/>
      <c r="R21" s="275"/>
      <c r="S21" s="276"/>
      <c r="T21" s="275"/>
      <c r="U21" s="280"/>
      <c r="V21" s="278"/>
      <c r="W21" s="276"/>
      <c r="X21" s="275" t="s">
        <v>46</v>
      </c>
      <c r="Y21" s="276" t="s">
        <v>46</v>
      </c>
      <c r="Z21" s="275" t="s">
        <v>46</v>
      </c>
      <c r="AA21" s="276"/>
      <c r="AB21" s="275"/>
      <c r="AC21" s="280"/>
      <c r="AD21" s="281"/>
      <c r="AE21" s="284" t="s">
        <v>987</v>
      </c>
      <c r="AF21" s="275"/>
      <c r="AG21" s="276" t="s">
        <v>987</v>
      </c>
      <c r="AH21" s="275" t="s">
        <v>46</v>
      </c>
      <c r="AI21" s="276"/>
      <c r="AJ21" s="275"/>
      <c r="AK21" s="280"/>
      <c r="AL21" s="278"/>
      <c r="AM21" s="276"/>
      <c r="AN21" s="275" t="s">
        <v>46</v>
      </c>
      <c r="AO21" s="276" t="s">
        <v>46</v>
      </c>
      <c r="AP21" s="275"/>
      <c r="AQ21" s="275"/>
      <c r="AR21" s="280"/>
      <c r="AS21" s="281"/>
      <c r="AT21" s="284" t="s">
        <v>46</v>
      </c>
      <c r="AU21" s="275" t="s">
        <v>46</v>
      </c>
      <c r="AV21" s="276"/>
      <c r="AW21" s="275"/>
      <c r="AX21" s="276"/>
      <c r="AY21" s="275"/>
      <c r="AZ21" s="280"/>
      <c r="BA21" s="278"/>
      <c r="BB21" s="276"/>
      <c r="BC21" s="275" t="s">
        <v>49</v>
      </c>
      <c r="BD21" s="276" t="s">
        <v>1093</v>
      </c>
      <c r="BE21" s="908" t="s">
        <v>1094</v>
      </c>
      <c r="BF21" s="276"/>
      <c r="BG21" s="275"/>
      <c r="BH21" s="280"/>
      <c r="BI21" s="281"/>
      <c r="BJ21" s="276"/>
      <c r="BK21" s="275"/>
      <c r="BL21" s="276"/>
      <c r="BM21" s="275"/>
      <c r="BN21" s="276"/>
      <c r="BO21" s="275"/>
      <c r="BP21" s="280"/>
      <c r="BQ21" s="281"/>
    </row>
    <row r="22" ht="24.75" customHeight="1">
      <c r="A22" s="909">
        <v>18.0</v>
      </c>
      <c r="B22" s="382" t="s">
        <v>215</v>
      </c>
      <c r="C22" s="383" t="s">
        <v>729</v>
      </c>
      <c r="D22" s="373">
        <v>2061370.0</v>
      </c>
      <c r="E22" s="374">
        <v>2559070.0</v>
      </c>
      <c r="F22" s="230"/>
      <c r="G22" s="231"/>
      <c r="H22" s="232" t="s">
        <v>46</v>
      </c>
      <c r="I22" s="231"/>
      <c r="J22" s="906"/>
      <c r="K22" s="231"/>
      <c r="L22" s="232" t="s">
        <v>46</v>
      </c>
      <c r="M22" s="240" t="s">
        <v>46</v>
      </c>
      <c r="N22" s="241"/>
      <c r="O22" s="259"/>
      <c r="P22" s="232" t="s">
        <v>46</v>
      </c>
      <c r="Q22" s="231"/>
      <c r="R22" s="232"/>
      <c r="S22" s="231"/>
      <c r="T22" s="232"/>
      <c r="U22" s="240"/>
      <c r="V22" s="234"/>
      <c r="W22" s="231"/>
      <c r="X22" s="232" t="s">
        <v>46</v>
      </c>
      <c r="Y22" s="231" t="s">
        <v>46</v>
      </c>
      <c r="Z22" s="232" t="s">
        <v>46</v>
      </c>
      <c r="AA22" s="231"/>
      <c r="AB22" s="232"/>
      <c r="AC22" s="240"/>
      <c r="AD22" s="241"/>
      <c r="AE22" s="259" t="s">
        <v>987</v>
      </c>
      <c r="AF22" s="232"/>
      <c r="AG22" s="231" t="s">
        <v>987</v>
      </c>
      <c r="AH22" s="232" t="s">
        <v>46</v>
      </c>
      <c r="AI22" s="231"/>
      <c r="AJ22" s="232"/>
      <c r="AK22" s="240"/>
      <c r="AL22" s="234"/>
      <c r="AM22" s="231"/>
      <c r="AN22" s="232" t="s">
        <v>46</v>
      </c>
      <c r="AO22" s="231" t="s">
        <v>46</v>
      </c>
      <c r="AP22" s="232"/>
      <c r="AQ22" s="232"/>
      <c r="AR22" s="240"/>
      <c r="AS22" s="241"/>
      <c r="AT22" s="259" t="s">
        <v>46</v>
      </c>
      <c r="AU22" s="232" t="s">
        <v>46</v>
      </c>
      <c r="AV22" s="231"/>
      <c r="AW22" s="232"/>
      <c r="AX22" s="231"/>
      <c r="AY22" s="232"/>
      <c r="AZ22" s="240"/>
      <c r="BA22" s="234"/>
      <c r="BB22" s="231"/>
      <c r="BC22" s="232" t="s">
        <v>46</v>
      </c>
      <c r="BD22" s="231"/>
      <c r="BE22" s="908" t="s">
        <v>1095</v>
      </c>
      <c r="BF22" s="231"/>
      <c r="BG22" s="232"/>
      <c r="BH22" s="240"/>
      <c r="BI22" s="241"/>
      <c r="BJ22" s="231"/>
      <c r="BK22" s="232"/>
      <c r="BL22" s="231"/>
      <c r="BM22" s="232"/>
      <c r="BN22" s="231"/>
      <c r="BO22" s="232"/>
      <c r="BP22" s="240"/>
      <c r="BQ22" s="241"/>
    </row>
    <row r="23" ht="24.75" customHeight="1">
      <c r="A23" s="909">
        <v>19.0</v>
      </c>
      <c r="B23" s="384" t="s">
        <v>215</v>
      </c>
      <c r="C23" s="385" t="s">
        <v>730</v>
      </c>
      <c r="D23" s="386">
        <v>2061507.0</v>
      </c>
      <c r="E23" s="387">
        <v>2553593.0</v>
      </c>
      <c r="F23" s="574"/>
      <c r="G23" s="462"/>
      <c r="H23" s="463" t="s">
        <v>46</v>
      </c>
      <c r="I23" s="462"/>
      <c r="J23" s="914"/>
      <c r="K23" s="231"/>
      <c r="L23" s="232" t="s">
        <v>46</v>
      </c>
      <c r="M23" s="240" t="s">
        <v>46</v>
      </c>
      <c r="N23" s="241"/>
      <c r="O23" s="471"/>
      <c r="P23" s="463" t="s">
        <v>46</v>
      </c>
      <c r="Q23" s="462"/>
      <c r="R23" s="463"/>
      <c r="S23" s="462"/>
      <c r="T23" s="463"/>
      <c r="U23" s="470"/>
      <c r="V23" s="464"/>
      <c r="W23" s="231"/>
      <c r="X23" s="232" t="s">
        <v>49</v>
      </c>
      <c r="Y23" s="231" t="s">
        <v>46</v>
      </c>
      <c r="Z23" s="232" t="s">
        <v>46</v>
      </c>
      <c r="AA23" s="231"/>
      <c r="AB23" s="232"/>
      <c r="AC23" s="240"/>
      <c r="AD23" s="241"/>
      <c r="AE23" s="471" t="s">
        <v>988</v>
      </c>
      <c r="AF23" s="463"/>
      <c r="AG23" s="462" t="s">
        <v>987</v>
      </c>
      <c r="AH23" s="463" t="s">
        <v>46</v>
      </c>
      <c r="AI23" s="462"/>
      <c r="AJ23" s="463"/>
      <c r="AK23" s="470"/>
      <c r="AL23" s="464"/>
      <c r="AM23" s="231"/>
      <c r="AN23" s="232" t="s">
        <v>46</v>
      </c>
      <c r="AO23" s="231" t="s">
        <v>46</v>
      </c>
      <c r="AP23" s="232"/>
      <c r="AQ23" s="232"/>
      <c r="AR23" s="240"/>
      <c r="AS23" s="241"/>
      <c r="AT23" s="471" t="s">
        <v>46</v>
      </c>
      <c r="AU23" s="463" t="s">
        <v>46</v>
      </c>
      <c r="AV23" s="462"/>
      <c r="AW23" s="463"/>
      <c r="AX23" s="462"/>
      <c r="AY23" s="463"/>
      <c r="AZ23" s="470"/>
      <c r="BA23" s="464"/>
      <c r="BB23" s="231"/>
      <c r="BC23" s="232" t="s">
        <v>49</v>
      </c>
      <c r="BD23" s="911">
        <v>0.13819444444444443</v>
      </c>
      <c r="BE23" s="908"/>
      <c r="BF23" s="231"/>
      <c r="BG23" s="232"/>
      <c r="BH23" s="240"/>
      <c r="BI23" s="241"/>
      <c r="BJ23" s="231"/>
      <c r="BK23" s="232"/>
      <c r="BL23" s="231"/>
      <c r="BM23" s="232"/>
      <c r="BN23" s="231"/>
      <c r="BO23" s="232"/>
      <c r="BP23" s="240"/>
      <c r="BQ23" s="241"/>
    </row>
    <row r="24" ht="15.75" customHeight="1"/>
    <row r="25" ht="15.75" customHeight="1">
      <c r="B25" s="890" t="s">
        <v>67</v>
      </c>
      <c r="C25" s="314"/>
      <c r="D25" s="314"/>
      <c r="E25" s="314"/>
      <c r="F25" s="915"/>
      <c r="G25" s="915"/>
      <c r="H25" s="892">
        <f>COUNTIF(H5:H23, "y")</f>
        <v>3</v>
      </c>
      <c r="I25" s="915"/>
      <c r="J25" s="892">
        <f>COUNTIF(J5:J23, "y")</f>
        <v>2</v>
      </c>
      <c r="K25" s="915"/>
      <c r="L25" s="892">
        <f t="shared" ref="L25:M25" si="1">COUNTIF(L5:L23, "y")</f>
        <v>3</v>
      </c>
      <c r="M25" s="892">
        <f t="shared" si="1"/>
        <v>3</v>
      </c>
      <c r="N25" s="915"/>
      <c r="O25" s="915"/>
      <c r="P25" s="892">
        <f>COUNTIF(P5:P23, "y")</f>
        <v>3</v>
      </c>
      <c r="Q25" s="915"/>
      <c r="R25" s="915"/>
      <c r="S25" s="915"/>
      <c r="T25" s="915"/>
      <c r="U25" s="915"/>
      <c r="V25" s="915"/>
      <c r="W25" s="915"/>
      <c r="X25" s="892">
        <f>COUNTIF(X5:X23, "y")</f>
        <v>7</v>
      </c>
      <c r="Y25" s="892">
        <f>COUNTIF(Y5:Y23, "/")</f>
        <v>0</v>
      </c>
      <c r="Z25" s="892">
        <f>COUNTIF(Z5:Z23, "y")</f>
        <v>4</v>
      </c>
      <c r="AA25" s="915"/>
      <c r="AB25" s="915"/>
      <c r="AC25" s="915"/>
      <c r="AD25" s="915"/>
      <c r="AE25" s="892">
        <f>COUNTIF(AE5:AE23, "/")</f>
        <v>5</v>
      </c>
      <c r="AF25" s="915"/>
      <c r="AG25" s="892">
        <f>COUNTIF(AG5:AG23, "/")</f>
        <v>4</v>
      </c>
      <c r="AH25" s="892">
        <f>COUNTIF(AH5:AH23, "y")</f>
        <v>5</v>
      </c>
      <c r="AI25" s="915"/>
      <c r="AJ25" s="915"/>
      <c r="AK25" s="915"/>
      <c r="AL25" s="915"/>
      <c r="AM25" s="915"/>
      <c r="AN25" s="892">
        <f>COUNTIF(AN5:AN23, "y")</f>
        <v>3</v>
      </c>
      <c r="AO25" s="915"/>
      <c r="AP25" s="915"/>
      <c r="AQ25" s="915"/>
      <c r="AR25" s="915"/>
      <c r="AS25" s="915"/>
      <c r="AT25" s="892">
        <f t="shared" ref="AT25:AU25" si="2">COUNTIF(AT5:AT23, "y")</f>
        <v>4</v>
      </c>
      <c r="AU25" s="892">
        <f t="shared" si="2"/>
        <v>5</v>
      </c>
      <c r="AV25" s="915"/>
      <c r="AW25" s="915"/>
      <c r="AX25" s="915"/>
      <c r="AY25" s="915"/>
      <c r="AZ25" s="915"/>
      <c r="BA25" s="916"/>
      <c r="BB25" s="916"/>
      <c r="BC25" s="917">
        <f>COUNTIF(BC5:BC23, "y")</f>
        <v>8</v>
      </c>
    </row>
    <row r="26" ht="15.75" customHeight="1">
      <c r="G26" s="320" t="s">
        <v>68</v>
      </c>
      <c r="H26" s="321">
        <f>MAX(H25:J25)</f>
        <v>3</v>
      </c>
      <c r="K26" s="320" t="s">
        <v>68</v>
      </c>
      <c r="L26" s="321">
        <f>MAX(K25:N25)</f>
        <v>3</v>
      </c>
      <c r="O26" s="320" t="s">
        <v>68</v>
      </c>
      <c r="P26" s="321">
        <f>MAX(O25:V25)</f>
        <v>3</v>
      </c>
      <c r="W26" s="320" t="s">
        <v>68</v>
      </c>
      <c r="X26" s="321">
        <f>MAX(W25:AD25)</f>
        <v>7</v>
      </c>
      <c r="AE26" s="320" t="s">
        <v>68</v>
      </c>
      <c r="AF26" s="321">
        <f>MAX(AE25:AL25)</f>
        <v>5</v>
      </c>
      <c r="AM26" s="320" t="s">
        <v>68</v>
      </c>
      <c r="AN26" s="321">
        <f>MAX(AM25:AS25)</f>
        <v>3</v>
      </c>
      <c r="AT26" s="320" t="s">
        <v>68</v>
      </c>
      <c r="AU26" s="321">
        <f>MAX(AT25:AZ25)</f>
        <v>5</v>
      </c>
      <c r="BB26" s="320" t="s">
        <v>68</v>
      </c>
      <c r="BC26" s="321">
        <f>MAX(BB25:BH25)</f>
        <v>8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B3:D3"/>
    <mergeCell ref="B25:E25"/>
  </mergeCells>
  <conditionalFormatting sqref="G26">
    <cfRule type="cellIs" dxfId="6" priority="1" operator="equal">
      <formula>"n"</formula>
    </cfRule>
  </conditionalFormatting>
  <conditionalFormatting sqref="G26">
    <cfRule type="cellIs" dxfId="7" priority="2" operator="equal">
      <formula>$F$4</formula>
    </cfRule>
  </conditionalFormatting>
  <conditionalFormatting sqref="K26">
    <cfRule type="cellIs" dxfId="6" priority="3" operator="equal">
      <formula>"n"</formula>
    </cfRule>
  </conditionalFormatting>
  <conditionalFormatting sqref="K26">
    <cfRule type="cellIs" dxfId="7" priority="4" operator="equal">
      <formula>$F$4</formula>
    </cfRule>
  </conditionalFormatting>
  <conditionalFormatting sqref="O26">
    <cfRule type="cellIs" dxfId="6" priority="5" operator="equal">
      <formula>"n"</formula>
    </cfRule>
  </conditionalFormatting>
  <conditionalFormatting sqref="O26">
    <cfRule type="cellIs" dxfId="7" priority="6" operator="equal">
      <formula>$F$4</formula>
    </cfRule>
  </conditionalFormatting>
  <conditionalFormatting sqref="W26">
    <cfRule type="cellIs" dxfId="6" priority="7" operator="equal">
      <formula>"n"</formula>
    </cfRule>
  </conditionalFormatting>
  <conditionalFormatting sqref="W26">
    <cfRule type="cellIs" dxfId="7" priority="8" operator="equal">
      <formula>$F$4</formula>
    </cfRule>
  </conditionalFormatting>
  <conditionalFormatting sqref="AE26">
    <cfRule type="cellIs" dxfId="6" priority="9" operator="equal">
      <formula>"n"</formula>
    </cfRule>
  </conditionalFormatting>
  <conditionalFormatting sqref="AE26">
    <cfRule type="cellIs" dxfId="7" priority="10" operator="equal">
      <formula>$F$4</formula>
    </cfRule>
  </conditionalFormatting>
  <conditionalFormatting sqref="AM26">
    <cfRule type="cellIs" dxfId="6" priority="11" operator="equal">
      <formula>"n"</formula>
    </cfRule>
  </conditionalFormatting>
  <conditionalFormatting sqref="AM26">
    <cfRule type="cellIs" dxfId="7" priority="12" operator="equal">
      <formula>$F$4</formula>
    </cfRule>
  </conditionalFormatting>
  <conditionalFormatting sqref="AT26">
    <cfRule type="cellIs" dxfId="6" priority="13" operator="equal">
      <formula>"n"</formula>
    </cfRule>
  </conditionalFormatting>
  <conditionalFormatting sqref="AT26">
    <cfRule type="cellIs" dxfId="7" priority="14" operator="equal">
      <formula>$F$4</formula>
    </cfRule>
  </conditionalFormatting>
  <conditionalFormatting sqref="BB26">
    <cfRule type="cellIs" dxfId="6" priority="15" operator="equal">
      <formula>"n"</formula>
    </cfRule>
  </conditionalFormatting>
  <conditionalFormatting sqref="BB26">
    <cfRule type="cellIs" dxfId="7" priority="16" operator="equal">
      <formula>$F$4</formula>
    </cfRule>
  </conditionalFormatting>
  <hyperlinks>
    <hyperlink r:id="rId1" ref="AH2"/>
    <hyperlink r:id="rId2" ref="AP2"/>
    <hyperlink r:id="rId3" ref="AV2"/>
    <hyperlink r:id="rId4" ref="P3"/>
    <hyperlink r:id="rId5" ref="W3"/>
    <hyperlink r:id="rId6" ref="Z3"/>
    <hyperlink r:id="rId7" ref="AA3"/>
    <hyperlink r:id="rId8" ref="AH3"/>
    <hyperlink r:id="rId9" ref="AW3"/>
    <hyperlink r:id="rId10" ref="M4"/>
    <hyperlink r:id="rId11" ref="F5"/>
    <hyperlink r:id="rId12" ref="F6"/>
    <hyperlink r:id="rId13" ref="F7"/>
    <hyperlink r:id="rId14" ref="F8"/>
    <hyperlink r:id="rId15" ref="F9"/>
  </hyperlinks>
  <printOptions/>
  <pageMargins bottom="0.7480314960629921" footer="0.0" header="0.0" left="0.7086614173228347" right="0.7086614173228347" top="0.7480314960629921"/>
  <pageSetup fitToHeight="0" paperSize="9" orientation="landscape"/>
  <drawing r:id="rId16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4.0" ySplit="2.0" topLeftCell="E3" activePane="bottomRight" state="frozen"/>
      <selection activeCell="E1" sqref="E1" pane="topRight"/>
      <selection activeCell="A3" sqref="A3" pane="bottomLeft"/>
      <selection activeCell="E3" sqref="E3" pane="bottomRight"/>
    </sheetView>
  </sheetViews>
  <sheetFormatPr customHeight="1" defaultColWidth="12.63" defaultRowHeight="15.0"/>
  <cols>
    <col customWidth="1" min="1" max="1" width="24.25"/>
    <col customWidth="1" min="2" max="2" width="26.5"/>
    <col customWidth="1" min="3" max="4" width="18.13"/>
    <col customWidth="1" min="5" max="5" width="19.88"/>
    <col customWidth="1" min="6" max="20" width="14.5"/>
    <col customWidth="1" hidden="1" min="21" max="22" width="14.5"/>
    <col customWidth="1" min="23" max="51" width="14.5"/>
  </cols>
  <sheetData>
    <row r="1" ht="34.5" customHeight="1">
      <c r="A1" s="662" t="s">
        <v>906</v>
      </c>
      <c r="B1" s="661"/>
      <c r="C1" s="661"/>
      <c r="D1" s="661"/>
      <c r="E1" s="321"/>
      <c r="F1" s="672" t="s">
        <v>13</v>
      </c>
      <c r="G1" s="668" t="s">
        <v>759</v>
      </c>
      <c r="H1" s="668"/>
      <c r="I1" s="670"/>
      <c r="J1" s="663" t="s">
        <v>15</v>
      </c>
      <c r="K1" s="665" t="s">
        <v>121</v>
      </c>
      <c r="L1" s="665"/>
      <c r="M1" s="665"/>
      <c r="N1" s="672" t="s">
        <v>17</v>
      </c>
      <c r="O1" s="668" t="s">
        <v>124</v>
      </c>
      <c r="P1" s="668"/>
      <c r="Q1" s="670"/>
      <c r="R1" s="663" t="s">
        <v>130</v>
      </c>
      <c r="S1" s="665" t="s">
        <v>125</v>
      </c>
      <c r="T1" s="665"/>
      <c r="U1" s="665"/>
      <c r="V1" s="665"/>
      <c r="W1" s="665"/>
      <c r="X1" s="672" t="s">
        <v>132</v>
      </c>
      <c r="Y1" s="668" t="s">
        <v>126</v>
      </c>
      <c r="Z1" s="668"/>
      <c r="AA1" s="918"/>
      <c r="AB1" s="663" t="s">
        <v>134</v>
      </c>
      <c r="AC1" s="665" t="s">
        <v>127</v>
      </c>
      <c r="AD1" s="665"/>
      <c r="AE1" s="665"/>
      <c r="AF1" s="919" t="s">
        <v>1096</v>
      </c>
      <c r="AG1" s="665"/>
      <c r="AH1" s="665"/>
      <c r="AI1" s="665"/>
      <c r="AJ1" s="663" t="s">
        <v>136</v>
      </c>
      <c r="AK1" s="665" t="s">
        <v>128</v>
      </c>
      <c r="AL1" s="665"/>
      <c r="AM1" s="919" t="s">
        <v>1097</v>
      </c>
      <c r="AN1" s="665"/>
      <c r="AO1" s="665"/>
      <c r="AP1" s="665"/>
      <c r="AQ1" s="665"/>
      <c r="AR1" s="663" t="s">
        <v>760</v>
      </c>
      <c r="AS1" s="665" t="s">
        <v>792</v>
      </c>
      <c r="AT1" s="665"/>
      <c r="AU1" s="665"/>
      <c r="AV1" s="665"/>
      <c r="AW1" s="665"/>
      <c r="AX1" s="665"/>
      <c r="AY1" s="665"/>
    </row>
    <row r="2">
      <c r="A2" s="674" t="s">
        <v>19</v>
      </c>
      <c r="B2" s="675"/>
      <c r="C2" s="675"/>
      <c r="D2" s="675"/>
      <c r="E2" s="675"/>
      <c r="F2" s="674"/>
      <c r="G2" s="675"/>
      <c r="H2" s="675"/>
      <c r="I2" s="676"/>
      <c r="J2" s="675"/>
      <c r="K2" s="675"/>
      <c r="L2" s="675"/>
      <c r="M2" s="675"/>
      <c r="N2" s="674"/>
      <c r="O2" s="675"/>
      <c r="P2" s="675"/>
      <c r="Q2" s="675"/>
      <c r="R2" s="677" t="s">
        <v>472</v>
      </c>
      <c r="S2" s="677"/>
      <c r="T2" s="677" t="s">
        <v>541</v>
      </c>
      <c r="U2" s="677" t="s">
        <v>160</v>
      </c>
      <c r="V2" s="675"/>
      <c r="W2" s="677"/>
      <c r="X2" s="677" t="s">
        <v>1098</v>
      </c>
      <c r="Y2" s="677"/>
      <c r="Z2" s="677" t="s">
        <v>1099</v>
      </c>
      <c r="AA2" s="677"/>
      <c r="AB2" s="920" t="s">
        <v>472</v>
      </c>
      <c r="AC2" s="920"/>
      <c r="AD2" s="920" t="s">
        <v>541</v>
      </c>
      <c r="AE2" s="920"/>
      <c r="AF2" s="920" t="s">
        <v>160</v>
      </c>
      <c r="AG2" s="920"/>
      <c r="AH2" s="920"/>
      <c r="AI2" s="920"/>
      <c r="AJ2" s="207" t="s">
        <v>472</v>
      </c>
      <c r="AK2" s="207"/>
      <c r="AL2" s="207" t="s">
        <v>541</v>
      </c>
      <c r="AM2" s="207"/>
      <c r="AN2" s="207" t="s">
        <v>160</v>
      </c>
      <c r="AO2" s="207"/>
      <c r="AP2" s="207"/>
      <c r="AQ2" s="207"/>
      <c r="AR2" s="207" t="s">
        <v>472</v>
      </c>
      <c r="AS2" s="207"/>
      <c r="AT2" s="207" t="s">
        <v>541</v>
      </c>
      <c r="AU2" s="207"/>
      <c r="AV2" s="207" t="s">
        <v>160</v>
      </c>
      <c r="AW2" s="207"/>
      <c r="AX2" s="207"/>
      <c r="AY2" s="207"/>
    </row>
    <row r="3" ht="30.75" customHeight="1">
      <c r="A3" s="426" t="s">
        <v>20</v>
      </c>
      <c r="B3" s="427"/>
      <c r="C3" s="428"/>
      <c r="D3" s="429"/>
      <c r="E3" s="679" t="s">
        <v>542</v>
      </c>
      <c r="F3" s="224" t="s">
        <v>1100</v>
      </c>
      <c r="G3" s="217" t="s">
        <v>163</v>
      </c>
      <c r="H3" s="222" t="s">
        <v>545</v>
      </c>
      <c r="I3" s="220" t="s">
        <v>162</v>
      </c>
      <c r="J3" s="216" t="s">
        <v>543</v>
      </c>
      <c r="K3" s="217" t="s">
        <v>163</v>
      </c>
      <c r="L3" s="222" t="s">
        <v>545</v>
      </c>
      <c r="M3" s="223" t="s">
        <v>162</v>
      </c>
      <c r="N3" s="224" t="s">
        <v>543</v>
      </c>
      <c r="O3" s="217" t="s">
        <v>163</v>
      </c>
      <c r="P3" s="222" t="s">
        <v>545</v>
      </c>
      <c r="Q3" s="220" t="s">
        <v>162</v>
      </c>
      <c r="R3" s="216" t="s">
        <v>543</v>
      </c>
      <c r="S3" s="217" t="s">
        <v>163</v>
      </c>
      <c r="T3" s="216" t="s">
        <v>543</v>
      </c>
      <c r="U3" s="216" t="s">
        <v>543</v>
      </c>
      <c r="V3" s="217" t="s">
        <v>163</v>
      </c>
      <c r="W3" s="222" t="s">
        <v>545</v>
      </c>
      <c r="X3" s="224" t="s">
        <v>543</v>
      </c>
      <c r="Y3" s="217" t="s">
        <v>163</v>
      </c>
      <c r="Z3" s="216" t="s">
        <v>543</v>
      </c>
      <c r="AA3" s="222" t="s">
        <v>545</v>
      </c>
      <c r="AB3" s="921" t="s">
        <v>543</v>
      </c>
      <c r="AC3" s="922" t="s">
        <v>163</v>
      </c>
      <c r="AD3" s="923" t="s">
        <v>543</v>
      </c>
      <c r="AE3" s="922" t="s">
        <v>163</v>
      </c>
      <c r="AF3" s="923" t="s">
        <v>543</v>
      </c>
      <c r="AG3" s="922" t="s">
        <v>163</v>
      </c>
      <c r="AH3" s="924" t="s">
        <v>545</v>
      </c>
      <c r="AI3" s="925" t="s">
        <v>162</v>
      </c>
      <c r="AJ3" s="216" t="s">
        <v>543</v>
      </c>
      <c r="AK3" s="217" t="s">
        <v>163</v>
      </c>
      <c r="AL3" s="216" t="s">
        <v>543</v>
      </c>
      <c r="AM3" s="217" t="s">
        <v>163</v>
      </c>
      <c r="AN3" s="216" t="s">
        <v>543</v>
      </c>
      <c r="AO3" s="217" t="s">
        <v>163</v>
      </c>
      <c r="AP3" s="222" t="s">
        <v>545</v>
      </c>
      <c r="AQ3" s="223" t="s">
        <v>162</v>
      </c>
      <c r="AR3" s="216" t="s">
        <v>543</v>
      </c>
      <c r="AS3" s="217" t="s">
        <v>163</v>
      </c>
      <c r="AT3" s="216" t="s">
        <v>543</v>
      </c>
      <c r="AU3" s="217" t="s">
        <v>163</v>
      </c>
      <c r="AV3" s="216" t="s">
        <v>543</v>
      </c>
      <c r="AW3" s="217" t="s">
        <v>163</v>
      </c>
      <c r="AX3" s="222" t="s">
        <v>545</v>
      </c>
      <c r="AY3" s="223" t="s">
        <v>162</v>
      </c>
    </row>
    <row r="4">
      <c r="A4" s="430" t="s">
        <v>32</v>
      </c>
      <c r="B4" s="506" t="s">
        <v>33</v>
      </c>
      <c r="C4" s="795" t="s">
        <v>34</v>
      </c>
      <c r="D4" s="506" t="s">
        <v>35</v>
      </c>
      <c r="E4" s="476" t="s">
        <v>1101</v>
      </c>
      <c r="F4" s="259" t="s">
        <v>1102</v>
      </c>
      <c r="G4" s="232"/>
      <c r="H4" s="240"/>
      <c r="I4" s="234"/>
      <c r="J4" s="231" t="s">
        <v>1102</v>
      </c>
      <c r="K4" s="232"/>
      <c r="L4" s="240"/>
      <c r="M4" s="241"/>
      <c r="N4" s="259" t="s">
        <v>1102</v>
      </c>
      <c r="O4" s="232"/>
      <c r="P4" s="240"/>
      <c r="Q4" s="234"/>
      <c r="R4" s="231" t="s">
        <v>1102</v>
      </c>
      <c r="S4" s="232"/>
      <c r="T4" s="231"/>
      <c r="U4" s="231"/>
      <c r="V4" s="232"/>
      <c r="W4" s="240"/>
      <c r="X4" s="231" t="s">
        <v>1102</v>
      </c>
      <c r="Y4" s="232"/>
      <c r="Z4" s="231"/>
      <c r="AA4" s="240"/>
      <c r="AB4" s="259"/>
      <c r="AC4" s="232"/>
      <c r="AD4" s="231"/>
      <c r="AE4" s="232"/>
      <c r="AF4" s="231"/>
      <c r="AG4" s="232"/>
      <c r="AH4" s="240"/>
      <c r="AI4" s="234"/>
      <c r="AJ4" s="231"/>
      <c r="AK4" s="232"/>
      <c r="AL4" s="231"/>
      <c r="AM4" s="232"/>
      <c r="AN4" s="231"/>
      <c r="AO4" s="232"/>
      <c r="AP4" s="240"/>
      <c r="AQ4" s="241"/>
      <c r="AR4" s="231"/>
      <c r="AS4" s="232"/>
      <c r="AT4" s="231"/>
      <c r="AU4" s="232"/>
      <c r="AV4" s="231"/>
      <c r="AW4" s="232"/>
      <c r="AX4" s="240"/>
      <c r="AY4" s="241"/>
    </row>
    <row r="5" ht="24.75" customHeight="1">
      <c r="A5" s="349" t="s">
        <v>691</v>
      </c>
      <c r="B5" s="350" t="s">
        <v>692</v>
      </c>
      <c r="C5" s="351">
        <v>1977024.0</v>
      </c>
      <c r="D5" s="246">
        <v>2508014.0</v>
      </c>
      <c r="E5" s="476" t="s">
        <v>1101</v>
      </c>
      <c r="F5" s="259" t="s">
        <v>1102</v>
      </c>
      <c r="G5" s="232" t="s">
        <v>46</v>
      </c>
      <c r="H5" s="240" t="s">
        <v>46</v>
      </c>
      <c r="I5" s="234"/>
      <c r="J5" s="231" t="s">
        <v>1102</v>
      </c>
      <c r="K5" s="232" t="s">
        <v>46</v>
      </c>
      <c r="L5" s="240" t="s">
        <v>46</v>
      </c>
      <c r="M5" s="241"/>
      <c r="N5" s="259" t="s">
        <v>1102</v>
      </c>
      <c r="O5" s="232" t="s">
        <v>46</v>
      </c>
      <c r="P5" s="231" t="s">
        <v>46</v>
      </c>
      <c r="Q5" s="234"/>
      <c r="R5" s="259" t="s">
        <v>1102</v>
      </c>
      <c r="S5" s="232" t="s">
        <v>46</v>
      </c>
      <c r="T5" s="231" t="s">
        <v>46</v>
      </c>
      <c r="U5" s="231"/>
      <c r="V5" s="232"/>
      <c r="W5" s="240" t="s">
        <v>46</v>
      </c>
      <c r="X5" s="259" t="s">
        <v>1102</v>
      </c>
      <c r="Y5" s="232" t="s">
        <v>46</v>
      </c>
      <c r="Z5" s="231" t="s">
        <v>46</v>
      </c>
      <c r="AA5" s="240" t="s">
        <v>46</v>
      </c>
      <c r="AB5" s="259"/>
      <c r="AC5" s="232"/>
      <c r="AD5" s="231"/>
      <c r="AE5" s="232"/>
      <c r="AF5" s="231"/>
      <c r="AG5" s="232"/>
      <c r="AH5" s="240"/>
      <c r="AI5" s="234"/>
      <c r="AJ5" s="231"/>
      <c r="AK5" s="232"/>
      <c r="AL5" s="231"/>
      <c r="AM5" s="232"/>
      <c r="AN5" s="231"/>
      <c r="AO5" s="232"/>
      <c r="AP5" s="240"/>
      <c r="AQ5" s="241"/>
      <c r="AR5" s="231"/>
      <c r="AS5" s="232"/>
      <c r="AT5" s="231"/>
      <c r="AU5" s="232"/>
      <c r="AV5" s="231"/>
      <c r="AW5" s="232"/>
      <c r="AX5" s="240"/>
      <c r="AY5" s="241"/>
    </row>
    <row r="6" ht="24.75" customHeight="1">
      <c r="A6" s="354" t="s">
        <v>694</v>
      </c>
      <c r="B6" s="355" t="s">
        <v>695</v>
      </c>
      <c r="C6" s="356">
        <v>1977002.0</v>
      </c>
      <c r="D6" s="260">
        <v>2548539.0</v>
      </c>
      <c r="E6" s="476" t="s">
        <v>1101</v>
      </c>
      <c r="F6" s="259" t="s">
        <v>1102</v>
      </c>
      <c r="G6" s="232" t="s">
        <v>46</v>
      </c>
      <c r="H6" s="240" t="s">
        <v>46</v>
      </c>
      <c r="I6" s="234"/>
      <c r="J6" s="231" t="s">
        <v>1102</v>
      </c>
      <c r="K6" s="232" t="s">
        <v>46</v>
      </c>
      <c r="L6" s="240" t="s">
        <v>46</v>
      </c>
      <c r="M6" s="241"/>
      <c r="N6" s="259" t="s">
        <v>1102</v>
      </c>
      <c r="O6" s="232" t="s">
        <v>46</v>
      </c>
      <c r="P6" s="231" t="s">
        <v>46</v>
      </c>
      <c r="Q6" s="234"/>
      <c r="R6" s="259" t="s">
        <v>1102</v>
      </c>
      <c r="S6" s="232" t="s">
        <v>46</v>
      </c>
      <c r="T6" s="231" t="s">
        <v>46</v>
      </c>
      <c r="U6" s="231"/>
      <c r="V6" s="232"/>
      <c r="W6" s="240" t="s">
        <v>46</v>
      </c>
      <c r="X6" s="259" t="s">
        <v>1102</v>
      </c>
      <c r="Y6" s="232" t="s">
        <v>46</v>
      </c>
      <c r="Z6" s="231" t="s">
        <v>46</v>
      </c>
      <c r="AA6" s="240" t="s">
        <v>46</v>
      </c>
      <c r="AB6" s="259"/>
      <c r="AC6" s="232"/>
      <c r="AD6" s="231"/>
      <c r="AE6" s="232"/>
      <c r="AF6" s="231"/>
      <c r="AG6" s="232"/>
      <c r="AH6" s="240"/>
      <c r="AI6" s="234"/>
      <c r="AJ6" s="231"/>
      <c r="AK6" s="232"/>
      <c r="AL6" s="231"/>
      <c r="AM6" s="232"/>
      <c r="AN6" s="231"/>
      <c r="AO6" s="232"/>
      <c r="AP6" s="240"/>
      <c r="AQ6" s="241"/>
      <c r="AR6" s="231"/>
      <c r="AS6" s="232"/>
      <c r="AT6" s="231"/>
      <c r="AU6" s="232"/>
      <c r="AV6" s="231"/>
      <c r="AW6" s="232"/>
      <c r="AX6" s="240"/>
      <c r="AY6" s="241"/>
    </row>
    <row r="7" ht="24.75" customHeight="1">
      <c r="A7" s="354" t="s">
        <v>47</v>
      </c>
      <c r="B7" s="355" t="s">
        <v>696</v>
      </c>
      <c r="C7" s="356">
        <v>2060936.0</v>
      </c>
      <c r="D7" s="260">
        <v>2558912.0</v>
      </c>
      <c r="E7" s="476" t="s">
        <v>1101</v>
      </c>
      <c r="F7" s="259" t="s">
        <v>1102</v>
      </c>
      <c r="G7" s="232" t="s">
        <v>49</v>
      </c>
      <c r="H7" s="240" t="s">
        <v>49</v>
      </c>
      <c r="I7" s="234"/>
      <c r="J7" s="231" t="s">
        <v>1102</v>
      </c>
      <c r="K7" s="232" t="s">
        <v>49</v>
      </c>
      <c r="L7" s="240" t="s">
        <v>49</v>
      </c>
      <c r="M7" s="241"/>
      <c r="N7" s="259" t="s">
        <v>1102</v>
      </c>
      <c r="O7" s="232" t="s">
        <v>49</v>
      </c>
      <c r="P7" s="231" t="s">
        <v>49</v>
      </c>
      <c r="Q7" s="234"/>
      <c r="R7" s="259" t="s">
        <v>1102</v>
      </c>
      <c r="S7" s="232" t="s">
        <v>49</v>
      </c>
      <c r="T7" s="231" t="s">
        <v>49</v>
      </c>
      <c r="U7" s="231"/>
      <c r="V7" s="232"/>
      <c r="W7" s="240" t="s">
        <v>49</v>
      </c>
      <c r="X7" s="259" t="s">
        <v>1102</v>
      </c>
      <c r="Y7" s="232" t="s">
        <v>49</v>
      </c>
      <c r="Z7" s="231" t="s">
        <v>49</v>
      </c>
      <c r="AA7" s="240" t="s">
        <v>49</v>
      </c>
      <c r="AB7" s="259"/>
      <c r="AC7" s="232"/>
      <c r="AD7" s="231"/>
      <c r="AE7" s="232"/>
      <c r="AF7" s="231"/>
      <c r="AG7" s="232"/>
      <c r="AH7" s="240"/>
      <c r="AI7" s="234"/>
      <c r="AJ7" s="231"/>
      <c r="AK7" s="232"/>
      <c r="AL7" s="231"/>
      <c r="AM7" s="232"/>
      <c r="AN7" s="231"/>
      <c r="AO7" s="232"/>
      <c r="AP7" s="240"/>
      <c r="AQ7" s="241"/>
      <c r="AR7" s="231"/>
      <c r="AS7" s="232"/>
      <c r="AT7" s="231"/>
      <c r="AU7" s="232"/>
      <c r="AV7" s="231"/>
      <c r="AW7" s="232"/>
      <c r="AX7" s="240"/>
      <c r="AY7" s="241"/>
    </row>
    <row r="8" ht="24.75" customHeight="1">
      <c r="A8" s="354" t="s">
        <v>50</v>
      </c>
      <c r="B8" s="355" t="s">
        <v>51</v>
      </c>
      <c r="C8" s="356">
        <v>1977094.0</v>
      </c>
      <c r="D8" s="260">
        <v>2546198.0</v>
      </c>
      <c r="E8" s="476" t="s">
        <v>1101</v>
      </c>
      <c r="F8" s="259" t="s">
        <v>1102</v>
      </c>
      <c r="G8" s="232" t="s">
        <v>49</v>
      </c>
      <c r="H8" s="240" t="s">
        <v>49</v>
      </c>
      <c r="I8" s="234"/>
      <c r="J8" s="231" t="s">
        <v>1102</v>
      </c>
      <c r="K8" s="232" t="s">
        <v>49</v>
      </c>
      <c r="L8" s="240" t="s">
        <v>49</v>
      </c>
      <c r="M8" s="241"/>
      <c r="N8" s="259" t="s">
        <v>1102</v>
      </c>
      <c r="O8" s="232" t="s">
        <v>49</v>
      </c>
      <c r="P8" s="231" t="s">
        <v>49</v>
      </c>
      <c r="Q8" s="234"/>
      <c r="R8" s="259" t="s">
        <v>1102</v>
      </c>
      <c r="S8" s="232" t="s">
        <v>49</v>
      </c>
      <c r="T8" s="231" t="s">
        <v>49</v>
      </c>
      <c r="U8" s="231"/>
      <c r="V8" s="232"/>
      <c r="W8" s="240" t="s">
        <v>49</v>
      </c>
      <c r="X8" s="259" t="s">
        <v>1102</v>
      </c>
      <c r="Y8" s="232" t="s">
        <v>49</v>
      </c>
      <c r="Z8" s="231" t="s">
        <v>49</v>
      </c>
      <c r="AA8" s="240" t="s">
        <v>49</v>
      </c>
      <c r="AB8" s="259"/>
      <c r="AC8" s="232"/>
      <c r="AD8" s="231"/>
      <c r="AE8" s="232"/>
      <c r="AF8" s="231"/>
      <c r="AG8" s="232"/>
      <c r="AH8" s="240"/>
      <c r="AI8" s="234"/>
      <c r="AJ8" s="231"/>
      <c r="AK8" s="232"/>
      <c r="AL8" s="231"/>
      <c r="AM8" s="232"/>
      <c r="AN8" s="231"/>
      <c r="AO8" s="232"/>
      <c r="AP8" s="240"/>
      <c r="AQ8" s="241"/>
      <c r="AR8" s="231"/>
      <c r="AS8" s="232"/>
      <c r="AT8" s="231"/>
      <c r="AU8" s="232"/>
      <c r="AV8" s="231"/>
      <c r="AW8" s="232"/>
      <c r="AX8" s="240"/>
      <c r="AY8" s="241"/>
    </row>
    <row r="9" ht="24.75" customHeight="1">
      <c r="A9" s="357" t="s">
        <v>52</v>
      </c>
      <c r="B9" s="358" t="s">
        <v>53</v>
      </c>
      <c r="C9" s="356">
        <v>1977101.0</v>
      </c>
      <c r="D9" s="260">
        <v>2544217.0</v>
      </c>
      <c r="E9" s="476" t="s">
        <v>1101</v>
      </c>
      <c r="F9" s="259" t="s">
        <v>1102</v>
      </c>
      <c r="G9" s="232" t="s">
        <v>49</v>
      </c>
      <c r="H9" s="240" t="s">
        <v>49</v>
      </c>
      <c r="I9" s="234"/>
      <c r="J9" s="231" t="s">
        <v>1102</v>
      </c>
      <c r="K9" s="232" t="s">
        <v>49</v>
      </c>
      <c r="L9" s="240" t="s">
        <v>46</v>
      </c>
      <c r="M9" s="241"/>
      <c r="N9" s="259" t="s">
        <v>1102</v>
      </c>
      <c r="O9" s="232" t="s">
        <v>49</v>
      </c>
      <c r="P9" s="231" t="s">
        <v>49</v>
      </c>
      <c r="Q9" s="234"/>
      <c r="R9" s="259" t="s">
        <v>1102</v>
      </c>
      <c r="S9" s="232" t="s">
        <v>49</v>
      </c>
      <c r="T9" s="231" t="s">
        <v>49</v>
      </c>
      <c r="U9" s="231"/>
      <c r="V9" s="232"/>
      <c r="W9" s="240" t="s">
        <v>49</v>
      </c>
      <c r="X9" s="259" t="s">
        <v>1102</v>
      </c>
      <c r="Y9" s="232" t="s">
        <v>49</v>
      </c>
      <c r="Z9" s="231" t="s">
        <v>49</v>
      </c>
      <c r="AA9" s="240" t="s">
        <v>49</v>
      </c>
      <c r="AB9" s="259"/>
      <c r="AC9" s="232"/>
      <c r="AD9" s="231"/>
      <c r="AE9" s="232"/>
      <c r="AF9" s="231"/>
      <c r="AG9" s="232"/>
      <c r="AH9" s="240"/>
      <c r="AI9" s="234"/>
      <c r="AJ9" s="231"/>
      <c r="AK9" s="232"/>
      <c r="AL9" s="231"/>
      <c r="AM9" s="232"/>
      <c r="AN9" s="231"/>
      <c r="AO9" s="232"/>
      <c r="AP9" s="240"/>
      <c r="AQ9" s="241"/>
      <c r="AR9" s="231"/>
      <c r="AS9" s="232"/>
      <c r="AT9" s="231"/>
      <c r="AU9" s="232"/>
      <c r="AV9" s="231"/>
      <c r="AW9" s="232"/>
      <c r="AX9" s="240"/>
      <c r="AY9" s="241"/>
    </row>
    <row r="10" ht="24.75" customHeight="1">
      <c r="A10" s="357" t="s">
        <v>211</v>
      </c>
      <c r="B10" s="358" t="s">
        <v>210</v>
      </c>
      <c r="C10" s="356">
        <v>1976851.0</v>
      </c>
      <c r="D10" s="260">
        <v>2537333.0</v>
      </c>
      <c r="E10" s="476" t="s">
        <v>1101</v>
      </c>
      <c r="F10" s="259" t="s">
        <v>1102</v>
      </c>
      <c r="G10" s="232" t="s">
        <v>46</v>
      </c>
      <c r="H10" s="240" t="s">
        <v>46</v>
      </c>
      <c r="I10" s="234"/>
      <c r="J10" s="231" t="s">
        <v>1102</v>
      </c>
      <c r="K10" s="232" t="s">
        <v>46</v>
      </c>
      <c r="L10" s="240" t="s">
        <v>46</v>
      </c>
      <c r="M10" s="241"/>
      <c r="N10" s="259" t="s">
        <v>1102</v>
      </c>
      <c r="O10" s="232" t="s">
        <v>46</v>
      </c>
      <c r="P10" s="231" t="s">
        <v>46</v>
      </c>
      <c r="Q10" s="234"/>
      <c r="R10" s="259" t="s">
        <v>1102</v>
      </c>
      <c r="S10" s="232" t="s">
        <v>46</v>
      </c>
      <c r="T10" s="231" t="s">
        <v>46</v>
      </c>
      <c r="U10" s="231"/>
      <c r="V10" s="232"/>
      <c r="W10" s="240" t="s">
        <v>46</v>
      </c>
      <c r="X10" s="259" t="s">
        <v>1102</v>
      </c>
      <c r="Y10" s="232" t="s">
        <v>46</v>
      </c>
      <c r="Z10" s="231" t="s">
        <v>46</v>
      </c>
      <c r="AA10" s="240" t="s">
        <v>46</v>
      </c>
      <c r="AB10" s="259"/>
      <c r="AC10" s="232"/>
      <c r="AD10" s="231"/>
      <c r="AE10" s="232"/>
      <c r="AF10" s="231"/>
      <c r="AG10" s="232"/>
      <c r="AH10" s="240"/>
      <c r="AI10" s="234"/>
      <c r="AJ10" s="231"/>
      <c r="AK10" s="232"/>
      <c r="AL10" s="231"/>
      <c r="AM10" s="232"/>
      <c r="AN10" s="231"/>
      <c r="AO10" s="232"/>
      <c r="AP10" s="240"/>
      <c r="AQ10" s="241"/>
      <c r="AR10" s="231"/>
      <c r="AS10" s="232"/>
      <c r="AT10" s="231"/>
      <c r="AU10" s="232"/>
      <c r="AV10" s="231"/>
      <c r="AW10" s="232"/>
      <c r="AX10" s="240"/>
      <c r="AY10" s="241"/>
    </row>
    <row r="11" ht="24.75" customHeight="1">
      <c r="A11" s="354" t="s">
        <v>58</v>
      </c>
      <c r="B11" s="355" t="s">
        <v>187</v>
      </c>
      <c r="C11" s="356">
        <v>1976986.0</v>
      </c>
      <c r="D11" s="260">
        <v>2544036.0</v>
      </c>
      <c r="E11" s="476" t="s">
        <v>1101</v>
      </c>
      <c r="F11" s="259" t="s">
        <v>1102</v>
      </c>
      <c r="G11" s="232" t="s">
        <v>46</v>
      </c>
      <c r="H11" s="240" t="s">
        <v>46</v>
      </c>
      <c r="I11" s="234"/>
      <c r="J11" s="231" t="s">
        <v>1102</v>
      </c>
      <c r="K11" s="232" t="s">
        <v>46</v>
      </c>
      <c r="L11" s="240" t="s">
        <v>46</v>
      </c>
      <c r="M11" s="241"/>
      <c r="N11" s="259" t="s">
        <v>1102</v>
      </c>
      <c r="O11" s="232" t="s">
        <v>46</v>
      </c>
      <c r="P11" s="231" t="s">
        <v>46</v>
      </c>
      <c r="Q11" s="234"/>
      <c r="R11" s="259" t="s">
        <v>1102</v>
      </c>
      <c r="S11" s="232" t="s">
        <v>46</v>
      </c>
      <c r="T11" s="231" t="s">
        <v>46</v>
      </c>
      <c r="U11" s="231"/>
      <c r="V11" s="232"/>
      <c r="W11" s="240" t="s">
        <v>46</v>
      </c>
      <c r="X11" s="259" t="s">
        <v>1102</v>
      </c>
      <c r="Y11" s="232" t="s">
        <v>46</v>
      </c>
      <c r="Z11" s="231" t="s">
        <v>46</v>
      </c>
      <c r="AA11" s="240" t="s">
        <v>46</v>
      </c>
      <c r="AB11" s="259"/>
      <c r="AC11" s="232"/>
      <c r="AD11" s="231"/>
      <c r="AE11" s="232"/>
      <c r="AF11" s="231"/>
      <c r="AG11" s="232"/>
      <c r="AH11" s="240"/>
      <c r="AI11" s="234"/>
      <c r="AJ11" s="231"/>
      <c r="AK11" s="232"/>
      <c r="AL11" s="231"/>
      <c r="AM11" s="232"/>
      <c r="AN11" s="231"/>
      <c r="AO11" s="232"/>
      <c r="AP11" s="240"/>
      <c r="AQ11" s="241"/>
      <c r="AR11" s="231"/>
      <c r="AS11" s="232"/>
      <c r="AT11" s="231"/>
      <c r="AU11" s="232"/>
      <c r="AV11" s="231"/>
      <c r="AW11" s="232"/>
      <c r="AX11" s="240"/>
      <c r="AY11" s="241"/>
    </row>
    <row r="12" ht="24.75" customHeight="1">
      <c r="A12" s="354" t="s">
        <v>58</v>
      </c>
      <c r="B12" s="355" t="s">
        <v>699</v>
      </c>
      <c r="C12" s="361">
        <v>1976988.0</v>
      </c>
      <c r="D12" s="260">
        <v>2547765.0</v>
      </c>
      <c r="E12" s="476" t="s">
        <v>1101</v>
      </c>
      <c r="F12" s="259" t="s">
        <v>1102</v>
      </c>
      <c r="G12" s="232" t="s">
        <v>46</v>
      </c>
      <c r="H12" s="240" t="s">
        <v>46</v>
      </c>
      <c r="I12" s="234"/>
      <c r="J12" s="231" t="s">
        <v>1102</v>
      </c>
      <c r="K12" s="232" t="s">
        <v>46</v>
      </c>
      <c r="L12" s="240" t="s">
        <v>46</v>
      </c>
      <c r="M12" s="241"/>
      <c r="N12" s="259" t="s">
        <v>1102</v>
      </c>
      <c r="O12" s="232" t="s">
        <v>46</v>
      </c>
      <c r="P12" s="231" t="s">
        <v>46</v>
      </c>
      <c r="Q12" s="234"/>
      <c r="R12" s="259" t="s">
        <v>1102</v>
      </c>
      <c r="S12" s="232" t="s">
        <v>46</v>
      </c>
      <c r="T12" s="231" t="s">
        <v>46</v>
      </c>
      <c r="U12" s="231"/>
      <c r="V12" s="232"/>
      <c r="W12" s="240" t="s">
        <v>46</v>
      </c>
      <c r="X12" s="259" t="s">
        <v>1102</v>
      </c>
      <c r="Y12" s="232" t="s">
        <v>46</v>
      </c>
      <c r="Z12" s="231" t="s">
        <v>46</v>
      </c>
      <c r="AA12" s="240" t="s">
        <v>46</v>
      </c>
      <c r="AB12" s="259"/>
      <c r="AC12" s="232"/>
      <c r="AD12" s="231"/>
      <c r="AE12" s="232"/>
      <c r="AF12" s="231"/>
      <c r="AG12" s="232"/>
      <c r="AH12" s="240"/>
      <c r="AI12" s="234"/>
      <c r="AJ12" s="231"/>
      <c r="AK12" s="232"/>
      <c r="AL12" s="231"/>
      <c r="AM12" s="232"/>
      <c r="AN12" s="231"/>
      <c r="AO12" s="232"/>
      <c r="AP12" s="240"/>
      <c r="AQ12" s="241"/>
      <c r="AR12" s="231"/>
      <c r="AS12" s="232"/>
      <c r="AT12" s="231"/>
      <c r="AU12" s="232"/>
      <c r="AV12" s="231"/>
      <c r="AW12" s="232"/>
      <c r="AX12" s="240"/>
      <c r="AY12" s="241"/>
    </row>
    <row r="13" ht="24.75" customHeight="1">
      <c r="A13" s="354" t="s">
        <v>700</v>
      </c>
      <c r="B13" s="362" t="s">
        <v>701</v>
      </c>
      <c r="C13" s="356">
        <v>1976987.0</v>
      </c>
      <c r="D13" s="260">
        <v>2546156.0</v>
      </c>
      <c r="E13" s="476" t="s">
        <v>1101</v>
      </c>
      <c r="F13" s="259" t="s">
        <v>1102</v>
      </c>
      <c r="G13" s="232" t="s">
        <v>46</v>
      </c>
      <c r="H13" s="240" t="s">
        <v>46</v>
      </c>
      <c r="I13" s="234"/>
      <c r="J13" s="231" t="s">
        <v>1102</v>
      </c>
      <c r="K13" s="232" t="s">
        <v>49</v>
      </c>
      <c r="L13" s="240" t="s">
        <v>49</v>
      </c>
      <c r="M13" s="241"/>
      <c r="N13" s="259" t="s">
        <v>1102</v>
      </c>
      <c r="O13" s="232" t="s">
        <v>46</v>
      </c>
      <c r="P13" s="231" t="s">
        <v>49</v>
      </c>
      <c r="Q13" s="234"/>
      <c r="R13" s="259" t="s">
        <v>1102</v>
      </c>
      <c r="S13" s="232" t="s">
        <v>46</v>
      </c>
      <c r="T13" s="231" t="s">
        <v>49</v>
      </c>
      <c r="U13" s="231"/>
      <c r="V13" s="232"/>
      <c r="W13" s="240" t="s">
        <v>49</v>
      </c>
      <c r="X13" s="259" t="s">
        <v>1102</v>
      </c>
      <c r="Y13" s="232" t="s">
        <v>46</v>
      </c>
      <c r="Z13" s="231" t="s">
        <v>49</v>
      </c>
      <c r="AA13" s="240" t="s">
        <v>49</v>
      </c>
      <c r="AB13" s="259"/>
      <c r="AC13" s="232"/>
      <c r="AD13" s="231"/>
      <c r="AE13" s="232"/>
      <c r="AF13" s="231"/>
      <c r="AG13" s="232"/>
      <c r="AH13" s="240"/>
      <c r="AI13" s="234"/>
      <c r="AJ13" s="231"/>
      <c r="AK13" s="232"/>
      <c r="AL13" s="231"/>
      <c r="AM13" s="232"/>
      <c r="AN13" s="231"/>
      <c r="AO13" s="232"/>
      <c r="AP13" s="240"/>
      <c r="AQ13" s="241"/>
      <c r="AR13" s="231"/>
      <c r="AS13" s="232"/>
      <c r="AT13" s="231"/>
      <c r="AU13" s="232"/>
      <c r="AV13" s="231"/>
      <c r="AW13" s="232"/>
      <c r="AX13" s="240"/>
      <c r="AY13" s="241"/>
    </row>
    <row r="14" ht="24.75" customHeight="1">
      <c r="A14" s="354" t="s">
        <v>54</v>
      </c>
      <c r="B14" s="355" t="s">
        <v>702</v>
      </c>
      <c r="C14" s="361">
        <v>1977006.0</v>
      </c>
      <c r="D14" s="260">
        <v>2552776.0</v>
      </c>
      <c r="E14" s="476" t="s">
        <v>1101</v>
      </c>
      <c r="F14" s="259" t="s">
        <v>1102</v>
      </c>
      <c r="G14" s="232" t="s">
        <v>49</v>
      </c>
      <c r="H14" s="240" t="s">
        <v>49</v>
      </c>
      <c r="I14" s="234"/>
      <c r="J14" s="231" t="s">
        <v>1102</v>
      </c>
      <c r="K14" s="232" t="s">
        <v>46</v>
      </c>
      <c r="L14" s="240" t="s">
        <v>46</v>
      </c>
      <c r="M14" s="241"/>
      <c r="N14" s="259" t="s">
        <v>1102</v>
      </c>
      <c r="O14" s="232" t="s">
        <v>46</v>
      </c>
      <c r="P14" s="231" t="s">
        <v>46</v>
      </c>
      <c r="Q14" s="234"/>
      <c r="R14" s="259" t="s">
        <v>1102</v>
      </c>
      <c r="S14" s="232" t="s">
        <v>118</v>
      </c>
      <c r="T14" s="231" t="s">
        <v>118</v>
      </c>
      <c r="U14" s="231"/>
      <c r="V14" s="232"/>
      <c r="W14" s="240" t="s">
        <v>118</v>
      </c>
      <c r="X14" s="259" t="s">
        <v>1102</v>
      </c>
      <c r="Y14" s="232" t="s">
        <v>118</v>
      </c>
      <c r="Z14" s="231" t="s">
        <v>118</v>
      </c>
      <c r="AA14" s="240" t="s">
        <v>118</v>
      </c>
      <c r="AB14" s="259"/>
      <c r="AC14" s="232"/>
      <c r="AD14" s="231"/>
      <c r="AE14" s="232"/>
      <c r="AF14" s="231"/>
      <c r="AG14" s="232"/>
      <c r="AH14" s="240"/>
      <c r="AI14" s="234"/>
      <c r="AJ14" s="231"/>
      <c r="AK14" s="232"/>
      <c r="AL14" s="231"/>
      <c r="AM14" s="232"/>
      <c r="AN14" s="231"/>
      <c r="AO14" s="232"/>
      <c r="AP14" s="240"/>
      <c r="AQ14" s="241"/>
      <c r="AR14" s="231"/>
      <c r="AS14" s="232"/>
      <c r="AT14" s="231"/>
      <c r="AU14" s="232"/>
      <c r="AV14" s="231"/>
      <c r="AW14" s="232"/>
      <c r="AX14" s="240"/>
      <c r="AY14" s="241"/>
    </row>
    <row r="15" ht="24.75" customHeight="1">
      <c r="A15" s="357" t="s">
        <v>703</v>
      </c>
      <c r="B15" s="362" t="s">
        <v>704</v>
      </c>
      <c r="C15" s="356">
        <v>1977034.0</v>
      </c>
      <c r="D15" s="260">
        <v>2550821.0</v>
      </c>
      <c r="E15" s="476" t="s">
        <v>1101</v>
      </c>
      <c r="F15" s="259" t="s">
        <v>1102</v>
      </c>
      <c r="G15" s="232" t="s">
        <v>46</v>
      </c>
      <c r="H15" s="240" t="s">
        <v>46</v>
      </c>
      <c r="I15" s="234"/>
      <c r="J15" s="231" t="s">
        <v>1102</v>
      </c>
      <c r="K15" s="232" t="s">
        <v>46</v>
      </c>
      <c r="L15" s="240" t="s">
        <v>46</v>
      </c>
      <c r="M15" s="241"/>
      <c r="N15" s="259" t="s">
        <v>1102</v>
      </c>
      <c r="O15" s="232" t="s">
        <v>46</v>
      </c>
      <c r="P15" s="231" t="s">
        <v>46</v>
      </c>
      <c r="Q15" s="234"/>
      <c r="R15" s="259" t="s">
        <v>1102</v>
      </c>
      <c r="S15" s="232" t="s">
        <v>46</v>
      </c>
      <c r="T15" s="231" t="s">
        <v>46</v>
      </c>
      <c r="U15" s="231"/>
      <c r="V15" s="232"/>
      <c r="W15" s="240" t="s">
        <v>46</v>
      </c>
      <c r="X15" s="259" t="s">
        <v>1102</v>
      </c>
      <c r="Y15" s="232" t="s">
        <v>46</v>
      </c>
      <c r="Z15" s="231" t="s">
        <v>46</v>
      </c>
      <c r="AA15" s="240" t="s">
        <v>46</v>
      </c>
      <c r="AB15" s="259"/>
      <c r="AC15" s="232"/>
      <c r="AD15" s="231"/>
      <c r="AE15" s="232"/>
      <c r="AF15" s="231"/>
      <c r="AG15" s="232"/>
      <c r="AH15" s="240"/>
      <c r="AI15" s="234"/>
      <c r="AJ15" s="231"/>
      <c r="AK15" s="232"/>
      <c r="AL15" s="231"/>
      <c r="AM15" s="232"/>
      <c r="AN15" s="231"/>
      <c r="AO15" s="232"/>
      <c r="AP15" s="240"/>
      <c r="AQ15" s="241"/>
      <c r="AR15" s="231"/>
      <c r="AS15" s="232"/>
      <c r="AT15" s="231"/>
      <c r="AU15" s="232"/>
      <c r="AV15" s="231"/>
      <c r="AW15" s="232"/>
      <c r="AX15" s="240"/>
      <c r="AY15" s="241"/>
    </row>
    <row r="16" ht="24.75" customHeight="1">
      <c r="A16" s="354" t="s">
        <v>196</v>
      </c>
      <c r="B16" s="362" t="s">
        <v>705</v>
      </c>
      <c r="C16" s="361">
        <v>1975043.0</v>
      </c>
      <c r="D16" s="260">
        <v>2506660.0</v>
      </c>
      <c r="E16" s="476" t="s">
        <v>1101</v>
      </c>
      <c r="F16" s="259" t="s">
        <v>1102</v>
      </c>
      <c r="G16" s="232" t="s">
        <v>49</v>
      </c>
      <c r="H16" s="240" t="s">
        <v>49</v>
      </c>
      <c r="I16" s="234"/>
      <c r="J16" s="231" t="s">
        <v>1102</v>
      </c>
      <c r="K16" s="232" t="s">
        <v>49</v>
      </c>
      <c r="L16" s="240" t="s">
        <v>49</v>
      </c>
      <c r="M16" s="241"/>
      <c r="N16" s="259" t="s">
        <v>1102</v>
      </c>
      <c r="O16" s="232" t="s">
        <v>49</v>
      </c>
      <c r="P16" s="231" t="s">
        <v>49</v>
      </c>
      <c r="Q16" s="234"/>
      <c r="R16" s="259" t="s">
        <v>1102</v>
      </c>
      <c r="S16" s="232" t="s">
        <v>49</v>
      </c>
      <c r="T16" s="231" t="s">
        <v>49</v>
      </c>
      <c r="U16" s="231"/>
      <c r="V16" s="232"/>
      <c r="W16" s="240" t="s">
        <v>49</v>
      </c>
      <c r="X16" s="259" t="s">
        <v>1102</v>
      </c>
      <c r="Y16" s="232" t="s">
        <v>49</v>
      </c>
      <c r="Z16" s="231" t="s">
        <v>49</v>
      </c>
      <c r="AA16" s="240" t="s">
        <v>49</v>
      </c>
      <c r="AB16" s="259"/>
      <c r="AC16" s="232"/>
      <c r="AD16" s="231"/>
      <c r="AE16" s="232"/>
      <c r="AF16" s="231"/>
      <c r="AG16" s="232"/>
      <c r="AH16" s="240"/>
      <c r="AI16" s="234"/>
      <c r="AJ16" s="231"/>
      <c r="AK16" s="232"/>
      <c r="AL16" s="231"/>
      <c r="AM16" s="232"/>
      <c r="AN16" s="231"/>
      <c r="AO16" s="232"/>
      <c r="AP16" s="240"/>
      <c r="AQ16" s="241"/>
      <c r="AR16" s="231"/>
      <c r="AS16" s="232"/>
      <c r="AT16" s="231"/>
      <c r="AU16" s="232"/>
      <c r="AV16" s="231"/>
      <c r="AW16" s="232"/>
      <c r="AX16" s="240"/>
      <c r="AY16" s="241"/>
    </row>
    <row r="17" ht="24.75" customHeight="1">
      <c r="A17" s="354" t="s">
        <v>196</v>
      </c>
      <c r="B17" s="358" t="s">
        <v>706</v>
      </c>
      <c r="C17" s="356">
        <v>1968382.0</v>
      </c>
      <c r="D17" s="260">
        <v>2505495.0</v>
      </c>
      <c r="E17" s="476" t="s">
        <v>1101</v>
      </c>
      <c r="F17" s="259" t="s">
        <v>1102</v>
      </c>
      <c r="G17" s="232" t="s">
        <v>49</v>
      </c>
      <c r="H17" s="240" t="s">
        <v>49</v>
      </c>
      <c r="I17" s="234"/>
      <c r="J17" s="231" t="s">
        <v>1102</v>
      </c>
      <c r="K17" s="232" t="s">
        <v>49</v>
      </c>
      <c r="L17" s="240" t="s">
        <v>49</v>
      </c>
      <c r="M17" s="241"/>
      <c r="N17" s="259" t="s">
        <v>1102</v>
      </c>
      <c r="O17" s="232" t="s">
        <v>49</v>
      </c>
      <c r="P17" s="231" t="s">
        <v>49</v>
      </c>
      <c r="Q17" s="234"/>
      <c r="R17" s="259" t="s">
        <v>1102</v>
      </c>
      <c r="S17" s="232" t="s">
        <v>49</v>
      </c>
      <c r="T17" s="231" t="s">
        <v>49</v>
      </c>
      <c r="U17" s="231"/>
      <c r="V17" s="232"/>
      <c r="W17" s="240" t="s">
        <v>49</v>
      </c>
      <c r="X17" s="259" t="s">
        <v>1102</v>
      </c>
      <c r="Y17" s="232" t="s">
        <v>49</v>
      </c>
      <c r="Z17" s="231" t="s">
        <v>49</v>
      </c>
      <c r="AA17" s="240" t="s">
        <v>49</v>
      </c>
      <c r="AB17" s="259"/>
      <c r="AC17" s="232"/>
      <c r="AD17" s="231"/>
      <c r="AE17" s="232"/>
      <c r="AF17" s="231"/>
      <c r="AG17" s="232"/>
      <c r="AH17" s="240"/>
      <c r="AI17" s="234"/>
      <c r="AJ17" s="231"/>
      <c r="AK17" s="232"/>
      <c r="AL17" s="231"/>
      <c r="AM17" s="232"/>
      <c r="AN17" s="231"/>
      <c r="AO17" s="232"/>
      <c r="AP17" s="240"/>
      <c r="AQ17" s="241"/>
      <c r="AR17" s="231"/>
      <c r="AS17" s="232"/>
      <c r="AT17" s="231"/>
      <c r="AU17" s="232"/>
      <c r="AV17" s="231"/>
      <c r="AW17" s="232"/>
      <c r="AX17" s="240"/>
      <c r="AY17" s="241"/>
    </row>
    <row r="18" ht="24.75" customHeight="1">
      <c r="A18" s="354" t="s">
        <v>62</v>
      </c>
      <c r="B18" s="358" t="s">
        <v>63</v>
      </c>
      <c r="C18" s="356">
        <v>1977021.0</v>
      </c>
      <c r="D18" s="260">
        <v>2547550.0</v>
      </c>
      <c r="E18" s="476" t="s">
        <v>1101</v>
      </c>
      <c r="F18" s="259" t="s">
        <v>1102</v>
      </c>
      <c r="G18" s="232" t="s">
        <v>46</v>
      </c>
      <c r="H18" s="240" t="s">
        <v>46</v>
      </c>
      <c r="I18" s="234"/>
      <c r="J18" s="231" t="s">
        <v>1102</v>
      </c>
      <c r="K18" s="232" t="s">
        <v>46</v>
      </c>
      <c r="L18" s="240" t="s">
        <v>46</v>
      </c>
      <c r="M18" s="241"/>
      <c r="N18" s="259" t="s">
        <v>1102</v>
      </c>
      <c r="O18" s="232" t="s">
        <v>46</v>
      </c>
      <c r="P18" s="231" t="s">
        <v>46</v>
      </c>
      <c r="Q18" s="234"/>
      <c r="R18" s="259" t="s">
        <v>1102</v>
      </c>
      <c r="S18" s="232" t="s">
        <v>46</v>
      </c>
      <c r="T18" s="231" t="s">
        <v>46</v>
      </c>
      <c r="U18" s="231"/>
      <c r="V18" s="232"/>
      <c r="W18" s="240" t="s">
        <v>46</v>
      </c>
      <c r="X18" s="259" t="s">
        <v>1102</v>
      </c>
      <c r="Y18" s="232" t="s">
        <v>46</v>
      </c>
      <c r="Z18" s="231" t="s">
        <v>46</v>
      </c>
      <c r="AA18" s="240" t="s">
        <v>46</v>
      </c>
      <c r="AB18" s="259"/>
      <c r="AC18" s="232"/>
      <c r="AD18" s="231"/>
      <c r="AE18" s="232"/>
      <c r="AF18" s="231"/>
      <c r="AG18" s="232"/>
      <c r="AH18" s="240"/>
      <c r="AI18" s="234"/>
      <c r="AJ18" s="231"/>
      <c r="AK18" s="232"/>
      <c r="AL18" s="231"/>
      <c r="AM18" s="232"/>
      <c r="AN18" s="231"/>
      <c r="AO18" s="232"/>
      <c r="AP18" s="240"/>
      <c r="AQ18" s="241"/>
      <c r="AR18" s="231"/>
      <c r="AS18" s="232"/>
      <c r="AT18" s="231"/>
      <c r="AU18" s="232"/>
      <c r="AV18" s="231"/>
      <c r="AW18" s="232"/>
      <c r="AX18" s="240"/>
      <c r="AY18" s="241"/>
    </row>
    <row r="19" ht="24.75" customHeight="1">
      <c r="A19" s="363" t="s">
        <v>58</v>
      </c>
      <c r="B19" s="362" t="s">
        <v>707</v>
      </c>
      <c r="C19" s="356">
        <v>1977019.0</v>
      </c>
      <c r="D19" s="260">
        <v>2547556.0</v>
      </c>
      <c r="E19" s="476" t="s">
        <v>1101</v>
      </c>
      <c r="F19" s="259" t="s">
        <v>1102</v>
      </c>
      <c r="G19" s="232" t="s">
        <v>49</v>
      </c>
      <c r="H19" s="240" t="s">
        <v>49</v>
      </c>
      <c r="I19" s="234"/>
      <c r="J19" s="231" t="s">
        <v>1102</v>
      </c>
      <c r="K19" s="232" t="s">
        <v>49</v>
      </c>
      <c r="L19" s="240" t="s">
        <v>49</v>
      </c>
      <c r="M19" s="241"/>
      <c r="N19" s="259" t="s">
        <v>1102</v>
      </c>
      <c r="O19" s="232" t="s">
        <v>49</v>
      </c>
      <c r="P19" s="231" t="s">
        <v>49</v>
      </c>
      <c r="Q19" s="234"/>
      <c r="R19" s="259" t="s">
        <v>1102</v>
      </c>
      <c r="S19" s="232" t="s">
        <v>49</v>
      </c>
      <c r="T19" s="231" t="s">
        <v>49</v>
      </c>
      <c r="U19" s="231"/>
      <c r="V19" s="232"/>
      <c r="W19" s="240" t="s">
        <v>49</v>
      </c>
      <c r="X19" s="259" t="s">
        <v>1102</v>
      </c>
      <c r="Y19" s="232" t="s">
        <v>49</v>
      </c>
      <c r="Z19" s="231" t="s">
        <v>49</v>
      </c>
      <c r="AA19" s="240" t="s">
        <v>49</v>
      </c>
      <c r="AB19" s="259"/>
      <c r="AC19" s="232"/>
      <c r="AD19" s="231"/>
      <c r="AE19" s="232"/>
      <c r="AF19" s="231"/>
      <c r="AG19" s="232"/>
      <c r="AH19" s="240"/>
      <c r="AI19" s="234"/>
      <c r="AJ19" s="231"/>
      <c r="AK19" s="232"/>
      <c r="AL19" s="231"/>
      <c r="AM19" s="232"/>
      <c r="AN19" s="231"/>
      <c r="AO19" s="232"/>
      <c r="AP19" s="240"/>
      <c r="AQ19" s="241"/>
      <c r="AR19" s="231"/>
      <c r="AS19" s="232"/>
      <c r="AT19" s="231"/>
      <c r="AU19" s="232"/>
      <c r="AV19" s="231"/>
      <c r="AW19" s="232"/>
      <c r="AX19" s="240"/>
      <c r="AY19" s="241"/>
    </row>
    <row r="20" ht="24.75" customHeight="1">
      <c r="A20" s="357" t="s">
        <v>215</v>
      </c>
      <c r="B20" s="358" t="s">
        <v>1103</v>
      </c>
      <c r="C20" s="356">
        <v>1977003.0</v>
      </c>
      <c r="D20" s="260">
        <v>2545784.0</v>
      </c>
      <c r="E20" s="476" t="s">
        <v>1101</v>
      </c>
      <c r="F20" s="259" t="s">
        <v>1102</v>
      </c>
      <c r="G20" s="275" t="s">
        <v>46</v>
      </c>
      <c r="H20" s="280" t="s">
        <v>46</v>
      </c>
      <c r="I20" s="278"/>
      <c r="J20" s="231" t="s">
        <v>1102</v>
      </c>
      <c r="K20" s="275" t="s">
        <v>46</v>
      </c>
      <c r="L20" s="280" t="s">
        <v>46</v>
      </c>
      <c r="M20" s="281"/>
      <c r="N20" s="259" t="s">
        <v>1102</v>
      </c>
      <c r="O20" s="275" t="s">
        <v>46</v>
      </c>
      <c r="P20" s="276" t="s">
        <v>46</v>
      </c>
      <c r="Q20" s="278"/>
      <c r="R20" s="259" t="s">
        <v>1102</v>
      </c>
      <c r="S20" s="275" t="s">
        <v>46</v>
      </c>
      <c r="T20" s="276" t="s">
        <v>46</v>
      </c>
      <c r="U20" s="276"/>
      <c r="V20" s="275"/>
      <c r="W20" s="280" t="s">
        <v>46</v>
      </c>
      <c r="X20" s="259" t="s">
        <v>1102</v>
      </c>
      <c r="Y20" s="275" t="s">
        <v>46</v>
      </c>
      <c r="Z20" s="276" t="s">
        <v>46</v>
      </c>
      <c r="AA20" s="280" t="s">
        <v>46</v>
      </c>
      <c r="AB20" s="284"/>
      <c r="AC20" s="275"/>
      <c r="AD20" s="276"/>
      <c r="AE20" s="275"/>
      <c r="AF20" s="276"/>
      <c r="AG20" s="275"/>
      <c r="AH20" s="280"/>
      <c r="AI20" s="278"/>
      <c r="AJ20" s="276"/>
      <c r="AK20" s="275"/>
      <c r="AL20" s="276"/>
      <c r="AM20" s="275"/>
      <c r="AN20" s="276"/>
      <c r="AO20" s="275"/>
      <c r="AP20" s="280"/>
      <c r="AQ20" s="281"/>
      <c r="AR20" s="276"/>
      <c r="AS20" s="275"/>
      <c r="AT20" s="276"/>
      <c r="AU20" s="275"/>
      <c r="AV20" s="276"/>
      <c r="AW20" s="275"/>
      <c r="AX20" s="280"/>
      <c r="AY20" s="281"/>
    </row>
    <row r="21" ht="24.75" customHeight="1">
      <c r="A21" s="363" t="s">
        <v>60</v>
      </c>
      <c r="B21" s="362" t="s">
        <v>709</v>
      </c>
      <c r="C21" s="356">
        <v>1977066.0</v>
      </c>
      <c r="D21" s="260">
        <v>2541984.0</v>
      </c>
      <c r="E21" s="476" t="s">
        <v>1101</v>
      </c>
      <c r="F21" s="259" t="s">
        <v>1102</v>
      </c>
      <c r="G21" s="275" t="s">
        <v>46</v>
      </c>
      <c r="H21" s="280" t="s">
        <v>46</v>
      </c>
      <c r="I21" s="278"/>
      <c r="J21" s="231" t="s">
        <v>1102</v>
      </c>
      <c r="K21" s="275" t="s">
        <v>46</v>
      </c>
      <c r="L21" s="280" t="s">
        <v>46</v>
      </c>
      <c r="M21" s="281"/>
      <c r="N21" s="259" t="s">
        <v>1102</v>
      </c>
      <c r="O21" s="275" t="s">
        <v>46</v>
      </c>
      <c r="P21" s="276" t="s">
        <v>46</v>
      </c>
      <c r="Q21" s="278"/>
      <c r="R21" s="259" t="s">
        <v>1102</v>
      </c>
      <c r="S21" s="275" t="s">
        <v>46</v>
      </c>
      <c r="T21" s="276" t="s">
        <v>46</v>
      </c>
      <c r="U21" s="276"/>
      <c r="V21" s="275"/>
      <c r="W21" s="280" t="s">
        <v>46</v>
      </c>
      <c r="X21" s="259" t="s">
        <v>1102</v>
      </c>
      <c r="Y21" s="275" t="s">
        <v>46</v>
      </c>
      <c r="Z21" s="276" t="s">
        <v>46</v>
      </c>
      <c r="AA21" s="280" t="s">
        <v>46</v>
      </c>
      <c r="AB21" s="284"/>
      <c r="AC21" s="275"/>
      <c r="AD21" s="276"/>
      <c r="AE21" s="275"/>
      <c r="AF21" s="276"/>
      <c r="AG21" s="275"/>
      <c r="AH21" s="280"/>
      <c r="AI21" s="278"/>
      <c r="AJ21" s="276"/>
      <c r="AK21" s="275"/>
      <c r="AL21" s="276"/>
      <c r="AM21" s="275"/>
      <c r="AN21" s="276"/>
      <c r="AO21" s="275"/>
      <c r="AP21" s="280"/>
      <c r="AQ21" s="281"/>
      <c r="AR21" s="276"/>
      <c r="AS21" s="275"/>
      <c r="AT21" s="276"/>
      <c r="AU21" s="275"/>
      <c r="AV21" s="276"/>
      <c r="AW21" s="275"/>
      <c r="AX21" s="280"/>
      <c r="AY21" s="281"/>
    </row>
    <row r="22" ht="24.75" customHeight="1">
      <c r="A22" s="363" t="s">
        <v>58</v>
      </c>
      <c r="B22" s="362" t="s">
        <v>193</v>
      </c>
      <c r="C22" s="356">
        <v>1976856.0</v>
      </c>
      <c r="D22" s="260">
        <v>2541446.0</v>
      </c>
      <c r="E22" s="476" t="s">
        <v>1101</v>
      </c>
      <c r="F22" s="259" t="s">
        <v>1102</v>
      </c>
      <c r="G22" s="232" t="s">
        <v>46</v>
      </c>
      <c r="H22" s="240" t="s">
        <v>46</v>
      </c>
      <c r="I22" s="234"/>
      <c r="J22" s="231" t="s">
        <v>1102</v>
      </c>
      <c r="K22" s="232" t="s">
        <v>46</v>
      </c>
      <c r="L22" s="240" t="s">
        <v>46</v>
      </c>
      <c r="M22" s="241"/>
      <c r="N22" s="259" t="s">
        <v>1102</v>
      </c>
      <c r="O22" s="232" t="s">
        <v>46</v>
      </c>
      <c r="P22" s="231" t="s">
        <v>46</v>
      </c>
      <c r="Q22" s="234"/>
      <c r="R22" s="259" t="s">
        <v>1102</v>
      </c>
      <c r="S22" s="232" t="s">
        <v>46</v>
      </c>
      <c r="T22" s="231" t="s">
        <v>46</v>
      </c>
      <c r="U22" s="231"/>
      <c r="V22" s="232"/>
      <c r="W22" s="240" t="s">
        <v>46</v>
      </c>
      <c r="X22" s="259" t="s">
        <v>1102</v>
      </c>
      <c r="Y22" s="232" t="s">
        <v>46</v>
      </c>
      <c r="Z22" s="231" t="s">
        <v>46</v>
      </c>
      <c r="AA22" s="240" t="s">
        <v>46</v>
      </c>
      <c r="AB22" s="259"/>
      <c r="AC22" s="232"/>
      <c r="AD22" s="231"/>
      <c r="AE22" s="232"/>
      <c r="AF22" s="231"/>
      <c r="AG22" s="232"/>
      <c r="AH22" s="240"/>
      <c r="AI22" s="234"/>
      <c r="AJ22" s="231"/>
      <c r="AK22" s="232"/>
      <c r="AL22" s="231"/>
      <c r="AM22" s="232"/>
      <c r="AN22" s="231"/>
      <c r="AO22" s="232"/>
      <c r="AP22" s="240"/>
      <c r="AQ22" s="241"/>
      <c r="AR22" s="231"/>
      <c r="AS22" s="232"/>
      <c r="AT22" s="231"/>
      <c r="AU22" s="232"/>
      <c r="AV22" s="231"/>
      <c r="AW22" s="232"/>
      <c r="AX22" s="240"/>
      <c r="AY22" s="241"/>
    </row>
    <row r="23" ht="24.75" customHeight="1">
      <c r="A23" s="364" t="s">
        <v>215</v>
      </c>
      <c r="B23" s="365" t="s">
        <v>1104</v>
      </c>
      <c r="C23" s="366">
        <v>2062068.0</v>
      </c>
      <c r="D23" s="272">
        <v>2560712.0</v>
      </c>
      <c r="E23" s="476" t="s">
        <v>1101</v>
      </c>
      <c r="F23" s="471" t="s">
        <v>1102</v>
      </c>
      <c r="G23" s="463" t="s">
        <v>46</v>
      </c>
      <c r="H23" s="470" t="s">
        <v>46</v>
      </c>
      <c r="I23" s="464"/>
      <c r="J23" s="231" t="s">
        <v>1102</v>
      </c>
      <c r="K23" s="232" t="s">
        <v>46</v>
      </c>
      <c r="L23" s="240" t="s">
        <v>46</v>
      </c>
      <c r="M23" s="241"/>
      <c r="N23" s="471" t="s">
        <v>1102</v>
      </c>
      <c r="O23" s="463" t="s">
        <v>46</v>
      </c>
      <c r="P23" s="462" t="s">
        <v>46</v>
      </c>
      <c r="Q23" s="464"/>
      <c r="R23" s="471" t="s">
        <v>1102</v>
      </c>
      <c r="S23" s="463" t="s">
        <v>46</v>
      </c>
      <c r="T23" s="462" t="s">
        <v>46</v>
      </c>
      <c r="U23" s="231"/>
      <c r="V23" s="232"/>
      <c r="W23" s="240" t="s">
        <v>46</v>
      </c>
      <c r="X23" s="471" t="s">
        <v>1102</v>
      </c>
      <c r="Y23" s="463" t="s">
        <v>46</v>
      </c>
      <c r="Z23" s="462" t="s">
        <v>46</v>
      </c>
      <c r="AA23" s="470" t="s">
        <v>46</v>
      </c>
      <c r="AB23" s="471"/>
      <c r="AC23" s="463"/>
      <c r="AD23" s="462"/>
      <c r="AE23" s="463"/>
      <c r="AF23" s="462"/>
      <c r="AG23" s="463"/>
      <c r="AH23" s="470"/>
      <c r="AI23" s="464"/>
      <c r="AJ23" s="231"/>
      <c r="AK23" s="232"/>
      <c r="AL23" s="231"/>
      <c r="AM23" s="232"/>
      <c r="AN23" s="231"/>
      <c r="AO23" s="232"/>
      <c r="AP23" s="240"/>
      <c r="AQ23" s="241"/>
      <c r="AR23" s="231"/>
      <c r="AS23" s="232"/>
      <c r="AT23" s="231"/>
      <c r="AU23" s="232"/>
      <c r="AV23" s="231"/>
      <c r="AW23" s="232"/>
      <c r="AX23" s="240"/>
      <c r="AY23" s="241"/>
    </row>
    <row r="24" ht="15.75" customHeight="1"/>
    <row r="25" ht="15.75" customHeight="1">
      <c r="A25" s="890" t="s">
        <v>67</v>
      </c>
      <c r="B25" s="314"/>
      <c r="C25" s="314"/>
      <c r="D25" s="314"/>
      <c r="E25" s="915"/>
      <c r="F25" s="915"/>
      <c r="G25" s="892">
        <f t="shared" ref="G25:H25" si="1">COUNTIF(G5:G23, "y")</f>
        <v>7</v>
      </c>
      <c r="H25" s="892">
        <f t="shared" si="1"/>
        <v>7</v>
      </c>
      <c r="I25" s="915"/>
      <c r="J25" s="915"/>
      <c r="K25" s="892">
        <f t="shared" ref="K25:L25" si="2">COUNTIF(K5:K23, "y")</f>
        <v>7</v>
      </c>
      <c r="L25" s="892">
        <f t="shared" si="2"/>
        <v>6</v>
      </c>
      <c r="M25" s="915"/>
      <c r="N25" s="915"/>
      <c r="O25" s="892">
        <f t="shared" ref="O25:P25" si="3">COUNTIF(O5:O23, "y")</f>
        <v>6</v>
      </c>
      <c r="P25" s="892">
        <f t="shared" si="3"/>
        <v>7</v>
      </c>
      <c r="Q25" s="915"/>
      <c r="R25" s="915"/>
      <c r="S25" s="892">
        <f t="shared" ref="S25:W25" si="4">COUNTIF(S5:S23, "y")</f>
        <v>7</v>
      </c>
      <c r="T25" s="892">
        <f t="shared" si="4"/>
        <v>8</v>
      </c>
      <c r="U25" s="892">
        <f t="shared" si="4"/>
        <v>0</v>
      </c>
      <c r="V25" s="892">
        <f t="shared" si="4"/>
        <v>0</v>
      </c>
      <c r="W25" s="892">
        <f t="shared" si="4"/>
        <v>8</v>
      </c>
      <c r="X25" s="915"/>
      <c r="Y25" s="892">
        <f t="shared" ref="Y25:AA25" si="5">COUNTIF(Y5:Y23, "y")</f>
        <v>7</v>
      </c>
      <c r="Z25" s="892">
        <f t="shared" si="5"/>
        <v>8</v>
      </c>
      <c r="AA25" s="892">
        <f t="shared" si="5"/>
        <v>8</v>
      </c>
      <c r="AB25" s="915"/>
      <c r="AC25" s="892">
        <f t="shared" ref="AC25:AD25" si="6">COUNTIF(AC5:AC23, "y")</f>
        <v>0</v>
      </c>
      <c r="AD25" s="892">
        <f t="shared" si="6"/>
        <v>0</v>
      </c>
      <c r="AE25" s="915"/>
      <c r="AF25" s="915"/>
      <c r="AG25" s="915"/>
      <c r="AH25" s="915"/>
      <c r="AI25" s="926"/>
    </row>
    <row r="26" ht="15.75" customHeight="1">
      <c r="F26" s="320" t="s">
        <v>68</v>
      </c>
      <c r="G26" s="321">
        <f>MAX(F25:I25)</f>
        <v>7</v>
      </c>
      <c r="J26" s="320" t="s">
        <v>68</v>
      </c>
      <c r="K26" s="321">
        <f>MAX(J25:M25)</f>
        <v>7</v>
      </c>
      <c r="N26" s="320" t="s">
        <v>68</v>
      </c>
      <c r="O26" s="321">
        <f>MAX(N25:Q25)</f>
        <v>7</v>
      </c>
      <c r="R26" s="320" t="s">
        <v>68</v>
      </c>
      <c r="S26" s="321">
        <f>MAX(R25:T25)</f>
        <v>8</v>
      </c>
      <c r="X26" s="320" t="s">
        <v>68</v>
      </c>
      <c r="Y26" s="321">
        <f>MAX(X25:Z25)</f>
        <v>8</v>
      </c>
      <c r="AB26" s="320" t="s">
        <v>68</v>
      </c>
      <c r="AC26" s="321">
        <f>MAX(AB25:AD25)</f>
        <v>0</v>
      </c>
    </row>
    <row r="27" ht="15.75" customHeight="1"/>
    <row r="28" ht="15.75" customHeight="1">
      <c r="Z28" s="651"/>
      <c r="AA28" s="651"/>
      <c r="AK28" s="927" t="s">
        <v>1105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3:C3"/>
    <mergeCell ref="A25:D25"/>
  </mergeCells>
  <conditionalFormatting sqref="F26">
    <cfRule type="cellIs" dxfId="6" priority="1" operator="equal">
      <formula>"n"</formula>
    </cfRule>
  </conditionalFormatting>
  <conditionalFormatting sqref="F26">
    <cfRule type="cellIs" dxfId="7" priority="2" operator="equal">
      <formula>$E$4</formula>
    </cfRule>
  </conditionalFormatting>
  <conditionalFormatting sqref="J26">
    <cfRule type="cellIs" dxfId="6" priority="3" operator="equal">
      <formula>"n"</formula>
    </cfRule>
  </conditionalFormatting>
  <conditionalFormatting sqref="J26">
    <cfRule type="cellIs" dxfId="7" priority="4" operator="equal">
      <formula>$E$4</formula>
    </cfRule>
  </conditionalFormatting>
  <conditionalFormatting sqref="R26">
    <cfRule type="cellIs" dxfId="6" priority="5" operator="equal">
      <formula>"n"</formula>
    </cfRule>
  </conditionalFormatting>
  <conditionalFormatting sqref="R26">
    <cfRule type="cellIs" dxfId="7" priority="6" operator="equal">
      <formula>$E$4</formula>
    </cfRule>
  </conditionalFormatting>
  <conditionalFormatting sqref="N26">
    <cfRule type="cellIs" dxfId="6" priority="7" operator="equal">
      <formula>"n"</formula>
    </cfRule>
  </conditionalFormatting>
  <conditionalFormatting sqref="N26">
    <cfRule type="cellIs" dxfId="7" priority="8" operator="equal">
      <formula>$E$4</formula>
    </cfRule>
  </conditionalFormatting>
  <conditionalFormatting sqref="X26">
    <cfRule type="cellIs" dxfId="6" priority="9" operator="equal">
      <formula>"n"</formula>
    </cfRule>
  </conditionalFormatting>
  <conditionalFormatting sqref="X26">
    <cfRule type="cellIs" dxfId="7" priority="10" operator="equal">
      <formula>$E$4</formula>
    </cfRule>
  </conditionalFormatting>
  <conditionalFormatting sqref="AB26">
    <cfRule type="cellIs" dxfId="6" priority="11" operator="equal">
      <formula>"n"</formula>
    </cfRule>
  </conditionalFormatting>
  <conditionalFormatting sqref="AB26">
    <cfRule type="cellIs" dxfId="7" priority="12" operator="equal">
      <formula>$E$4</formula>
    </cfRule>
  </conditionalFormatting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18.13"/>
    <col customWidth="1" min="2" max="2" width="32.88"/>
    <col customWidth="1" min="3" max="4" width="18.13"/>
    <col customWidth="1" min="5" max="5" width="16.13"/>
    <col customWidth="1" min="6" max="6" width="7.5"/>
    <col customWidth="1" min="7" max="7" width="10.0"/>
    <col customWidth="1" min="8" max="8" width="8.0"/>
    <col customWidth="1" min="9" max="9" width="8.75"/>
    <col customWidth="1" min="10" max="10" width="7.5"/>
    <col customWidth="1" min="11" max="11" width="9.13"/>
    <col customWidth="1" min="12" max="12" width="8.0"/>
    <col customWidth="1" min="13" max="13" width="8.75"/>
    <col customWidth="1" min="14" max="14" width="7.5"/>
    <col customWidth="1" min="15" max="15" width="9.0"/>
    <col customWidth="1" min="16" max="16" width="8.0"/>
    <col customWidth="1" min="17" max="17" width="8.75"/>
    <col customWidth="1" min="18" max="18" width="7.63"/>
    <col customWidth="1" min="19" max="19" width="9.0"/>
    <col customWidth="1" min="20" max="20" width="7.5"/>
    <col customWidth="1" min="21" max="21" width="9.0"/>
    <col customWidth="1" hidden="1" min="22" max="22" width="7.5"/>
    <col customWidth="1" hidden="1" min="23" max="23" width="9.0"/>
    <col customWidth="1" min="24" max="24" width="8.0"/>
    <col customWidth="1" min="25" max="25" width="8.75"/>
    <col customWidth="1" min="26" max="26" width="7.63"/>
    <col customWidth="1" min="27" max="27" width="9.0"/>
    <col customWidth="1" min="28" max="28" width="7.5"/>
    <col customWidth="1" min="29" max="29" width="9.0"/>
    <col customWidth="1" min="30" max="30" width="7.5"/>
    <col customWidth="1" min="31" max="31" width="9.0"/>
    <col customWidth="1" min="32" max="32" width="8.0"/>
    <col customWidth="1" min="33" max="33" width="8.75"/>
    <col customWidth="1" min="34" max="34" width="7.63"/>
    <col customWidth="1" min="35" max="35" width="9.38"/>
    <col customWidth="1" min="36" max="36" width="7.5"/>
    <col customWidth="1" min="37" max="37" width="9.0"/>
    <col customWidth="1" min="38" max="38" width="7.5"/>
    <col customWidth="1" min="39" max="39" width="9.0"/>
    <col customWidth="1" min="40" max="40" width="8.0"/>
    <col customWidth="1" min="41" max="41" width="8.75"/>
    <col customWidth="1" min="42" max="42" width="12.25"/>
    <col customWidth="1" min="43" max="43" width="9.38"/>
    <col customWidth="1" min="44" max="44" width="7.5"/>
    <col customWidth="1" min="45" max="45" width="9.0"/>
    <col customWidth="1" min="46" max="46" width="7.5"/>
    <col customWidth="1" min="47" max="47" width="9.0"/>
    <col customWidth="1" min="48" max="48" width="8.0"/>
    <col customWidth="1" min="49" max="49" width="8.75"/>
    <col customWidth="1" min="50" max="50" width="7.63"/>
    <col customWidth="1" min="51" max="51" width="9.38"/>
    <col customWidth="1" min="52" max="52" width="7.5"/>
    <col customWidth="1" min="53" max="53" width="9.0"/>
    <col customWidth="1" min="54" max="54" width="7.5"/>
    <col customWidth="1" min="55" max="55" width="9.0"/>
    <col customWidth="1" min="56" max="56" width="8.0"/>
    <col customWidth="1" min="57" max="57" width="8.75"/>
  </cols>
  <sheetData>
    <row r="1" ht="34.5" customHeight="1">
      <c r="A1" s="835" t="s">
        <v>906</v>
      </c>
      <c r="B1" s="597"/>
      <c r="C1" s="597"/>
      <c r="D1" s="597"/>
      <c r="F1" s="416"/>
      <c r="G1" s="190" t="s">
        <v>759</v>
      </c>
      <c r="H1" s="190"/>
      <c r="I1" s="192"/>
      <c r="J1" s="207" t="s">
        <v>15</v>
      </c>
      <c r="K1" s="195" t="s">
        <v>121</v>
      </c>
      <c r="L1" s="195"/>
      <c r="M1" s="195"/>
      <c r="N1" s="416" t="s">
        <v>17</v>
      </c>
      <c r="O1" s="190" t="s">
        <v>124</v>
      </c>
      <c r="P1" s="190"/>
      <c r="Q1" s="192"/>
      <c r="R1" s="207" t="s">
        <v>130</v>
      </c>
      <c r="S1" s="195" t="s">
        <v>125</v>
      </c>
      <c r="T1" s="195"/>
      <c r="U1" s="417" t="s">
        <v>1096</v>
      </c>
      <c r="V1" s="418"/>
      <c r="W1" s="418"/>
      <c r="X1" s="418"/>
      <c r="Y1" s="419"/>
      <c r="Z1" s="416" t="s">
        <v>132</v>
      </c>
      <c r="AA1" s="190" t="s">
        <v>126</v>
      </c>
      <c r="AB1" s="190"/>
      <c r="AC1" s="417" t="s">
        <v>1096</v>
      </c>
      <c r="AD1" s="418"/>
      <c r="AE1" s="418"/>
      <c r="AF1" s="418"/>
      <c r="AG1" s="419"/>
      <c r="AH1" s="207" t="s">
        <v>134</v>
      </c>
      <c r="AI1" s="195" t="s">
        <v>127</v>
      </c>
      <c r="AJ1" s="195"/>
      <c r="AK1" s="417" t="s">
        <v>1096</v>
      </c>
      <c r="AL1" s="418"/>
      <c r="AM1" s="418"/>
      <c r="AN1" s="418"/>
      <c r="AO1" s="419"/>
      <c r="AP1" s="207" t="s">
        <v>136</v>
      </c>
      <c r="AQ1" s="195" t="s">
        <v>128</v>
      </c>
      <c r="AR1" s="195"/>
      <c r="AS1" s="417" t="s">
        <v>1097</v>
      </c>
      <c r="AT1" s="418"/>
      <c r="AU1" s="418"/>
      <c r="AV1" s="418"/>
      <c r="AW1" s="419"/>
      <c r="AX1" s="207" t="s">
        <v>760</v>
      </c>
      <c r="AY1" s="195" t="s">
        <v>792</v>
      </c>
      <c r="AZ1" s="195"/>
      <c r="BA1" s="195"/>
      <c r="BB1" s="195"/>
      <c r="BC1" s="195"/>
      <c r="BD1" s="195"/>
      <c r="BE1" s="195"/>
    </row>
    <row r="2" ht="26.25" customHeight="1">
      <c r="A2" s="674" t="s">
        <v>19</v>
      </c>
      <c r="B2" s="675"/>
      <c r="C2" s="675"/>
      <c r="D2" s="675"/>
      <c r="E2" s="675"/>
      <c r="F2" s="674"/>
      <c r="G2" s="675"/>
      <c r="H2" s="675"/>
      <c r="I2" s="676"/>
      <c r="J2" s="675"/>
      <c r="K2" s="675"/>
      <c r="L2" s="675"/>
      <c r="M2" s="675"/>
      <c r="N2" s="674"/>
      <c r="O2" s="675"/>
      <c r="P2" s="675"/>
      <c r="Q2" s="676"/>
      <c r="R2" s="677" t="s">
        <v>472</v>
      </c>
      <c r="S2" s="677"/>
      <c r="T2" s="677" t="s">
        <v>541</v>
      </c>
      <c r="U2" s="677"/>
      <c r="V2" s="677" t="s">
        <v>160</v>
      </c>
      <c r="W2" s="677"/>
      <c r="X2" s="675"/>
      <c r="Y2" s="675"/>
      <c r="Z2" s="675"/>
      <c r="AA2" s="675"/>
      <c r="AB2" s="675"/>
      <c r="AC2" s="675"/>
      <c r="AD2" s="675"/>
      <c r="AE2" s="675"/>
      <c r="AF2" s="675"/>
      <c r="AG2" s="675"/>
      <c r="AH2" s="675"/>
      <c r="AI2" s="675"/>
      <c r="AJ2" s="675"/>
      <c r="AK2" s="675"/>
      <c r="AL2" s="675"/>
      <c r="AM2" s="675"/>
      <c r="AN2" s="675"/>
      <c r="AO2" s="675"/>
      <c r="AP2" s="207" t="s">
        <v>472</v>
      </c>
      <c r="AQ2" s="207"/>
      <c r="AR2" s="207" t="s">
        <v>541</v>
      </c>
      <c r="AS2" s="207"/>
      <c r="AT2" s="207" t="s">
        <v>160</v>
      </c>
      <c r="AU2" s="207"/>
      <c r="AV2" s="207"/>
      <c r="AW2" s="207"/>
      <c r="AX2" s="207" t="s">
        <v>472</v>
      </c>
      <c r="AY2" s="207"/>
      <c r="AZ2" s="207" t="s">
        <v>541</v>
      </c>
      <c r="BA2" s="207"/>
      <c r="BB2" s="207" t="s">
        <v>160</v>
      </c>
      <c r="BC2" s="207"/>
      <c r="BD2" s="207"/>
      <c r="BE2" s="207"/>
    </row>
    <row r="3" ht="30.75" customHeight="1">
      <c r="A3" s="900" t="s">
        <v>20</v>
      </c>
      <c r="B3" s="314"/>
      <c r="C3" s="901"/>
      <c r="D3" s="429"/>
      <c r="E3" s="679" t="s">
        <v>542</v>
      </c>
      <c r="F3" s="224" t="s">
        <v>543</v>
      </c>
      <c r="G3" s="217" t="s">
        <v>163</v>
      </c>
      <c r="H3" s="222" t="s">
        <v>545</v>
      </c>
      <c r="I3" s="220" t="s">
        <v>162</v>
      </c>
      <c r="J3" s="216" t="s">
        <v>543</v>
      </c>
      <c r="K3" s="217" t="s">
        <v>163</v>
      </c>
      <c r="L3" s="222" t="s">
        <v>545</v>
      </c>
      <c r="M3" s="223" t="s">
        <v>162</v>
      </c>
      <c r="N3" s="224" t="s">
        <v>543</v>
      </c>
      <c r="O3" s="217" t="s">
        <v>163</v>
      </c>
      <c r="P3" s="222" t="s">
        <v>545</v>
      </c>
      <c r="Q3" s="220" t="s">
        <v>162</v>
      </c>
      <c r="R3" s="216" t="s">
        <v>543</v>
      </c>
      <c r="S3" s="217" t="s">
        <v>163</v>
      </c>
      <c r="T3" s="216" t="s">
        <v>543</v>
      </c>
      <c r="U3" s="217" t="s">
        <v>163</v>
      </c>
      <c r="V3" s="216" t="s">
        <v>543</v>
      </c>
      <c r="W3" s="217" t="s">
        <v>163</v>
      </c>
      <c r="X3" s="222" t="s">
        <v>545</v>
      </c>
      <c r="Y3" s="223" t="s">
        <v>162</v>
      </c>
      <c r="Z3" s="224" t="s">
        <v>543</v>
      </c>
      <c r="AA3" s="217" t="s">
        <v>163</v>
      </c>
      <c r="AB3" s="216" t="s">
        <v>543</v>
      </c>
      <c r="AC3" s="217" t="s">
        <v>163</v>
      </c>
      <c r="AD3" s="216" t="s">
        <v>543</v>
      </c>
      <c r="AE3" s="217" t="s">
        <v>163</v>
      </c>
      <c r="AF3" s="222" t="s">
        <v>545</v>
      </c>
      <c r="AG3" s="220" t="s">
        <v>162</v>
      </c>
      <c r="AH3" s="216" t="s">
        <v>543</v>
      </c>
      <c r="AI3" s="217" t="s">
        <v>163</v>
      </c>
      <c r="AJ3" s="216" t="s">
        <v>543</v>
      </c>
      <c r="AK3" s="217" t="s">
        <v>163</v>
      </c>
      <c r="AL3" s="216" t="s">
        <v>543</v>
      </c>
      <c r="AM3" s="217" t="s">
        <v>163</v>
      </c>
      <c r="AN3" s="222" t="s">
        <v>545</v>
      </c>
      <c r="AO3" s="223" t="s">
        <v>162</v>
      </c>
      <c r="AP3" s="921" t="s">
        <v>543</v>
      </c>
      <c r="AQ3" s="922" t="s">
        <v>163</v>
      </c>
      <c r="AR3" s="923" t="s">
        <v>543</v>
      </c>
      <c r="AS3" s="922" t="s">
        <v>163</v>
      </c>
      <c r="AT3" s="923" t="s">
        <v>543</v>
      </c>
      <c r="AU3" s="922" t="s">
        <v>163</v>
      </c>
      <c r="AV3" s="924" t="s">
        <v>545</v>
      </c>
      <c r="AW3" s="925" t="s">
        <v>162</v>
      </c>
      <c r="AX3" s="216" t="s">
        <v>543</v>
      </c>
      <c r="AY3" s="217" t="s">
        <v>163</v>
      </c>
      <c r="AZ3" s="216" t="s">
        <v>543</v>
      </c>
      <c r="BA3" s="217" t="s">
        <v>163</v>
      </c>
      <c r="BB3" s="216" t="s">
        <v>543</v>
      </c>
      <c r="BC3" s="217" t="s">
        <v>163</v>
      </c>
      <c r="BD3" s="222" t="s">
        <v>545</v>
      </c>
      <c r="BE3" s="223" t="s">
        <v>162</v>
      </c>
    </row>
    <row r="4">
      <c r="A4" s="227" t="s">
        <v>32</v>
      </c>
      <c r="B4" s="229" t="s">
        <v>33</v>
      </c>
      <c r="C4" s="684" t="s">
        <v>34</v>
      </c>
      <c r="D4" s="729" t="s">
        <v>35</v>
      </c>
      <c r="E4" s="476" t="s">
        <v>1101</v>
      </c>
      <c r="F4" s="259" t="s">
        <v>1102</v>
      </c>
      <c r="G4" s="232"/>
      <c r="H4" s="240"/>
      <c r="I4" s="234"/>
      <c r="J4" s="231" t="s">
        <v>1102</v>
      </c>
      <c r="K4" s="232"/>
      <c r="L4" s="240"/>
      <c r="M4" s="241"/>
      <c r="N4" s="259" t="s">
        <v>1102</v>
      </c>
      <c r="O4" s="232"/>
      <c r="P4" s="240"/>
      <c r="Q4" s="234"/>
      <c r="R4" s="231"/>
      <c r="S4" s="232"/>
      <c r="T4" s="231"/>
      <c r="U4" s="232"/>
      <c r="V4" s="231"/>
      <c r="W4" s="232"/>
      <c r="X4" s="240"/>
      <c r="Y4" s="241"/>
      <c r="Z4" s="259"/>
      <c r="AA4" s="232"/>
      <c r="AB4" s="231"/>
      <c r="AC4" s="232"/>
      <c r="AD4" s="231"/>
      <c r="AE4" s="232"/>
      <c r="AF4" s="240"/>
      <c r="AG4" s="234"/>
      <c r="AH4" s="231"/>
      <c r="AI4" s="232"/>
      <c r="AJ4" s="231"/>
      <c r="AK4" s="232"/>
      <c r="AL4" s="231"/>
      <c r="AM4" s="232"/>
      <c r="AN4" s="240"/>
      <c r="AO4" s="241"/>
      <c r="AP4" s="259"/>
      <c r="AQ4" s="232"/>
      <c r="AR4" s="231"/>
      <c r="AS4" s="232"/>
      <c r="AT4" s="231"/>
      <c r="AU4" s="232"/>
      <c r="AV4" s="240"/>
      <c r="AW4" s="234"/>
      <c r="AX4" s="231"/>
      <c r="AY4" s="232"/>
      <c r="AZ4" s="231"/>
      <c r="BA4" s="232"/>
      <c r="BB4" s="231"/>
      <c r="BC4" s="232"/>
      <c r="BD4" s="240"/>
      <c r="BE4" s="241"/>
    </row>
    <row r="5" ht="24.75" customHeight="1">
      <c r="A5" s="367" t="s">
        <v>215</v>
      </c>
      <c r="B5" s="368" t="s">
        <v>214</v>
      </c>
      <c r="C5" s="369">
        <v>2057448.0</v>
      </c>
      <c r="D5" s="369">
        <v>2555699.0</v>
      </c>
      <c r="E5" s="476" t="s">
        <v>1101</v>
      </c>
      <c r="F5" s="259" t="s">
        <v>1102</v>
      </c>
      <c r="G5" s="232" t="s">
        <v>49</v>
      </c>
      <c r="H5" s="240" t="s">
        <v>49</v>
      </c>
      <c r="I5" s="234"/>
      <c r="J5" s="231" t="s">
        <v>1102</v>
      </c>
      <c r="K5" s="232" t="s">
        <v>46</v>
      </c>
      <c r="L5" s="240" t="s">
        <v>46</v>
      </c>
      <c r="M5" s="241"/>
      <c r="N5" s="259" t="s">
        <v>1102</v>
      </c>
      <c r="O5" s="232" t="s">
        <v>46</v>
      </c>
      <c r="P5" s="240" t="s">
        <v>49</v>
      </c>
      <c r="Q5" s="234"/>
      <c r="R5" s="231"/>
      <c r="S5" s="232"/>
      <c r="T5" s="231"/>
      <c r="U5" s="232"/>
      <c r="V5" s="231"/>
      <c r="W5" s="232"/>
      <c r="X5" s="240"/>
      <c r="Y5" s="241"/>
      <c r="Z5" s="259"/>
      <c r="AA5" s="232"/>
      <c r="AB5" s="231"/>
      <c r="AC5" s="232"/>
      <c r="AD5" s="231"/>
      <c r="AE5" s="232"/>
      <c r="AF5" s="240"/>
      <c r="AG5" s="234"/>
      <c r="AH5" s="231"/>
      <c r="AI5" s="232"/>
      <c r="AJ5" s="231"/>
      <c r="AK5" s="232"/>
      <c r="AL5" s="231"/>
      <c r="AM5" s="232"/>
      <c r="AN5" s="240"/>
      <c r="AO5" s="241"/>
      <c r="AP5" s="259"/>
      <c r="AQ5" s="232"/>
      <c r="AR5" s="231"/>
      <c r="AS5" s="232"/>
      <c r="AT5" s="231"/>
      <c r="AU5" s="232"/>
      <c r="AV5" s="240"/>
      <c r="AW5" s="234"/>
      <c r="AX5" s="231"/>
      <c r="AY5" s="232"/>
      <c r="AZ5" s="231"/>
      <c r="BA5" s="232"/>
      <c r="BB5" s="231"/>
      <c r="BC5" s="232"/>
      <c r="BD5" s="240"/>
      <c r="BE5" s="241"/>
    </row>
    <row r="6" ht="24.75" customHeight="1">
      <c r="A6" s="371" t="s">
        <v>233</v>
      </c>
      <c r="B6" s="375" t="s">
        <v>1106</v>
      </c>
      <c r="C6" s="373">
        <v>2051106.0</v>
      </c>
      <c r="D6" s="373">
        <v>2545534.0</v>
      </c>
      <c r="E6" s="476" t="s">
        <v>1101</v>
      </c>
      <c r="F6" s="259" t="s">
        <v>1102</v>
      </c>
      <c r="G6" s="232" t="s">
        <v>49</v>
      </c>
      <c r="H6" s="240" t="s">
        <v>46</v>
      </c>
      <c r="I6" s="234"/>
      <c r="J6" s="231" t="s">
        <v>1102</v>
      </c>
      <c r="K6" s="232" t="s">
        <v>46</v>
      </c>
      <c r="L6" s="240" t="s">
        <v>46</v>
      </c>
      <c r="M6" s="241"/>
      <c r="N6" s="259" t="s">
        <v>1102</v>
      </c>
      <c r="O6" s="232" t="s">
        <v>46</v>
      </c>
      <c r="P6" s="240" t="s">
        <v>46</v>
      </c>
      <c r="Q6" s="234"/>
      <c r="R6" s="231"/>
      <c r="S6" s="232"/>
      <c r="T6" s="231"/>
      <c r="U6" s="232"/>
      <c r="V6" s="231"/>
      <c r="W6" s="232"/>
      <c r="X6" s="240"/>
      <c r="Y6" s="241"/>
      <c r="Z6" s="259"/>
      <c r="AA6" s="232"/>
      <c r="AB6" s="231"/>
      <c r="AC6" s="232"/>
      <c r="AD6" s="231"/>
      <c r="AE6" s="232"/>
      <c r="AF6" s="240"/>
      <c r="AG6" s="234"/>
      <c r="AH6" s="231"/>
      <c r="AI6" s="232"/>
      <c r="AJ6" s="231"/>
      <c r="AK6" s="232"/>
      <c r="AL6" s="231"/>
      <c r="AM6" s="232"/>
      <c r="AN6" s="240"/>
      <c r="AO6" s="241"/>
      <c r="AP6" s="259"/>
      <c r="AQ6" s="232"/>
      <c r="AR6" s="231"/>
      <c r="AS6" s="232"/>
      <c r="AT6" s="231"/>
      <c r="AU6" s="232"/>
      <c r="AV6" s="240"/>
      <c r="AW6" s="234"/>
      <c r="AX6" s="231"/>
      <c r="AY6" s="232"/>
      <c r="AZ6" s="231"/>
      <c r="BA6" s="232"/>
      <c r="BB6" s="231"/>
      <c r="BC6" s="232"/>
      <c r="BD6" s="240"/>
      <c r="BE6" s="241"/>
    </row>
    <row r="7" ht="24.75" customHeight="1">
      <c r="A7" s="371" t="s">
        <v>712</v>
      </c>
      <c r="B7" s="375" t="s">
        <v>713</v>
      </c>
      <c r="C7" s="373">
        <v>2061281.0</v>
      </c>
      <c r="D7" s="373">
        <v>2554933.0</v>
      </c>
      <c r="E7" s="476" t="s">
        <v>1101</v>
      </c>
      <c r="F7" s="259" t="s">
        <v>1102</v>
      </c>
      <c r="G7" s="232" t="s">
        <v>46</v>
      </c>
      <c r="H7" s="240" t="s">
        <v>46</v>
      </c>
      <c r="I7" s="234"/>
      <c r="J7" s="231" t="s">
        <v>1102</v>
      </c>
      <c r="K7" s="232" t="s">
        <v>46</v>
      </c>
      <c r="L7" s="240" t="s">
        <v>46</v>
      </c>
      <c r="M7" s="241"/>
      <c r="N7" s="259" t="s">
        <v>1102</v>
      </c>
      <c r="O7" s="232" t="s">
        <v>46</v>
      </c>
      <c r="P7" s="240" t="s">
        <v>46</v>
      </c>
      <c r="Q7" s="234"/>
      <c r="R7" s="231"/>
      <c r="S7" s="232"/>
      <c r="T7" s="231"/>
      <c r="U7" s="232"/>
      <c r="V7" s="231"/>
      <c r="W7" s="232"/>
      <c r="X7" s="240"/>
      <c r="Y7" s="241"/>
      <c r="Z7" s="259"/>
      <c r="AA7" s="232"/>
      <c r="AB7" s="231"/>
      <c r="AC7" s="232"/>
      <c r="AD7" s="231"/>
      <c r="AE7" s="232"/>
      <c r="AF7" s="240"/>
      <c r="AG7" s="234"/>
      <c r="AH7" s="231"/>
      <c r="AI7" s="232"/>
      <c r="AJ7" s="231"/>
      <c r="AK7" s="232"/>
      <c r="AL7" s="231"/>
      <c r="AM7" s="232"/>
      <c r="AN7" s="240"/>
      <c r="AO7" s="241"/>
      <c r="AP7" s="259"/>
      <c r="AQ7" s="232"/>
      <c r="AR7" s="231"/>
      <c r="AS7" s="232"/>
      <c r="AT7" s="231"/>
      <c r="AU7" s="232"/>
      <c r="AV7" s="240"/>
      <c r="AW7" s="234"/>
      <c r="AX7" s="231"/>
      <c r="AY7" s="232"/>
      <c r="AZ7" s="231"/>
      <c r="BA7" s="232"/>
      <c r="BB7" s="231"/>
      <c r="BC7" s="232"/>
      <c r="BD7" s="240"/>
      <c r="BE7" s="241"/>
    </row>
    <row r="8" ht="24.75" customHeight="1">
      <c r="A8" s="371" t="s">
        <v>238</v>
      </c>
      <c r="B8" s="375" t="s">
        <v>714</v>
      </c>
      <c r="C8" s="373">
        <v>2061349.0</v>
      </c>
      <c r="D8" s="373">
        <v>2556111.0</v>
      </c>
      <c r="E8" s="476" t="s">
        <v>1101</v>
      </c>
      <c r="F8" s="259" t="s">
        <v>1102</v>
      </c>
      <c r="G8" s="232" t="s">
        <v>49</v>
      </c>
      <c r="H8" s="240" t="s">
        <v>49</v>
      </c>
      <c r="I8" s="234"/>
      <c r="J8" s="231" t="s">
        <v>1102</v>
      </c>
      <c r="K8" s="232" t="s">
        <v>49</v>
      </c>
      <c r="L8" s="240" t="s">
        <v>49</v>
      </c>
      <c r="M8" s="241"/>
      <c r="N8" s="259" t="s">
        <v>1102</v>
      </c>
      <c r="O8" s="232" t="s">
        <v>49</v>
      </c>
      <c r="P8" s="240" t="s">
        <v>49</v>
      </c>
      <c r="Q8" s="234"/>
      <c r="R8" s="231"/>
      <c r="S8" s="232"/>
      <c r="T8" s="231"/>
      <c r="U8" s="232"/>
      <c r="V8" s="231"/>
      <c r="W8" s="232"/>
      <c r="X8" s="240"/>
      <c r="Y8" s="241"/>
      <c r="Z8" s="259"/>
      <c r="AA8" s="232"/>
      <c r="AB8" s="231"/>
      <c r="AC8" s="232"/>
      <c r="AD8" s="231"/>
      <c r="AE8" s="232"/>
      <c r="AF8" s="240"/>
      <c r="AG8" s="234"/>
      <c r="AH8" s="231"/>
      <c r="AI8" s="232"/>
      <c r="AJ8" s="231"/>
      <c r="AK8" s="232"/>
      <c r="AL8" s="231"/>
      <c r="AM8" s="232"/>
      <c r="AN8" s="240"/>
      <c r="AO8" s="241"/>
      <c r="AP8" s="259"/>
      <c r="AQ8" s="232"/>
      <c r="AR8" s="231"/>
      <c r="AS8" s="232"/>
      <c r="AT8" s="231"/>
      <c r="AU8" s="232"/>
      <c r="AV8" s="240"/>
      <c r="AW8" s="234"/>
      <c r="AX8" s="231"/>
      <c r="AY8" s="232"/>
      <c r="AZ8" s="231"/>
      <c r="BA8" s="232"/>
      <c r="BB8" s="231"/>
      <c r="BC8" s="232"/>
      <c r="BD8" s="240"/>
      <c r="BE8" s="241"/>
    </row>
    <row r="9" ht="24.75" customHeight="1">
      <c r="A9" s="376" t="s">
        <v>712</v>
      </c>
      <c r="B9" s="377" t="s">
        <v>1107</v>
      </c>
      <c r="C9" s="373">
        <v>1971937.0</v>
      </c>
      <c r="D9" s="373">
        <v>2519129.0</v>
      </c>
      <c r="E9" s="476" t="s">
        <v>1101</v>
      </c>
      <c r="F9" s="259" t="s">
        <v>1102</v>
      </c>
      <c r="G9" s="232" t="s">
        <v>46</v>
      </c>
      <c r="H9" s="240" t="s">
        <v>46</v>
      </c>
      <c r="I9" s="234"/>
      <c r="J9" s="231" t="s">
        <v>1102</v>
      </c>
      <c r="K9" s="232" t="s">
        <v>46</v>
      </c>
      <c r="L9" s="240" t="s">
        <v>46</v>
      </c>
      <c r="M9" s="241"/>
      <c r="N9" s="259" t="s">
        <v>1102</v>
      </c>
      <c r="O9" s="232" t="s">
        <v>46</v>
      </c>
      <c r="P9" s="240" t="s">
        <v>46</v>
      </c>
      <c r="Q9" s="234"/>
      <c r="R9" s="231"/>
      <c r="S9" s="232"/>
      <c r="T9" s="231"/>
      <c r="U9" s="232"/>
      <c r="V9" s="231"/>
      <c r="W9" s="232"/>
      <c r="X9" s="240"/>
      <c r="Y9" s="241"/>
      <c r="Z9" s="259"/>
      <c r="AA9" s="232"/>
      <c r="AB9" s="231"/>
      <c r="AC9" s="232"/>
      <c r="AD9" s="231"/>
      <c r="AE9" s="232"/>
      <c r="AF9" s="240"/>
      <c r="AG9" s="234"/>
      <c r="AH9" s="231"/>
      <c r="AI9" s="232"/>
      <c r="AJ9" s="231"/>
      <c r="AK9" s="232"/>
      <c r="AL9" s="231"/>
      <c r="AM9" s="232"/>
      <c r="AN9" s="240"/>
      <c r="AO9" s="241"/>
      <c r="AP9" s="259"/>
      <c r="AQ9" s="232"/>
      <c r="AR9" s="231"/>
      <c r="AS9" s="232"/>
      <c r="AT9" s="231"/>
      <c r="AU9" s="232"/>
      <c r="AV9" s="240"/>
      <c r="AW9" s="234"/>
      <c r="AX9" s="231"/>
      <c r="AY9" s="232"/>
      <c r="AZ9" s="231"/>
      <c r="BA9" s="232"/>
      <c r="BB9" s="231"/>
      <c r="BC9" s="232"/>
      <c r="BD9" s="240"/>
      <c r="BE9" s="241"/>
    </row>
    <row r="10" ht="24.75" customHeight="1">
      <c r="A10" s="376" t="s">
        <v>215</v>
      </c>
      <c r="B10" s="377" t="s">
        <v>716</v>
      </c>
      <c r="C10" s="373">
        <v>2061706.0</v>
      </c>
      <c r="D10" s="373">
        <v>2545107.0</v>
      </c>
      <c r="E10" s="476" t="s">
        <v>1101</v>
      </c>
      <c r="F10" s="259" t="s">
        <v>1102</v>
      </c>
      <c r="G10" s="232" t="s">
        <v>46</v>
      </c>
      <c r="H10" s="240" t="s">
        <v>46</v>
      </c>
      <c r="I10" s="234"/>
      <c r="J10" s="231" t="s">
        <v>1102</v>
      </c>
      <c r="K10" s="232" t="s">
        <v>46</v>
      </c>
      <c r="L10" s="240" t="s">
        <v>46</v>
      </c>
      <c r="M10" s="241"/>
      <c r="N10" s="259" t="s">
        <v>1102</v>
      </c>
      <c r="O10" s="232" t="s">
        <v>46</v>
      </c>
      <c r="P10" s="240" t="s">
        <v>46</v>
      </c>
      <c r="Q10" s="234"/>
      <c r="R10" s="231"/>
      <c r="S10" s="232"/>
      <c r="T10" s="231"/>
      <c r="U10" s="232"/>
      <c r="V10" s="231"/>
      <c r="W10" s="232"/>
      <c r="X10" s="240"/>
      <c r="Y10" s="241"/>
      <c r="Z10" s="259"/>
      <c r="AA10" s="232"/>
      <c r="AB10" s="231"/>
      <c r="AC10" s="232"/>
      <c r="AD10" s="231"/>
      <c r="AE10" s="232"/>
      <c r="AF10" s="240"/>
      <c r="AG10" s="234"/>
      <c r="AH10" s="231"/>
      <c r="AI10" s="232"/>
      <c r="AJ10" s="231"/>
      <c r="AK10" s="232"/>
      <c r="AL10" s="231"/>
      <c r="AM10" s="232"/>
      <c r="AN10" s="240"/>
      <c r="AO10" s="241"/>
      <c r="AP10" s="259"/>
      <c r="AQ10" s="232"/>
      <c r="AR10" s="231"/>
      <c r="AS10" s="232"/>
      <c r="AT10" s="231"/>
      <c r="AU10" s="232"/>
      <c r="AV10" s="240"/>
      <c r="AW10" s="234"/>
      <c r="AX10" s="231"/>
      <c r="AY10" s="232"/>
      <c r="AZ10" s="231"/>
      <c r="BA10" s="232"/>
      <c r="BB10" s="231"/>
      <c r="BC10" s="232"/>
      <c r="BD10" s="240"/>
      <c r="BE10" s="241"/>
    </row>
    <row r="11" ht="24.75" customHeight="1">
      <c r="A11" s="371"/>
      <c r="B11" s="378" t="s">
        <v>63</v>
      </c>
      <c r="C11" s="373">
        <v>2061449.0</v>
      </c>
      <c r="D11" s="373">
        <v>2558700.0</v>
      </c>
      <c r="E11" s="476" t="s">
        <v>1101</v>
      </c>
      <c r="F11" s="259" t="s">
        <v>1102</v>
      </c>
      <c r="G11" s="232" t="s">
        <v>46</v>
      </c>
      <c r="H11" s="240" t="s">
        <v>46</v>
      </c>
      <c r="I11" s="234"/>
      <c r="J11" s="231" t="s">
        <v>1102</v>
      </c>
      <c r="K11" s="232" t="s">
        <v>46</v>
      </c>
      <c r="L11" s="240" t="s">
        <v>46</v>
      </c>
      <c r="M11" s="241"/>
      <c r="N11" s="259" t="s">
        <v>1102</v>
      </c>
      <c r="O11" s="232" t="s">
        <v>46</v>
      </c>
      <c r="P11" s="240" t="s">
        <v>46</v>
      </c>
      <c r="Q11" s="234"/>
      <c r="R11" s="231"/>
      <c r="S11" s="232"/>
      <c r="T11" s="231"/>
      <c r="U11" s="232"/>
      <c r="V11" s="231"/>
      <c r="W11" s="232"/>
      <c r="X11" s="240"/>
      <c r="Y11" s="241"/>
      <c r="Z11" s="259"/>
      <c r="AA11" s="232"/>
      <c r="AB11" s="231"/>
      <c r="AC11" s="232"/>
      <c r="AD11" s="231"/>
      <c r="AE11" s="232"/>
      <c r="AF11" s="240"/>
      <c r="AG11" s="234"/>
      <c r="AH11" s="231"/>
      <c r="AI11" s="232"/>
      <c r="AJ11" s="231"/>
      <c r="AK11" s="232"/>
      <c r="AL11" s="231"/>
      <c r="AM11" s="232"/>
      <c r="AN11" s="240"/>
      <c r="AO11" s="241"/>
      <c r="AP11" s="259"/>
      <c r="AQ11" s="232"/>
      <c r="AR11" s="231"/>
      <c r="AS11" s="232"/>
      <c r="AT11" s="231"/>
      <c r="AU11" s="232"/>
      <c r="AV11" s="240"/>
      <c r="AW11" s="234"/>
      <c r="AX11" s="231"/>
      <c r="AY11" s="232"/>
      <c r="AZ11" s="231"/>
      <c r="BA11" s="232"/>
      <c r="BB11" s="231"/>
      <c r="BC11" s="232"/>
      <c r="BD11" s="240"/>
      <c r="BE11" s="241"/>
    </row>
    <row r="12" ht="24.75" customHeight="1">
      <c r="A12" s="371" t="s">
        <v>718</v>
      </c>
      <c r="B12" s="375" t="s">
        <v>719</v>
      </c>
      <c r="C12" s="379">
        <v>2061283.0</v>
      </c>
      <c r="D12" s="379">
        <v>2546910.0</v>
      </c>
      <c r="E12" s="476" t="s">
        <v>1101</v>
      </c>
      <c r="F12" s="259" t="s">
        <v>1102</v>
      </c>
      <c r="G12" s="232" t="s">
        <v>46</v>
      </c>
      <c r="H12" s="240" t="s">
        <v>46</v>
      </c>
      <c r="I12" s="234"/>
      <c r="J12" s="231" t="s">
        <v>1102</v>
      </c>
      <c r="K12" s="232" t="s">
        <v>46</v>
      </c>
      <c r="L12" s="240" t="s">
        <v>46</v>
      </c>
      <c r="M12" s="241"/>
      <c r="N12" s="259" t="s">
        <v>1102</v>
      </c>
      <c r="O12" s="232" t="s">
        <v>46</v>
      </c>
      <c r="P12" s="240" t="s">
        <v>46</v>
      </c>
      <c r="Q12" s="234"/>
      <c r="R12" s="231"/>
      <c r="S12" s="232"/>
      <c r="T12" s="231"/>
      <c r="U12" s="232"/>
      <c r="V12" s="231"/>
      <c r="W12" s="232"/>
      <c r="X12" s="240"/>
      <c r="Y12" s="241"/>
      <c r="Z12" s="259"/>
      <c r="AA12" s="232"/>
      <c r="AB12" s="231"/>
      <c r="AC12" s="232"/>
      <c r="AD12" s="231"/>
      <c r="AE12" s="232"/>
      <c r="AF12" s="240"/>
      <c r="AG12" s="234"/>
      <c r="AH12" s="231"/>
      <c r="AI12" s="232"/>
      <c r="AJ12" s="231"/>
      <c r="AK12" s="232"/>
      <c r="AL12" s="231"/>
      <c r="AM12" s="232"/>
      <c r="AN12" s="240"/>
      <c r="AO12" s="241"/>
      <c r="AP12" s="259"/>
      <c r="AQ12" s="232"/>
      <c r="AR12" s="231"/>
      <c r="AS12" s="232"/>
      <c r="AT12" s="231"/>
      <c r="AU12" s="232"/>
      <c r="AV12" s="240"/>
      <c r="AW12" s="234"/>
      <c r="AX12" s="231"/>
      <c r="AY12" s="232"/>
      <c r="AZ12" s="231"/>
      <c r="BA12" s="232"/>
      <c r="BB12" s="231"/>
      <c r="BC12" s="232"/>
      <c r="BD12" s="240"/>
      <c r="BE12" s="241"/>
    </row>
    <row r="13" ht="24.75" customHeight="1">
      <c r="A13" s="371" t="s">
        <v>720</v>
      </c>
      <c r="B13" s="381" t="s">
        <v>721</v>
      </c>
      <c r="C13" s="373">
        <v>1977030.0</v>
      </c>
      <c r="D13" s="373">
        <v>2546336.0</v>
      </c>
      <c r="E13" s="476" t="s">
        <v>1101</v>
      </c>
      <c r="F13" s="259" t="s">
        <v>1102</v>
      </c>
      <c r="G13" s="232" t="s">
        <v>46</v>
      </c>
      <c r="H13" s="240" t="s">
        <v>46</v>
      </c>
      <c r="I13" s="234"/>
      <c r="J13" s="231" t="s">
        <v>1102</v>
      </c>
      <c r="K13" s="232" t="s">
        <v>46</v>
      </c>
      <c r="L13" s="240" t="s">
        <v>46</v>
      </c>
      <c r="M13" s="241"/>
      <c r="N13" s="259" t="s">
        <v>1102</v>
      </c>
      <c r="O13" s="232" t="s">
        <v>46</v>
      </c>
      <c r="P13" s="240" t="s">
        <v>46</v>
      </c>
      <c r="Q13" s="234"/>
      <c r="R13" s="231"/>
      <c r="S13" s="232"/>
      <c r="T13" s="231"/>
      <c r="U13" s="232"/>
      <c r="V13" s="231"/>
      <c r="W13" s="232"/>
      <c r="X13" s="240"/>
      <c r="Y13" s="241"/>
      <c r="Z13" s="259"/>
      <c r="AA13" s="232"/>
      <c r="AB13" s="231"/>
      <c r="AC13" s="232"/>
      <c r="AD13" s="231"/>
      <c r="AE13" s="232"/>
      <c r="AF13" s="240"/>
      <c r="AG13" s="234"/>
      <c r="AH13" s="231"/>
      <c r="AI13" s="232"/>
      <c r="AJ13" s="231"/>
      <c r="AK13" s="232"/>
      <c r="AL13" s="231"/>
      <c r="AM13" s="232"/>
      <c r="AN13" s="240"/>
      <c r="AO13" s="241"/>
      <c r="AP13" s="259"/>
      <c r="AQ13" s="232"/>
      <c r="AR13" s="231"/>
      <c r="AS13" s="232"/>
      <c r="AT13" s="231"/>
      <c r="AU13" s="232"/>
      <c r="AV13" s="240"/>
      <c r="AW13" s="234"/>
      <c r="AX13" s="231"/>
      <c r="AY13" s="232"/>
      <c r="AZ13" s="231"/>
      <c r="BA13" s="232"/>
      <c r="BB13" s="231"/>
      <c r="BC13" s="232"/>
      <c r="BD13" s="240"/>
      <c r="BE13" s="241"/>
    </row>
    <row r="14" ht="24.75" customHeight="1">
      <c r="A14" s="371" t="s">
        <v>712</v>
      </c>
      <c r="B14" s="375" t="s">
        <v>722</v>
      </c>
      <c r="C14" s="379">
        <v>1976861.0</v>
      </c>
      <c r="D14" s="379">
        <v>2543546.0</v>
      </c>
      <c r="E14" s="476" t="s">
        <v>1101</v>
      </c>
      <c r="F14" s="259" t="s">
        <v>1102</v>
      </c>
      <c r="G14" s="232" t="s">
        <v>46</v>
      </c>
      <c r="H14" s="240" t="s">
        <v>46</v>
      </c>
      <c r="I14" s="234"/>
      <c r="J14" s="231" t="s">
        <v>1102</v>
      </c>
      <c r="K14" s="232" t="s">
        <v>46</v>
      </c>
      <c r="L14" s="240" t="s">
        <v>46</v>
      </c>
      <c r="M14" s="241"/>
      <c r="N14" s="259" t="s">
        <v>1102</v>
      </c>
      <c r="O14" s="232" t="s">
        <v>46</v>
      </c>
      <c r="P14" s="240" t="s">
        <v>46</v>
      </c>
      <c r="Q14" s="234"/>
      <c r="R14" s="231"/>
      <c r="S14" s="232"/>
      <c r="T14" s="231"/>
      <c r="U14" s="232"/>
      <c r="V14" s="231"/>
      <c r="W14" s="232"/>
      <c r="X14" s="240"/>
      <c r="Y14" s="241"/>
      <c r="Z14" s="259"/>
      <c r="AA14" s="232"/>
      <c r="AB14" s="231"/>
      <c r="AC14" s="232"/>
      <c r="AD14" s="231"/>
      <c r="AE14" s="232"/>
      <c r="AF14" s="240"/>
      <c r="AG14" s="234"/>
      <c r="AH14" s="231"/>
      <c r="AI14" s="232"/>
      <c r="AJ14" s="231"/>
      <c r="AK14" s="232"/>
      <c r="AL14" s="231"/>
      <c r="AM14" s="232"/>
      <c r="AN14" s="240"/>
      <c r="AO14" s="241"/>
      <c r="AP14" s="259"/>
      <c r="AQ14" s="232"/>
      <c r="AR14" s="231"/>
      <c r="AS14" s="232"/>
      <c r="AT14" s="231"/>
      <c r="AU14" s="232"/>
      <c r="AV14" s="240"/>
      <c r="AW14" s="234"/>
      <c r="AX14" s="231"/>
      <c r="AY14" s="232"/>
      <c r="AZ14" s="231"/>
      <c r="BA14" s="232"/>
      <c r="BB14" s="231"/>
      <c r="BC14" s="232"/>
      <c r="BD14" s="240"/>
      <c r="BE14" s="241"/>
    </row>
    <row r="15" ht="24.75" customHeight="1">
      <c r="A15" s="376" t="s">
        <v>230</v>
      </c>
      <c r="B15" s="377" t="s">
        <v>229</v>
      </c>
      <c r="C15" s="373">
        <v>2061994.0</v>
      </c>
      <c r="D15" s="373">
        <v>2559682.0</v>
      </c>
      <c r="E15" s="476" t="s">
        <v>1101</v>
      </c>
      <c r="F15" s="259" t="s">
        <v>1102</v>
      </c>
      <c r="G15" s="232" t="s">
        <v>46</v>
      </c>
      <c r="H15" s="240" t="s">
        <v>46</v>
      </c>
      <c r="I15" s="234"/>
      <c r="J15" s="231" t="s">
        <v>1102</v>
      </c>
      <c r="K15" s="232" t="s">
        <v>46</v>
      </c>
      <c r="L15" s="240" t="s">
        <v>49</v>
      </c>
      <c r="M15" s="241"/>
      <c r="N15" s="259" t="s">
        <v>1102</v>
      </c>
      <c r="O15" s="232" t="s">
        <v>46</v>
      </c>
      <c r="P15" s="240" t="s">
        <v>46</v>
      </c>
      <c r="Q15" s="234"/>
      <c r="R15" s="231"/>
      <c r="S15" s="232"/>
      <c r="T15" s="231"/>
      <c r="U15" s="232"/>
      <c r="V15" s="231"/>
      <c r="W15" s="232"/>
      <c r="X15" s="240"/>
      <c r="Y15" s="241"/>
      <c r="Z15" s="259"/>
      <c r="AA15" s="232"/>
      <c r="AB15" s="231"/>
      <c r="AC15" s="232"/>
      <c r="AD15" s="231"/>
      <c r="AE15" s="232"/>
      <c r="AF15" s="240"/>
      <c r="AG15" s="234"/>
      <c r="AH15" s="231"/>
      <c r="AI15" s="232"/>
      <c r="AJ15" s="231"/>
      <c r="AK15" s="232"/>
      <c r="AL15" s="231"/>
      <c r="AM15" s="232"/>
      <c r="AN15" s="240"/>
      <c r="AO15" s="241"/>
      <c r="AP15" s="259"/>
      <c r="AQ15" s="232"/>
      <c r="AR15" s="231"/>
      <c r="AS15" s="232"/>
      <c r="AT15" s="231"/>
      <c r="AU15" s="232"/>
      <c r="AV15" s="240"/>
      <c r="AW15" s="234"/>
      <c r="AX15" s="231"/>
      <c r="AY15" s="232"/>
      <c r="AZ15" s="231"/>
      <c r="BA15" s="232"/>
      <c r="BB15" s="231"/>
      <c r="BC15" s="232"/>
      <c r="BD15" s="240"/>
      <c r="BE15" s="241"/>
    </row>
    <row r="16" ht="24.75" customHeight="1">
      <c r="A16" s="382" t="s">
        <v>215</v>
      </c>
      <c r="B16" s="383" t="s">
        <v>723</v>
      </c>
      <c r="C16" s="373">
        <v>2061374.0</v>
      </c>
      <c r="D16" s="373">
        <v>2553573.0</v>
      </c>
      <c r="E16" s="476" t="s">
        <v>1101</v>
      </c>
      <c r="F16" s="259" t="s">
        <v>1102</v>
      </c>
      <c r="G16" s="232" t="s">
        <v>49</v>
      </c>
      <c r="H16" s="240" t="s">
        <v>46</v>
      </c>
      <c r="I16" s="234"/>
      <c r="J16" s="231" t="s">
        <v>1102</v>
      </c>
      <c r="K16" s="232" t="s">
        <v>46</v>
      </c>
      <c r="L16" s="240" t="s">
        <v>49</v>
      </c>
      <c r="M16" s="241"/>
      <c r="N16" s="259" t="s">
        <v>1102</v>
      </c>
      <c r="O16" s="232" t="s">
        <v>46</v>
      </c>
      <c r="P16" s="240" t="s">
        <v>49</v>
      </c>
      <c r="Q16" s="234"/>
      <c r="R16" s="231"/>
      <c r="S16" s="232"/>
      <c r="T16" s="231"/>
      <c r="U16" s="232"/>
      <c r="V16" s="231"/>
      <c r="W16" s="232"/>
      <c r="X16" s="240"/>
      <c r="Y16" s="241"/>
      <c r="Z16" s="259"/>
      <c r="AA16" s="232"/>
      <c r="AB16" s="231"/>
      <c r="AC16" s="232"/>
      <c r="AD16" s="231"/>
      <c r="AE16" s="232"/>
      <c r="AF16" s="240"/>
      <c r="AG16" s="234"/>
      <c r="AH16" s="231"/>
      <c r="AI16" s="232"/>
      <c r="AJ16" s="231"/>
      <c r="AK16" s="232"/>
      <c r="AL16" s="231"/>
      <c r="AM16" s="232"/>
      <c r="AN16" s="240"/>
      <c r="AO16" s="241"/>
      <c r="AP16" s="259"/>
      <c r="AQ16" s="232"/>
      <c r="AR16" s="231"/>
      <c r="AS16" s="232"/>
      <c r="AT16" s="231"/>
      <c r="AU16" s="232"/>
      <c r="AV16" s="240"/>
      <c r="AW16" s="234"/>
      <c r="AX16" s="231"/>
      <c r="AY16" s="232"/>
      <c r="AZ16" s="231"/>
      <c r="BA16" s="232"/>
      <c r="BB16" s="231"/>
      <c r="BC16" s="232"/>
      <c r="BD16" s="240"/>
      <c r="BE16" s="241"/>
    </row>
    <row r="17" ht="24.0" customHeight="1">
      <c r="A17" s="382" t="s">
        <v>215</v>
      </c>
      <c r="B17" s="383" t="s">
        <v>219</v>
      </c>
      <c r="C17" s="373">
        <v>2062181.0</v>
      </c>
      <c r="D17" s="373">
        <v>2352487.0</v>
      </c>
      <c r="E17" s="476" t="s">
        <v>1101</v>
      </c>
      <c r="F17" s="259" t="s">
        <v>1102</v>
      </c>
      <c r="G17" s="232" t="s">
        <v>49</v>
      </c>
      <c r="H17" s="240" t="s">
        <v>49</v>
      </c>
      <c r="I17" s="234"/>
      <c r="J17" s="231" t="s">
        <v>1102</v>
      </c>
      <c r="K17" s="232" t="s">
        <v>49</v>
      </c>
      <c r="L17" s="240" t="s">
        <v>49</v>
      </c>
      <c r="M17" s="241"/>
      <c r="N17" s="259" t="s">
        <v>1102</v>
      </c>
      <c r="O17" s="232" t="s">
        <v>49</v>
      </c>
      <c r="P17" s="240" t="s">
        <v>46</v>
      </c>
      <c r="Q17" s="234"/>
      <c r="R17" s="231"/>
      <c r="S17" s="232"/>
      <c r="T17" s="231"/>
      <c r="U17" s="232"/>
      <c r="V17" s="231"/>
      <c r="W17" s="232"/>
      <c r="X17" s="240"/>
      <c r="Y17" s="241"/>
      <c r="Z17" s="259"/>
      <c r="AA17" s="232"/>
      <c r="AB17" s="231"/>
      <c r="AC17" s="232"/>
      <c r="AD17" s="231"/>
      <c r="AE17" s="232"/>
      <c r="AF17" s="240"/>
      <c r="AG17" s="234"/>
      <c r="AH17" s="231"/>
      <c r="AI17" s="232"/>
      <c r="AJ17" s="231"/>
      <c r="AK17" s="232"/>
      <c r="AL17" s="231"/>
      <c r="AM17" s="232"/>
      <c r="AN17" s="240"/>
      <c r="AO17" s="241"/>
      <c r="AP17" s="259"/>
      <c r="AQ17" s="232"/>
      <c r="AR17" s="231"/>
      <c r="AS17" s="232"/>
      <c r="AT17" s="231"/>
      <c r="AU17" s="232"/>
      <c r="AV17" s="240"/>
      <c r="AW17" s="234"/>
      <c r="AX17" s="231"/>
      <c r="AY17" s="232"/>
      <c r="AZ17" s="231"/>
      <c r="BA17" s="232"/>
      <c r="BB17" s="231"/>
      <c r="BC17" s="232"/>
      <c r="BD17" s="240"/>
      <c r="BE17" s="241"/>
    </row>
    <row r="18" ht="24.75" customHeight="1">
      <c r="A18" s="382" t="s">
        <v>227</v>
      </c>
      <c r="B18" s="383" t="s">
        <v>726</v>
      </c>
      <c r="C18" s="373">
        <v>1975917.0</v>
      </c>
      <c r="D18" s="373">
        <v>2510942.0</v>
      </c>
      <c r="E18" s="476" t="s">
        <v>1101</v>
      </c>
      <c r="F18" s="259" t="s">
        <v>1102</v>
      </c>
      <c r="G18" s="232" t="s">
        <v>49</v>
      </c>
      <c r="H18" s="240" t="s">
        <v>49</v>
      </c>
      <c r="I18" s="234"/>
      <c r="J18" s="231" t="s">
        <v>1102</v>
      </c>
      <c r="K18" s="232" t="s">
        <v>49</v>
      </c>
      <c r="L18" s="240" t="s">
        <v>49</v>
      </c>
      <c r="M18" s="241"/>
      <c r="N18" s="259" t="s">
        <v>1102</v>
      </c>
      <c r="O18" s="232" t="s">
        <v>49</v>
      </c>
      <c r="P18" s="240" t="s">
        <v>46</v>
      </c>
      <c r="Q18" s="234"/>
      <c r="R18" s="231"/>
      <c r="S18" s="232"/>
      <c r="T18" s="231"/>
      <c r="U18" s="232"/>
      <c r="V18" s="231"/>
      <c r="W18" s="232"/>
      <c r="X18" s="240"/>
      <c r="Y18" s="241"/>
      <c r="Z18" s="259"/>
      <c r="AA18" s="232"/>
      <c r="AB18" s="231"/>
      <c r="AC18" s="232"/>
      <c r="AD18" s="231"/>
      <c r="AE18" s="232"/>
      <c r="AF18" s="240"/>
      <c r="AG18" s="234"/>
      <c r="AH18" s="231"/>
      <c r="AI18" s="232"/>
      <c r="AJ18" s="231"/>
      <c r="AK18" s="232"/>
      <c r="AL18" s="231"/>
      <c r="AM18" s="232"/>
      <c r="AN18" s="240"/>
      <c r="AO18" s="241"/>
      <c r="AP18" s="259"/>
      <c r="AQ18" s="232"/>
      <c r="AR18" s="231"/>
      <c r="AS18" s="232"/>
      <c r="AT18" s="231"/>
      <c r="AU18" s="232"/>
      <c r="AV18" s="240"/>
      <c r="AW18" s="234"/>
      <c r="AX18" s="231"/>
      <c r="AY18" s="232"/>
      <c r="AZ18" s="231"/>
      <c r="BA18" s="232"/>
      <c r="BB18" s="231"/>
      <c r="BC18" s="232"/>
      <c r="BD18" s="240"/>
      <c r="BE18" s="241"/>
    </row>
    <row r="19" ht="24.75" customHeight="1">
      <c r="A19" s="382" t="s">
        <v>62</v>
      </c>
      <c r="B19" s="383" t="s">
        <v>1108</v>
      </c>
      <c r="C19" s="373">
        <v>1977015.0</v>
      </c>
      <c r="D19" s="373">
        <v>2548551.0</v>
      </c>
      <c r="E19" s="476" t="s">
        <v>1101</v>
      </c>
      <c r="F19" s="259" t="s">
        <v>1102</v>
      </c>
      <c r="G19" s="232" t="s">
        <v>46</v>
      </c>
      <c r="H19" s="240" t="s">
        <v>46</v>
      </c>
      <c r="I19" s="234"/>
      <c r="J19" s="231" t="s">
        <v>1102</v>
      </c>
      <c r="K19" s="232" t="s">
        <v>46</v>
      </c>
      <c r="L19" s="240" t="s">
        <v>46</v>
      </c>
      <c r="M19" s="241"/>
      <c r="N19" s="259" t="s">
        <v>1102</v>
      </c>
      <c r="O19" s="232" t="s">
        <v>46</v>
      </c>
      <c r="P19" s="240" t="s">
        <v>46</v>
      </c>
      <c r="Q19" s="234"/>
      <c r="R19" s="231"/>
      <c r="S19" s="232"/>
      <c r="T19" s="231"/>
      <c r="U19" s="232"/>
      <c r="V19" s="231"/>
      <c r="W19" s="232"/>
      <c r="X19" s="240"/>
      <c r="Y19" s="241"/>
      <c r="Z19" s="259"/>
      <c r="AA19" s="232"/>
      <c r="AB19" s="231"/>
      <c r="AC19" s="232"/>
      <c r="AD19" s="231"/>
      <c r="AE19" s="232"/>
      <c r="AF19" s="240"/>
      <c r="AG19" s="234"/>
      <c r="AH19" s="231"/>
      <c r="AI19" s="232"/>
      <c r="AJ19" s="231"/>
      <c r="AK19" s="232"/>
      <c r="AL19" s="231"/>
      <c r="AM19" s="232"/>
      <c r="AN19" s="240"/>
      <c r="AO19" s="241"/>
      <c r="AP19" s="259"/>
      <c r="AQ19" s="232"/>
      <c r="AR19" s="231"/>
      <c r="AS19" s="232"/>
      <c r="AT19" s="231"/>
      <c r="AU19" s="232"/>
      <c r="AV19" s="240"/>
      <c r="AW19" s="234"/>
      <c r="AX19" s="231"/>
      <c r="AY19" s="232"/>
      <c r="AZ19" s="231"/>
      <c r="BA19" s="232"/>
      <c r="BB19" s="231"/>
      <c r="BC19" s="232"/>
      <c r="BD19" s="240"/>
      <c r="BE19" s="241"/>
    </row>
    <row r="20" ht="24.75" customHeight="1">
      <c r="A20" s="382" t="s">
        <v>215</v>
      </c>
      <c r="B20" s="383" t="s">
        <v>221</v>
      </c>
      <c r="C20" s="373">
        <v>2061803.0</v>
      </c>
      <c r="D20" s="373">
        <v>2555845.0</v>
      </c>
      <c r="E20" s="476" t="s">
        <v>1101</v>
      </c>
      <c r="F20" s="259" t="s">
        <v>1102</v>
      </c>
      <c r="G20" s="275" t="s">
        <v>46</v>
      </c>
      <c r="H20" s="280" t="s">
        <v>49</v>
      </c>
      <c r="I20" s="278"/>
      <c r="J20" s="231" t="s">
        <v>1102</v>
      </c>
      <c r="K20" s="275" t="s">
        <v>46</v>
      </c>
      <c r="L20" s="280" t="s">
        <v>46</v>
      </c>
      <c r="M20" s="281"/>
      <c r="N20" s="259" t="s">
        <v>1102</v>
      </c>
      <c r="O20" s="275" t="s">
        <v>46</v>
      </c>
      <c r="P20" s="280" t="s">
        <v>46</v>
      </c>
      <c r="Q20" s="278"/>
      <c r="R20" s="276"/>
      <c r="S20" s="275"/>
      <c r="T20" s="276"/>
      <c r="U20" s="275"/>
      <c r="V20" s="276"/>
      <c r="W20" s="275"/>
      <c r="X20" s="280"/>
      <c r="Y20" s="281"/>
      <c r="Z20" s="284"/>
      <c r="AA20" s="275"/>
      <c r="AB20" s="276"/>
      <c r="AC20" s="275"/>
      <c r="AD20" s="276"/>
      <c r="AE20" s="275"/>
      <c r="AF20" s="280"/>
      <c r="AG20" s="278"/>
      <c r="AH20" s="276"/>
      <c r="AI20" s="275"/>
      <c r="AJ20" s="276"/>
      <c r="AK20" s="275"/>
      <c r="AL20" s="276"/>
      <c r="AM20" s="275"/>
      <c r="AN20" s="280"/>
      <c r="AO20" s="281"/>
      <c r="AP20" s="284"/>
      <c r="AQ20" s="275"/>
      <c r="AR20" s="276"/>
      <c r="AS20" s="275"/>
      <c r="AT20" s="276"/>
      <c r="AU20" s="275"/>
      <c r="AV20" s="280"/>
      <c r="AW20" s="278"/>
      <c r="AX20" s="276"/>
      <c r="AY20" s="275"/>
      <c r="AZ20" s="276"/>
      <c r="BA20" s="275"/>
      <c r="BB20" s="276"/>
      <c r="BC20" s="275"/>
      <c r="BD20" s="280"/>
      <c r="BE20" s="281"/>
    </row>
    <row r="21" ht="24.75" customHeight="1">
      <c r="A21" s="382" t="s">
        <v>728</v>
      </c>
      <c r="B21" s="383" t="s">
        <v>235</v>
      </c>
      <c r="C21" s="373">
        <v>2061565.0</v>
      </c>
      <c r="D21" s="373">
        <v>2559346.0</v>
      </c>
      <c r="E21" s="476" t="s">
        <v>1101</v>
      </c>
      <c r="F21" s="259" t="s">
        <v>1102</v>
      </c>
      <c r="G21" s="275" t="s">
        <v>49</v>
      </c>
      <c r="H21" s="280" t="s">
        <v>49</v>
      </c>
      <c r="I21" s="278"/>
      <c r="J21" s="231" t="s">
        <v>1102</v>
      </c>
      <c r="K21" s="275" t="s">
        <v>46</v>
      </c>
      <c r="L21" s="280" t="s">
        <v>46</v>
      </c>
      <c r="M21" s="281"/>
      <c r="N21" s="259" t="s">
        <v>1102</v>
      </c>
      <c r="O21" s="275" t="s">
        <v>46</v>
      </c>
      <c r="P21" s="280" t="s">
        <v>46</v>
      </c>
      <c r="Q21" s="278"/>
      <c r="R21" s="276"/>
      <c r="S21" s="275"/>
      <c r="T21" s="276"/>
      <c r="U21" s="275"/>
      <c r="V21" s="276"/>
      <c r="W21" s="275"/>
      <c r="X21" s="280"/>
      <c r="Y21" s="281"/>
      <c r="Z21" s="284"/>
      <c r="AA21" s="275"/>
      <c r="AB21" s="276"/>
      <c r="AC21" s="275"/>
      <c r="AD21" s="276"/>
      <c r="AE21" s="275"/>
      <c r="AF21" s="280"/>
      <c r="AG21" s="278"/>
      <c r="AH21" s="276"/>
      <c r="AI21" s="275"/>
      <c r="AJ21" s="276"/>
      <c r="AK21" s="275"/>
      <c r="AL21" s="276"/>
      <c r="AM21" s="275"/>
      <c r="AN21" s="280"/>
      <c r="AO21" s="281"/>
      <c r="AP21" s="284"/>
      <c r="AQ21" s="275"/>
      <c r="AR21" s="276"/>
      <c r="AS21" s="275"/>
      <c r="AT21" s="276"/>
      <c r="AU21" s="275"/>
      <c r="AV21" s="280"/>
      <c r="AW21" s="278"/>
      <c r="AX21" s="276"/>
      <c r="AY21" s="275"/>
      <c r="AZ21" s="276"/>
      <c r="BA21" s="275"/>
      <c r="BB21" s="276"/>
      <c r="BC21" s="275"/>
      <c r="BD21" s="280"/>
      <c r="BE21" s="281"/>
    </row>
    <row r="22" ht="24.75" customHeight="1">
      <c r="A22" s="382" t="s">
        <v>215</v>
      </c>
      <c r="B22" s="383" t="s">
        <v>729</v>
      </c>
      <c r="C22" s="373">
        <v>2061370.0</v>
      </c>
      <c r="D22" s="373">
        <v>2559070.0</v>
      </c>
      <c r="E22" s="476" t="s">
        <v>1101</v>
      </c>
      <c r="F22" s="259" t="s">
        <v>1102</v>
      </c>
      <c r="G22" s="232" t="s">
        <v>46</v>
      </c>
      <c r="H22" s="240" t="s">
        <v>46</v>
      </c>
      <c r="I22" s="234"/>
      <c r="J22" s="231" t="s">
        <v>1102</v>
      </c>
      <c r="K22" s="232" t="s">
        <v>46</v>
      </c>
      <c r="L22" s="240" t="s">
        <v>46</v>
      </c>
      <c r="M22" s="241"/>
      <c r="N22" s="259" t="s">
        <v>1102</v>
      </c>
      <c r="O22" s="232" t="s">
        <v>46</v>
      </c>
      <c r="P22" s="240" t="s">
        <v>46</v>
      </c>
      <c r="Q22" s="234"/>
      <c r="R22" s="231"/>
      <c r="S22" s="232"/>
      <c r="T22" s="231"/>
      <c r="U22" s="232"/>
      <c r="V22" s="231"/>
      <c r="W22" s="232"/>
      <c r="X22" s="240"/>
      <c r="Y22" s="241"/>
      <c r="Z22" s="259"/>
      <c r="AA22" s="232"/>
      <c r="AB22" s="231"/>
      <c r="AC22" s="232"/>
      <c r="AD22" s="231"/>
      <c r="AE22" s="232"/>
      <c r="AF22" s="240"/>
      <c r="AG22" s="234"/>
      <c r="AH22" s="231"/>
      <c r="AI22" s="232"/>
      <c r="AJ22" s="231"/>
      <c r="AK22" s="232"/>
      <c r="AL22" s="231"/>
      <c r="AM22" s="232"/>
      <c r="AN22" s="240"/>
      <c r="AO22" s="241"/>
      <c r="AP22" s="259"/>
      <c r="AQ22" s="232"/>
      <c r="AR22" s="231"/>
      <c r="AS22" s="232"/>
      <c r="AT22" s="231"/>
      <c r="AU22" s="232"/>
      <c r="AV22" s="240"/>
      <c r="AW22" s="234"/>
      <c r="AX22" s="231"/>
      <c r="AY22" s="232"/>
      <c r="AZ22" s="231"/>
      <c r="BA22" s="232"/>
      <c r="BB22" s="231"/>
      <c r="BC22" s="232"/>
      <c r="BD22" s="240"/>
      <c r="BE22" s="241"/>
    </row>
    <row r="23" ht="24.75" customHeight="1">
      <c r="A23" s="384" t="s">
        <v>215</v>
      </c>
      <c r="B23" s="385" t="s">
        <v>730</v>
      </c>
      <c r="C23" s="386">
        <v>2061507.0</v>
      </c>
      <c r="D23" s="386">
        <v>2553593.0</v>
      </c>
      <c r="E23" s="476" t="s">
        <v>1101</v>
      </c>
      <c r="F23" s="471" t="s">
        <v>1102</v>
      </c>
      <c r="G23" s="463" t="s">
        <v>46</v>
      </c>
      <c r="H23" s="470" t="s">
        <v>46</v>
      </c>
      <c r="I23" s="464"/>
      <c r="J23" s="231" t="s">
        <v>1102</v>
      </c>
      <c r="K23" s="232" t="s">
        <v>46</v>
      </c>
      <c r="L23" s="240" t="s">
        <v>46</v>
      </c>
      <c r="M23" s="241"/>
      <c r="N23" s="471" t="s">
        <v>1102</v>
      </c>
      <c r="O23" s="463" t="s">
        <v>46</v>
      </c>
      <c r="P23" s="470" t="s">
        <v>46</v>
      </c>
      <c r="Q23" s="464"/>
      <c r="R23" s="231"/>
      <c r="S23" s="232"/>
      <c r="T23" s="231"/>
      <c r="U23" s="232"/>
      <c r="V23" s="231"/>
      <c r="W23" s="232"/>
      <c r="X23" s="240"/>
      <c r="Y23" s="241"/>
      <c r="Z23" s="471"/>
      <c r="AA23" s="463"/>
      <c r="AB23" s="462"/>
      <c r="AC23" s="463"/>
      <c r="AD23" s="462"/>
      <c r="AE23" s="463"/>
      <c r="AF23" s="470"/>
      <c r="AG23" s="464"/>
      <c r="AH23" s="231"/>
      <c r="AI23" s="232"/>
      <c r="AJ23" s="231"/>
      <c r="AK23" s="232"/>
      <c r="AL23" s="231"/>
      <c r="AM23" s="232"/>
      <c r="AN23" s="240"/>
      <c r="AO23" s="241"/>
      <c r="AP23" s="471"/>
      <c r="AQ23" s="463"/>
      <c r="AR23" s="462"/>
      <c r="AS23" s="463"/>
      <c r="AT23" s="462"/>
      <c r="AU23" s="463"/>
      <c r="AV23" s="470"/>
      <c r="AW23" s="464"/>
      <c r="AX23" s="231"/>
      <c r="AY23" s="232"/>
      <c r="AZ23" s="231"/>
      <c r="BA23" s="232"/>
      <c r="BB23" s="231"/>
      <c r="BC23" s="232"/>
      <c r="BD23" s="240"/>
      <c r="BE23" s="241"/>
    </row>
    <row r="24" ht="15.75" customHeight="1"/>
    <row r="25" ht="15.75" customHeight="1">
      <c r="A25" s="890" t="s">
        <v>67</v>
      </c>
      <c r="B25" s="314"/>
      <c r="C25" s="314"/>
      <c r="D25" s="314"/>
      <c r="E25" s="915"/>
      <c r="F25" s="915"/>
      <c r="G25" s="892">
        <f t="shared" ref="G25:H25" si="1">COUNTIF(G5:G23, "y")</f>
        <v>7</v>
      </c>
      <c r="H25" s="892">
        <f t="shared" si="1"/>
        <v>6</v>
      </c>
      <c r="I25" s="915"/>
      <c r="J25" s="915"/>
      <c r="K25" s="892">
        <f t="shared" ref="K25:L25" si="2">COUNTIF(K5:K23, "y")</f>
        <v>3</v>
      </c>
      <c r="L25" s="892">
        <f t="shared" si="2"/>
        <v>5</v>
      </c>
      <c r="M25" s="915"/>
      <c r="N25" s="915"/>
      <c r="O25" s="892">
        <f t="shared" ref="O25:P25" si="3">COUNTIF(O5:O23, "y")</f>
        <v>3</v>
      </c>
      <c r="P25" s="892">
        <f t="shared" si="3"/>
        <v>3</v>
      </c>
      <c r="Q25" s="915"/>
      <c r="R25" s="915"/>
      <c r="S25" s="915"/>
      <c r="T25" s="892">
        <f t="shared" ref="T25:U25" si="4">COUNTIF(T5:T23, "y")</f>
        <v>0</v>
      </c>
      <c r="U25" s="892">
        <f t="shared" si="4"/>
        <v>0</v>
      </c>
      <c r="V25" s="915"/>
      <c r="W25" s="915"/>
      <c r="X25" s="915"/>
      <c r="Y25" s="915"/>
      <c r="Z25" s="928"/>
      <c r="AA25" s="929">
        <f t="shared" ref="AA25:AB25" si="5">COUNTIF(AA5:AA23, "y")</f>
        <v>0</v>
      </c>
      <c r="AB25" s="929">
        <f t="shared" si="5"/>
        <v>0</v>
      </c>
      <c r="AC25" s="928"/>
      <c r="AD25" s="928"/>
      <c r="AE25" s="928"/>
      <c r="AF25" s="928"/>
      <c r="AG25" s="928"/>
      <c r="AH25" s="928"/>
      <c r="AI25" s="929">
        <f t="shared" ref="AI25:AJ25" si="6">COUNTIF(AI5:AI23, "y")</f>
        <v>0</v>
      </c>
      <c r="AJ25" s="929">
        <f t="shared" si="6"/>
        <v>0</v>
      </c>
      <c r="AK25" s="928"/>
      <c r="AL25" s="928"/>
      <c r="AM25" s="928"/>
      <c r="AN25" s="928"/>
      <c r="AO25" s="930"/>
      <c r="AP25" s="928"/>
      <c r="AQ25" s="929">
        <f t="shared" ref="AQ25:AR25" si="7">COUNTIF(AQ5:AQ23, "y")</f>
        <v>0</v>
      </c>
      <c r="AR25" s="931">
        <f t="shared" si="7"/>
        <v>0</v>
      </c>
    </row>
    <row r="26" ht="36.0" customHeight="1">
      <c r="F26" s="320" t="s">
        <v>68</v>
      </c>
      <c r="G26" s="321">
        <f>MAX(G25:I25)</f>
        <v>7</v>
      </c>
      <c r="J26" s="320" t="s">
        <v>68</v>
      </c>
      <c r="K26" s="321">
        <f>MAX(K25:M25)</f>
        <v>5</v>
      </c>
      <c r="N26" s="320" t="s">
        <v>68</v>
      </c>
      <c r="O26" s="321">
        <f>MAX(N25:Q25)</f>
        <v>3</v>
      </c>
      <c r="R26" s="320" t="s">
        <v>68</v>
      </c>
      <c r="S26" s="321">
        <f>MAX(R25:Y25)</f>
        <v>0</v>
      </c>
      <c r="Z26" s="932" t="s">
        <v>68</v>
      </c>
      <c r="AA26" s="933">
        <f>MAX(Z25:AC25)</f>
        <v>0</v>
      </c>
      <c r="AB26" s="651"/>
      <c r="AC26" s="651"/>
      <c r="AD26" s="651"/>
      <c r="AE26" s="651"/>
      <c r="AF26" s="651"/>
      <c r="AG26" s="651"/>
      <c r="AH26" s="932" t="s">
        <v>68</v>
      </c>
      <c r="AI26" s="933">
        <f>MAX(AH25:AK25)</f>
        <v>0</v>
      </c>
      <c r="AJ26" s="651"/>
      <c r="AK26" s="651"/>
      <c r="AL26" s="651"/>
      <c r="AM26" s="651"/>
      <c r="AN26" s="651"/>
      <c r="AO26" s="651"/>
      <c r="AP26" s="934" t="s">
        <v>1109</v>
      </c>
      <c r="AQ26" s="933">
        <f>MAX(AP25:AS25)</f>
        <v>0</v>
      </c>
      <c r="AR26" s="651"/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U1:Y1"/>
    <mergeCell ref="AC1:AG1"/>
    <mergeCell ref="AK1:AO1"/>
    <mergeCell ref="AS1:AW1"/>
    <mergeCell ref="A3:C3"/>
    <mergeCell ref="A25:D25"/>
  </mergeCells>
  <conditionalFormatting sqref="F26">
    <cfRule type="cellIs" dxfId="6" priority="1" operator="equal">
      <formula>"n"</formula>
    </cfRule>
  </conditionalFormatting>
  <conditionalFormatting sqref="F26">
    <cfRule type="cellIs" dxfId="7" priority="2" operator="equal">
      <formula>$E$4</formula>
    </cfRule>
  </conditionalFormatting>
  <conditionalFormatting sqref="J26">
    <cfRule type="cellIs" dxfId="6" priority="3" operator="equal">
      <formula>"n"</formula>
    </cfRule>
  </conditionalFormatting>
  <conditionalFormatting sqref="J26">
    <cfRule type="cellIs" dxfId="7" priority="4" operator="equal">
      <formula>$E$4</formula>
    </cfRule>
  </conditionalFormatting>
  <conditionalFormatting sqref="N26">
    <cfRule type="cellIs" dxfId="6" priority="5" operator="equal">
      <formula>"n"</formula>
    </cfRule>
  </conditionalFormatting>
  <conditionalFormatting sqref="N26">
    <cfRule type="cellIs" dxfId="7" priority="6" operator="equal">
      <formula>$E$4</formula>
    </cfRule>
  </conditionalFormatting>
  <conditionalFormatting sqref="R26">
    <cfRule type="cellIs" dxfId="6" priority="7" operator="equal">
      <formula>"n"</formula>
    </cfRule>
  </conditionalFormatting>
  <conditionalFormatting sqref="R26">
    <cfRule type="cellIs" dxfId="7" priority="8" operator="equal">
      <formula>$E$4</formula>
    </cfRule>
  </conditionalFormatting>
  <conditionalFormatting sqref="Z26">
    <cfRule type="cellIs" dxfId="6" priority="9" operator="equal">
      <formula>"n"</formula>
    </cfRule>
  </conditionalFormatting>
  <conditionalFormatting sqref="Z26">
    <cfRule type="cellIs" dxfId="7" priority="10" operator="equal">
      <formula>$E$4</formula>
    </cfRule>
  </conditionalFormatting>
  <conditionalFormatting sqref="AH26">
    <cfRule type="cellIs" dxfId="6" priority="11" operator="equal">
      <formula>"n"</formula>
    </cfRule>
  </conditionalFormatting>
  <conditionalFormatting sqref="AH26">
    <cfRule type="cellIs" dxfId="7" priority="12" operator="equal">
      <formula>$E$4</formula>
    </cfRule>
  </conditionalFormatting>
  <conditionalFormatting sqref="AP26">
    <cfRule type="cellIs" dxfId="6" priority="13" operator="equal">
      <formula>"n"</formula>
    </cfRule>
  </conditionalFormatting>
  <conditionalFormatting sqref="AP26">
    <cfRule type="cellIs" dxfId="7" priority="14" operator="equal">
      <formula>$E$4</formula>
    </cfRule>
  </conditionalFormatting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2060"/>
    <pageSetUpPr fitToPage="1"/>
  </sheetPr>
  <sheetViews>
    <sheetView workbookViewId="0">
      <pane xSplit="4.0" ySplit="3.0" topLeftCell="E4" activePane="bottomRight" state="frozen"/>
      <selection activeCell="E1" sqref="E1" pane="topRight"/>
      <selection activeCell="A4" sqref="A4" pane="bottomLeft"/>
      <selection activeCell="E4" sqref="E4" pane="bottomRight"/>
    </sheetView>
  </sheetViews>
  <sheetFormatPr customHeight="1" defaultColWidth="12.63" defaultRowHeight="15.0"/>
  <cols>
    <col customWidth="1" min="1" max="1" width="23.13"/>
    <col customWidth="1" min="2" max="2" width="28.38"/>
    <col customWidth="1" min="3" max="3" width="17.38"/>
    <col customWidth="1" min="4" max="4" width="21.5"/>
    <col customWidth="1" min="5" max="5" width="13.0"/>
    <col customWidth="1" min="6" max="6" width="9.5"/>
    <col customWidth="1" min="7" max="7" width="8.0"/>
    <col customWidth="1" min="8" max="8" width="8.75"/>
    <col customWidth="1" min="9" max="9" width="12.13"/>
    <col customWidth="1" min="10" max="10" width="9.13"/>
    <col customWidth="1" min="11" max="11" width="10.0"/>
    <col customWidth="1" min="12" max="12" width="9.0"/>
    <col customWidth="1" min="13" max="13" width="10.0"/>
    <col customWidth="1" min="14" max="14" width="9.0"/>
    <col customWidth="1" min="15" max="15" width="8.0"/>
    <col customWidth="1" min="16" max="16" width="8.75"/>
    <col customWidth="1" min="17" max="21" width="11.88"/>
    <col customWidth="1" min="22" max="22" width="9.0"/>
    <col customWidth="1" min="23" max="23" width="7.5"/>
    <col customWidth="1" min="24" max="24" width="9.0"/>
    <col customWidth="1" min="25" max="25" width="12.88"/>
    <col customWidth="1" min="26" max="26" width="9.0"/>
    <col customWidth="1" min="27" max="27" width="12.63"/>
    <col customWidth="1" min="28" max="30" width="10.38"/>
    <col customWidth="1" min="31" max="31" width="8.0"/>
    <col customWidth="1" min="32" max="33" width="8.75"/>
    <col customWidth="1" min="34" max="34" width="7.63"/>
    <col customWidth="1" min="35" max="35" width="9.0"/>
    <col customWidth="1" min="36" max="36" width="7.5"/>
    <col customWidth="1" min="37" max="37" width="9.0"/>
    <col customWidth="1" min="38" max="38" width="8.0"/>
    <col customWidth="1" min="39" max="39" width="8.75"/>
    <col customWidth="1" min="40" max="40" width="7.63"/>
    <col customWidth="1" min="41" max="41" width="9.38"/>
    <col customWidth="1" min="42" max="42" width="7.5"/>
    <col customWidth="1" min="43" max="43" width="9.0"/>
    <col customWidth="1" min="44" max="44" width="8.75"/>
    <col customWidth="1" min="45" max="45" width="7.63"/>
    <col customWidth="1" min="46" max="46" width="9.38"/>
    <col customWidth="1" min="47" max="47" width="7.5"/>
    <col customWidth="1" min="48" max="48" width="9.0"/>
    <col customWidth="1" min="49" max="49" width="7.5"/>
    <col customWidth="1" min="50" max="50" width="9.0"/>
    <col customWidth="1" min="51" max="51" width="8.0"/>
    <col customWidth="1" min="52" max="52" width="8.75"/>
    <col customWidth="1" min="53" max="53" width="7.63"/>
    <col customWidth="1" min="54" max="54" width="9.38"/>
    <col customWidth="1" min="55" max="55" width="7.5"/>
    <col customWidth="1" min="56" max="56" width="9.0"/>
    <col customWidth="1" min="57" max="57" width="7.5"/>
    <col customWidth="1" min="58" max="58" width="9.0"/>
    <col customWidth="1" min="59" max="59" width="8.0"/>
    <col customWidth="1" min="60" max="60" width="8.75"/>
  </cols>
  <sheetData>
    <row r="1" ht="34.5" customHeight="1">
      <c r="A1" s="835" t="s">
        <v>906</v>
      </c>
      <c r="B1" s="597"/>
      <c r="C1" s="597"/>
      <c r="D1" s="597"/>
      <c r="E1" s="416" t="s">
        <v>13</v>
      </c>
      <c r="F1" s="190" t="s">
        <v>759</v>
      </c>
      <c r="G1" s="190"/>
      <c r="H1" s="192"/>
      <c r="I1" s="207" t="s">
        <v>15</v>
      </c>
      <c r="J1" s="195" t="s">
        <v>121</v>
      </c>
      <c r="K1" s="195"/>
      <c r="L1" s="195"/>
      <c r="M1" s="195"/>
      <c r="N1" s="195"/>
      <c r="O1" s="195"/>
      <c r="P1" s="195"/>
      <c r="Q1" s="416" t="s">
        <v>17</v>
      </c>
      <c r="R1" s="935" t="s">
        <v>124</v>
      </c>
      <c r="S1" s="935"/>
      <c r="T1" s="935"/>
      <c r="U1" s="190"/>
      <c r="V1" s="190" t="s">
        <v>462</v>
      </c>
      <c r="W1" s="190"/>
      <c r="X1" s="192"/>
      <c r="Y1" s="207" t="s">
        <v>130</v>
      </c>
      <c r="Z1" s="207" t="s">
        <v>125</v>
      </c>
      <c r="AA1" s="207"/>
      <c r="AB1" s="207"/>
      <c r="AC1" s="207"/>
      <c r="AD1" s="207"/>
      <c r="AE1" s="207" t="s">
        <v>462</v>
      </c>
      <c r="AF1" s="195"/>
      <c r="AG1" s="195"/>
      <c r="AH1" s="416" t="s">
        <v>132</v>
      </c>
      <c r="AI1" s="190" t="s">
        <v>126</v>
      </c>
      <c r="AJ1" s="190"/>
      <c r="AK1" s="190"/>
      <c r="AL1" s="190"/>
      <c r="AM1" s="192"/>
      <c r="AN1" s="207" t="s">
        <v>134</v>
      </c>
      <c r="AO1" s="195" t="s">
        <v>127</v>
      </c>
      <c r="AP1" s="195"/>
      <c r="AQ1" s="195"/>
      <c r="AR1" s="195"/>
      <c r="AS1" s="207" t="s">
        <v>136</v>
      </c>
      <c r="AT1" s="195" t="s">
        <v>128</v>
      </c>
      <c r="AU1" s="195"/>
      <c r="AV1" s="936" t="s">
        <v>1110</v>
      </c>
      <c r="AW1" s="418"/>
      <c r="AX1" s="418"/>
      <c r="AY1" s="418"/>
      <c r="AZ1" s="419"/>
      <c r="BA1" s="207" t="s">
        <v>760</v>
      </c>
      <c r="BB1" s="195" t="s">
        <v>792</v>
      </c>
      <c r="BC1" s="195"/>
      <c r="BD1" s="195"/>
      <c r="BE1" s="195"/>
      <c r="BF1" s="195"/>
      <c r="BG1" s="195"/>
      <c r="BH1" s="195"/>
    </row>
    <row r="2">
      <c r="A2" s="674" t="s">
        <v>19</v>
      </c>
      <c r="B2" s="675"/>
      <c r="C2" s="675"/>
      <c r="D2" s="675"/>
      <c r="E2" s="937"/>
      <c r="F2" s="938"/>
      <c r="G2" s="938"/>
      <c r="H2" s="939"/>
      <c r="I2" s="938"/>
      <c r="J2" s="938"/>
      <c r="K2" s="938"/>
      <c r="L2" s="938"/>
      <c r="M2" s="938"/>
      <c r="N2" s="938"/>
      <c r="O2" s="938"/>
      <c r="P2" s="938"/>
      <c r="Q2" s="674"/>
      <c r="R2" s="675"/>
      <c r="S2" s="675"/>
      <c r="T2" s="675"/>
      <c r="U2" s="675"/>
      <c r="V2" s="675"/>
      <c r="W2" s="675"/>
      <c r="X2" s="676"/>
      <c r="Y2" s="675"/>
      <c r="Z2" s="675"/>
      <c r="AA2" s="675"/>
      <c r="AB2" s="675"/>
      <c r="AC2" s="675"/>
      <c r="AD2" s="675"/>
      <c r="AE2" s="675"/>
      <c r="AF2" s="675"/>
      <c r="AG2" s="675"/>
      <c r="AH2" s="675"/>
      <c r="AI2" s="675"/>
      <c r="AJ2" s="675"/>
      <c r="AK2" s="675"/>
      <c r="AL2" s="675"/>
      <c r="AM2" s="675"/>
      <c r="AN2" s="675" t="s">
        <v>462</v>
      </c>
      <c r="AO2" s="675"/>
      <c r="AP2" s="675" t="s">
        <v>462</v>
      </c>
      <c r="AQ2" s="675"/>
      <c r="AR2" s="675"/>
      <c r="AS2" s="675" t="s">
        <v>462</v>
      </c>
      <c r="AT2" s="675"/>
      <c r="AU2" s="676"/>
      <c r="AV2" s="207"/>
      <c r="AW2" s="207" t="s">
        <v>160</v>
      </c>
      <c r="AX2" s="207"/>
      <c r="AY2" s="207"/>
      <c r="AZ2" s="207"/>
      <c r="BA2" s="207" t="s">
        <v>472</v>
      </c>
      <c r="BB2" s="207"/>
      <c r="BC2" s="207" t="s">
        <v>541</v>
      </c>
      <c r="BD2" s="207"/>
      <c r="BE2" s="207" t="s">
        <v>160</v>
      </c>
      <c r="BF2" s="207"/>
      <c r="BG2" s="207"/>
      <c r="BH2" s="207"/>
    </row>
    <row r="3" ht="30.75" customHeight="1">
      <c r="A3" s="426" t="s">
        <v>20</v>
      </c>
      <c r="B3" s="427"/>
      <c r="C3" s="427"/>
      <c r="D3" s="428"/>
      <c r="E3" s="940" t="s">
        <v>543</v>
      </c>
      <c r="F3" s="941" t="s">
        <v>163</v>
      </c>
      <c r="G3" s="942" t="s">
        <v>545</v>
      </c>
      <c r="H3" s="943" t="s">
        <v>162</v>
      </c>
      <c r="I3" s="944" t="s">
        <v>543</v>
      </c>
      <c r="J3" s="941" t="s">
        <v>163</v>
      </c>
      <c r="K3" s="945" t="s">
        <v>543</v>
      </c>
      <c r="L3" s="941" t="s">
        <v>163</v>
      </c>
      <c r="M3" s="945" t="s">
        <v>543</v>
      </c>
      <c r="N3" s="941" t="s">
        <v>163</v>
      </c>
      <c r="O3" s="942" t="s">
        <v>545</v>
      </c>
      <c r="P3" s="946" t="s">
        <v>162</v>
      </c>
      <c r="Q3" s="224" t="s">
        <v>543</v>
      </c>
      <c r="R3" s="217" t="s">
        <v>163</v>
      </c>
      <c r="S3" s="216" t="s">
        <v>543</v>
      </c>
      <c r="T3" s="217" t="s">
        <v>163</v>
      </c>
      <c r="U3" s="216" t="s">
        <v>543</v>
      </c>
      <c r="V3" s="217" t="s">
        <v>163</v>
      </c>
      <c r="W3" s="942" t="s">
        <v>545</v>
      </c>
      <c r="X3" s="943" t="s">
        <v>162</v>
      </c>
      <c r="Y3" s="216" t="s">
        <v>543</v>
      </c>
      <c r="Z3" s="217" t="s">
        <v>163</v>
      </c>
      <c r="AA3" s="216" t="s">
        <v>543</v>
      </c>
      <c r="AB3" s="217" t="s">
        <v>163</v>
      </c>
      <c r="AC3" s="216" t="s">
        <v>543</v>
      </c>
      <c r="AD3" s="217" t="s">
        <v>163</v>
      </c>
      <c r="AE3" s="222" t="s">
        <v>545</v>
      </c>
      <c r="AF3" s="223" t="s">
        <v>162</v>
      </c>
      <c r="AG3" s="947" t="s">
        <v>437</v>
      </c>
      <c r="AH3" s="224" t="s">
        <v>543</v>
      </c>
      <c r="AI3" s="217" t="s">
        <v>163</v>
      </c>
      <c r="AJ3" s="216" t="s">
        <v>543</v>
      </c>
      <c r="AK3" s="217" t="s">
        <v>163</v>
      </c>
      <c r="AL3" s="222" t="s">
        <v>545</v>
      </c>
      <c r="AM3" s="948" t="s">
        <v>437</v>
      </c>
      <c r="AN3" s="216" t="s">
        <v>543</v>
      </c>
      <c r="AO3" s="217" t="s">
        <v>163</v>
      </c>
      <c r="AP3" s="216" t="s">
        <v>543</v>
      </c>
      <c r="AQ3" s="217" t="s">
        <v>163</v>
      </c>
      <c r="AR3" s="947" t="s">
        <v>437</v>
      </c>
      <c r="AS3" s="216" t="s">
        <v>543</v>
      </c>
      <c r="AT3" s="217" t="s">
        <v>163</v>
      </c>
      <c r="AU3" s="947" t="s">
        <v>437</v>
      </c>
      <c r="AV3" s="217" t="s">
        <v>163</v>
      </c>
      <c r="AW3" s="216" t="s">
        <v>543</v>
      </c>
      <c r="AX3" s="217" t="s">
        <v>163</v>
      </c>
      <c r="AY3" s="222" t="s">
        <v>545</v>
      </c>
      <c r="AZ3" s="223" t="s">
        <v>162</v>
      </c>
      <c r="BA3" s="216" t="s">
        <v>543</v>
      </c>
      <c r="BB3" s="217" t="s">
        <v>163</v>
      </c>
      <c r="BC3" s="216" t="s">
        <v>543</v>
      </c>
      <c r="BD3" s="217" t="s">
        <v>163</v>
      </c>
      <c r="BE3" s="216" t="s">
        <v>543</v>
      </c>
      <c r="BF3" s="217" t="s">
        <v>163</v>
      </c>
      <c r="BG3" s="222" t="s">
        <v>545</v>
      </c>
      <c r="BH3" s="223" t="s">
        <v>162</v>
      </c>
    </row>
    <row r="4" ht="65.25" customHeight="1">
      <c r="A4" s="949" t="s">
        <v>32</v>
      </c>
      <c r="B4" s="950" t="s">
        <v>33</v>
      </c>
      <c r="C4" s="951" t="s">
        <v>34</v>
      </c>
      <c r="D4" s="952" t="s">
        <v>35</v>
      </c>
      <c r="E4" s="953" t="s">
        <v>1111</v>
      </c>
      <c r="F4" s="954"/>
      <c r="G4" s="955" t="s">
        <v>1112</v>
      </c>
      <c r="H4" s="956" t="s">
        <v>1113</v>
      </c>
      <c r="I4" s="957" t="s">
        <v>1114</v>
      </c>
      <c r="J4" s="958"/>
      <c r="K4" s="959" t="s">
        <v>1115</v>
      </c>
      <c r="L4" s="958"/>
      <c r="M4" s="959" t="s">
        <v>1116</v>
      </c>
      <c r="N4" s="958"/>
      <c r="O4" s="960" t="s">
        <v>1117</v>
      </c>
      <c r="P4" s="961" t="s">
        <v>1113</v>
      </c>
      <c r="Q4" s="962" t="s">
        <v>1118</v>
      </c>
      <c r="R4" s="963"/>
      <c r="S4" s="964" t="s">
        <v>1119</v>
      </c>
      <c r="T4" s="963"/>
      <c r="U4" s="964" t="s">
        <v>1120</v>
      </c>
      <c r="V4" s="797"/>
      <c r="W4" s="960" t="s">
        <v>1121</v>
      </c>
      <c r="X4" s="965" t="s">
        <v>1122</v>
      </c>
      <c r="Y4" s="966" t="s">
        <v>1123</v>
      </c>
      <c r="Z4" s="797"/>
      <c r="AA4" s="964" t="s">
        <v>1124</v>
      </c>
      <c r="AB4" s="797"/>
      <c r="AC4" s="964" t="s">
        <v>1125</v>
      </c>
      <c r="AD4" s="797"/>
      <c r="AE4" s="967" t="s">
        <v>1126</v>
      </c>
      <c r="AF4" s="968" t="s">
        <v>1127</v>
      </c>
      <c r="AG4" s="969" t="s">
        <v>1128</v>
      </c>
      <c r="AH4" s="962" t="s">
        <v>1129</v>
      </c>
      <c r="AI4" s="797"/>
      <c r="AJ4" s="964" t="s">
        <v>1130</v>
      </c>
      <c r="AK4" s="797"/>
      <c r="AL4" s="798"/>
      <c r="AM4" s="970"/>
      <c r="AN4" s="966" t="s">
        <v>1131</v>
      </c>
      <c r="AO4" s="797"/>
      <c r="AP4" s="964" t="s">
        <v>1132</v>
      </c>
      <c r="AQ4" s="797"/>
      <c r="AR4" s="971" t="s">
        <v>1133</v>
      </c>
      <c r="AS4" s="966" t="s">
        <v>1134</v>
      </c>
      <c r="AT4" s="797"/>
      <c r="AU4" s="971" t="s">
        <v>1135</v>
      </c>
      <c r="AV4" s="232"/>
      <c r="AW4" s="231"/>
      <c r="AX4" s="232"/>
      <c r="AY4" s="240"/>
      <c r="AZ4" s="241"/>
      <c r="BA4" s="231"/>
      <c r="BB4" s="232"/>
      <c r="BC4" s="231"/>
      <c r="BD4" s="232"/>
      <c r="BE4" s="231"/>
      <c r="BF4" s="232"/>
      <c r="BG4" s="240"/>
      <c r="BH4" s="241"/>
    </row>
    <row r="5" ht="24.75" customHeight="1">
      <c r="A5" s="972" t="s">
        <v>267</v>
      </c>
      <c r="B5" s="973" t="s">
        <v>732</v>
      </c>
      <c r="C5" s="974">
        <v>2061805.0</v>
      </c>
      <c r="D5" s="975">
        <v>2558599.0</v>
      </c>
      <c r="E5" s="976" t="s">
        <v>1136</v>
      </c>
      <c r="F5" s="876" t="s">
        <v>46</v>
      </c>
      <c r="G5" s="977" t="s">
        <v>46</v>
      </c>
      <c r="H5" s="978" t="s">
        <v>46</v>
      </c>
      <c r="I5" s="979" t="s">
        <v>1136</v>
      </c>
      <c r="J5" s="876" t="s">
        <v>46</v>
      </c>
      <c r="K5" s="980" t="s">
        <v>38</v>
      </c>
      <c r="L5" s="912" t="s">
        <v>46</v>
      </c>
      <c r="M5" s="980" t="s">
        <v>549</v>
      </c>
      <c r="N5" s="912" t="s">
        <v>46</v>
      </c>
      <c r="O5" s="977" t="s">
        <v>46</v>
      </c>
      <c r="P5" s="981" t="s">
        <v>46</v>
      </c>
      <c r="Q5" s="976" t="s">
        <v>1136</v>
      </c>
      <c r="R5" s="912" t="s">
        <v>46</v>
      </c>
      <c r="S5" s="979" t="s">
        <v>1136</v>
      </c>
      <c r="T5" s="912" t="s">
        <v>46</v>
      </c>
      <c r="U5" s="979" t="s">
        <v>1137</v>
      </c>
      <c r="V5" s="912" t="s">
        <v>46</v>
      </c>
      <c r="W5" s="977" t="s">
        <v>46</v>
      </c>
      <c r="X5" s="978" t="s">
        <v>46</v>
      </c>
      <c r="Y5" s="979" t="s">
        <v>1136</v>
      </c>
      <c r="Z5" s="912" t="s">
        <v>46</v>
      </c>
      <c r="AA5" s="979" t="s">
        <v>1138</v>
      </c>
      <c r="AB5" s="912" t="s">
        <v>46</v>
      </c>
      <c r="AC5" s="979" t="s">
        <v>1139</v>
      </c>
      <c r="AD5" s="912" t="s">
        <v>46</v>
      </c>
      <c r="AE5" s="977" t="s">
        <v>46</v>
      </c>
      <c r="AF5" s="981" t="s">
        <v>46</v>
      </c>
      <c r="AG5" s="982" t="s">
        <v>49</v>
      </c>
      <c r="AH5" s="979" t="s">
        <v>1136</v>
      </c>
      <c r="AI5" s="912" t="s">
        <v>46</v>
      </c>
      <c r="AJ5" s="231" t="s">
        <v>1140</v>
      </c>
      <c r="AK5" s="912" t="s">
        <v>46</v>
      </c>
      <c r="AL5" s="240"/>
      <c r="AM5" s="983" t="s">
        <v>46</v>
      </c>
      <c r="AN5" s="979" t="s">
        <v>1136</v>
      </c>
      <c r="AO5" s="912" t="s">
        <v>46</v>
      </c>
      <c r="AP5" s="231" t="s">
        <v>1141</v>
      </c>
      <c r="AQ5" s="912" t="s">
        <v>46</v>
      </c>
      <c r="AR5" s="982" t="s">
        <v>46</v>
      </c>
      <c r="AS5" s="231" t="s">
        <v>1142</v>
      </c>
      <c r="AT5" s="232"/>
      <c r="AU5" s="982" t="s">
        <v>46</v>
      </c>
      <c r="AV5" s="232"/>
      <c r="AW5" s="231"/>
      <c r="AX5" s="232"/>
      <c r="AY5" s="240"/>
      <c r="AZ5" s="241"/>
      <c r="BA5" s="231"/>
      <c r="BB5" s="232"/>
      <c r="BC5" s="231"/>
      <c r="BD5" s="232"/>
      <c r="BE5" s="231"/>
      <c r="BF5" s="232"/>
      <c r="BG5" s="240"/>
      <c r="BH5" s="241"/>
    </row>
    <row r="6" ht="24.75" customHeight="1">
      <c r="A6" s="984" t="s">
        <v>215</v>
      </c>
      <c r="B6" s="985" t="s">
        <v>733</v>
      </c>
      <c r="C6" s="986">
        <v>2061364.0</v>
      </c>
      <c r="D6" s="987">
        <v>2061364.0</v>
      </c>
      <c r="E6" s="976" t="s">
        <v>1136</v>
      </c>
      <c r="F6" s="876" t="s">
        <v>49</v>
      </c>
      <c r="G6" s="977" t="s">
        <v>46</v>
      </c>
      <c r="H6" s="978" t="s">
        <v>46</v>
      </c>
      <c r="I6" s="979" t="s">
        <v>1136</v>
      </c>
      <c r="J6" s="876" t="s">
        <v>49</v>
      </c>
      <c r="K6" s="980" t="s">
        <v>38</v>
      </c>
      <c r="L6" s="988" t="s">
        <v>49</v>
      </c>
      <c r="M6" s="980" t="s">
        <v>549</v>
      </c>
      <c r="N6" s="988" t="s">
        <v>49</v>
      </c>
      <c r="O6" s="977" t="s">
        <v>46</v>
      </c>
      <c r="P6" s="981" t="s">
        <v>46</v>
      </c>
      <c r="Q6" s="976" t="s">
        <v>1136</v>
      </c>
      <c r="R6" s="988" t="s">
        <v>49</v>
      </c>
      <c r="S6" s="979" t="s">
        <v>1136</v>
      </c>
      <c r="T6" s="912" t="s">
        <v>46</v>
      </c>
      <c r="U6" s="979" t="s">
        <v>1137</v>
      </c>
      <c r="V6" s="988" t="s">
        <v>49</v>
      </c>
      <c r="W6" s="989" t="s">
        <v>49</v>
      </c>
      <c r="X6" s="978" t="s">
        <v>46</v>
      </c>
      <c r="Y6" s="979" t="s">
        <v>1136</v>
      </c>
      <c r="Z6" s="912" t="s">
        <v>46</v>
      </c>
      <c r="AA6" s="979" t="s">
        <v>1138</v>
      </c>
      <c r="AB6" s="988" t="s">
        <v>49</v>
      </c>
      <c r="AC6" s="979" t="s">
        <v>1139</v>
      </c>
      <c r="AD6" s="988" t="s">
        <v>49</v>
      </c>
      <c r="AE6" s="977" t="s">
        <v>46</v>
      </c>
      <c r="AF6" s="981" t="s">
        <v>46</v>
      </c>
      <c r="AG6" s="982" t="s">
        <v>46</v>
      </c>
      <c r="AH6" s="979" t="s">
        <v>1136</v>
      </c>
      <c r="AI6" s="912" t="s">
        <v>46</v>
      </c>
      <c r="AJ6" s="231" t="s">
        <v>1140</v>
      </c>
      <c r="AK6" s="912" t="s">
        <v>46</v>
      </c>
      <c r="AL6" s="240"/>
      <c r="AM6" s="983" t="s">
        <v>46</v>
      </c>
      <c r="AN6" s="979" t="s">
        <v>1136</v>
      </c>
      <c r="AO6" s="912" t="s">
        <v>46</v>
      </c>
      <c r="AP6" s="231" t="s">
        <v>1141</v>
      </c>
      <c r="AQ6" s="912" t="s">
        <v>46</v>
      </c>
      <c r="AR6" s="982" t="s">
        <v>49</v>
      </c>
      <c r="AS6" s="231" t="s">
        <v>1142</v>
      </c>
      <c r="AT6" s="232"/>
      <c r="AU6" s="982" t="s">
        <v>49</v>
      </c>
      <c r="AV6" s="232"/>
      <c r="AW6" s="231"/>
      <c r="AX6" s="232"/>
      <c r="AY6" s="240"/>
      <c r="AZ6" s="241"/>
      <c r="BA6" s="231"/>
      <c r="BB6" s="232"/>
      <c r="BC6" s="231"/>
      <c r="BD6" s="232"/>
      <c r="BE6" s="231"/>
      <c r="BF6" s="232"/>
      <c r="BG6" s="240"/>
      <c r="BH6" s="241"/>
    </row>
    <row r="7" ht="24.75" customHeight="1">
      <c r="A7" s="990" t="s">
        <v>215</v>
      </c>
      <c r="B7" s="991" t="s">
        <v>734</v>
      </c>
      <c r="C7" s="986">
        <v>1976852.0</v>
      </c>
      <c r="D7" s="987">
        <v>2542235.0</v>
      </c>
      <c r="E7" s="976" t="s">
        <v>1136</v>
      </c>
      <c r="F7" s="876" t="s">
        <v>46</v>
      </c>
      <c r="G7" s="977" t="s">
        <v>46</v>
      </c>
      <c r="H7" s="978" t="s">
        <v>46</v>
      </c>
      <c r="I7" s="979" t="s">
        <v>1136</v>
      </c>
      <c r="J7" s="876" t="s">
        <v>46</v>
      </c>
      <c r="K7" s="980" t="s">
        <v>38</v>
      </c>
      <c r="L7" s="988" t="s">
        <v>49</v>
      </c>
      <c r="M7" s="980" t="s">
        <v>549</v>
      </c>
      <c r="N7" s="912" t="s">
        <v>46</v>
      </c>
      <c r="O7" s="977" t="s">
        <v>46</v>
      </c>
      <c r="P7" s="981" t="s">
        <v>46</v>
      </c>
      <c r="Q7" s="976" t="s">
        <v>1136</v>
      </c>
      <c r="R7" s="912" t="s">
        <v>46</v>
      </c>
      <c r="S7" s="979" t="s">
        <v>1136</v>
      </c>
      <c r="T7" s="912" t="s">
        <v>46</v>
      </c>
      <c r="U7" s="979" t="s">
        <v>1137</v>
      </c>
      <c r="V7" s="912" t="s">
        <v>46</v>
      </c>
      <c r="W7" s="989" t="s">
        <v>49</v>
      </c>
      <c r="X7" s="978" t="s">
        <v>46</v>
      </c>
      <c r="Y7" s="979" t="s">
        <v>1136</v>
      </c>
      <c r="Z7" s="912" t="s">
        <v>46</v>
      </c>
      <c r="AA7" s="979" t="s">
        <v>1138</v>
      </c>
      <c r="AB7" s="912" t="s">
        <v>46</v>
      </c>
      <c r="AC7" s="979" t="s">
        <v>1139</v>
      </c>
      <c r="AD7" s="912" t="s">
        <v>46</v>
      </c>
      <c r="AE7" s="977" t="s">
        <v>46</v>
      </c>
      <c r="AF7" s="981" t="s">
        <v>46</v>
      </c>
      <c r="AG7" s="982" t="s">
        <v>46</v>
      </c>
      <c r="AH7" s="979" t="s">
        <v>1136</v>
      </c>
      <c r="AI7" s="912" t="s">
        <v>46</v>
      </c>
      <c r="AJ7" s="231" t="s">
        <v>1140</v>
      </c>
      <c r="AK7" s="912" t="s">
        <v>46</v>
      </c>
      <c r="AL7" s="240"/>
      <c r="AM7" s="983" t="s">
        <v>49</v>
      </c>
      <c r="AN7" s="979" t="s">
        <v>1136</v>
      </c>
      <c r="AO7" s="912" t="s">
        <v>46</v>
      </c>
      <c r="AP7" s="231" t="s">
        <v>1141</v>
      </c>
      <c r="AQ7" s="912" t="s">
        <v>46</v>
      </c>
      <c r="AR7" s="982" t="s">
        <v>46</v>
      </c>
      <c r="AS7" s="231" t="s">
        <v>1142</v>
      </c>
      <c r="AT7" s="232"/>
      <c r="AU7" s="982" t="s">
        <v>46</v>
      </c>
      <c r="AV7" s="232"/>
      <c r="AW7" s="231"/>
      <c r="AX7" s="232"/>
      <c r="AY7" s="240"/>
      <c r="AZ7" s="241"/>
      <c r="BA7" s="231"/>
      <c r="BB7" s="232"/>
      <c r="BC7" s="231"/>
      <c r="BD7" s="232"/>
      <c r="BE7" s="231"/>
      <c r="BF7" s="232"/>
      <c r="BG7" s="240"/>
      <c r="BH7" s="241"/>
    </row>
    <row r="8" ht="24.75" customHeight="1">
      <c r="A8" s="984" t="s">
        <v>282</v>
      </c>
      <c r="B8" s="992" t="s">
        <v>281</v>
      </c>
      <c r="C8" s="986">
        <v>1977064.0</v>
      </c>
      <c r="D8" s="987">
        <v>2555428.0</v>
      </c>
      <c r="E8" s="976" t="s">
        <v>1136</v>
      </c>
      <c r="F8" s="876" t="s">
        <v>46</v>
      </c>
      <c r="G8" s="977" t="s">
        <v>46</v>
      </c>
      <c r="H8" s="978" t="s">
        <v>46</v>
      </c>
      <c r="I8" s="979" t="s">
        <v>1136</v>
      </c>
      <c r="J8" s="876" t="s">
        <v>46</v>
      </c>
      <c r="K8" s="980" t="s">
        <v>38</v>
      </c>
      <c r="L8" s="988" t="s">
        <v>49</v>
      </c>
      <c r="M8" s="980" t="s">
        <v>549</v>
      </c>
      <c r="N8" s="988" t="s">
        <v>49</v>
      </c>
      <c r="O8" s="977" t="s">
        <v>46</v>
      </c>
      <c r="P8" s="981" t="s">
        <v>46</v>
      </c>
      <c r="Q8" s="976" t="s">
        <v>1136</v>
      </c>
      <c r="R8" s="912" t="s">
        <v>46</v>
      </c>
      <c r="S8" s="979" t="s">
        <v>1136</v>
      </c>
      <c r="T8" s="912" t="s">
        <v>46</v>
      </c>
      <c r="U8" s="979" t="s">
        <v>1137</v>
      </c>
      <c r="V8" s="988" t="s">
        <v>49</v>
      </c>
      <c r="W8" s="989" t="s">
        <v>49</v>
      </c>
      <c r="X8" s="978" t="s">
        <v>46</v>
      </c>
      <c r="Y8" s="979" t="s">
        <v>1136</v>
      </c>
      <c r="Z8" s="912" t="s">
        <v>46</v>
      </c>
      <c r="AA8" s="979" t="s">
        <v>1138</v>
      </c>
      <c r="AB8" s="988" t="s">
        <v>49</v>
      </c>
      <c r="AC8" s="979" t="s">
        <v>1139</v>
      </c>
      <c r="AD8" s="912" t="s">
        <v>46</v>
      </c>
      <c r="AE8" s="977" t="s">
        <v>46</v>
      </c>
      <c r="AF8" s="981" t="s">
        <v>46</v>
      </c>
      <c r="AG8" s="982" t="s">
        <v>49</v>
      </c>
      <c r="AH8" s="979" t="s">
        <v>1136</v>
      </c>
      <c r="AI8" s="912" t="s">
        <v>46</v>
      </c>
      <c r="AJ8" s="231" t="s">
        <v>1140</v>
      </c>
      <c r="AK8" s="988" t="s">
        <v>49</v>
      </c>
      <c r="AL8" s="240"/>
      <c r="AM8" s="983" t="s">
        <v>49</v>
      </c>
      <c r="AN8" s="979" t="s">
        <v>1136</v>
      </c>
      <c r="AO8" s="912" t="s">
        <v>46</v>
      </c>
      <c r="AP8" s="231" t="s">
        <v>1141</v>
      </c>
      <c r="AQ8" s="912" t="s">
        <v>46</v>
      </c>
      <c r="AR8" s="982" t="s">
        <v>49</v>
      </c>
      <c r="AS8" s="231" t="s">
        <v>1142</v>
      </c>
      <c r="AT8" s="232"/>
      <c r="AU8" s="982" t="s">
        <v>49</v>
      </c>
      <c r="AV8" s="232"/>
      <c r="AW8" s="231"/>
      <c r="AX8" s="232"/>
      <c r="AY8" s="240"/>
      <c r="AZ8" s="241"/>
      <c r="BA8" s="231"/>
      <c r="BB8" s="232"/>
      <c r="BC8" s="231"/>
      <c r="BD8" s="232"/>
      <c r="BE8" s="231"/>
      <c r="BF8" s="232"/>
      <c r="BG8" s="240"/>
      <c r="BH8" s="241"/>
    </row>
    <row r="9" ht="24.75" customHeight="1">
      <c r="A9" s="984" t="s">
        <v>737</v>
      </c>
      <c r="B9" s="992" t="s">
        <v>263</v>
      </c>
      <c r="C9" s="993">
        <v>2061806.0</v>
      </c>
      <c r="D9" s="994">
        <v>2562205.0</v>
      </c>
      <c r="E9" s="976" t="s">
        <v>1136</v>
      </c>
      <c r="F9" s="876" t="s">
        <v>46</v>
      </c>
      <c r="G9" s="977" t="s">
        <v>46</v>
      </c>
      <c r="H9" s="978" t="s">
        <v>46</v>
      </c>
      <c r="I9" s="979" t="s">
        <v>1136</v>
      </c>
      <c r="J9" s="876" t="s">
        <v>49</v>
      </c>
      <c r="K9" s="980" t="s">
        <v>38</v>
      </c>
      <c r="L9" s="988" t="s">
        <v>49</v>
      </c>
      <c r="M9" s="980" t="s">
        <v>549</v>
      </c>
      <c r="N9" s="988" t="s">
        <v>49</v>
      </c>
      <c r="O9" s="977" t="s">
        <v>46</v>
      </c>
      <c r="P9" s="981" t="s">
        <v>46</v>
      </c>
      <c r="Q9" s="976" t="s">
        <v>1136</v>
      </c>
      <c r="R9" s="912" t="s">
        <v>46</v>
      </c>
      <c r="S9" s="979" t="s">
        <v>1136</v>
      </c>
      <c r="T9" s="912" t="s">
        <v>46</v>
      </c>
      <c r="U9" s="979" t="s">
        <v>1137</v>
      </c>
      <c r="V9" s="912" t="s">
        <v>46</v>
      </c>
      <c r="W9" s="977" t="s">
        <v>46</v>
      </c>
      <c r="X9" s="978" t="s">
        <v>46</v>
      </c>
      <c r="Y9" s="979" t="s">
        <v>1136</v>
      </c>
      <c r="Z9" s="912" t="s">
        <v>46</v>
      </c>
      <c r="AA9" s="979" t="s">
        <v>1138</v>
      </c>
      <c r="AB9" s="988" t="s">
        <v>49</v>
      </c>
      <c r="AC9" s="979" t="s">
        <v>1139</v>
      </c>
      <c r="AD9" s="912" t="s">
        <v>46</v>
      </c>
      <c r="AE9" s="977" t="s">
        <v>46</v>
      </c>
      <c r="AF9" s="981" t="s">
        <v>46</v>
      </c>
      <c r="AG9" s="982" t="s">
        <v>49</v>
      </c>
      <c r="AH9" s="979" t="s">
        <v>1136</v>
      </c>
      <c r="AI9" s="988" t="s">
        <v>49</v>
      </c>
      <c r="AJ9" s="231" t="s">
        <v>1140</v>
      </c>
      <c r="AK9" s="988" t="s">
        <v>49</v>
      </c>
      <c r="AL9" s="240"/>
      <c r="AM9" s="983" t="s">
        <v>46</v>
      </c>
      <c r="AN9" s="979" t="s">
        <v>1136</v>
      </c>
      <c r="AO9" s="912" t="s">
        <v>46</v>
      </c>
      <c r="AP9" s="231" t="s">
        <v>1141</v>
      </c>
      <c r="AQ9" s="988" t="s">
        <v>49</v>
      </c>
      <c r="AR9" s="982" t="s">
        <v>46</v>
      </c>
      <c r="AS9" s="231" t="s">
        <v>1142</v>
      </c>
      <c r="AT9" s="232"/>
      <c r="AU9" s="982" t="s">
        <v>46</v>
      </c>
      <c r="AV9" s="232"/>
      <c r="AW9" s="231"/>
      <c r="AX9" s="232"/>
      <c r="AY9" s="240"/>
      <c r="AZ9" s="241"/>
      <c r="BA9" s="231"/>
      <c r="BB9" s="232"/>
      <c r="BC9" s="231"/>
      <c r="BD9" s="232"/>
      <c r="BE9" s="231"/>
      <c r="BF9" s="232"/>
      <c r="BG9" s="240"/>
      <c r="BH9" s="241"/>
    </row>
    <row r="10" ht="24.75" customHeight="1">
      <c r="A10" s="984" t="s">
        <v>215</v>
      </c>
      <c r="B10" s="992" t="s">
        <v>739</v>
      </c>
      <c r="C10" s="986">
        <v>2061366.0</v>
      </c>
      <c r="D10" s="987">
        <v>2553631.0</v>
      </c>
      <c r="E10" s="976" t="s">
        <v>1136</v>
      </c>
      <c r="F10" s="876" t="s">
        <v>46</v>
      </c>
      <c r="G10" s="977" t="s">
        <v>46</v>
      </c>
      <c r="H10" s="978" t="s">
        <v>46</v>
      </c>
      <c r="I10" s="979" t="s">
        <v>1136</v>
      </c>
      <c r="J10" s="876" t="s">
        <v>46</v>
      </c>
      <c r="K10" s="980" t="s">
        <v>38</v>
      </c>
      <c r="L10" s="912" t="s">
        <v>46</v>
      </c>
      <c r="M10" s="980" t="s">
        <v>549</v>
      </c>
      <c r="N10" s="912" t="s">
        <v>46</v>
      </c>
      <c r="O10" s="977" t="s">
        <v>46</v>
      </c>
      <c r="P10" s="981" t="s">
        <v>46</v>
      </c>
      <c r="Q10" s="976" t="s">
        <v>1136</v>
      </c>
      <c r="R10" s="912" t="s">
        <v>46</v>
      </c>
      <c r="S10" s="979" t="s">
        <v>1136</v>
      </c>
      <c r="T10" s="912" t="s">
        <v>46</v>
      </c>
      <c r="U10" s="979" t="s">
        <v>1137</v>
      </c>
      <c r="V10" s="912" t="s">
        <v>46</v>
      </c>
      <c r="W10" s="977" t="s">
        <v>46</v>
      </c>
      <c r="X10" s="978" t="s">
        <v>46</v>
      </c>
      <c r="Y10" s="979" t="s">
        <v>1136</v>
      </c>
      <c r="Z10" s="912" t="s">
        <v>46</v>
      </c>
      <c r="AA10" s="979" t="s">
        <v>1138</v>
      </c>
      <c r="AB10" s="912" t="s">
        <v>46</v>
      </c>
      <c r="AC10" s="979" t="s">
        <v>1139</v>
      </c>
      <c r="AD10" s="912" t="s">
        <v>46</v>
      </c>
      <c r="AE10" s="977" t="s">
        <v>46</v>
      </c>
      <c r="AF10" s="981" t="s">
        <v>46</v>
      </c>
      <c r="AG10" s="982" t="s">
        <v>46</v>
      </c>
      <c r="AH10" s="979" t="s">
        <v>1136</v>
      </c>
      <c r="AI10" s="912" t="s">
        <v>46</v>
      </c>
      <c r="AJ10" s="231" t="s">
        <v>1140</v>
      </c>
      <c r="AK10" s="912" t="s">
        <v>46</v>
      </c>
      <c r="AL10" s="240"/>
      <c r="AM10" s="983" t="s">
        <v>46</v>
      </c>
      <c r="AN10" s="979" t="s">
        <v>1136</v>
      </c>
      <c r="AO10" s="912" t="s">
        <v>46</v>
      </c>
      <c r="AP10" s="231" t="s">
        <v>1141</v>
      </c>
      <c r="AQ10" s="912" t="s">
        <v>46</v>
      </c>
      <c r="AR10" s="982" t="s">
        <v>46</v>
      </c>
      <c r="AS10" s="231" t="s">
        <v>1142</v>
      </c>
      <c r="AT10" s="232"/>
      <c r="AU10" s="982" t="s">
        <v>46</v>
      </c>
      <c r="AV10" s="232"/>
      <c r="AW10" s="231"/>
      <c r="AX10" s="232"/>
      <c r="AY10" s="240"/>
      <c r="AZ10" s="241"/>
      <c r="BA10" s="231"/>
      <c r="BB10" s="232"/>
      <c r="BC10" s="231"/>
      <c r="BD10" s="232"/>
      <c r="BE10" s="231"/>
      <c r="BF10" s="232"/>
      <c r="BG10" s="240"/>
      <c r="BH10" s="241"/>
    </row>
    <row r="11" ht="24.75" customHeight="1">
      <c r="A11" s="984" t="s">
        <v>740</v>
      </c>
      <c r="B11" s="992" t="s">
        <v>741</v>
      </c>
      <c r="C11" s="986">
        <v>2061804.0</v>
      </c>
      <c r="D11" s="987">
        <v>2560768.0</v>
      </c>
      <c r="E11" s="976" t="s">
        <v>1136</v>
      </c>
      <c r="F11" s="876" t="s">
        <v>46</v>
      </c>
      <c r="G11" s="977" t="s">
        <v>46</v>
      </c>
      <c r="H11" s="978" t="s">
        <v>46</v>
      </c>
      <c r="I11" s="979" t="s">
        <v>1136</v>
      </c>
      <c r="J11" s="876" t="s">
        <v>46</v>
      </c>
      <c r="K11" s="980" t="s">
        <v>38</v>
      </c>
      <c r="L11" s="912" t="s">
        <v>46</v>
      </c>
      <c r="M11" s="980" t="s">
        <v>549</v>
      </c>
      <c r="N11" s="912" t="s">
        <v>46</v>
      </c>
      <c r="O11" s="977" t="s">
        <v>46</v>
      </c>
      <c r="P11" s="981" t="s">
        <v>46</v>
      </c>
      <c r="Q11" s="976" t="s">
        <v>1136</v>
      </c>
      <c r="R11" s="912" t="s">
        <v>46</v>
      </c>
      <c r="S11" s="979" t="s">
        <v>1136</v>
      </c>
      <c r="T11" s="912" t="s">
        <v>46</v>
      </c>
      <c r="U11" s="979" t="s">
        <v>1137</v>
      </c>
      <c r="V11" s="988" t="s">
        <v>49</v>
      </c>
      <c r="W11" s="977" t="s">
        <v>46</v>
      </c>
      <c r="X11" s="978" t="s">
        <v>46</v>
      </c>
      <c r="Y11" s="979" t="s">
        <v>1136</v>
      </c>
      <c r="Z11" s="988" t="s">
        <v>49</v>
      </c>
      <c r="AA11" s="979" t="s">
        <v>1138</v>
      </c>
      <c r="AB11" s="988" t="s">
        <v>49</v>
      </c>
      <c r="AC11" s="979" t="s">
        <v>1139</v>
      </c>
      <c r="AD11" s="912" t="s">
        <v>46</v>
      </c>
      <c r="AE11" s="977" t="s">
        <v>46</v>
      </c>
      <c r="AF11" s="981" t="s">
        <v>46</v>
      </c>
      <c r="AG11" s="982" t="s">
        <v>49</v>
      </c>
      <c r="AH11" s="979" t="s">
        <v>1136</v>
      </c>
      <c r="AI11" s="912" t="s">
        <v>46</v>
      </c>
      <c r="AJ11" s="231" t="s">
        <v>1140</v>
      </c>
      <c r="AK11" s="912" t="s">
        <v>46</v>
      </c>
      <c r="AL11" s="240"/>
      <c r="AM11" s="983" t="s">
        <v>46</v>
      </c>
      <c r="AN11" s="979" t="s">
        <v>1136</v>
      </c>
      <c r="AO11" s="912" t="s">
        <v>46</v>
      </c>
      <c r="AP11" s="231" t="s">
        <v>1141</v>
      </c>
      <c r="AQ11" s="988" t="s">
        <v>49</v>
      </c>
      <c r="AR11" s="982" t="s">
        <v>49</v>
      </c>
      <c r="AS11" s="231" t="s">
        <v>1142</v>
      </c>
      <c r="AT11" s="232"/>
      <c r="AU11" s="982" t="s">
        <v>46</v>
      </c>
      <c r="AV11" s="232"/>
      <c r="AW11" s="231"/>
      <c r="AX11" s="232"/>
      <c r="AY11" s="240"/>
      <c r="AZ11" s="241"/>
      <c r="BA11" s="231"/>
      <c r="BB11" s="232"/>
      <c r="BC11" s="231"/>
      <c r="BD11" s="232"/>
      <c r="BE11" s="231"/>
      <c r="BF11" s="232"/>
      <c r="BG11" s="240"/>
      <c r="BH11" s="241"/>
    </row>
    <row r="12" ht="24.75" customHeight="1">
      <c r="A12" s="984" t="s">
        <v>742</v>
      </c>
      <c r="B12" s="992" t="s">
        <v>743</v>
      </c>
      <c r="C12" s="986">
        <v>2061627.0</v>
      </c>
      <c r="D12" s="987">
        <v>2554191.0</v>
      </c>
      <c r="E12" s="976" t="s">
        <v>1136</v>
      </c>
      <c r="F12" s="876" t="s">
        <v>46</v>
      </c>
      <c r="G12" s="977" t="s">
        <v>46</v>
      </c>
      <c r="H12" s="978" t="s">
        <v>46</v>
      </c>
      <c r="I12" s="979" t="s">
        <v>1136</v>
      </c>
      <c r="J12" s="876" t="s">
        <v>46</v>
      </c>
      <c r="K12" s="980" t="s">
        <v>38</v>
      </c>
      <c r="L12" s="988" t="s">
        <v>49</v>
      </c>
      <c r="M12" s="980" t="s">
        <v>549</v>
      </c>
      <c r="N12" s="988" t="s">
        <v>49</v>
      </c>
      <c r="O12" s="977" t="s">
        <v>46</v>
      </c>
      <c r="P12" s="981" t="s">
        <v>46</v>
      </c>
      <c r="Q12" s="976" t="s">
        <v>1136</v>
      </c>
      <c r="R12" s="912" t="s">
        <v>46</v>
      </c>
      <c r="S12" s="979" t="s">
        <v>1136</v>
      </c>
      <c r="T12" s="912" t="s">
        <v>46</v>
      </c>
      <c r="U12" s="979" t="s">
        <v>1137</v>
      </c>
      <c r="V12" s="912" t="s">
        <v>46</v>
      </c>
      <c r="W12" s="989" t="s">
        <v>49</v>
      </c>
      <c r="X12" s="978" t="s">
        <v>46</v>
      </c>
      <c r="Y12" s="979" t="s">
        <v>1136</v>
      </c>
      <c r="Z12" s="912" t="s">
        <v>46</v>
      </c>
      <c r="AA12" s="979" t="s">
        <v>1138</v>
      </c>
      <c r="AB12" s="988" t="s">
        <v>49</v>
      </c>
      <c r="AC12" s="979" t="s">
        <v>1139</v>
      </c>
      <c r="AD12" s="912" t="s">
        <v>46</v>
      </c>
      <c r="AE12" s="977" t="s">
        <v>46</v>
      </c>
      <c r="AF12" s="981" t="s">
        <v>46</v>
      </c>
      <c r="AG12" s="982" t="s">
        <v>49</v>
      </c>
      <c r="AH12" s="979" t="s">
        <v>1136</v>
      </c>
      <c r="AI12" s="912" t="s">
        <v>46</v>
      </c>
      <c r="AJ12" s="231" t="s">
        <v>1140</v>
      </c>
      <c r="AK12" s="912" t="s">
        <v>46</v>
      </c>
      <c r="AL12" s="240"/>
      <c r="AM12" s="983" t="s">
        <v>49</v>
      </c>
      <c r="AN12" s="979" t="s">
        <v>1136</v>
      </c>
      <c r="AO12" s="912" t="s">
        <v>46</v>
      </c>
      <c r="AP12" s="231" t="s">
        <v>1141</v>
      </c>
      <c r="AQ12" s="988" t="s">
        <v>49</v>
      </c>
      <c r="AR12" s="982" t="s">
        <v>46</v>
      </c>
      <c r="AS12" s="231" t="s">
        <v>1142</v>
      </c>
      <c r="AT12" s="232"/>
      <c r="AU12" s="982" t="s">
        <v>49</v>
      </c>
      <c r="AV12" s="232"/>
      <c r="AW12" s="231"/>
      <c r="AX12" s="232"/>
      <c r="AY12" s="240"/>
      <c r="AZ12" s="241"/>
      <c r="BA12" s="231"/>
      <c r="BB12" s="232"/>
      <c r="BC12" s="231"/>
      <c r="BD12" s="232"/>
      <c r="BE12" s="231"/>
      <c r="BF12" s="232"/>
      <c r="BG12" s="240"/>
      <c r="BH12" s="241"/>
    </row>
    <row r="13" ht="24.75" customHeight="1">
      <c r="A13" s="984" t="s">
        <v>215</v>
      </c>
      <c r="B13" s="992" t="s">
        <v>59</v>
      </c>
      <c r="C13" s="986">
        <v>1977090.0</v>
      </c>
      <c r="D13" s="987">
        <v>2556338.0</v>
      </c>
      <c r="E13" s="976" t="s">
        <v>1136</v>
      </c>
      <c r="F13" s="876" t="s">
        <v>46</v>
      </c>
      <c r="G13" s="977" t="s">
        <v>46</v>
      </c>
      <c r="H13" s="978" t="s">
        <v>46</v>
      </c>
      <c r="I13" s="979" t="s">
        <v>1136</v>
      </c>
      <c r="J13" s="876" t="s">
        <v>46</v>
      </c>
      <c r="K13" s="980" t="s">
        <v>38</v>
      </c>
      <c r="L13" s="912" t="s">
        <v>46</v>
      </c>
      <c r="M13" s="980" t="s">
        <v>549</v>
      </c>
      <c r="N13" s="912" t="s">
        <v>46</v>
      </c>
      <c r="O13" s="977" t="s">
        <v>46</v>
      </c>
      <c r="P13" s="981" t="s">
        <v>46</v>
      </c>
      <c r="Q13" s="976" t="s">
        <v>1136</v>
      </c>
      <c r="R13" s="912" t="s">
        <v>46</v>
      </c>
      <c r="S13" s="979" t="s">
        <v>1136</v>
      </c>
      <c r="T13" s="912" t="s">
        <v>46</v>
      </c>
      <c r="U13" s="979" t="s">
        <v>1137</v>
      </c>
      <c r="V13" s="912" t="s">
        <v>46</v>
      </c>
      <c r="W13" s="977" t="s">
        <v>46</v>
      </c>
      <c r="X13" s="978" t="s">
        <v>46</v>
      </c>
      <c r="Y13" s="979" t="s">
        <v>1136</v>
      </c>
      <c r="Z13" s="912" t="s">
        <v>46</v>
      </c>
      <c r="AA13" s="979" t="s">
        <v>1138</v>
      </c>
      <c r="AB13" s="912" t="s">
        <v>46</v>
      </c>
      <c r="AC13" s="979" t="s">
        <v>1139</v>
      </c>
      <c r="AD13" s="912" t="s">
        <v>46</v>
      </c>
      <c r="AE13" s="977" t="s">
        <v>46</v>
      </c>
      <c r="AF13" s="981" t="s">
        <v>46</v>
      </c>
      <c r="AG13" s="982" t="s">
        <v>46</v>
      </c>
      <c r="AH13" s="979" t="s">
        <v>1136</v>
      </c>
      <c r="AI13" s="912" t="s">
        <v>46</v>
      </c>
      <c r="AJ13" s="231" t="s">
        <v>1140</v>
      </c>
      <c r="AK13" s="912" t="s">
        <v>46</v>
      </c>
      <c r="AL13" s="240"/>
      <c r="AM13" s="983" t="s">
        <v>46</v>
      </c>
      <c r="AN13" s="979" t="s">
        <v>1136</v>
      </c>
      <c r="AO13" s="988" t="s">
        <v>49</v>
      </c>
      <c r="AP13" s="231" t="s">
        <v>1141</v>
      </c>
      <c r="AQ13" s="912" t="s">
        <v>46</v>
      </c>
      <c r="AR13" s="982" t="s">
        <v>46</v>
      </c>
      <c r="AS13" s="231" t="s">
        <v>1142</v>
      </c>
      <c r="AT13" s="232"/>
      <c r="AU13" s="982" t="s">
        <v>46</v>
      </c>
      <c r="AV13" s="232"/>
      <c r="AW13" s="231"/>
      <c r="AX13" s="232"/>
      <c r="AY13" s="240"/>
      <c r="AZ13" s="241"/>
      <c r="BA13" s="231"/>
      <c r="BB13" s="232"/>
      <c r="BC13" s="231"/>
      <c r="BD13" s="232"/>
      <c r="BE13" s="231"/>
      <c r="BF13" s="232"/>
      <c r="BG13" s="240"/>
      <c r="BH13" s="241"/>
    </row>
    <row r="14" ht="24.75" customHeight="1">
      <c r="A14" s="995" t="s">
        <v>285</v>
      </c>
      <c r="B14" s="985" t="s">
        <v>745</v>
      </c>
      <c r="C14" s="993">
        <v>2061122.0</v>
      </c>
      <c r="D14" s="994">
        <v>2530590.0</v>
      </c>
      <c r="E14" s="976" t="s">
        <v>1136</v>
      </c>
      <c r="F14" s="876" t="s">
        <v>46</v>
      </c>
      <c r="G14" s="977" t="s">
        <v>46</v>
      </c>
      <c r="H14" s="978" t="s">
        <v>46</v>
      </c>
      <c r="I14" s="979" t="s">
        <v>1136</v>
      </c>
      <c r="J14" s="876" t="s">
        <v>49</v>
      </c>
      <c r="K14" s="980" t="s">
        <v>38</v>
      </c>
      <c r="L14" s="988" t="s">
        <v>49</v>
      </c>
      <c r="M14" s="980" t="s">
        <v>549</v>
      </c>
      <c r="N14" s="988" t="s">
        <v>49</v>
      </c>
      <c r="O14" s="977" t="s">
        <v>46</v>
      </c>
      <c r="P14" s="981" t="s">
        <v>46</v>
      </c>
      <c r="Q14" s="976" t="s">
        <v>1136</v>
      </c>
      <c r="R14" s="988" t="s">
        <v>49</v>
      </c>
      <c r="S14" s="979" t="s">
        <v>1136</v>
      </c>
      <c r="T14" s="912" t="s">
        <v>46</v>
      </c>
      <c r="U14" s="979" t="s">
        <v>1137</v>
      </c>
      <c r="V14" s="912" t="s">
        <v>46</v>
      </c>
      <c r="W14" s="989" t="s">
        <v>49</v>
      </c>
      <c r="X14" s="978" t="s">
        <v>46</v>
      </c>
      <c r="Y14" s="979" t="s">
        <v>1136</v>
      </c>
      <c r="Z14" s="912" t="s">
        <v>46</v>
      </c>
      <c r="AA14" s="979" t="s">
        <v>1138</v>
      </c>
      <c r="AB14" s="912" t="s">
        <v>46</v>
      </c>
      <c r="AC14" s="979" t="s">
        <v>1139</v>
      </c>
      <c r="AD14" s="912" t="s">
        <v>46</v>
      </c>
      <c r="AE14" s="977" t="s">
        <v>46</v>
      </c>
      <c r="AF14" s="981" t="s">
        <v>46</v>
      </c>
      <c r="AG14" s="982" t="s">
        <v>49</v>
      </c>
      <c r="AH14" s="979" t="s">
        <v>1136</v>
      </c>
      <c r="AI14" s="912" t="s">
        <v>46</v>
      </c>
      <c r="AJ14" s="231" t="s">
        <v>1140</v>
      </c>
      <c r="AK14" s="912" t="s">
        <v>46</v>
      </c>
      <c r="AL14" s="240"/>
      <c r="AM14" s="983" t="s">
        <v>46</v>
      </c>
      <c r="AN14" s="979" t="s">
        <v>1136</v>
      </c>
      <c r="AO14" s="912" t="s">
        <v>46</v>
      </c>
      <c r="AP14" s="231" t="s">
        <v>1141</v>
      </c>
      <c r="AQ14" s="988" t="s">
        <v>49</v>
      </c>
      <c r="AR14" s="982" t="s">
        <v>49</v>
      </c>
      <c r="AS14" s="231" t="s">
        <v>1142</v>
      </c>
      <c r="AT14" s="876" t="s">
        <v>49</v>
      </c>
      <c r="AU14" s="982" t="s">
        <v>49</v>
      </c>
      <c r="AV14" s="232"/>
      <c r="AW14" s="231"/>
      <c r="AX14" s="232"/>
      <c r="AY14" s="240"/>
      <c r="AZ14" s="241"/>
      <c r="BA14" s="231"/>
      <c r="BB14" s="232"/>
      <c r="BC14" s="231"/>
      <c r="BD14" s="232"/>
      <c r="BE14" s="231"/>
      <c r="BF14" s="232"/>
      <c r="BG14" s="240"/>
      <c r="BH14" s="241"/>
    </row>
    <row r="15" ht="24.75" customHeight="1">
      <c r="A15" s="996" t="s">
        <v>279</v>
      </c>
      <c r="B15" s="973" t="s">
        <v>278</v>
      </c>
      <c r="C15" s="997">
        <v>2057829.0</v>
      </c>
      <c r="D15" s="998">
        <v>2552866.0</v>
      </c>
      <c r="E15" s="976" t="s">
        <v>1136</v>
      </c>
      <c r="F15" s="876" t="s">
        <v>46</v>
      </c>
      <c r="G15" s="977" t="s">
        <v>46</v>
      </c>
      <c r="H15" s="978" t="s">
        <v>46</v>
      </c>
      <c r="I15" s="979" t="s">
        <v>1136</v>
      </c>
      <c r="J15" s="876" t="s">
        <v>46</v>
      </c>
      <c r="K15" s="980" t="s">
        <v>38</v>
      </c>
      <c r="L15" s="912" t="s">
        <v>46</v>
      </c>
      <c r="M15" s="980" t="s">
        <v>549</v>
      </c>
      <c r="N15" s="988" t="s">
        <v>49</v>
      </c>
      <c r="O15" s="977" t="s">
        <v>46</v>
      </c>
      <c r="P15" s="981" t="s">
        <v>46</v>
      </c>
      <c r="Q15" s="976" t="s">
        <v>1136</v>
      </c>
      <c r="R15" s="988" t="s">
        <v>49</v>
      </c>
      <c r="S15" s="979" t="s">
        <v>1136</v>
      </c>
      <c r="T15" s="912" t="s">
        <v>46</v>
      </c>
      <c r="U15" s="979" t="s">
        <v>1137</v>
      </c>
      <c r="V15" s="912" t="s">
        <v>46</v>
      </c>
      <c r="W15" s="989" t="s">
        <v>49</v>
      </c>
      <c r="X15" s="978" t="s">
        <v>46</v>
      </c>
      <c r="Y15" s="979" t="s">
        <v>1136</v>
      </c>
      <c r="Z15" s="912" t="s">
        <v>46</v>
      </c>
      <c r="AA15" s="979" t="s">
        <v>1138</v>
      </c>
      <c r="AB15" s="912" t="s">
        <v>46</v>
      </c>
      <c r="AC15" s="979" t="s">
        <v>1139</v>
      </c>
      <c r="AD15" s="912" t="s">
        <v>46</v>
      </c>
      <c r="AE15" s="977" t="s">
        <v>46</v>
      </c>
      <c r="AF15" s="981" t="s">
        <v>46</v>
      </c>
      <c r="AG15" s="982" t="s">
        <v>46</v>
      </c>
      <c r="AH15" s="979" t="s">
        <v>1136</v>
      </c>
      <c r="AI15" s="912" t="s">
        <v>46</v>
      </c>
      <c r="AJ15" s="231" t="s">
        <v>1140</v>
      </c>
      <c r="AK15" s="912" t="s">
        <v>46</v>
      </c>
      <c r="AL15" s="240"/>
      <c r="AM15" s="983" t="s">
        <v>46</v>
      </c>
      <c r="AN15" s="979" t="s">
        <v>1136</v>
      </c>
      <c r="AO15" s="912" t="s">
        <v>46</v>
      </c>
      <c r="AP15" s="231" t="s">
        <v>1141</v>
      </c>
      <c r="AQ15" s="988" t="s">
        <v>49</v>
      </c>
      <c r="AR15" s="982" t="s">
        <v>49</v>
      </c>
      <c r="AS15" s="231" t="s">
        <v>1142</v>
      </c>
      <c r="AT15" s="876" t="s">
        <v>49</v>
      </c>
      <c r="AU15" s="982" t="s">
        <v>46</v>
      </c>
      <c r="AV15" s="232"/>
      <c r="AW15" s="231"/>
      <c r="AX15" s="232"/>
      <c r="AY15" s="240"/>
      <c r="AZ15" s="241"/>
      <c r="BA15" s="231"/>
      <c r="BB15" s="232"/>
      <c r="BC15" s="231"/>
      <c r="BD15" s="232"/>
      <c r="BE15" s="231"/>
      <c r="BF15" s="232"/>
      <c r="BG15" s="240"/>
      <c r="BH15" s="241"/>
    </row>
    <row r="16" ht="24.75" customHeight="1">
      <c r="A16" s="996" t="s">
        <v>746</v>
      </c>
      <c r="B16" s="992" t="s">
        <v>747</v>
      </c>
      <c r="C16" s="997">
        <v>2062857.0</v>
      </c>
      <c r="D16" s="998">
        <v>2560650.0</v>
      </c>
      <c r="E16" s="976" t="s">
        <v>1136</v>
      </c>
      <c r="F16" s="876" t="s">
        <v>49</v>
      </c>
      <c r="G16" s="977" t="s">
        <v>46</v>
      </c>
      <c r="H16" s="978" t="s">
        <v>46</v>
      </c>
      <c r="I16" s="979" t="s">
        <v>1136</v>
      </c>
      <c r="J16" s="876" t="s">
        <v>49</v>
      </c>
      <c r="K16" s="980" t="s">
        <v>38</v>
      </c>
      <c r="L16" s="988" t="s">
        <v>1143</v>
      </c>
      <c r="M16" s="980" t="s">
        <v>549</v>
      </c>
      <c r="N16" s="912" t="s">
        <v>46</v>
      </c>
      <c r="O16" s="977" t="s">
        <v>46</v>
      </c>
      <c r="P16" s="981" t="s">
        <v>46</v>
      </c>
      <c r="Q16" s="976" t="s">
        <v>1136</v>
      </c>
      <c r="R16" s="912" t="s">
        <v>46</v>
      </c>
      <c r="S16" s="979" t="s">
        <v>1136</v>
      </c>
      <c r="T16" s="912" t="s">
        <v>46</v>
      </c>
      <c r="U16" s="979" t="s">
        <v>1137</v>
      </c>
      <c r="V16" s="912" t="s">
        <v>46</v>
      </c>
      <c r="W16" s="977" t="s">
        <v>46</v>
      </c>
      <c r="X16" s="978" t="s">
        <v>46</v>
      </c>
      <c r="Y16" s="979" t="s">
        <v>1136</v>
      </c>
      <c r="Z16" s="912" t="s">
        <v>46</v>
      </c>
      <c r="AA16" s="979" t="s">
        <v>1138</v>
      </c>
      <c r="AB16" s="988" t="s">
        <v>49</v>
      </c>
      <c r="AC16" s="999" t="s">
        <v>1139</v>
      </c>
      <c r="AD16" s="912" t="s">
        <v>46</v>
      </c>
      <c r="AE16" s="977" t="s">
        <v>46</v>
      </c>
      <c r="AF16" s="981" t="s">
        <v>46</v>
      </c>
      <c r="AG16" s="982" t="s">
        <v>49</v>
      </c>
      <c r="AH16" s="979" t="s">
        <v>1136</v>
      </c>
      <c r="AI16" s="912" t="s">
        <v>46</v>
      </c>
      <c r="AJ16" s="231" t="s">
        <v>1140</v>
      </c>
      <c r="AK16" s="912" t="s">
        <v>46</v>
      </c>
      <c r="AL16" s="240"/>
      <c r="AM16" s="983" t="s">
        <v>49</v>
      </c>
      <c r="AN16" s="979" t="s">
        <v>1136</v>
      </c>
      <c r="AO16" s="912" t="s">
        <v>46</v>
      </c>
      <c r="AP16" s="231" t="s">
        <v>1141</v>
      </c>
      <c r="AQ16" s="988" t="s">
        <v>49</v>
      </c>
      <c r="AR16" s="982" t="s">
        <v>49</v>
      </c>
      <c r="AS16" s="231" t="s">
        <v>1142</v>
      </c>
      <c r="AT16" s="232"/>
      <c r="AU16" s="982" t="s">
        <v>49</v>
      </c>
      <c r="AV16" s="232"/>
      <c r="AW16" s="231"/>
      <c r="AX16" s="232"/>
      <c r="AY16" s="240"/>
      <c r="AZ16" s="241"/>
      <c r="BA16" s="231"/>
      <c r="BB16" s="232"/>
      <c r="BC16" s="231"/>
      <c r="BD16" s="232"/>
      <c r="BE16" s="231"/>
      <c r="BF16" s="232"/>
      <c r="BG16" s="240"/>
      <c r="BH16" s="241"/>
    </row>
    <row r="17" ht="24.75" customHeight="1">
      <c r="A17" s="996" t="s">
        <v>750</v>
      </c>
      <c r="B17" s="992" t="s">
        <v>751</v>
      </c>
      <c r="C17" s="997">
        <v>2062851.0</v>
      </c>
      <c r="D17" s="998">
        <v>2560370.0</v>
      </c>
      <c r="E17" s="976" t="s">
        <v>1136</v>
      </c>
      <c r="F17" s="876" t="s">
        <v>46</v>
      </c>
      <c r="G17" s="977" t="s">
        <v>46</v>
      </c>
      <c r="H17" s="978" t="s">
        <v>46</v>
      </c>
      <c r="I17" s="979" t="s">
        <v>1136</v>
      </c>
      <c r="J17" s="876" t="s">
        <v>46</v>
      </c>
      <c r="K17" s="980" t="s">
        <v>38</v>
      </c>
      <c r="L17" s="988" t="s">
        <v>1143</v>
      </c>
      <c r="M17" s="980" t="s">
        <v>549</v>
      </c>
      <c r="N17" s="988" t="s">
        <v>49</v>
      </c>
      <c r="O17" s="977" t="s">
        <v>46</v>
      </c>
      <c r="P17" s="981" t="s">
        <v>46</v>
      </c>
      <c r="Q17" s="976" t="s">
        <v>1136</v>
      </c>
      <c r="R17" s="912" t="s">
        <v>46</v>
      </c>
      <c r="S17" s="979" t="s">
        <v>1136</v>
      </c>
      <c r="T17" s="912" t="s">
        <v>46</v>
      </c>
      <c r="U17" s="979" t="s">
        <v>1137</v>
      </c>
      <c r="V17" s="912" t="s">
        <v>46</v>
      </c>
      <c r="W17" s="977" t="s">
        <v>46</v>
      </c>
      <c r="X17" s="978" t="s">
        <v>46</v>
      </c>
      <c r="Y17" s="979" t="s">
        <v>1136</v>
      </c>
      <c r="Z17" s="912" t="s">
        <v>46</v>
      </c>
      <c r="AA17" s="979" t="s">
        <v>1138</v>
      </c>
      <c r="AB17" s="988" t="s">
        <v>49</v>
      </c>
      <c r="AC17" s="979" t="s">
        <v>1139</v>
      </c>
      <c r="AD17" s="912" t="s">
        <v>46</v>
      </c>
      <c r="AE17" s="977" t="s">
        <v>46</v>
      </c>
      <c r="AF17" s="981" t="s">
        <v>46</v>
      </c>
      <c r="AG17" s="982" t="s">
        <v>49</v>
      </c>
      <c r="AH17" s="979" t="s">
        <v>1136</v>
      </c>
      <c r="AI17" s="912" t="s">
        <v>46</v>
      </c>
      <c r="AJ17" s="231" t="s">
        <v>1140</v>
      </c>
      <c r="AK17" s="912" t="s">
        <v>46</v>
      </c>
      <c r="AL17" s="240"/>
      <c r="AM17" s="983" t="s">
        <v>49</v>
      </c>
      <c r="AN17" s="979" t="s">
        <v>1136</v>
      </c>
      <c r="AO17" s="912" t="s">
        <v>46</v>
      </c>
      <c r="AP17" s="231" t="s">
        <v>1141</v>
      </c>
      <c r="AQ17" s="988" t="s">
        <v>49</v>
      </c>
      <c r="AR17" s="982" t="s">
        <v>49</v>
      </c>
      <c r="AS17" s="231" t="s">
        <v>1142</v>
      </c>
      <c r="AT17" s="232"/>
      <c r="AU17" s="982" t="s">
        <v>49</v>
      </c>
      <c r="AV17" s="232"/>
      <c r="AW17" s="231"/>
      <c r="AX17" s="232"/>
      <c r="AY17" s="240"/>
      <c r="AZ17" s="241"/>
      <c r="BA17" s="231"/>
      <c r="BB17" s="232"/>
      <c r="BC17" s="231"/>
      <c r="BD17" s="232"/>
      <c r="BE17" s="231"/>
      <c r="BF17" s="232"/>
      <c r="BG17" s="240"/>
      <c r="BH17" s="241"/>
    </row>
    <row r="18" ht="24.75" customHeight="1">
      <c r="A18" s="996" t="s">
        <v>252</v>
      </c>
      <c r="B18" s="992" t="s">
        <v>752</v>
      </c>
      <c r="C18" s="997">
        <v>2062964.0</v>
      </c>
      <c r="D18" s="998">
        <v>2561188.0</v>
      </c>
      <c r="E18" s="976" t="s">
        <v>1136</v>
      </c>
      <c r="F18" s="876" t="s">
        <v>49</v>
      </c>
      <c r="G18" s="977" t="s">
        <v>46</v>
      </c>
      <c r="H18" s="978" t="s">
        <v>46</v>
      </c>
      <c r="I18" s="979" t="s">
        <v>1136</v>
      </c>
      <c r="J18" s="876" t="s">
        <v>49</v>
      </c>
      <c r="K18" s="980" t="s">
        <v>38</v>
      </c>
      <c r="L18" s="988" t="s">
        <v>1143</v>
      </c>
      <c r="M18" s="980" t="s">
        <v>549</v>
      </c>
      <c r="N18" s="988" t="s">
        <v>49</v>
      </c>
      <c r="O18" s="977" t="s">
        <v>46</v>
      </c>
      <c r="P18" s="981" t="s">
        <v>46</v>
      </c>
      <c r="Q18" s="976" t="s">
        <v>1136</v>
      </c>
      <c r="R18" s="988" t="s">
        <v>49</v>
      </c>
      <c r="S18" s="979" t="s">
        <v>1136</v>
      </c>
      <c r="T18" s="912" t="s">
        <v>46</v>
      </c>
      <c r="U18" s="979" t="s">
        <v>1137</v>
      </c>
      <c r="V18" s="988" t="s">
        <v>49</v>
      </c>
      <c r="W18" s="989" t="s">
        <v>49</v>
      </c>
      <c r="X18" s="978" t="s">
        <v>46</v>
      </c>
      <c r="Y18" s="979" t="s">
        <v>1136</v>
      </c>
      <c r="Z18" s="912" t="s">
        <v>46</v>
      </c>
      <c r="AA18" s="979" t="s">
        <v>1138</v>
      </c>
      <c r="AB18" s="988" t="s">
        <v>49</v>
      </c>
      <c r="AC18" s="979" t="s">
        <v>1139</v>
      </c>
      <c r="AD18" s="912" t="s">
        <v>46</v>
      </c>
      <c r="AE18" s="977" t="s">
        <v>46</v>
      </c>
      <c r="AF18" s="981" t="s">
        <v>46</v>
      </c>
      <c r="AG18" s="982" t="s">
        <v>49</v>
      </c>
      <c r="AH18" s="979" t="s">
        <v>1136</v>
      </c>
      <c r="AI18" s="988" t="s">
        <v>49</v>
      </c>
      <c r="AJ18" s="231" t="s">
        <v>1140</v>
      </c>
      <c r="AK18" s="988" t="s">
        <v>49</v>
      </c>
      <c r="AL18" s="240"/>
      <c r="AM18" s="983" t="s">
        <v>49</v>
      </c>
      <c r="AN18" s="979" t="s">
        <v>1136</v>
      </c>
      <c r="AO18" s="912" t="s">
        <v>46</v>
      </c>
      <c r="AP18" s="231" t="s">
        <v>1141</v>
      </c>
      <c r="AQ18" s="912" t="s">
        <v>46</v>
      </c>
      <c r="AR18" s="982" t="s">
        <v>49</v>
      </c>
      <c r="AS18" s="231" t="s">
        <v>1142</v>
      </c>
      <c r="AT18" s="232"/>
      <c r="AU18" s="982" t="s">
        <v>49</v>
      </c>
      <c r="AV18" s="232"/>
      <c r="AW18" s="231"/>
      <c r="AX18" s="232"/>
      <c r="AY18" s="240"/>
      <c r="AZ18" s="241"/>
      <c r="BA18" s="231"/>
      <c r="BB18" s="232"/>
      <c r="BC18" s="231"/>
      <c r="BD18" s="232"/>
      <c r="BE18" s="231"/>
      <c r="BF18" s="232"/>
      <c r="BG18" s="240"/>
      <c r="BH18" s="241"/>
    </row>
    <row r="19" ht="24.75" customHeight="1">
      <c r="A19" s="996" t="s">
        <v>753</v>
      </c>
      <c r="B19" s="992" t="s">
        <v>754</v>
      </c>
      <c r="C19" s="997">
        <v>2063180.0</v>
      </c>
      <c r="D19" s="998">
        <v>2531048.0</v>
      </c>
      <c r="E19" s="976" t="s">
        <v>1136</v>
      </c>
      <c r="F19" s="876" t="s">
        <v>46</v>
      </c>
      <c r="G19" s="977" t="s">
        <v>46</v>
      </c>
      <c r="H19" s="978" t="s">
        <v>46</v>
      </c>
      <c r="I19" s="979" t="s">
        <v>1136</v>
      </c>
      <c r="J19" s="876" t="s">
        <v>49</v>
      </c>
      <c r="K19" s="980" t="s">
        <v>38</v>
      </c>
      <c r="L19" s="988" t="s">
        <v>1143</v>
      </c>
      <c r="M19" s="980" t="s">
        <v>549</v>
      </c>
      <c r="N19" s="988" t="s">
        <v>49</v>
      </c>
      <c r="O19" s="977" t="s">
        <v>46</v>
      </c>
      <c r="P19" s="981" t="s">
        <v>46</v>
      </c>
      <c r="Q19" s="976" t="s">
        <v>1136</v>
      </c>
      <c r="R19" s="912" t="s">
        <v>46</v>
      </c>
      <c r="S19" s="979" t="s">
        <v>1136</v>
      </c>
      <c r="T19" s="912" t="s">
        <v>46</v>
      </c>
      <c r="U19" s="979" t="s">
        <v>1137</v>
      </c>
      <c r="V19" s="988" t="s">
        <v>49</v>
      </c>
      <c r="W19" s="989" t="s">
        <v>49</v>
      </c>
      <c r="X19" s="978" t="s">
        <v>46</v>
      </c>
      <c r="Y19" s="979" t="s">
        <v>1136</v>
      </c>
      <c r="Z19" s="912" t="s">
        <v>46</v>
      </c>
      <c r="AA19" s="979" t="s">
        <v>1138</v>
      </c>
      <c r="AB19" s="988" t="s">
        <v>49</v>
      </c>
      <c r="AC19" s="979" t="s">
        <v>1139</v>
      </c>
      <c r="AD19" s="912" t="s">
        <v>46</v>
      </c>
      <c r="AE19" s="977" t="s">
        <v>46</v>
      </c>
      <c r="AF19" s="981" t="s">
        <v>46</v>
      </c>
      <c r="AG19" s="982" t="s">
        <v>46</v>
      </c>
      <c r="AH19" s="979" t="s">
        <v>1136</v>
      </c>
      <c r="AI19" s="912" t="s">
        <v>46</v>
      </c>
      <c r="AJ19" s="231" t="s">
        <v>1140</v>
      </c>
      <c r="AK19" s="912" t="s">
        <v>46</v>
      </c>
      <c r="AL19" s="280"/>
      <c r="AM19" s="983" t="s">
        <v>46</v>
      </c>
      <c r="AN19" s="979" t="s">
        <v>1136</v>
      </c>
      <c r="AO19" s="912" t="s">
        <v>46</v>
      </c>
      <c r="AP19" s="231" t="s">
        <v>1141</v>
      </c>
      <c r="AQ19" s="988" t="s">
        <v>49</v>
      </c>
      <c r="AR19" s="982" t="s">
        <v>49</v>
      </c>
      <c r="AS19" s="231" t="s">
        <v>1142</v>
      </c>
      <c r="AT19" s="275"/>
      <c r="AU19" s="982" t="s">
        <v>49</v>
      </c>
      <c r="AV19" s="275"/>
      <c r="AW19" s="276"/>
      <c r="AX19" s="275"/>
      <c r="AY19" s="280"/>
      <c r="AZ19" s="281"/>
      <c r="BA19" s="276"/>
      <c r="BB19" s="275"/>
      <c r="BC19" s="276"/>
      <c r="BD19" s="275"/>
      <c r="BE19" s="276"/>
      <c r="BF19" s="275"/>
      <c r="BG19" s="280"/>
      <c r="BH19" s="281"/>
    </row>
    <row r="20" ht="24.75" customHeight="1">
      <c r="A20" s="996" t="s">
        <v>270</v>
      </c>
      <c r="B20" s="985" t="s">
        <v>269</v>
      </c>
      <c r="C20" s="997">
        <v>2062550.0</v>
      </c>
      <c r="D20" s="998">
        <v>2557868.0</v>
      </c>
      <c r="E20" s="976" t="s">
        <v>1136</v>
      </c>
      <c r="F20" s="876" t="s">
        <v>46</v>
      </c>
      <c r="G20" s="977" t="s">
        <v>46</v>
      </c>
      <c r="H20" s="978" t="s">
        <v>46</v>
      </c>
      <c r="I20" s="979" t="s">
        <v>1136</v>
      </c>
      <c r="J20" s="876" t="s">
        <v>46</v>
      </c>
      <c r="K20" s="980" t="s">
        <v>38</v>
      </c>
      <c r="L20" s="988" t="s">
        <v>1143</v>
      </c>
      <c r="M20" s="980" t="s">
        <v>549</v>
      </c>
      <c r="N20" s="912" t="s">
        <v>46</v>
      </c>
      <c r="O20" s="977" t="s">
        <v>46</v>
      </c>
      <c r="P20" s="981" t="s">
        <v>46</v>
      </c>
      <c r="Q20" s="976" t="s">
        <v>1136</v>
      </c>
      <c r="R20" s="912" t="s">
        <v>46</v>
      </c>
      <c r="S20" s="979" t="s">
        <v>1136</v>
      </c>
      <c r="T20" s="912" t="s">
        <v>46</v>
      </c>
      <c r="U20" s="979" t="s">
        <v>1137</v>
      </c>
      <c r="V20" s="912" t="s">
        <v>46</v>
      </c>
      <c r="W20" s="989" t="s">
        <v>49</v>
      </c>
      <c r="X20" s="978" t="s">
        <v>46</v>
      </c>
      <c r="Y20" s="979" t="s">
        <v>1136</v>
      </c>
      <c r="Z20" s="912" t="s">
        <v>46</v>
      </c>
      <c r="AA20" s="979" t="s">
        <v>1138</v>
      </c>
      <c r="AB20" s="988" t="s">
        <v>49</v>
      </c>
      <c r="AC20" s="979" t="s">
        <v>1139</v>
      </c>
      <c r="AD20" s="912" t="s">
        <v>46</v>
      </c>
      <c r="AE20" s="977" t="s">
        <v>46</v>
      </c>
      <c r="AF20" s="981" t="s">
        <v>46</v>
      </c>
      <c r="AG20" s="982" t="s">
        <v>46</v>
      </c>
      <c r="AH20" s="979" t="s">
        <v>1136</v>
      </c>
      <c r="AI20" s="912" t="s">
        <v>46</v>
      </c>
      <c r="AJ20" s="231" t="s">
        <v>1140</v>
      </c>
      <c r="AK20" s="912" t="s">
        <v>46</v>
      </c>
      <c r="AL20" s="280"/>
      <c r="AM20" s="983" t="s">
        <v>46</v>
      </c>
      <c r="AN20" s="979" t="s">
        <v>1136</v>
      </c>
      <c r="AO20" s="912" t="s">
        <v>46</v>
      </c>
      <c r="AP20" s="231" t="s">
        <v>1141</v>
      </c>
      <c r="AQ20" s="988" t="s">
        <v>49</v>
      </c>
      <c r="AR20" s="982" t="s">
        <v>49</v>
      </c>
      <c r="AS20" s="231" t="s">
        <v>1142</v>
      </c>
      <c r="AT20" s="275"/>
      <c r="AU20" s="982" t="s">
        <v>49</v>
      </c>
      <c r="AV20" s="275"/>
      <c r="AW20" s="276"/>
      <c r="AX20" s="275"/>
      <c r="AY20" s="280"/>
      <c r="AZ20" s="281"/>
      <c r="BA20" s="276"/>
      <c r="BB20" s="275"/>
      <c r="BC20" s="276"/>
      <c r="BD20" s="275"/>
      <c r="BE20" s="276"/>
      <c r="BF20" s="275"/>
      <c r="BG20" s="280"/>
      <c r="BH20" s="281"/>
    </row>
    <row r="21" ht="24.75" customHeight="1">
      <c r="A21" s="996" t="s">
        <v>258</v>
      </c>
      <c r="B21" s="973" t="s">
        <v>756</v>
      </c>
      <c r="C21" s="997">
        <v>2062960.0</v>
      </c>
      <c r="D21" s="998">
        <v>2557686.0</v>
      </c>
      <c r="E21" s="976" t="s">
        <v>1136</v>
      </c>
      <c r="F21" s="876" t="s">
        <v>46</v>
      </c>
      <c r="G21" s="977" t="s">
        <v>46</v>
      </c>
      <c r="H21" s="978" t="s">
        <v>46</v>
      </c>
      <c r="I21" s="979" t="s">
        <v>1136</v>
      </c>
      <c r="J21" s="876" t="s">
        <v>46</v>
      </c>
      <c r="K21" s="980" t="s">
        <v>38</v>
      </c>
      <c r="L21" s="912" t="s">
        <v>46</v>
      </c>
      <c r="M21" s="980" t="s">
        <v>549</v>
      </c>
      <c r="N21" s="988" t="s">
        <v>49</v>
      </c>
      <c r="O21" s="977" t="s">
        <v>46</v>
      </c>
      <c r="P21" s="981" t="s">
        <v>46</v>
      </c>
      <c r="Q21" s="976" t="s">
        <v>1136</v>
      </c>
      <c r="R21" s="912" t="s">
        <v>46</v>
      </c>
      <c r="S21" s="979" t="s">
        <v>1136</v>
      </c>
      <c r="T21" s="912" t="s">
        <v>46</v>
      </c>
      <c r="U21" s="979" t="s">
        <v>1137</v>
      </c>
      <c r="V21" s="912" t="s">
        <v>46</v>
      </c>
      <c r="W21" s="989" t="s">
        <v>49</v>
      </c>
      <c r="X21" s="978" t="s">
        <v>46</v>
      </c>
      <c r="Y21" s="979" t="s">
        <v>1136</v>
      </c>
      <c r="Z21" s="912" t="s">
        <v>46</v>
      </c>
      <c r="AA21" s="979" t="s">
        <v>1138</v>
      </c>
      <c r="AB21" s="988" t="s">
        <v>49</v>
      </c>
      <c r="AC21" s="979" t="s">
        <v>1139</v>
      </c>
      <c r="AD21" s="912" t="s">
        <v>46</v>
      </c>
      <c r="AE21" s="977" t="s">
        <v>46</v>
      </c>
      <c r="AF21" s="981" t="s">
        <v>46</v>
      </c>
      <c r="AG21" s="982" t="s">
        <v>46</v>
      </c>
      <c r="AH21" s="979" t="s">
        <v>1136</v>
      </c>
      <c r="AI21" s="912" t="s">
        <v>46</v>
      </c>
      <c r="AJ21" s="231" t="s">
        <v>1140</v>
      </c>
      <c r="AK21" s="912" t="s">
        <v>46</v>
      </c>
      <c r="AL21" s="240"/>
      <c r="AM21" s="983" t="s">
        <v>49</v>
      </c>
      <c r="AN21" s="979" t="s">
        <v>1136</v>
      </c>
      <c r="AO21" s="912" t="s">
        <v>46</v>
      </c>
      <c r="AP21" s="231" t="s">
        <v>1141</v>
      </c>
      <c r="AQ21" s="912" t="s">
        <v>46</v>
      </c>
      <c r="AR21" s="982" t="s">
        <v>49</v>
      </c>
      <c r="AS21" s="231" t="s">
        <v>1142</v>
      </c>
      <c r="AT21" s="232"/>
      <c r="AU21" s="982" t="s">
        <v>46</v>
      </c>
      <c r="AV21" s="232"/>
      <c r="AW21" s="231"/>
      <c r="AX21" s="232"/>
      <c r="AY21" s="240"/>
      <c r="AZ21" s="241"/>
      <c r="BA21" s="231"/>
      <c r="BB21" s="232"/>
      <c r="BC21" s="231"/>
      <c r="BD21" s="232"/>
      <c r="BE21" s="231"/>
      <c r="BF21" s="232"/>
      <c r="BG21" s="240"/>
      <c r="BH21" s="241"/>
    </row>
    <row r="22" ht="24.75" customHeight="1">
      <c r="A22" s="1000" t="s">
        <v>215</v>
      </c>
      <c r="B22" s="1001" t="s">
        <v>757</v>
      </c>
      <c r="C22" s="997">
        <v>2062094.0</v>
      </c>
      <c r="D22" s="998">
        <v>2551559.0</v>
      </c>
      <c r="E22" s="976" t="s">
        <v>1136</v>
      </c>
      <c r="F22" s="876" t="s">
        <v>46</v>
      </c>
      <c r="G22" s="977" t="s">
        <v>46</v>
      </c>
      <c r="H22" s="978" t="s">
        <v>46</v>
      </c>
      <c r="I22" s="979" t="s">
        <v>1136</v>
      </c>
      <c r="J22" s="876" t="s">
        <v>46</v>
      </c>
      <c r="K22" s="980" t="s">
        <v>38</v>
      </c>
      <c r="L22" s="912" t="s">
        <v>46</v>
      </c>
      <c r="M22" s="980" t="s">
        <v>549</v>
      </c>
      <c r="N22" s="912" t="s">
        <v>46</v>
      </c>
      <c r="O22" s="977" t="s">
        <v>46</v>
      </c>
      <c r="P22" s="981" t="s">
        <v>46</v>
      </c>
      <c r="Q22" s="976" t="s">
        <v>1136</v>
      </c>
      <c r="R22" s="912" t="s">
        <v>46</v>
      </c>
      <c r="S22" s="979" t="s">
        <v>1136</v>
      </c>
      <c r="T22" s="912" t="s">
        <v>46</v>
      </c>
      <c r="U22" s="979" t="s">
        <v>1137</v>
      </c>
      <c r="V22" s="912" t="s">
        <v>46</v>
      </c>
      <c r="W22" s="977" t="s">
        <v>46</v>
      </c>
      <c r="X22" s="978" t="s">
        <v>46</v>
      </c>
      <c r="Y22" s="979" t="s">
        <v>1136</v>
      </c>
      <c r="Z22" s="912" t="s">
        <v>46</v>
      </c>
      <c r="AA22" s="979" t="s">
        <v>1138</v>
      </c>
      <c r="AB22" s="912" t="s">
        <v>46</v>
      </c>
      <c r="AC22" s="979" t="s">
        <v>1139</v>
      </c>
      <c r="AD22" s="912" t="s">
        <v>46</v>
      </c>
      <c r="AE22" s="977" t="s">
        <v>46</v>
      </c>
      <c r="AF22" s="981" t="s">
        <v>46</v>
      </c>
      <c r="AG22" s="982" t="s">
        <v>46</v>
      </c>
      <c r="AH22" s="979" t="s">
        <v>1136</v>
      </c>
      <c r="AI22" s="912" t="s">
        <v>46</v>
      </c>
      <c r="AJ22" s="231" t="s">
        <v>1140</v>
      </c>
      <c r="AK22" s="912" t="s">
        <v>46</v>
      </c>
      <c r="AL22" s="240"/>
      <c r="AM22" s="983" t="s">
        <v>46</v>
      </c>
      <c r="AN22" s="979" t="s">
        <v>1136</v>
      </c>
      <c r="AO22" s="912" t="s">
        <v>46</v>
      </c>
      <c r="AP22" s="231" t="s">
        <v>1141</v>
      </c>
      <c r="AQ22" s="912" t="s">
        <v>46</v>
      </c>
      <c r="AR22" s="982" t="s">
        <v>46</v>
      </c>
      <c r="AS22" s="231" t="s">
        <v>1142</v>
      </c>
      <c r="AT22" s="232"/>
      <c r="AU22" s="982" t="s">
        <v>46</v>
      </c>
      <c r="AV22" s="232"/>
      <c r="AW22" s="231"/>
      <c r="AX22" s="232"/>
      <c r="AY22" s="240"/>
      <c r="AZ22" s="241"/>
      <c r="BA22" s="231"/>
      <c r="BB22" s="232"/>
      <c r="BC22" s="231"/>
      <c r="BD22" s="232"/>
      <c r="BE22" s="231"/>
      <c r="BF22" s="232"/>
      <c r="BG22" s="240"/>
      <c r="BH22" s="241"/>
    </row>
    <row r="23" ht="24.75" customHeight="1">
      <c r="A23" s="990" t="s">
        <v>215</v>
      </c>
      <c r="B23" s="1002" t="s">
        <v>758</v>
      </c>
      <c r="C23" s="986">
        <v>2064900.0</v>
      </c>
      <c r="D23" s="987">
        <v>2559116.0</v>
      </c>
      <c r="E23" s="976" t="s">
        <v>1136</v>
      </c>
      <c r="F23" s="876" t="s">
        <v>46</v>
      </c>
      <c r="G23" s="977" t="s">
        <v>46</v>
      </c>
      <c r="H23" s="978" t="s">
        <v>46</v>
      </c>
      <c r="I23" s="979" t="s">
        <v>1136</v>
      </c>
      <c r="J23" s="876" t="s">
        <v>46</v>
      </c>
      <c r="K23" s="980" t="s">
        <v>38</v>
      </c>
      <c r="L23" s="912" t="s">
        <v>46</v>
      </c>
      <c r="M23" s="980" t="s">
        <v>549</v>
      </c>
      <c r="N23" s="912" t="s">
        <v>46</v>
      </c>
      <c r="O23" s="977" t="s">
        <v>46</v>
      </c>
      <c r="P23" s="981" t="s">
        <v>46</v>
      </c>
      <c r="Q23" s="976" t="s">
        <v>1136</v>
      </c>
      <c r="R23" s="912" t="s">
        <v>46</v>
      </c>
      <c r="S23" s="979" t="s">
        <v>1136</v>
      </c>
      <c r="T23" s="912" t="s">
        <v>46</v>
      </c>
      <c r="U23" s="979" t="s">
        <v>1137</v>
      </c>
      <c r="V23" s="912" t="s">
        <v>46</v>
      </c>
      <c r="W23" s="977" t="s">
        <v>46</v>
      </c>
      <c r="X23" s="978" t="s">
        <v>46</v>
      </c>
      <c r="Y23" s="979" t="s">
        <v>1136</v>
      </c>
      <c r="Z23" s="912" t="s">
        <v>46</v>
      </c>
      <c r="AA23" s="979" t="s">
        <v>1138</v>
      </c>
      <c r="AB23" s="912"/>
      <c r="AC23" s="979" t="s">
        <v>1139</v>
      </c>
      <c r="AD23" s="912" t="s">
        <v>46</v>
      </c>
      <c r="AE23" s="977" t="s">
        <v>46</v>
      </c>
      <c r="AF23" s="981" t="s">
        <v>46</v>
      </c>
      <c r="AG23" s="982" t="s">
        <v>49</v>
      </c>
      <c r="AH23" s="979" t="s">
        <v>1136</v>
      </c>
      <c r="AI23" s="912" t="s">
        <v>46</v>
      </c>
      <c r="AJ23" s="231" t="s">
        <v>1140</v>
      </c>
      <c r="AK23" s="912" t="s">
        <v>46</v>
      </c>
      <c r="AL23" s="240"/>
      <c r="AM23" s="983" t="s">
        <v>49</v>
      </c>
      <c r="AN23" s="979" t="s">
        <v>1136</v>
      </c>
      <c r="AO23" s="912" t="s">
        <v>46</v>
      </c>
      <c r="AP23" s="231" t="s">
        <v>1141</v>
      </c>
      <c r="AQ23" s="912" t="s">
        <v>46</v>
      </c>
      <c r="AR23" s="982" t="s">
        <v>49</v>
      </c>
      <c r="AS23" s="231" t="s">
        <v>1142</v>
      </c>
      <c r="AT23" s="232"/>
      <c r="AU23" s="982" t="s">
        <v>46</v>
      </c>
      <c r="AV23" s="232"/>
      <c r="AW23" s="231"/>
      <c r="AX23" s="232"/>
      <c r="AY23" s="240"/>
      <c r="AZ23" s="241"/>
      <c r="BA23" s="231"/>
      <c r="BB23" s="232"/>
      <c r="BC23" s="231"/>
      <c r="BD23" s="232"/>
      <c r="BE23" s="231"/>
      <c r="BF23" s="232"/>
      <c r="BG23" s="240"/>
      <c r="BH23" s="241"/>
    </row>
    <row r="24" ht="24.75" customHeight="1">
      <c r="A24" s="1003"/>
      <c r="B24" s="1004"/>
      <c r="C24" s="1005"/>
      <c r="D24" s="1005"/>
      <c r="E24" s="976"/>
      <c r="F24" s="876"/>
      <c r="G24" s="977"/>
      <c r="H24" s="978"/>
      <c r="I24" s="979"/>
      <c r="J24" s="876"/>
      <c r="K24" s="980"/>
      <c r="L24" s="912"/>
      <c r="M24" s="980"/>
      <c r="N24" s="912"/>
      <c r="O24" s="977"/>
      <c r="P24" s="981"/>
      <c r="Q24" s="976"/>
      <c r="R24" s="912"/>
      <c r="S24" s="979"/>
      <c r="T24" s="912"/>
      <c r="U24" s="979"/>
      <c r="V24" s="912"/>
      <c r="W24" s="977"/>
      <c r="X24" s="978"/>
      <c r="Y24" s="979"/>
      <c r="Z24" s="912"/>
      <c r="AA24" s="979"/>
      <c r="AB24" s="912"/>
      <c r="AC24" s="979"/>
      <c r="AD24" s="912"/>
      <c r="AE24" s="977"/>
      <c r="AF24" s="981"/>
      <c r="AG24" s="982"/>
      <c r="AH24" s="259"/>
      <c r="AI24" s="232"/>
      <c r="AJ24" s="231"/>
      <c r="AK24" s="232"/>
      <c r="AL24" s="240"/>
      <c r="AM24" s="983"/>
      <c r="AN24" s="231"/>
      <c r="AO24" s="232"/>
      <c r="AP24" s="231"/>
      <c r="AQ24" s="232"/>
      <c r="AR24" s="982"/>
      <c r="AS24" s="231"/>
      <c r="AT24" s="232"/>
      <c r="AU24" s="231"/>
      <c r="AV24" s="232"/>
      <c r="AW24" s="231"/>
      <c r="AX24" s="232"/>
      <c r="AY24" s="240"/>
      <c r="AZ24" s="241"/>
      <c r="BA24" s="231"/>
      <c r="BB24" s="232"/>
      <c r="BC24" s="231"/>
      <c r="BD24" s="232"/>
      <c r="BE24" s="231"/>
      <c r="BF24" s="232"/>
      <c r="BG24" s="240"/>
      <c r="BH24" s="241"/>
    </row>
    <row r="25" ht="24.75" customHeight="1">
      <c r="A25" s="1006" t="s">
        <v>67</v>
      </c>
      <c r="B25" s="314"/>
      <c r="C25" s="314"/>
      <c r="D25" s="314"/>
      <c r="E25" s="1007"/>
      <c r="F25" s="1008">
        <f t="shared" ref="F25:H25" si="1">COUNTIF(F5:F23, "y")</f>
        <v>3</v>
      </c>
      <c r="G25" s="1008">
        <f t="shared" si="1"/>
        <v>0</v>
      </c>
      <c r="H25" s="1008">
        <f t="shared" si="1"/>
        <v>0</v>
      </c>
      <c r="I25" s="1007"/>
      <c r="J25" s="1008">
        <f>COUNTIF(J5:J23, "y")</f>
        <v>6</v>
      </c>
      <c r="K25" s="1007"/>
      <c r="L25" s="1008">
        <f>COUNTIF(L5:L23, "y")</f>
        <v>6</v>
      </c>
      <c r="M25" s="1007"/>
      <c r="N25" s="1008">
        <f t="shared" ref="N25:P25" si="2">COUNTIF(N5:N23, "y")</f>
        <v>10</v>
      </c>
      <c r="O25" s="1008">
        <f t="shared" si="2"/>
        <v>0</v>
      </c>
      <c r="P25" s="1008">
        <f t="shared" si="2"/>
        <v>0</v>
      </c>
      <c r="Q25" s="1007"/>
      <c r="R25" s="1008">
        <f>COUNTIF(R5:R23, "y")</f>
        <v>4</v>
      </c>
      <c r="S25" s="1007"/>
      <c r="T25" s="1008">
        <f>COUNTIF(T5:T23, "y")</f>
        <v>0</v>
      </c>
      <c r="U25" s="1007"/>
      <c r="V25" s="1008">
        <f t="shared" ref="V25:X25" si="3">COUNTIF(V5:V23, "y")</f>
        <v>5</v>
      </c>
      <c r="W25" s="1008">
        <f t="shared" si="3"/>
        <v>10</v>
      </c>
      <c r="X25" s="1008">
        <f t="shared" si="3"/>
        <v>0</v>
      </c>
      <c r="Y25" s="1007"/>
      <c r="Z25" s="1008">
        <f>COUNTIF(Z5:Z23, "y")</f>
        <v>1</v>
      </c>
      <c r="AA25" s="1007"/>
      <c r="AB25" s="1008">
        <f>COUNTIF(AB5:AB23, "y")</f>
        <v>11</v>
      </c>
      <c r="AC25" s="1007"/>
      <c r="AD25" s="1008">
        <f t="shared" ref="AD25:AG25" si="4">COUNTIF(AD5:AD23, "y")</f>
        <v>1</v>
      </c>
      <c r="AE25" s="1008">
        <f t="shared" si="4"/>
        <v>0</v>
      </c>
      <c r="AF25" s="1008">
        <f t="shared" si="4"/>
        <v>0</v>
      </c>
      <c r="AG25" s="1008">
        <f t="shared" si="4"/>
        <v>10</v>
      </c>
      <c r="AH25" s="1009"/>
      <c r="AI25" s="1008">
        <f>COUNTIF(AI5:AI23, "y")</f>
        <v>2</v>
      </c>
      <c r="AJ25" s="1007"/>
      <c r="AK25" s="1008">
        <f t="shared" ref="AK25:AM25" si="5">COUNTIF(AK5:AK23, "y")</f>
        <v>3</v>
      </c>
      <c r="AL25" s="1008">
        <f t="shared" si="5"/>
        <v>0</v>
      </c>
      <c r="AM25" s="1008">
        <f t="shared" si="5"/>
        <v>8</v>
      </c>
      <c r="AN25" s="1009"/>
      <c r="AO25" s="1008">
        <f>COUNTIF(AO5:AO23, "y")</f>
        <v>1</v>
      </c>
      <c r="AP25" s="1007"/>
      <c r="AQ25" s="1008">
        <f t="shared" ref="AQ25:AR25" si="6">COUNTIF(AQ5:AQ23, "y")</f>
        <v>9</v>
      </c>
      <c r="AR25" s="1010">
        <f t="shared" si="6"/>
        <v>12</v>
      </c>
      <c r="AS25" s="1011"/>
      <c r="AT25" s="1012"/>
      <c r="AU25" s="1013">
        <f>COUNTIF(AU5:AU23, "y")</f>
        <v>9</v>
      </c>
      <c r="AV25" s="855"/>
      <c r="AW25" s="855"/>
      <c r="AX25" s="855"/>
      <c r="AY25" s="855"/>
      <c r="AZ25" s="855"/>
      <c r="BA25" s="855"/>
      <c r="BB25" s="855"/>
      <c r="BC25" s="855"/>
      <c r="BD25" s="855"/>
      <c r="BE25" s="855"/>
      <c r="BF25" s="855"/>
      <c r="BG25" s="855"/>
      <c r="BH25" s="855"/>
    </row>
    <row r="26" ht="34.5" customHeight="1">
      <c r="A26" s="1014"/>
      <c r="B26" s="1015"/>
      <c r="C26" s="1016"/>
      <c r="D26" s="597"/>
      <c r="E26" s="320" t="s">
        <v>68</v>
      </c>
      <c r="F26" s="321">
        <f>MAX(E25:L25)</f>
        <v>6</v>
      </c>
      <c r="G26" s="1017"/>
      <c r="H26" s="1017"/>
      <c r="I26" s="320" t="s">
        <v>68</v>
      </c>
      <c r="J26" s="321">
        <f>MAX(I25:P25)</f>
        <v>10</v>
      </c>
      <c r="K26" s="1017"/>
      <c r="L26" s="1017"/>
      <c r="M26" s="1017"/>
      <c r="N26" s="1017"/>
      <c r="O26" s="1017"/>
      <c r="P26" s="1017"/>
      <c r="Q26" s="320" t="s">
        <v>68</v>
      </c>
      <c r="R26" s="321">
        <f>MAX(Q25:X25)</f>
        <v>10</v>
      </c>
      <c r="S26" s="1017"/>
      <c r="T26" s="1017"/>
      <c r="U26" s="1017"/>
      <c r="V26" s="1017"/>
      <c r="W26" s="1017"/>
      <c r="X26" s="1017"/>
      <c r="Y26" s="320" t="s">
        <v>68</v>
      </c>
      <c r="Z26" s="321">
        <f>MAX(Y25:AF25)</f>
        <v>11</v>
      </c>
      <c r="AA26" s="1017"/>
      <c r="AB26" s="1017"/>
      <c r="AC26" s="1017"/>
      <c r="AD26" s="1017"/>
      <c r="AE26" s="1017"/>
      <c r="AF26" s="1017"/>
      <c r="AG26" s="1017"/>
      <c r="AH26" s="320" t="s">
        <v>68</v>
      </c>
      <c r="AI26" s="321">
        <f>MAX(AH25:AL25)</f>
        <v>3</v>
      </c>
      <c r="AJ26" s="1017"/>
      <c r="AK26" s="1017"/>
      <c r="AL26" s="1017"/>
      <c r="AM26" s="1017"/>
      <c r="AN26" s="320" t="s">
        <v>68</v>
      </c>
      <c r="AO26" s="321">
        <f>MAX(AN25:AR25)</f>
        <v>12</v>
      </c>
      <c r="AP26" s="1017"/>
      <c r="AQ26" s="1017"/>
      <c r="AR26" s="1017"/>
      <c r="AS26" s="320" t="s">
        <v>68</v>
      </c>
      <c r="AT26" s="321">
        <f>MAX(AS25:AW25)</f>
        <v>9</v>
      </c>
      <c r="AU26" s="855"/>
      <c r="AV26" s="855"/>
      <c r="AW26" s="855"/>
      <c r="AX26" s="855"/>
      <c r="AY26" s="855"/>
      <c r="AZ26" s="855"/>
      <c r="BA26" s="855"/>
      <c r="BB26" s="855"/>
      <c r="BC26" s="855"/>
      <c r="BD26" s="855"/>
      <c r="BE26" s="855"/>
      <c r="BF26" s="855"/>
      <c r="BG26" s="855"/>
      <c r="BH26" s="855"/>
    </row>
    <row r="27" ht="30.75" hidden="1" customHeight="1">
      <c r="A27" s="1018" t="s">
        <v>771</v>
      </c>
      <c r="B27" s="1019"/>
      <c r="C27" s="1019"/>
      <c r="D27" s="1020"/>
      <c r="E27" s="231"/>
      <c r="F27" s="876"/>
      <c r="G27" s="240"/>
      <c r="H27" s="241"/>
      <c r="I27" s="231"/>
      <c r="J27" s="232"/>
      <c r="K27" s="231"/>
      <c r="L27" s="232"/>
      <c r="M27" s="231"/>
      <c r="N27" s="232"/>
      <c r="O27" s="240"/>
      <c r="P27" s="241"/>
      <c r="Q27" s="231"/>
      <c r="R27" s="912"/>
      <c r="S27" s="979"/>
      <c r="T27" s="912"/>
      <c r="U27" s="231"/>
      <c r="V27" s="232"/>
      <c r="W27" s="231"/>
      <c r="X27" s="232"/>
      <c r="Y27" s="232"/>
      <c r="Z27" s="232"/>
      <c r="AA27" s="232"/>
      <c r="AB27" s="232"/>
      <c r="AC27" s="232"/>
      <c r="AD27" s="232"/>
      <c r="AE27" s="240"/>
      <c r="AF27" s="241"/>
      <c r="AG27" s="982"/>
      <c r="AH27" s="231"/>
      <c r="AI27" s="232"/>
      <c r="AJ27" s="231"/>
      <c r="AK27" s="232"/>
      <c r="AL27" s="240"/>
      <c r="AM27" s="982"/>
      <c r="AN27" s="231"/>
      <c r="AO27" s="232"/>
      <c r="AP27" s="231"/>
      <c r="AQ27" s="232"/>
      <c r="AR27" s="982"/>
      <c r="AS27" s="231"/>
      <c r="AT27" s="232"/>
      <c r="AU27" s="231"/>
      <c r="AV27" s="232"/>
      <c r="AW27" s="231"/>
      <c r="AX27" s="232"/>
      <c r="AY27" s="240"/>
      <c r="AZ27" s="241"/>
      <c r="BA27" s="231"/>
      <c r="BB27" s="232"/>
      <c r="BC27" s="231"/>
      <c r="BD27" s="232"/>
      <c r="BE27" s="231"/>
      <c r="BF27" s="232"/>
      <c r="BG27" s="240"/>
      <c r="BH27" s="241"/>
    </row>
    <row r="28" ht="72.75" hidden="1" customHeight="1">
      <c r="A28" s="1021" t="s">
        <v>32</v>
      </c>
      <c r="B28" s="1022" t="s">
        <v>33</v>
      </c>
      <c r="C28" s="1023" t="s">
        <v>34</v>
      </c>
      <c r="D28" s="1024" t="s">
        <v>35</v>
      </c>
      <c r="E28" s="231"/>
      <c r="F28" s="876"/>
      <c r="G28" s="240"/>
      <c r="H28" s="241"/>
      <c r="I28" s="231"/>
      <c r="J28" s="232"/>
      <c r="K28" s="231"/>
      <c r="L28" s="232"/>
      <c r="M28" s="231"/>
      <c r="N28" s="232"/>
      <c r="O28" s="240"/>
      <c r="P28" s="241"/>
      <c r="Q28" s="231"/>
      <c r="R28" s="912"/>
      <c r="S28" s="979"/>
      <c r="T28" s="912"/>
      <c r="U28" s="231"/>
      <c r="V28" s="232"/>
      <c r="W28" s="231"/>
      <c r="X28" s="232"/>
      <c r="Y28" s="232"/>
      <c r="Z28" s="232"/>
      <c r="AA28" s="232"/>
      <c r="AB28" s="232"/>
      <c r="AC28" s="232"/>
      <c r="AD28" s="232"/>
      <c r="AE28" s="240"/>
      <c r="AF28" s="241"/>
      <c r="AG28" s="982"/>
      <c r="AH28" s="231"/>
      <c r="AI28" s="232"/>
      <c r="AJ28" s="231"/>
      <c r="AK28" s="232"/>
      <c r="AL28" s="240"/>
      <c r="AM28" s="982"/>
      <c r="AN28" s="231"/>
      <c r="AO28" s="232"/>
      <c r="AP28" s="231"/>
      <c r="AQ28" s="232"/>
      <c r="AR28" s="982"/>
      <c r="AS28" s="231"/>
      <c r="AT28" s="232"/>
      <c r="AU28" s="231"/>
      <c r="AV28" s="232"/>
      <c r="AW28" s="231"/>
      <c r="AX28" s="232"/>
      <c r="AY28" s="240"/>
      <c r="AZ28" s="241"/>
      <c r="BA28" s="231"/>
      <c r="BB28" s="232"/>
      <c r="BC28" s="231"/>
      <c r="BD28" s="232"/>
      <c r="BE28" s="231"/>
      <c r="BF28" s="232"/>
      <c r="BG28" s="240"/>
      <c r="BH28" s="241"/>
    </row>
    <row r="29" ht="15.75" hidden="1" customHeight="1">
      <c r="A29" s="730"/>
      <c r="B29" s="731"/>
      <c r="C29" s="1025"/>
      <c r="D29" s="779"/>
      <c r="E29" s="231"/>
      <c r="F29" s="876"/>
      <c r="G29" s="240"/>
      <c r="H29" s="241"/>
      <c r="I29" s="231"/>
      <c r="J29" s="232"/>
      <c r="K29" s="231"/>
      <c r="L29" s="232"/>
      <c r="M29" s="231"/>
      <c r="N29" s="232"/>
      <c r="O29" s="240"/>
      <c r="P29" s="241"/>
      <c r="Q29" s="231"/>
      <c r="R29" s="912"/>
      <c r="S29" s="979"/>
      <c r="T29" s="912"/>
      <c r="U29" s="231"/>
      <c r="V29" s="232"/>
      <c r="W29" s="231"/>
      <c r="X29" s="232"/>
      <c r="Y29" s="232"/>
      <c r="Z29" s="232"/>
      <c r="AA29" s="232"/>
      <c r="AB29" s="232"/>
      <c r="AC29" s="232"/>
      <c r="AD29" s="232"/>
      <c r="AE29" s="240"/>
      <c r="AF29" s="241"/>
      <c r="AG29" s="982"/>
      <c r="AH29" s="231"/>
      <c r="AI29" s="232"/>
      <c r="AJ29" s="231"/>
      <c r="AK29" s="232"/>
      <c r="AL29" s="240"/>
      <c r="AM29" s="982"/>
      <c r="AN29" s="231"/>
      <c r="AO29" s="232"/>
      <c r="AP29" s="231"/>
      <c r="AQ29" s="232"/>
      <c r="AR29" s="982"/>
      <c r="AS29" s="231"/>
      <c r="AT29" s="232"/>
      <c r="AU29" s="231"/>
      <c r="AV29" s="232"/>
      <c r="AW29" s="231"/>
      <c r="AX29" s="232"/>
      <c r="AY29" s="240"/>
      <c r="AZ29" s="241"/>
      <c r="BA29" s="231"/>
      <c r="BB29" s="232"/>
      <c r="BC29" s="231"/>
      <c r="BD29" s="232"/>
      <c r="BE29" s="231"/>
      <c r="BF29" s="232"/>
      <c r="BG29" s="240"/>
      <c r="BH29" s="241"/>
    </row>
    <row r="30" ht="15.75" hidden="1" customHeight="1">
      <c r="A30" s="510"/>
      <c r="B30" s="512"/>
      <c r="C30" s="1026"/>
      <c r="D30" s="780"/>
      <c r="E30" s="231"/>
      <c r="F30" s="876"/>
      <c r="G30" s="240"/>
      <c r="H30" s="241"/>
      <c r="I30" s="231"/>
      <c r="J30" s="232"/>
      <c r="K30" s="231"/>
      <c r="L30" s="232"/>
      <c r="M30" s="231"/>
      <c r="N30" s="232"/>
      <c r="O30" s="240"/>
      <c r="P30" s="241"/>
      <c r="Q30" s="231"/>
      <c r="R30" s="912"/>
      <c r="S30" s="979"/>
      <c r="T30" s="912"/>
      <c r="U30" s="231"/>
      <c r="V30" s="232"/>
      <c r="W30" s="231"/>
      <c r="X30" s="232"/>
      <c r="Y30" s="232"/>
      <c r="Z30" s="232"/>
      <c r="AA30" s="232"/>
      <c r="AB30" s="232"/>
      <c r="AC30" s="232"/>
      <c r="AD30" s="232"/>
      <c r="AE30" s="240"/>
      <c r="AF30" s="241"/>
      <c r="AG30" s="982"/>
      <c r="AH30" s="231"/>
      <c r="AI30" s="232"/>
      <c r="AJ30" s="231"/>
      <c r="AK30" s="232"/>
      <c r="AL30" s="240"/>
      <c r="AM30" s="982"/>
      <c r="AN30" s="231"/>
      <c r="AO30" s="232"/>
      <c r="AP30" s="231"/>
      <c r="AQ30" s="232"/>
      <c r="AR30" s="982"/>
      <c r="AS30" s="231"/>
      <c r="AT30" s="232"/>
      <c r="AU30" s="231"/>
      <c r="AV30" s="232"/>
      <c r="AW30" s="231"/>
      <c r="AX30" s="232"/>
      <c r="AY30" s="240"/>
      <c r="AZ30" s="241"/>
      <c r="BA30" s="231"/>
      <c r="BB30" s="232"/>
      <c r="BC30" s="231"/>
      <c r="BD30" s="232"/>
      <c r="BE30" s="231"/>
      <c r="BF30" s="232"/>
      <c r="BG30" s="240"/>
      <c r="BH30" s="241"/>
    </row>
    <row r="31" ht="15.75" hidden="1" customHeight="1">
      <c r="A31" s="510"/>
      <c r="B31" s="512"/>
      <c r="C31" s="1026"/>
      <c r="D31" s="780"/>
      <c r="E31" s="231"/>
      <c r="F31" s="876"/>
      <c r="G31" s="240"/>
      <c r="H31" s="241"/>
      <c r="I31" s="231"/>
      <c r="J31" s="232"/>
      <c r="K31" s="231"/>
      <c r="L31" s="232"/>
      <c r="M31" s="231"/>
      <c r="N31" s="232"/>
      <c r="O31" s="240"/>
      <c r="P31" s="241"/>
      <c r="Q31" s="231"/>
      <c r="R31" s="912"/>
      <c r="S31" s="979"/>
      <c r="T31" s="912"/>
      <c r="U31" s="231"/>
      <c r="V31" s="232"/>
      <c r="W31" s="231"/>
      <c r="X31" s="232"/>
      <c r="Y31" s="232"/>
      <c r="Z31" s="232"/>
      <c r="AA31" s="232"/>
      <c r="AB31" s="232"/>
      <c r="AC31" s="232"/>
      <c r="AD31" s="232"/>
      <c r="AE31" s="240"/>
      <c r="AF31" s="241"/>
      <c r="AG31" s="982"/>
      <c r="AH31" s="231"/>
      <c r="AI31" s="232"/>
      <c r="AJ31" s="231"/>
      <c r="AK31" s="232"/>
      <c r="AL31" s="240"/>
      <c r="AM31" s="982"/>
      <c r="AN31" s="231"/>
      <c r="AO31" s="232"/>
      <c r="AP31" s="231"/>
      <c r="AQ31" s="232"/>
      <c r="AR31" s="982"/>
      <c r="AS31" s="231"/>
      <c r="AT31" s="232"/>
      <c r="AU31" s="231"/>
      <c r="AV31" s="232"/>
      <c r="AW31" s="231"/>
      <c r="AX31" s="232"/>
      <c r="AY31" s="240"/>
      <c r="AZ31" s="241"/>
      <c r="BA31" s="231"/>
      <c r="BB31" s="232"/>
      <c r="BC31" s="231"/>
      <c r="BD31" s="232"/>
      <c r="BE31" s="231"/>
      <c r="BF31" s="232"/>
      <c r="BG31" s="240"/>
      <c r="BH31" s="241"/>
    </row>
    <row r="32" ht="15.75" hidden="1" customHeight="1">
      <c r="A32" s="510"/>
      <c r="B32" s="512"/>
      <c r="C32" s="1026"/>
      <c r="D32" s="780"/>
      <c r="E32" s="231"/>
      <c r="F32" s="876"/>
      <c r="G32" s="240"/>
      <c r="H32" s="241"/>
      <c r="I32" s="231"/>
      <c r="J32" s="232"/>
      <c r="K32" s="231"/>
      <c r="L32" s="232"/>
      <c r="M32" s="231"/>
      <c r="N32" s="232"/>
      <c r="O32" s="240"/>
      <c r="P32" s="241"/>
      <c r="Q32" s="231"/>
      <c r="R32" s="912"/>
      <c r="S32" s="979"/>
      <c r="T32" s="912"/>
      <c r="U32" s="231"/>
      <c r="V32" s="232"/>
      <c r="W32" s="231"/>
      <c r="X32" s="232"/>
      <c r="Y32" s="232"/>
      <c r="Z32" s="232"/>
      <c r="AA32" s="232"/>
      <c r="AB32" s="232"/>
      <c r="AC32" s="232"/>
      <c r="AD32" s="232"/>
      <c r="AE32" s="240"/>
      <c r="AF32" s="241"/>
      <c r="AG32" s="982"/>
      <c r="AH32" s="231"/>
      <c r="AI32" s="232"/>
      <c r="AJ32" s="231"/>
      <c r="AK32" s="232"/>
      <c r="AL32" s="240"/>
      <c r="AM32" s="982"/>
      <c r="AN32" s="231"/>
      <c r="AO32" s="232"/>
      <c r="AP32" s="231"/>
      <c r="AQ32" s="232"/>
      <c r="AR32" s="982"/>
      <c r="AS32" s="231"/>
      <c r="AT32" s="232"/>
      <c r="AU32" s="231"/>
      <c r="AV32" s="232"/>
      <c r="AW32" s="231"/>
      <c r="AX32" s="232"/>
      <c r="AY32" s="240"/>
      <c r="AZ32" s="241"/>
      <c r="BA32" s="231"/>
      <c r="BB32" s="232"/>
      <c r="BC32" s="231"/>
      <c r="BD32" s="232"/>
      <c r="BE32" s="231"/>
      <c r="BF32" s="232"/>
      <c r="BG32" s="240"/>
      <c r="BH32" s="241"/>
    </row>
    <row r="33" ht="15.75" hidden="1" customHeight="1">
      <c r="A33" s="510"/>
      <c r="B33" s="512"/>
      <c r="C33" s="1026"/>
      <c r="D33" s="780"/>
      <c r="E33" s="231"/>
      <c r="F33" s="876"/>
      <c r="G33" s="240"/>
      <c r="H33" s="241"/>
      <c r="I33" s="231"/>
      <c r="J33" s="232"/>
      <c r="K33" s="231"/>
      <c r="L33" s="232"/>
      <c r="M33" s="231"/>
      <c r="N33" s="232"/>
      <c r="O33" s="240"/>
      <c r="P33" s="241"/>
      <c r="Q33" s="231"/>
      <c r="R33" s="912"/>
      <c r="S33" s="979"/>
      <c r="T33" s="912"/>
      <c r="U33" s="231"/>
      <c r="V33" s="232"/>
      <c r="W33" s="231"/>
      <c r="X33" s="232"/>
      <c r="Y33" s="232"/>
      <c r="Z33" s="232"/>
      <c r="AA33" s="232"/>
      <c r="AB33" s="232"/>
      <c r="AC33" s="232"/>
      <c r="AD33" s="232"/>
      <c r="AE33" s="240"/>
      <c r="AF33" s="241"/>
      <c r="AG33" s="982"/>
      <c r="AH33" s="231"/>
      <c r="AI33" s="232"/>
      <c r="AJ33" s="231"/>
      <c r="AK33" s="232"/>
      <c r="AL33" s="240"/>
      <c r="AM33" s="982"/>
      <c r="AN33" s="231"/>
      <c r="AO33" s="232"/>
      <c r="AP33" s="231"/>
      <c r="AQ33" s="232"/>
      <c r="AR33" s="982"/>
      <c r="AS33" s="231"/>
      <c r="AT33" s="232"/>
      <c r="AU33" s="231"/>
      <c r="AV33" s="232"/>
      <c r="AW33" s="231"/>
      <c r="AX33" s="232"/>
      <c r="AY33" s="240"/>
      <c r="AZ33" s="241"/>
      <c r="BA33" s="231"/>
      <c r="BB33" s="232"/>
      <c r="BC33" s="231"/>
      <c r="BD33" s="232"/>
      <c r="BE33" s="231"/>
      <c r="BF33" s="232"/>
      <c r="BG33" s="240"/>
      <c r="BH33" s="241"/>
    </row>
    <row r="34" ht="15.75" hidden="1" customHeight="1">
      <c r="A34" s="510"/>
      <c r="B34" s="512"/>
      <c r="C34" s="1026"/>
      <c r="D34" s="780"/>
      <c r="E34" s="231"/>
      <c r="F34" s="876"/>
      <c r="G34" s="240"/>
      <c r="H34" s="241"/>
      <c r="I34" s="231"/>
      <c r="J34" s="232"/>
      <c r="K34" s="231"/>
      <c r="L34" s="232"/>
      <c r="M34" s="231"/>
      <c r="N34" s="232"/>
      <c r="O34" s="240"/>
      <c r="P34" s="241"/>
      <c r="Q34" s="231"/>
      <c r="R34" s="912"/>
      <c r="S34" s="979"/>
      <c r="T34" s="912"/>
      <c r="U34" s="231"/>
      <c r="V34" s="232"/>
      <c r="W34" s="231"/>
      <c r="X34" s="232"/>
      <c r="Y34" s="232"/>
      <c r="Z34" s="232"/>
      <c r="AA34" s="232"/>
      <c r="AB34" s="232"/>
      <c r="AC34" s="232"/>
      <c r="AD34" s="232"/>
      <c r="AE34" s="240"/>
      <c r="AF34" s="241"/>
      <c r="AG34" s="982"/>
      <c r="AH34" s="231"/>
      <c r="AI34" s="232"/>
      <c r="AJ34" s="231"/>
      <c r="AK34" s="232"/>
      <c r="AL34" s="240"/>
      <c r="AM34" s="982"/>
      <c r="AN34" s="231"/>
      <c r="AO34" s="232"/>
      <c r="AP34" s="231"/>
      <c r="AQ34" s="232"/>
      <c r="AR34" s="982"/>
      <c r="AS34" s="231"/>
      <c r="AT34" s="232"/>
      <c r="AU34" s="231"/>
      <c r="AV34" s="232"/>
      <c r="AW34" s="231"/>
      <c r="AX34" s="232"/>
      <c r="AY34" s="240"/>
      <c r="AZ34" s="241"/>
      <c r="BA34" s="231"/>
      <c r="BB34" s="232"/>
      <c r="BC34" s="231"/>
      <c r="BD34" s="232"/>
      <c r="BE34" s="231"/>
      <c r="BF34" s="232"/>
      <c r="BG34" s="240"/>
      <c r="BH34" s="241"/>
    </row>
    <row r="35" ht="15.75" hidden="1" customHeight="1">
      <c r="A35" s="510"/>
      <c r="B35" s="512"/>
      <c r="C35" s="1026"/>
      <c r="D35" s="780"/>
      <c r="E35" s="231"/>
      <c r="F35" s="876"/>
      <c r="G35" s="240"/>
      <c r="H35" s="241"/>
      <c r="I35" s="231"/>
      <c r="J35" s="232"/>
      <c r="K35" s="231"/>
      <c r="L35" s="232"/>
      <c r="M35" s="231"/>
      <c r="N35" s="232"/>
      <c r="O35" s="240"/>
      <c r="P35" s="241"/>
      <c r="Q35" s="231"/>
      <c r="R35" s="912"/>
      <c r="S35" s="979"/>
      <c r="T35" s="912"/>
      <c r="U35" s="231"/>
      <c r="V35" s="232"/>
      <c r="W35" s="231"/>
      <c r="X35" s="232"/>
      <c r="Y35" s="232"/>
      <c r="Z35" s="232"/>
      <c r="AA35" s="232"/>
      <c r="AB35" s="232"/>
      <c r="AC35" s="232"/>
      <c r="AD35" s="232"/>
      <c r="AE35" s="240"/>
      <c r="AF35" s="241"/>
      <c r="AG35" s="982"/>
      <c r="AH35" s="231"/>
      <c r="AI35" s="232"/>
      <c r="AJ35" s="231"/>
      <c r="AK35" s="232"/>
      <c r="AL35" s="240"/>
      <c r="AM35" s="982"/>
      <c r="AN35" s="231"/>
      <c r="AO35" s="232"/>
      <c r="AP35" s="231"/>
      <c r="AQ35" s="232"/>
      <c r="AR35" s="982"/>
      <c r="AS35" s="231"/>
      <c r="AT35" s="232"/>
      <c r="AU35" s="231"/>
      <c r="AV35" s="232"/>
      <c r="AW35" s="231"/>
      <c r="AX35" s="232"/>
      <c r="AY35" s="240"/>
      <c r="AZ35" s="241"/>
      <c r="BA35" s="231"/>
      <c r="BB35" s="232"/>
      <c r="BC35" s="231"/>
      <c r="BD35" s="232"/>
      <c r="BE35" s="231"/>
      <c r="BF35" s="232"/>
      <c r="BG35" s="240"/>
      <c r="BH35" s="241"/>
    </row>
    <row r="36" ht="15.75" hidden="1" customHeight="1">
      <c r="A36" s="510"/>
      <c r="B36" s="512"/>
      <c r="C36" s="1026"/>
      <c r="D36" s="780"/>
      <c r="E36" s="231"/>
      <c r="F36" s="876"/>
      <c r="G36" s="240"/>
      <c r="H36" s="241"/>
      <c r="I36" s="231"/>
      <c r="J36" s="232"/>
      <c r="K36" s="231"/>
      <c r="L36" s="232"/>
      <c r="M36" s="231"/>
      <c r="N36" s="232"/>
      <c r="O36" s="240"/>
      <c r="P36" s="241"/>
      <c r="Q36" s="231"/>
      <c r="R36" s="912"/>
      <c r="S36" s="979"/>
      <c r="T36" s="912"/>
      <c r="U36" s="231"/>
      <c r="V36" s="232"/>
      <c r="W36" s="231"/>
      <c r="X36" s="232"/>
      <c r="Y36" s="232"/>
      <c r="Z36" s="232"/>
      <c r="AA36" s="232"/>
      <c r="AB36" s="232"/>
      <c r="AC36" s="232"/>
      <c r="AD36" s="232"/>
      <c r="AE36" s="240"/>
      <c r="AF36" s="241"/>
      <c r="AG36" s="982"/>
      <c r="AH36" s="231"/>
      <c r="AI36" s="232"/>
      <c r="AJ36" s="231"/>
      <c r="AK36" s="232"/>
      <c r="AL36" s="240"/>
      <c r="AM36" s="982"/>
      <c r="AN36" s="231"/>
      <c r="AO36" s="232"/>
      <c r="AP36" s="231"/>
      <c r="AQ36" s="232"/>
      <c r="AR36" s="982"/>
      <c r="AS36" s="231"/>
      <c r="AT36" s="232"/>
      <c r="AU36" s="231"/>
      <c r="AV36" s="232"/>
      <c r="AW36" s="231"/>
      <c r="AX36" s="232"/>
      <c r="AY36" s="240"/>
      <c r="AZ36" s="241"/>
      <c r="BA36" s="231"/>
      <c r="BB36" s="232"/>
      <c r="BC36" s="231"/>
      <c r="BD36" s="232"/>
      <c r="BE36" s="231"/>
      <c r="BF36" s="232"/>
      <c r="BG36" s="240"/>
      <c r="BH36" s="241"/>
    </row>
    <row r="37" ht="15.75" hidden="1" customHeight="1">
      <c r="A37" s="510"/>
      <c r="B37" s="512"/>
      <c r="C37" s="1026"/>
      <c r="D37" s="780"/>
      <c r="E37" s="276"/>
      <c r="F37" s="876"/>
      <c r="G37" s="280"/>
      <c r="H37" s="281"/>
      <c r="I37" s="276"/>
      <c r="J37" s="275"/>
      <c r="K37" s="276"/>
      <c r="L37" s="275"/>
      <c r="M37" s="276"/>
      <c r="N37" s="275"/>
      <c r="O37" s="280"/>
      <c r="P37" s="281"/>
      <c r="Q37" s="276"/>
      <c r="R37" s="912"/>
      <c r="S37" s="979"/>
      <c r="T37" s="912"/>
      <c r="U37" s="276"/>
      <c r="V37" s="275"/>
      <c r="W37" s="276"/>
      <c r="X37" s="275"/>
      <c r="Y37" s="275"/>
      <c r="Z37" s="275"/>
      <c r="AA37" s="275"/>
      <c r="AB37" s="275"/>
      <c r="AC37" s="275"/>
      <c r="AD37" s="275"/>
      <c r="AE37" s="280"/>
      <c r="AF37" s="281"/>
      <c r="AG37" s="982"/>
      <c r="AH37" s="276"/>
      <c r="AI37" s="275"/>
      <c r="AJ37" s="276"/>
      <c r="AK37" s="275"/>
      <c r="AL37" s="280"/>
      <c r="AM37" s="982"/>
      <c r="AN37" s="276"/>
      <c r="AO37" s="275"/>
      <c r="AP37" s="276"/>
      <c r="AQ37" s="275"/>
      <c r="AR37" s="982"/>
      <c r="AS37" s="276"/>
      <c r="AT37" s="275"/>
      <c r="AU37" s="276"/>
      <c r="AV37" s="275"/>
      <c r="AW37" s="276"/>
      <c r="AX37" s="275"/>
      <c r="AY37" s="280"/>
      <c r="AZ37" s="281"/>
      <c r="BA37" s="276"/>
      <c r="BB37" s="275"/>
      <c r="BC37" s="276"/>
      <c r="BD37" s="275"/>
      <c r="BE37" s="276"/>
      <c r="BF37" s="275"/>
      <c r="BG37" s="280"/>
      <c r="BH37" s="281"/>
    </row>
    <row r="38" ht="15.75" hidden="1" customHeight="1">
      <c r="A38" s="510"/>
      <c r="B38" s="512"/>
      <c r="C38" s="1026"/>
      <c r="D38" s="780"/>
      <c r="E38" s="276"/>
      <c r="F38" s="876"/>
      <c r="G38" s="280"/>
      <c r="H38" s="281"/>
      <c r="I38" s="276"/>
      <c r="J38" s="275"/>
      <c r="K38" s="276"/>
      <c r="L38" s="275"/>
      <c r="M38" s="276"/>
      <c r="N38" s="275"/>
      <c r="O38" s="280"/>
      <c r="P38" s="281"/>
      <c r="Q38" s="276"/>
      <c r="R38" s="912"/>
      <c r="S38" s="979"/>
      <c r="T38" s="912"/>
      <c r="U38" s="276"/>
      <c r="V38" s="275"/>
      <c r="W38" s="276"/>
      <c r="X38" s="275"/>
      <c r="Y38" s="275"/>
      <c r="Z38" s="275"/>
      <c r="AA38" s="275"/>
      <c r="AB38" s="275"/>
      <c r="AC38" s="275"/>
      <c r="AD38" s="275"/>
      <c r="AE38" s="280"/>
      <c r="AF38" s="281"/>
      <c r="AG38" s="982"/>
      <c r="AH38" s="276"/>
      <c r="AI38" s="275"/>
      <c r="AJ38" s="276"/>
      <c r="AK38" s="275"/>
      <c r="AL38" s="280"/>
      <c r="AM38" s="982"/>
      <c r="AN38" s="276"/>
      <c r="AO38" s="275"/>
      <c r="AP38" s="276"/>
      <c r="AQ38" s="275"/>
      <c r="AR38" s="982"/>
      <c r="AS38" s="276"/>
      <c r="AT38" s="275"/>
      <c r="AU38" s="276"/>
      <c r="AV38" s="275"/>
      <c r="AW38" s="276"/>
      <c r="AX38" s="275"/>
      <c r="AY38" s="280"/>
      <c r="AZ38" s="281"/>
      <c r="BA38" s="276"/>
      <c r="BB38" s="275"/>
      <c r="BC38" s="276"/>
      <c r="BD38" s="275"/>
      <c r="BE38" s="276"/>
      <c r="BF38" s="275"/>
      <c r="BG38" s="280"/>
      <c r="BH38" s="281"/>
    </row>
    <row r="39" ht="15.75" hidden="1" customHeight="1">
      <c r="A39" s="510"/>
      <c r="B39" s="512"/>
      <c r="C39" s="1026"/>
      <c r="D39" s="780"/>
      <c r="E39" s="276"/>
      <c r="F39" s="876"/>
      <c r="G39" s="280"/>
      <c r="H39" s="281"/>
      <c r="I39" s="276"/>
      <c r="J39" s="275"/>
      <c r="K39" s="276"/>
      <c r="L39" s="275"/>
      <c r="M39" s="276"/>
      <c r="N39" s="275"/>
      <c r="O39" s="280"/>
      <c r="P39" s="281"/>
      <c r="Q39" s="276"/>
      <c r="R39" s="912"/>
      <c r="S39" s="979"/>
      <c r="T39" s="912"/>
      <c r="U39" s="276"/>
      <c r="V39" s="275"/>
      <c r="W39" s="276"/>
      <c r="X39" s="275"/>
      <c r="Y39" s="275"/>
      <c r="Z39" s="275"/>
      <c r="AA39" s="275"/>
      <c r="AB39" s="275"/>
      <c r="AC39" s="275"/>
      <c r="AD39" s="275"/>
      <c r="AE39" s="280"/>
      <c r="AF39" s="281"/>
      <c r="AG39" s="982"/>
      <c r="AH39" s="276"/>
      <c r="AI39" s="275"/>
      <c r="AJ39" s="276"/>
      <c r="AK39" s="275"/>
      <c r="AL39" s="280"/>
      <c r="AM39" s="982"/>
      <c r="AN39" s="276"/>
      <c r="AO39" s="275"/>
      <c r="AP39" s="276"/>
      <c r="AQ39" s="275"/>
      <c r="AR39" s="982"/>
      <c r="AS39" s="276"/>
      <c r="AT39" s="275"/>
      <c r="AU39" s="276"/>
      <c r="AV39" s="275"/>
      <c r="AW39" s="276"/>
      <c r="AX39" s="275"/>
      <c r="AY39" s="280"/>
      <c r="AZ39" s="281"/>
      <c r="BA39" s="276"/>
      <c r="BB39" s="275"/>
      <c r="BC39" s="276"/>
      <c r="BD39" s="275"/>
      <c r="BE39" s="276"/>
      <c r="BF39" s="275"/>
      <c r="BG39" s="280"/>
      <c r="BH39" s="281"/>
    </row>
    <row r="40" ht="15.75" hidden="1" customHeight="1">
      <c r="A40" s="510"/>
      <c r="B40" s="512"/>
      <c r="C40" s="1026"/>
      <c r="D40" s="780"/>
      <c r="E40" s="276"/>
      <c r="F40" s="876"/>
      <c r="G40" s="280"/>
      <c r="H40" s="281"/>
      <c r="I40" s="276"/>
      <c r="J40" s="275"/>
      <c r="K40" s="276"/>
      <c r="L40" s="275"/>
      <c r="M40" s="276"/>
      <c r="N40" s="275"/>
      <c r="O40" s="280"/>
      <c r="P40" s="281"/>
      <c r="Q40" s="276"/>
      <c r="R40" s="912"/>
      <c r="S40" s="979"/>
      <c r="T40" s="912"/>
      <c r="U40" s="276"/>
      <c r="V40" s="275"/>
      <c r="W40" s="276"/>
      <c r="X40" s="275"/>
      <c r="Y40" s="275"/>
      <c r="Z40" s="275"/>
      <c r="AA40" s="275"/>
      <c r="AB40" s="275"/>
      <c r="AC40" s="275"/>
      <c r="AD40" s="275"/>
      <c r="AE40" s="280"/>
      <c r="AF40" s="281"/>
      <c r="AG40" s="982"/>
      <c r="AH40" s="276"/>
      <c r="AI40" s="275"/>
      <c r="AJ40" s="276"/>
      <c r="AK40" s="275"/>
      <c r="AL40" s="280"/>
      <c r="AM40" s="982"/>
      <c r="AN40" s="276"/>
      <c r="AO40" s="275"/>
      <c r="AP40" s="276"/>
      <c r="AQ40" s="275"/>
      <c r="AR40" s="982"/>
      <c r="AS40" s="276"/>
      <c r="AT40" s="275"/>
      <c r="AU40" s="276"/>
      <c r="AV40" s="275"/>
      <c r="AW40" s="276"/>
      <c r="AX40" s="275"/>
      <c r="AY40" s="280"/>
      <c r="AZ40" s="281"/>
      <c r="BA40" s="276"/>
      <c r="BB40" s="275"/>
      <c r="BC40" s="276"/>
      <c r="BD40" s="275"/>
      <c r="BE40" s="276"/>
      <c r="BF40" s="275"/>
      <c r="BG40" s="280"/>
      <c r="BH40" s="281"/>
    </row>
    <row r="41" ht="15.75" hidden="1" customHeight="1">
      <c r="A41" s="510"/>
      <c r="B41" s="512"/>
      <c r="C41" s="1026"/>
      <c r="D41" s="780"/>
      <c r="E41" s="276"/>
      <c r="F41" s="876"/>
      <c r="G41" s="280"/>
      <c r="H41" s="281"/>
      <c r="I41" s="276"/>
      <c r="J41" s="275"/>
      <c r="K41" s="276"/>
      <c r="L41" s="275"/>
      <c r="M41" s="276"/>
      <c r="N41" s="275"/>
      <c r="O41" s="280"/>
      <c r="P41" s="281"/>
      <c r="Q41" s="276"/>
      <c r="R41" s="912"/>
      <c r="S41" s="979"/>
      <c r="T41" s="912"/>
      <c r="U41" s="276"/>
      <c r="V41" s="275"/>
      <c r="W41" s="276"/>
      <c r="X41" s="275"/>
      <c r="Y41" s="275"/>
      <c r="Z41" s="275"/>
      <c r="AA41" s="275"/>
      <c r="AB41" s="275"/>
      <c r="AC41" s="275"/>
      <c r="AD41" s="275"/>
      <c r="AE41" s="280"/>
      <c r="AF41" s="281"/>
      <c r="AG41" s="982"/>
      <c r="AH41" s="276"/>
      <c r="AI41" s="275"/>
      <c r="AJ41" s="276"/>
      <c r="AK41" s="275"/>
      <c r="AL41" s="280"/>
      <c r="AM41" s="982"/>
      <c r="AN41" s="276"/>
      <c r="AO41" s="275"/>
      <c r="AP41" s="276"/>
      <c r="AQ41" s="275"/>
      <c r="AR41" s="982"/>
      <c r="AS41" s="276"/>
      <c r="AT41" s="275"/>
      <c r="AU41" s="276"/>
      <c r="AV41" s="275"/>
      <c r="AW41" s="276"/>
      <c r="AX41" s="275"/>
      <c r="AY41" s="280"/>
      <c r="AZ41" s="281"/>
      <c r="BA41" s="276"/>
      <c r="BB41" s="275"/>
      <c r="BC41" s="276"/>
      <c r="BD41" s="275"/>
      <c r="BE41" s="276"/>
      <c r="BF41" s="275"/>
      <c r="BG41" s="280"/>
      <c r="BH41" s="281"/>
    </row>
    <row r="42" ht="15.75" hidden="1" customHeight="1">
      <c r="A42" s="510"/>
      <c r="B42" s="512"/>
      <c r="C42" s="1026"/>
      <c r="D42" s="780"/>
      <c r="E42" s="276"/>
      <c r="F42" s="876"/>
      <c r="G42" s="280"/>
      <c r="H42" s="281"/>
      <c r="I42" s="276"/>
      <c r="J42" s="275"/>
      <c r="K42" s="276"/>
      <c r="L42" s="275"/>
      <c r="M42" s="276"/>
      <c r="N42" s="275"/>
      <c r="O42" s="280"/>
      <c r="P42" s="281"/>
      <c r="Q42" s="276"/>
      <c r="R42" s="912"/>
      <c r="S42" s="979"/>
      <c r="T42" s="912"/>
      <c r="U42" s="276"/>
      <c r="V42" s="275"/>
      <c r="W42" s="276"/>
      <c r="X42" s="275"/>
      <c r="Y42" s="275"/>
      <c r="Z42" s="275"/>
      <c r="AA42" s="275"/>
      <c r="AB42" s="275"/>
      <c r="AC42" s="275"/>
      <c r="AD42" s="275"/>
      <c r="AE42" s="280"/>
      <c r="AF42" s="281"/>
      <c r="AG42" s="982"/>
      <c r="AH42" s="276"/>
      <c r="AI42" s="275"/>
      <c r="AJ42" s="276"/>
      <c r="AK42" s="275"/>
      <c r="AL42" s="280"/>
      <c r="AM42" s="982"/>
      <c r="AN42" s="276"/>
      <c r="AO42" s="275"/>
      <c r="AP42" s="276"/>
      <c r="AQ42" s="275"/>
      <c r="AR42" s="982"/>
      <c r="AS42" s="276"/>
      <c r="AT42" s="275"/>
      <c r="AU42" s="276"/>
      <c r="AV42" s="275"/>
      <c r="AW42" s="276"/>
      <c r="AX42" s="275"/>
      <c r="AY42" s="280"/>
      <c r="AZ42" s="281"/>
      <c r="BA42" s="276"/>
      <c r="BB42" s="275"/>
      <c r="BC42" s="276"/>
      <c r="BD42" s="275"/>
      <c r="BE42" s="276"/>
      <c r="BF42" s="275"/>
      <c r="BG42" s="280"/>
      <c r="BH42" s="281"/>
    </row>
    <row r="43" ht="15.75" hidden="1" customHeight="1">
      <c r="A43" s="510"/>
      <c r="B43" s="512"/>
      <c r="C43" s="1026"/>
      <c r="D43" s="780"/>
      <c r="E43" s="276"/>
      <c r="F43" s="876"/>
      <c r="G43" s="280"/>
      <c r="H43" s="281"/>
      <c r="I43" s="276"/>
      <c r="J43" s="275"/>
      <c r="K43" s="276"/>
      <c r="L43" s="275"/>
      <c r="M43" s="276"/>
      <c r="N43" s="275"/>
      <c r="O43" s="280"/>
      <c r="P43" s="281"/>
      <c r="Q43" s="276"/>
      <c r="R43" s="912"/>
      <c r="S43" s="979"/>
      <c r="T43" s="912"/>
      <c r="U43" s="276"/>
      <c r="V43" s="275"/>
      <c r="W43" s="276"/>
      <c r="X43" s="275"/>
      <c r="Y43" s="275"/>
      <c r="Z43" s="275"/>
      <c r="AA43" s="275"/>
      <c r="AB43" s="275"/>
      <c r="AC43" s="275"/>
      <c r="AD43" s="275"/>
      <c r="AE43" s="280"/>
      <c r="AF43" s="281"/>
      <c r="AG43" s="982"/>
      <c r="AH43" s="276"/>
      <c r="AI43" s="275"/>
      <c r="AJ43" s="276"/>
      <c r="AK43" s="275"/>
      <c r="AL43" s="280"/>
      <c r="AM43" s="982"/>
      <c r="AN43" s="276"/>
      <c r="AO43" s="275"/>
      <c r="AP43" s="276"/>
      <c r="AQ43" s="275"/>
      <c r="AR43" s="982"/>
      <c r="AS43" s="276"/>
      <c r="AT43" s="275"/>
      <c r="AU43" s="276"/>
      <c r="AV43" s="275"/>
      <c r="AW43" s="276"/>
      <c r="AX43" s="275"/>
      <c r="AY43" s="280"/>
      <c r="AZ43" s="281"/>
      <c r="BA43" s="276"/>
      <c r="BB43" s="275"/>
      <c r="BC43" s="276"/>
      <c r="BD43" s="275"/>
      <c r="BE43" s="276"/>
      <c r="BF43" s="275"/>
      <c r="BG43" s="280"/>
      <c r="BH43" s="281"/>
    </row>
    <row r="44" ht="15.75" hidden="1" customHeight="1">
      <c r="A44" s="510"/>
      <c r="B44" s="512"/>
      <c r="C44" s="1026"/>
      <c r="D44" s="780"/>
      <c r="E44" s="276"/>
      <c r="F44" s="876"/>
      <c r="G44" s="280"/>
      <c r="H44" s="281"/>
      <c r="I44" s="276"/>
      <c r="J44" s="275"/>
      <c r="K44" s="276"/>
      <c r="L44" s="275"/>
      <c r="M44" s="276"/>
      <c r="N44" s="275"/>
      <c r="O44" s="280"/>
      <c r="P44" s="281"/>
      <c r="Q44" s="276"/>
      <c r="R44" s="912"/>
      <c r="S44" s="979"/>
      <c r="T44" s="912"/>
      <c r="U44" s="276"/>
      <c r="V44" s="275"/>
      <c r="W44" s="276"/>
      <c r="X44" s="275"/>
      <c r="Y44" s="275"/>
      <c r="Z44" s="275"/>
      <c r="AA44" s="275"/>
      <c r="AB44" s="275"/>
      <c r="AC44" s="275"/>
      <c r="AD44" s="275"/>
      <c r="AE44" s="280"/>
      <c r="AF44" s="281"/>
      <c r="AG44" s="982"/>
      <c r="AH44" s="276"/>
      <c r="AI44" s="275"/>
      <c r="AJ44" s="276"/>
      <c r="AK44" s="275"/>
      <c r="AL44" s="280"/>
      <c r="AM44" s="982"/>
      <c r="AN44" s="276"/>
      <c r="AO44" s="275"/>
      <c r="AP44" s="276"/>
      <c r="AQ44" s="275"/>
      <c r="AR44" s="982"/>
      <c r="AS44" s="276"/>
      <c r="AT44" s="275"/>
      <c r="AU44" s="276"/>
      <c r="AV44" s="275"/>
      <c r="AW44" s="276"/>
      <c r="AX44" s="275"/>
      <c r="AY44" s="280"/>
      <c r="AZ44" s="281"/>
      <c r="BA44" s="276"/>
      <c r="BB44" s="275"/>
      <c r="BC44" s="276"/>
      <c r="BD44" s="275"/>
      <c r="BE44" s="276"/>
      <c r="BF44" s="275"/>
      <c r="BG44" s="280"/>
      <c r="BH44" s="281"/>
    </row>
    <row r="45" ht="15.75" hidden="1" customHeight="1">
      <c r="A45" s="510"/>
      <c r="B45" s="512"/>
      <c r="C45" s="1026"/>
      <c r="D45" s="780"/>
      <c r="E45" s="276"/>
      <c r="F45" s="876"/>
      <c r="G45" s="280"/>
      <c r="H45" s="281"/>
      <c r="I45" s="276"/>
      <c r="J45" s="275"/>
      <c r="K45" s="276"/>
      <c r="L45" s="275"/>
      <c r="M45" s="276"/>
      <c r="N45" s="275"/>
      <c r="O45" s="280"/>
      <c r="P45" s="281"/>
      <c r="Q45" s="276"/>
      <c r="R45" s="912"/>
      <c r="S45" s="979"/>
      <c r="T45" s="912"/>
      <c r="U45" s="276"/>
      <c r="V45" s="275"/>
      <c r="W45" s="276"/>
      <c r="X45" s="275"/>
      <c r="Y45" s="275"/>
      <c r="Z45" s="275"/>
      <c r="AA45" s="275"/>
      <c r="AB45" s="275"/>
      <c r="AC45" s="275"/>
      <c r="AD45" s="275"/>
      <c r="AE45" s="280"/>
      <c r="AF45" s="281"/>
      <c r="AG45" s="982"/>
      <c r="AH45" s="276"/>
      <c r="AI45" s="275"/>
      <c r="AJ45" s="276"/>
      <c r="AK45" s="275"/>
      <c r="AL45" s="280"/>
      <c r="AM45" s="982"/>
      <c r="AN45" s="276"/>
      <c r="AO45" s="275"/>
      <c r="AP45" s="276"/>
      <c r="AQ45" s="275"/>
      <c r="AR45" s="982"/>
      <c r="AS45" s="276"/>
      <c r="AT45" s="275"/>
      <c r="AU45" s="276"/>
      <c r="AV45" s="275"/>
      <c r="AW45" s="276"/>
      <c r="AX45" s="275"/>
      <c r="AY45" s="280"/>
      <c r="AZ45" s="281"/>
      <c r="BA45" s="276"/>
      <c r="BB45" s="275"/>
      <c r="BC45" s="276"/>
      <c r="BD45" s="275"/>
      <c r="BE45" s="276"/>
      <c r="BF45" s="275"/>
      <c r="BG45" s="280"/>
      <c r="BH45" s="281"/>
    </row>
    <row r="46" ht="15.75" hidden="1" customHeight="1">
      <c r="A46" s="510"/>
      <c r="B46" s="512"/>
      <c r="C46" s="1026"/>
      <c r="D46" s="780"/>
      <c r="E46" s="276"/>
      <c r="F46" s="876"/>
      <c r="G46" s="280"/>
      <c r="H46" s="281"/>
      <c r="I46" s="276"/>
      <c r="J46" s="275"/>
      <c r="K46" s="276"/>
      <c r="L46" s="275"/>
      <c r="M46" s="276"/>
      <c r="N46" s="275"/>
      <c r="O46" s="280"/>
      <c r="P46" s="281"/>
      <c r="Q46" s="276"/>
      <c r="R46" s="912"/>
      <c r="S46" s="979"/>
      <c r="T46" s="912"/>
      <c r="U46" s="276"/>
      <c r="V46" s="275"/>
      <c r="W46" s="276"/>
      <c r="X46" s="275"/>
      <c r="Y46" s="275"/>
      <c r="Z46" s="275"/>
      <c r="AA46" s="275"/>
      <c r="AB46" s="275"/>
      <c r="AC46" s="275"/>
      <c r="AD46" s="275"/>
      <c r="AE46" s="280"/>
      <c r="AF46" s="281"/>
      <c r="AG46" s="982"/>
      <c r="AH46" s="276"/>
      <c r="AI46" s="275"/>
      <c r="AJ46" s="276"/>
      <c r="AK46" s="275"/>
      <c r="AL46" s="280"/>
      <c r="AM46" s="982"/>
      <c r="AN46" s="276"/>
      <c r="AO46" s="275"/>
      <c r="AP46" s="276"/>
      <c r="AQ46" s="275"/>
      <c r="AR46" s="982"/>
      <c r="AS46" s="276"/>
      <c r="AT46" s="275"/>
      <c r="AU46" s="276"/>
      <c r="AV46" s="275"/>
      <c r="AW46" s="276"/>
      <c r="AX46" s="275"/>
      <c r="AY46" s="280"/>
      <c r="AZ46" s="281"/>
      <c r="BA46" s="276"/>
      <c r="BB46" s="275"/>
      <c r="BC46" s="276"/>
      <c r="BD46" s="275"/>
      <c r="BE46" s="276"/>
      <c r="BF46" s="275"/>
      <c r="BG46" s="280"/>
      <c r="BH46" s="281"/>
    </row>
    <row r="47" ht="15.75" hidden="1" customHeight="1"/>
    <row r="48" ht="15.75" hidden="1" customHeight="1"/>
    <row r="49" ht="15.75" hidden="1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AV1:AZ1"/>
    <mergeCell ref="A3:D3"/>
    <mergeCell ref="A25:D25"/>
    <mergeCell ref="A27:D27"/>
  </mergeCells>
  <conditionalFormatting sqref="E26">
    <cfRule type="cellIs" dxfId="6" priority="1" operator="equal">
      <formula>"n"</formula>
    </cfRule>
  </conditionalFormatting>
  <conditionalFormatting sqref="E26">
    <cfRule type="cellIs" dxfId="7" priority="2" operator="equal">
      <formula>$E$4</formula>
    </cfRule>
  </conditionalFormatting>
  <conditionalFormatting sqref="I26">
    <cfRule type="cellIs" dxfId="6" priority="3" operator="equal">
      <formula>"n"</formula>
    </cfRule>
  </conditionalFormatting>
  <conditionalFormatting sqref="I26">
    <cfRule type="cellIs" dxfId="7" priority="4" operator="equal">
      <formula>$E$4</formula>
    </cfRule>
  </conditionalFormatting>
  <conditionalFormatting sqref="Q26">
    <cfRule type="cellIs" dxfId="6" priority="5" operator="equal">
      <formula>"n"</formula>
    </cfRule>
  </conditionalFormatting>
  <conditionalFormatting sqref="Q26">
    <cfRule type="cellIs" dxfId="7" priority="6" operator="equal">
      <formula>$E$4</formula>
    </cfRule>
  </conditionalFormatting>
  <conditionalFormatting sqref="Y26">
    <cfRule type="cellIs" dxfId="6" priority="7" operator="equal">
      <formula>"n"</formula>
    </cfRule>
  </conditionalFormatting>
  <conditionalFormatting sqref="Y26">
    <cfRule type="cellIs" dxfId="7" priority="8" operator="equal">
      <formula>$E$4</formula>
    </cfRule>
  </conditionalFormatting>
  <conditionalFormatting sqref="AH26">
    <cfRule type="cellIs" dxfId="6" priority="9" operator="equal">
      <formula>"n"</formula>
    </cfRule>
  </conditionalFormatting>
  <conditionalFormatting sqref="AH26">
    <cfRule type="cellIs" dxfId="7" priority="10" operator="equal">
      <formula>$E$4</formula>
    </cfRule>
  </conditionalFormatting>
  <conditionalFormatting sqref="AN26">
    <cfRule type="cellIs" dxfId="6" priority="11" operator="equal">
      <formula>"n"</formula>
    </cfRule>
  </conditionalFormatting>
  <conditionalFormatting sqref="AN26">
    <cfRule type="cellIs" dxfId="7" priority="12" operator="equal">
      <formula>$E$4</formula>
    </cfRule>
  </conditionalFormatting>
  <conditionalFormatting sqref="AS26">
    <cfRule type="cellIs" dxfId="6" priority="13" operator="equal">
      <formula>"n"</formula>
    </cfRule>
  </conditionalFormatting>
  <conditionalFormatting sqref="AS26">
    <cfRule type="cellIs" dxfId="7" priority="14" operator="equal">
      <formula>$E$4</formula>
    </cfRule>
  </conditionalFormatting>
  <hyperlinks>
    <hyperlink r:id="rId1" ref="E4"/>
    <hyperlink r:id="rId2" ref="G4"/>
    <hyperlink r:id="rId3" ref="H4"/>
    <hyperlink r:id="rId4" ref="I4"/>
    <hyperlink r:id="rId5" ref="K4"/>
    <hyperlink r:id="rId6" ref="M4"/>
    <hyperlink r:id="rId7" ref="O4"/>
    <hyperlink r:id="rId8" ref="P4"/>
    <hyperlink r:id="rId9" ref="Q4"/>
    <hyperlink r:id="rId10" ref="S4"/>
    <hyperlink r:id="rId11" ref="U4"/>
    <hyperlink r:id="rId12" ref="W4"/>
    <hyperlink r:id="rId13" ref="X4"/>
    <hyperlink r:id="rId14" ref="Y4"/>
    <hyperlink r:id="rId15" ref="AA4"/>
    <hyperlink r:id="rId16" ref="AC4"/>
    <hyperlink r:id="rId17" ref="AE4"/>
    <hyperlink r:id="rId18" ref="AF4"/>
    <hyperlink r:id="rId19" ref="AG4"/>
    <hyperlink r:id="rId20" ref="AH4"/>
    <hyperlink r:id="rId21" ref="AJ4"/>
    <hyperlink r:id="rId22" ref="AN4"/>
    <hyperlink r:id="rId23" ref="AP4"/>
    <hyperlink r:id="rId24" ref="AR4"/>
    <hyperlink r:id="rId25" ref="AS4"/>
    <hyperlink r:id="rId26" ref="AU4"/>
  </hyperlinks>
  <printOptions/>
  <pageMargins bottom="0.7480314960629921" footer="0.0" header="0.0" left="0.7086614173228347" right="0.7086614173228347" top="0.7480314960629921"/>
  <pageSetup fitToHeight="0" paperSize="9" orientation="landscape"/>
  <drawing r:id="rId27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2060"/>
    <pageSetUpPr fitToPage="1"/>
  </sheetPr>
  <sheetViews>
    <sheetView workbookViewId="0">
      <pane xSplit="6.0" ySplit="3.0" topLeftCell="G4" activePane="bottomRight" state="frozen"/>
      <selection activeCell="G1" sqref="G1" pane="topRight"/>
      <selection activeCell="A4" sqref="A4" pane="bottomLeft"/>
      <selection activeCell="G4" sqref="G4" pane="bottomRight"/>
    </sheetView>
  </sheetViews>
  <sheetFormatPr customHeight="1" defaultColWidth="12.63" defaultRowHeight="15.0"/>
  <cols>
    <col customWidth="1" min="1" max="1" width="23.13"/>
    <col customWidth="1" min="2" max="2" width="35.38"/>
    <col customWidth="1" min="3" max="3" width="20.88"/>
    <col customWidth="1" min="4" max="4" width="21.5"/>
    <col customWidth="1" min="5" max="5" width="8.75"/>
    <col customWidth="1" min="6" max="6" width="9.0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9.75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5.0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835" t="s">
        <v>906</v>
      </c>
      <c r="B1" s="597"/>
      <c r="C1" s="597"/>
      <c r="D1" s="597"/>
      <c r="E1" s="187"/>
      <c r="F1" s="935" t="s">
        <v>13</v>
      </c>
      <c r="G1" s="190" t="s">
        <v>759</v>
      </c>
      <c r="H1" s="190"/>
      <c r="I1" s="190"/>
      <c r="J1" s="190"/>
      <c r="K1" s="190"/>
      <c r="L1" s="190"/>
      <c r="M1" s="192"/>
      <c r="N1" s="207" t="s">
        <v>15</v>
      </c>
      <c r="O1" s="195" t="s">
        <v>121</v>
      </c>
      <c r="P1" s="195"/>
      <c r="Q1" s="195"/>
      <c r="R1" s="195"/>
      <c r="S1" s="195"/>
      <c r="T1" s="195"/>
      <c r="U1" s="195"/>
      <c r="V1" s="416" t="s">
        <v>17</v>
      </c>
      <c r="W1" s="190" t="s">
        <v>124</v>
      </c>
      <c r="X1" s="190"/>
      <c r="Y1" s="190"/>
      <c r="Z1" s="190"/>
      <c r="AA1" s="190"/>
      <c r="AB1" s="190"/>
      <c r="AC1" s="192"/>
      <c r="AD1" s="207" t="s">
        <v>130</v>
      </c>
      <c r="AE1" s="195" t="s">
        <v>125</v>
      </c>
      <c r="AF1" s="195"/>
      <c r="AG1" s="195"/>
      <c r="AH1" s="195"/>
      <c r="AI1" s="195"/>
      <c r="AJ1" s="195"/>
      <c r="AK1" s="195"/>
      <c r="AL1" s="416" t="s">
        <v>132</v>
      </c>
      <c r="AM1" s="190" t="s">
        <v>126</v>
      </c>
      <c r="AN1" s="190"/>
      <c r="AO1" s="190"/>
      <c r="AP1" s="190"/>
      <c r="AQ1" s="190"/>
      <c r="AR1" s="192"/>
      <c r="AS1" s="195"/>
      <c r="AT1" s="207" t="s">
        <v>134</v>
      </c>
      <c r="AU1" s="195" t="s">
        <v>127</v>
      </c>
      <c r="AV1" s="195"/>
      <c r="AW1" s="195"/>
      <c r="AX1" s="195"/>
      <c r="AY1" s="195"/>
      <c r="AZ1" s="195"/>
      <c r="BA1" s="195"/>
      <c r="BB1" s="207" t="s">
        <v>136</v>
      </c>
      <c r="BC1" s="195" t="s">
        <v>128</v>
      </c>
      <c r="BD1" s="195"/>
      <c r="BE1" s="195"/>
      <c r="BF1" s="195"/>
      <c r="BG1" s="195"/>
      <c r="BH1" s="195"/>
      <c r="BI1" s="195"/>
      <c r="BJ1" s="207" t="s">
        <v>760</v>
      </c>
      <c r="BK1" s="195" t="s">
        <v>792</v>
      </c>
      <c r="BL1" s="195"/>
      <c r="BM1" s="195"/>
      <c r="BN1" s="195"/>
      <c r="BO1" s="195"/>
      <c r="BP1" s="195"/>
      <c r="BQ1" s="195"/>
    </row>
    <row r="2">
      <c r="A2" s="674" t="s">
        <v>19</v>
      </c>
      <c r="B2" s="675"/>
      <c r="C2" s="675"/>
      <c r="D2" s="675"/>
      <c r="E2" s="674"/>
      <c r="F2" s="675"/>
      <c r="G2" s="675"/>
      <c r="H2" s="675"/>
      <c r="I2" s="675"/>
      <c r="J2" s="675"/>
      <c r="K2" s="675"/>
      <c r="L2" s="675"/>
      <c r="M2" s="676"/>
      <c r="N2" s="675"/>
      <c r="O2" s="675"/>
      <c r="P2" s="675"/>
      <c r="Q2" s="675"/>
      <c r="R2" s="675"/>
      <c r="S2" s="675"/>
      <c r="T2" s="675"/>
      <c r="U2" s="675"/>
      <c r="V2" s="674"/>
      <c r="W2" s="675"/>
      <c r="X2" s="675"/>
      <c r="Y2" s="675"/>
      <c r="Z2" s="677"/>
      <c r="AA2" s="677"/>
      <c r="AB2" s="677"/>
      <c r="AC2" s="1027"/>
      <c r="AD2" s="677" t="s">
        <v>472</v>
      </c>
      <c r="AE2" s="677"/>
      <c r="AF2" s="677" t="s">
        <v>541</v>
      </c>
      <c r="AG2" s="677"/>
      <c r="AH2" s="677" t="s">
        <v>160</v>
      </c>
      <c r="AI2" s="677"/>
      <c r="AJ2" s="677"/>
      <c r="AK2" s="677"/>
      <c r="AL2" s="1028" t="s">
        <v>472</v>
      </c>
      <c r="AM2" s="677"/>
      <c r="AN2" s="677" t="s">
        <v>541</v>
      </c>
      <c r="AO2" s="677"/>
      <c r="AP2" s="677" t="s">
        <v>160</v>
      </c>
      <c r="AQ2" s="677"/>
      <c r="AR2" s="1027"/>
      <c r="AS2" s="677"/>
      <c r="AT2" s="207" t="s">
        <v>472</v>
      </c>
      <c r="AU2" s="207"/>
      <c r="AV2" s="207" t="s">
        <v>541</v>
      </c>
      <c r="AW2" s="207"/>
      <c r="AX2" s="207" t="s">
        <v>160</v>
      </c>
      <c r="AY2" s="207"/>
      <c r="AZ2" s="207"/>
      <c r="BA2" s="207"/>
      <c r="BB2" s="207" t="s">
        <v>472</v>
      </c>
      <c r="BC2" s="207"/>
      <c r="BD2" s="207" t="s">
        <v>541</v>
      </c>
      <c r="BE2" s="207"/>
      <c r="BF2" s="207" t="s">
        <v>160</v>
      </c>
      <c r="BG2" s="207"/>
      <c r="BH2" s="207"/>
      <c r="BI2" s="207"/>
      <c r="BJ2" s="207" t="s">
        <v>472</v>
      </c>
      <c r="BK2" s="207"/>
      <c r="BL2" s="207" t="s">
        <v>541</v>
      </c>
      <c r="BM2" s="207"/>
      <c r="BN2" s="207" t="s">
        <v>160</v>
      </c>
      <c r="BO2" s="207"/>
      <c r="BP2" s="207"/>
      <c r="BQ2" s="207"/>
    </row>
    <row r="3" ht="30.75" customHeight="1">
      <c r="A3" s="900" t="s">
        <v>20</v>
      </c>
      <c r="B3" s="314"/>
      <c r="C3" s="314"/>
      <c r="D3" s="901"/>
      <c r="E3" s="1029"/>
      <c r="F3" s="1030"/>
      <c r="G3" s="217" t="s">
        <v>163</v>
      </c>
      <c r="H3" s="216" t="s">
        <v>543</v>
      </c>
      <c r="I3" s="217" t="s">
        <v>163</v>
      </c>
      <c r="J3" s="216" t="s">
        <v>543</v>
      </c>
      <c r="K3" s="217" t="s">
        <v>163</v>
      </c>
      <c r="L3" s="222" t="s">
        <v>545</v>
      </c>
      <c r="M3" s="220" t="s">
        <v>162</v>
      </c>
      <c r="N3" s="216" t="s">
        <v>543</v>
      </c>
      <c r="O3" s="217" t="s">
        <v>163</v>
      </c>
      <c r="P3" s="216" t="s">
        <v>543</v>
      </c>
      <c r="Q3" s="217" t="s">
        <v>163</v>
      </c>
      <c r="R3" s="216" t="s">
        <v>543</v>
      </c>
      <c r="S3" s="217" t="s">
        <v>163</v>
      </c>
      <c r="T3" s="222" t="s">
        <v>545</v>
      </c>
      <c r="U3" s="223" t="s">
        <v>162</v>
      </c>
      <c r="V3" s="224" t="s">
        <v>543</v>
      </c>
      <c r="W3" s="217" t="s">
        <v>163</v>
      </c>
      <c r="X3" s="216" t="s">
        <v>543</v>
      </c>
      <c r="Y3" s="217" t="s">
        <v>163</v>
      </c>
      <c r="Z3" s="216" t="s">
        <v>543</v>
      </c>
      <c r="AA3" s="217" t="s">
        <v>163</v>
      </c>
      <c r="AB3" s="222" t="s">
        <v>545</v>
      </c>
      <c r="AC3" s="220" t="s">
        <v>162</v>
      </c>
      <c r="AD3" s="216" t="s">
        <v>543</v>
      </c>
      <c r="AE3" s="217" t="s">
        <v>163</v>
      </c>
      <c r="AF3" s="216" t="s">
        <v>543</v>
      </c>
      <c r="AG3" s="217" t="s">
        <v>163</v>
      </c>
      <c r="AH3" s="216" t="s">
        <v>543</v>
      </c>
      <c r="AI3" s="217" t="s">
        <v>163</v>
      </c>
      <c r="AJ3" s="222" t="s">
        <v>545</v>
      </c>
      <c r="AK3" s="223" t="s">
        <v>162</v>
      </c>
      <c r="AL3" s="224" t="s">
        <v>543</v>
      </c>
      <c r="AM3" s="217" t="s">
        <v>163</v>
      </c>
      <c r="AN3" s="216" t="s">
        <v>543</v>
      </c>
      <c r="AO3" s="217" t="s">
        <v>163</v>
      </c>
      <c r="AP3" s="216" t="s">
        <v>543</v>
      </c>
      <c r="AQ3" s="217" t="s">
        <v>163</v>
      </c>
      <c r="AR3" s="1031" t="s">
        <v>545</v>
      </c>
      <c r="AS3" s="223" t="s">
        <v>162</v>
      </c>
      <c r="AT3" s="216" t="s">
        <v>543</v>
      </c>
      <c r="AU3" s="217" t="s">
        <v>163</v>
      </c>
      <c r="AV3" s="216" t="s">
        <v>543</v>
      </c>
      <c r="AW3" s="217" t="s">
        <v>163</v>
      </c>
      <c r="AX3" s="216" t="s">
        <v>543</v>
      </c>
      <c r="AY3" s="217" t="s">
        <v>163</v>
      </c>
      <c r="AZ3" s="222" t="s">
        <v>545</v>
      </c>
      <c r="BA3" s="223" t="s">
        <v>162</v>
      </c>
      <c r="BB3" s="216" t="s">
        <v>543</v>
      </c>
      <c r="BC3" s="217" t="s">
        <v>163</v>
      </c>
      <c r="BD3" s="216" t="s">
        <v>543</v>
      </c>
      <c r="BE3" s="217" t="s">
        <v>163</v>
      </c>
      <c r="BF3" s="216" t="s">
        <v>543</v>
      </c>
      <c r="BG3" s="217" t="s">
        <v>163</v>
      </c>
      <c r="BH3" s="222" t="s">
        <v>545</v>
      </c>
      <c r="BI3" s="223" t="s">
        <v>162</v>
      </c>
      <c r="BJ3" s="216" t="s">
        <v>543</v>
      </c>
      <c r="BK3" s="217" t="s">
        <v>163</v>
      </c>
      <c r="BL3" s="216" t="s">
        <v>543</v>
      </c>
      <c r="BM3" s="217" t="s">
        <v>163</v>
      </c>
      <c r="BN3" s="216" t="s">
        <v>543</v>
      </c>
      <c r="BO3" s="217" t="s">
        <v>163</v>
      </c>
      <c r="BP3" s="222" t="s">
        <v>545</v>
      </c>
      <c r="BQ3" s="223" t="s">
        <v>162</v>
      </c>
    </row>
    <row r="4">
      <c r="A4" s="227" t="s">
        <v>32</v>
      </c>
      <c r="B4" s="229" t="s">
        <v>33</v>
      </c>
      <c r="C4" s="795" t="s">
        <v>34</v>
      </c>
      <c r="D4" s="432" t="s">
        <v>35</v>
      </c>
      <c r="E4" s="230"/>
      <c r="F4" s="231"/>
      <c r="G4" s="232"/>
      <c r="H4" s="231"/>
      <c r="I4" s="232"/>
      <c r="J4" s="231"/>
      <c r="K4" s="232"/>
      <c r="L4" s="240"/>
      <c r="M4" s="234"/>
      <c r="N4" s="231"/>
      <c r="O4" s="232"/>
      <c r="P4" s="231"/>
      <c r="Q4" s="232"/>
      <c r="R4" s="231"/>
      <c r="S4" s="232"/>
      <c r="T4" s="240"/>
      <c r="U4" s="241"/>
      <c r="V4" s="259"/>
      <c r="W4" s="232"/>
      <c r="X4" s="231"/>
      <c r="Y4" s="232"/>
      <c r="Z4" s="231"/>
      <c r="AA4" s="232"/>
      <c r="AB4" s="240"/>
      <c r="AC4" s="234"/>
      <c r="AD4" s="231"/>
      <c r="AE4" s="232"/>
      <c r="AF4" s="231"/>
      <c r="AG4" s="232"/>
      <c r="AH4" s="231"/>
      <c r="AI4" s="232"/>
      <c r="AJ4" s="240"/>
      <c r="AK4" s="241"/>
      <c r="AL4" s="259"/>
      <c r="AM4" s="232"/>
      <c r="AN4" s="231"/>
      <c r="AO4" s="232"/>
      <c r="AP4" s="231"/>
      <c r="AQ4" s="232"/>
      <c r="AR4" s="1032"/>
      <c r="AS4" s="241"/>
      <c r="AT4" s="231"/>
      <c r="AU4" s="232"/>
      <c r="AV4" s="231"/>
      <c r="AW4" s="232"/>
      <c r="AX4" s="231"/>
      <c r="AY4" s="232"/>
      <c r="AZ4" s="240"/>
      <c r="BA4" s="241"/>
      <c r="BB4" s="231"/>
      <c r="BC4" s="232"/>
      <c r="BD4" s="231"/>
      <c r="BE4" s="232"/>
      <c r="BF4" s="231"/>
      <c r="BG4" s="232"/>
      <c r="BH4" s="240"/>
      <c r="BI4" s="241"/>
      <c r="BJ4" s="231"/>
      <c r="BK4" s="232"/>
      <c r="BL4" s="231"/>
      <c r="BM4" s="232"/>
      <c r="BN4" s="231"/>
      <c r="BO4" s="232"/>
      <c r="BP4" s="240"/>
      <c r="BQ4" s="241"/>
    </row>
    <row r="5" ht="24.75" customHeight="1">
      <c r="A5" s="367" t="s">
        <v>267</v>
      </c>
      <c r="B5" s="390" t="s">
        <v>732</v>
      </c>
      <c r="C5" s="391">
        <v>2061805.0</v>
      </c>
      <c r="D5" s="392">
        <v>2558599.0</v>
      </c>
      <c r="E5" s="878" t="s">
        <v>1052</v>
      </c>
      <c r="F5" s="875" t="s">
        <v>1053</v>
      </c>
      <c r="G5" s="439" t="s">
        <v>46</v>
      </c>
      <c r="H5" s="875" t="s">
        <v>38</v>
      </c>
      <c r="I5" s="439" t="s">
        <v>46</v>
      </c>
      <c r="J5" s="875"/>
      <c r="K5" s="876"/>
      <c r="L5" s="233" t="s">
        <v>46</v>
      </c>
      <c r="M5" s="879" t="s">
        <v>46</v>
      </c>
      <c r="N5" s="875" t="s">
        <v>1053</v>
      </c>
      <c r="O5" s="439" t="s">
        <v>46</v>
      </c>
      <c r="P5" s="875" t="s">
        <v>38</v>
      </c>
      <c r="Q5" s="439" t="s">
        <v>46</v>
      </c>
      <c r="R5" s="875"/>
      <c r="S5" s="876"/>
      <c r="T5" s="876" t="s">
        <v>46</v>
      </c>
      <c r="U5" s="877" t="s">
        <v>46</v>
      </c>
      <c r="V5" s="259" t="s">
        <v>549</v>
      </c>
      <c r="W5" s="439" t="s">
        <v>1049</v>
      </c>
      <c r="X5" s="231" t="s">
        <v>775</v>
      </c>
      <c r="Y5" s="439" t="s">
        <v>1049</v>
      </c>
      <c r="Z5" s="231" t="s">
        <v>776</v>
      </c>
      <c r="AA5" s="439" t="s">
        <v>1049</v>
      </c>
      <c r="AB5" s="240" t="s">
        <v>1049</v>
      </c>
      <c r="AC5" s="879" t="s">
        <v>1049</v>
      </c>
      <c r="AD5" s="231" t="s">
        <v>549</v>
      </c>
      <c r="AE5" s="232" t="s">
        <v>1049</v>
      </c>
      <c r="AF5" s="231" t="s">
        <v>38</v>
      </c>
      <c r="AG5" s="232" t="s">
        <v>1049</v>
      </c>
      <c r="AH5" s="231"/>
      <c r="AI5" s="232"/>
      <c r="AJ5" s="240" t="s">
        <v>1049</v>
      </c>
      <c r="AK5" s="241" t="s">
        <v>1049</v>
      </c>
      <c r="AL5" s="874" t="s">
        <v>1053</v>
      </c>
      <c r="AM5" s="232"/>
      <c r="AN5" s="231" t="s">
        <v>38</v>
      </c>
      <c r="AO5" s="232"/>
      <c r="AP5" s="231" t="s">
        <v>1051</v>
      </c>
      <c r="AQ5" s="232"/>
      <c r="AR5" s="1032" t="s">
        <v>1144</v>
      </c>
      <c r="AS5" s="241"/>
      <c r="AT5" s="874" t="s">
        <v>1053</v>
      </c>
      <c r="AU5" s="232"/>
      <c r="AV5" s="874" t="s">
        <v>1053</v>
      </c>
      <c r="AW5" s="232"/>
      <c r="AX5" s="231" t="s">
        <v>38</v>
      </c>
      <c r="AY5" s="232"/>
      <c r="AZ5" s="240"/>
      <c r="BA5" s="241"/>
      <c r="BB5" s="231" t="s">
        <v>1054</v>
      </c>
      <c r="BC5" s="232"/>
      <c r="BD5" s="908" t="s">
        <v>1056</v>
      </c>
      <c r="BE5" s="232"/>
      <c r="BF5" s="231"/>
      <c r="BG5" s="232"/>
      <c r="BH5" s="240"/>
      <c r="BI5" s="241"/>
      <c r="BJ5" s="231"/>
      <c r="BK5" s="232"/>
      <c r="BL5" s="231"/>
      <c r="BM5" s="232"/>
      <c r="BN5" s="231"/>
      <c r="BO5" s="232"/>
      <c r="BP5" s="240"/>
      <c r="BQ5" s="241"/>
    </row>
    <row r="6" ht="24.75" customHeight="1">
      <c r="A6" s="371" t="s">
        <v>215</v>
      </c>
      <c r="B6" s="393" t="s">
        <v>733</v>
      </c>
      <c r="C6" s="394">
        <v>2061364.0</v>
      </c>
      <c r="D6" s="395">
        <v>2061364.0</v>
      </c>
      <c r="E6" s="261" t="s">
        <v>1052</v>
      </c>
      <c r="F6" s="875" t="s">
        <v>1053</v>
      </c>
      <c r="G6" s="439" t="s">
        <v>49</v>
      </c>
      <c r="H6" s="875" t="s">
        <v>38</v>
      </c>
      <c r="I6" s="439" t="s">
        <v>46</v>
      </c>
      <c r="J6" s="875"/>
      <c r="K6" s="876"/>
      <c r="L6" s="233" t="s">
        <v>46</v>
      </c>
      <c r="M6" s="879" t="s">
        <v>46</v>
      </c>
      <c r="N6" s="875" t="s">
        <v>1053</v>
      </c>
      <c r="O6" s="439" t="s">
        <v>49</v>
      </c>
      <c r="P6" s="875" t="s">
        <v>38</v>
      </c>
      <c r="Q6" s="439" t="s">
        <v>46</v>
      </c>
      <c r="R6" s="875"/>
      <c r="S6" s="876"/>
      <c r="T6" s="876" t="s">
        <v>46</v>
      </c>
      <c r="U6" s="877" t="s">
        <v>46</v>
      </c>
      <c r="V6" s="259" t="s">
        <v>549</v>
      </c>
      <c r="W6" s="439" t="s">
        <v>1049</v>
      </c>
      <c r="X6" s="231" t="s">
        <v>775</v>
      </c>
      <c r="Y6" s="439" t="s">
        <v>1049</v>
      </c>
      <c r="Z6" s="231" t="s">
        <v>776</v>
      </c>
      <c r="AA6" s="439" t="s">
        <v>1049</v>
      </c>
      <c r="AB6" s="240" t="s">
        <v>1049</v>
      </c>
      <c r="AC6" s="879" t="s">
        <v>1049</v>
      </c>
      <c r="AD6" s="231" t="s">
        <v>549</v>
      </c>
      <c r="AE6" s="232" t="s">
        <v>778</v>
      </c>
      <c r="AF6" s="231" t="s">
        <v>38</v>
      </c>
      <c r="AG6" s="232" t="s">
        <v>1049</v>
      </c>
      <c r="AH6" s="231"/>
      <c r="AI6" s="232"/>
      <c r="AJ6" s="240" t="s">
        <v>778</v>
      </c>
      <c r="AK6" s="241" t="s">
        <v>1049</v>
      </c>
      <c r="AL6" s="874" t="s">
        <v>1053</v>
      </c>
      <c r="AM6" s="232"/>
      <c r="AN6" s="231" t="s">
        <v>38</v>
      </c>
      <c r="AO6" s="232"/>
      <c r="AP6" s="231" t="s">
        <v>1051</v>
      </c>
      <c r="AQ6" s="232"/>
      <c r="AR6" s="1032" t="s">
        <v>1144</v>
      </c>
      <c r="AS6" s="241"/>
      <c r="AT6" s="874" t="s">
        <v>1053</v>
      </c>
      <c r="AU6" s="232"/>
      <c r="AV6" s="874" t="s">
        <v>1053</v>
      </c>
      <c r="AW6" s="232" t="s">
        <v>414</v>
      </c>
      <c r="AX6" s="231" t="s">
        <v>38</v>
      </c>
      <c r="AY6" s="232"/>
      <c r="AZ6" s="240"/>
      <c r="BA6" s="241"/>
      <c r="BB6" s="231" t="s">
        <v>1054</v>
      </c>
      <c r="BC6" s="232" t="s">
        <v>778</v>
      </c>
      <c r="BD6" s="231"/>
      <c r="BE6" s="232"/>
      <c r="BF6" s="231"/>
      <c r="BG6" s="232"/>
      <c r="BH6" s="240"/>
      <c r="BI6" s="241"/>
      <c r="BJ6" s="231"/>
      <c r="BK6" s="232"/>
      <c r="BL6" s="231"/>
      <c r="BM6" s="232"/>
      <c r="BN6" s="231"/>
      <c r="BO6" s="232"/>
      <c r="BP6" s="240"/>
      <c r="BQ6" s="241"/>
    </row>
    <row r="7" ht="24.75" customHeight="1">
      <c r="A7" s="371" t="s">
        <v>215</v>
      </c>
      <c r="B7" s="393" t="s">
        <v>734</v>
      </c>
      <c r="C7" s="394">
        <v>1976852.0</v>
      </c>
      <c r="D7" s="395">
        <v>2542235.0</v>
      </c>
      <c r="E7" s="261" t="s">
        <v>1052</v>
      </c>
      <c r="F7" s="875" t="s">
        <v>1053</v>
      </c>
      <c r="G7" s="439" t="s">
        <v>46</v>
      </c>
      <c r="H7" s="875" t="s">
        <v>38</v>
      </c>
      <c r="I7" s="439" t="s">
        <v>46</v>
      </c>
      <c r="J7" s="875"/>
      <c r="K7" s="876"/>
      <c r="L7" s="233" t="s">
        <v>46</v>
      </c>
      <c r="M7" s="879" t="s">
        <v>46</v>
      </c>
      <c r="N7" s="875" t="s">
        <v>1053</v>
      </c>
      <c r="O7" s="439" t="s">
        <v>46</v>
      </c>
      <c r="P7" s="875" t="s">
        <v>38</v>
      </c>
      <c r="Q7" s="439" t="s">
        <v>46</v>
      </c>
      <c r="R7" s="875"/>
      <c r="S7" s="876"/>
      <c r="T7" s="876" t="s">
        <v>46</v>
      </c>
      <c r="U7" s="877" t="s">
        <v>46</v>
      </c>
      <c r="V7" s="259" t="s">
        <v>549</v>
      </c>
      <c r="W7" s="439" t="s">
        <v>1049</v>
      </c>
      <c r="X7" s="231" t="s">
        <v>775</v>
      </c>
      <c r="Y7" s="439" t="s">
        <v>1049</v>
      </c>
      <c r="Z7" s="231" t="s">
        <v>776</v>
      </c>
      <c r="AA7" s="439" t="s">
        <v>1049</v>
      </c>
      <c r="AB7" s="240" t="s">
        <v>1049</v>
      </c>
      <c r="AC7" s="879" t="s">
        <v>1049</v>
      </c>
      <c r="AD7" s="231" t="s">
        <v>549</v>
      </c>
      <c r="AE7" s="232" t="s">
        <v>778</v>
      </c>
      <c r="AF7" s="231" t="s">
        <v>38</v>
      </c>
      <c r="AG7" s="232" t="s">
        <v>778</v>
      </c>
      <c r="AH7" s="231"/>
      <c r="AI7" s="232"/>
      <c r="AJ7" s="240" t="s">
        <v>1049</v>
      </c>
      <c r="AK7" s="241" t="s">
        <v>1049</v>
      </c>
      <c r="AL7" s="874" t="s">
        <v>1053</v>
      </c>
      <c r="AM7" s="231" t="s">
        <v>414</v>
      </c>
      <c r="AN7" s="231" t="s">
        <v>38</v>
      </c>
      <c r="AO7" s="232"/>
      <c r="AP7" s="231" t="s">
        <v>1051</v>
      </c>
      <c r="AQ7" s="232"/>
      <c r="AR7" s="1032" t="s">
        <v>1144</v>
      </c>
      <c r="AS7" s="241"/>
      <c r="AT7" s="874" t="s">
        <v>1053</v>
      </c>
      <c r="AU7" s="232"/>
      <c r="AV7" s="874" t="s">
        <v>1053</v>
      </c>
      <c r="AW7" s="232" t="s">
        <v>414</v>
      </c>
      <c r="AX7" s="231" t="s">
        <v>38</v>
      </c>
      <c r="AY7" s="232"/>
      <c r="AZ7" s="240" t="s">
        <v>414</v>
      </c>
      <c r="BA7" s="241"/>
      <c r="BB7" s="231" t="s">
        <v>1054</v>
      </c>
      <c r="BC7" s="232"/>
      <c r="BD7" s="908" t="s">
        <v>1056</v>
      </c>
      <c r="BE7" s="232"/>
      <c r="BF7" s="231"/>
      <c r="BG7" s="232"/>
      <c r="BH7" s="240"/>
      <c r="BI7" s="241"/>
      <c r="BJ7" s="231"/>
      <c r="BK7" s="232"/>
      <c r="BL7" s="231"/>
      <c r="BM7" s="232"/>
      <c r="BN7" s="231"/>
      <c r="BO7" s="232"/>
      <c r="BP7" s="240"/>
      <c r="BQ7" s="241"/>
    </row>
    <row r="8" ht="24.75" customHeight="1">
      <c r="A8" s="371" t="s">
        <v>282</v>
      </c>
      <c r="B8" s="393" t="s">
        <v>281</v>
      </c>
      <c r="C8" s="394">
        <v>1977064.0</v>
      </c>
      <c r="D8" s="395">
        <v>2555428.0</v>
      </c>
      <c r="E8" s="261" t="s">
        <v>1052</v>
      </c>
      <c r="F8" s="875" t="s">
        <v>1053</v>
      </c>
      <c r="G8" s="439" t="s">
        <v>46</v>
      </c>
      <c r="H8" s="875" t="s">
        <v>38</v>
      </c>
      <c r="I8" s="439" t="s">
        <v>46</v>
      </c>
      <c r="J8" s="875"/>
      <c r="K8" s="876"/>
      <c r="L8" s="233" t="s">
        <v>46</v>
      </c>
      <c r="M8" s="879" t="s">
        <v>46</v>
      </c>
      <c r="N8" s="875" t="s">
        <v>1053</v>
      </c>
      <c r="O8" s="439" t="s">
        <v>46</v>
      </c>
      <c r="P8" s="875" t="s">
        <v>38</v>
      </c>
      <c r="Q8" s="439" t="s">
        <v>46</v>
      </c>
      <c r="R8" s="875"/>
      <c r="S8" s="876"/>
      <c r="T8" s="876" t="s">
        <v>46</v>
      </c>
      <c r="U8" s="877" t="s">
        <v>46</v>
      </c>
      <c r="V8" s="259" t="s">
        <v>549</v>
      </c>
      <c r="W8" s="439" t="s">
        <v>1049</v>
      </c>
      <c r="X8" s="231" t="s">
        <v>775</v>
      </c>
      <c r="Y8" s="439" t="s">
        <v>1049</v>
      </c>
      <c r="Z8" s="231" t="s">
        <v>776</v>
      </c>
      <c r="AA8" s="439" t="s">
        <v>1049</v>
      </c>
      <c r="AB8" s="240" t="s">
        <v>778</v>
      </c>
      <c r="AC8" s="879" t="s">
        <v>1049</v>
      </c>
      <c r="AD8" s="231" t="s">
        <v>549</v>
      </c>
      <c r="AE8" s="232" t="s">
        <v>778</v>
      </c>
      <c r="AF8" s="231" t="s">
        <v>38</v>
      </c>
      <c r="AG8" s="232" t="s">
        <v>1049</v>
      </c>
      <c r="AH8" s="231"/>
      <c r="AI8" s="232"/>
      <c r="AJ8" s="240" t="s">
        <v>778</v>
      </c>
      <c r="AK8" s="241" t="s">
        <v>1049</v>
      </c>
      <c r="AL8" s="874" t="s">
        <v>1053</v>
      </c>
      <c r="AM8" s="231"/>
      <c r="AN8" s="231" t="s">
        <v>38</v>
      </c>
      <c r="AO8" s="232"/>
      <c r="AP8" s="231" t="s">
        <v>1051</v>
      </c>
      <c r="AQ8" s="232"/>
      <c r="AR8" s="1032" t="s">
        <v>1144</v>
      </c>
      <c r="AS8" s="241"/>
      <c r="AT8" s="874" t="s">
        <v>1053</v>
      </c>
      <c r="AU8" s="232"/>
      <c r="AV8" s="874" t="s">
        <v>1053</v>
      </c>
      <c r="AW8" s="232" t="s">
        <v>414</v>
      </c>
      <c r="AX8" s="231" t="s">
        <v>38</v>
      </c>
      <c r="AY8" s="232"/>
      <c r="AZ8" s="240" t="s">
        <v>414</v>
      </c>
      <c r="BA8" s="241"/>
      <c r="BB8" s="231" t="s">
        <v>1054</v>
      </c>
      <c r="BC8" s="232" t="s">
        <v>778</v>
      </c>
      <c r="BD8" s="231"/>
      <c r="BE8" s="232"/>
      <c r="BF8" s="231"/>
      <c r="BG8" s="232"/>
      <c r="BH8" s="240"/>
      <c r="BI8" s="241"/>
      <c r="BJ8" s="231"/>
      <c r="BK8" s="232"/>
      <c r="BL8" s="231"/>
      <c r="BM8" s="232"/>
      <c r="BN8" s="231"/>
      <c r="BO8" s="232"/>
      <c r="BP8" s="240"/>
      <c r="BQ8" s="241"/>
    </row>
    <row r="9" ht="24.75" customHeight="1">
      <c r="A9" s="376" t="s">
        <v>737</v>
      </c>
      <c r="B9" s="396" t="s">
        <v>263</v>
      </c>
      <c r="C9" s="397">
        <v>2061806.0</v>
      </c>
      <c r="D9" s="398">
        <v>2562205.0</v>
      </c>
      <c r="E9" s="261" t="s">
        <v>1052</v>
      </c>
      <c r="F9" s="875" t="s">
        <v>1053</v>
      </c>
      <c r="G9" s="439" t="s">
        <v>49</v>
      </c>
      <c r="H9" s="875" t="s">
        <v>38</v>
      </c>
      <c r="I9" s="439" t="s">
        <v>46</v>
      </c>
      <c r="J9" s="875"/>
      <c r="K9" s="876"/>
      <c r="L9" s="233" t="s">
        <v>46</v>
      </c>
      <c r="M9" s="879" t="s">
        <v>46</v>
      </c>
      <c r="N9" s="875" t="s">
        <v>1053</v>
      </c>
      <c r="O9" s="439" t="s">
        <v>49</v>
      </c>
      <c r="P9" s="875" t="s">
        <v>38</v>
      </c>
      <c r="Q9" s="439" t="s">
        <v>46</v>
      </c>
      <c r="R9" s="875"/>
      <c r="S9" s="876"/>
      <c r="T9" s="876" t="s">
        <v>46</v>
      </c>
      <c r="U9" s="877" t="s">
        <v>46</v>
      </c>
      <c r="V9" s="259" t="s">
        <v>549</v>
      </c>
      <c r="W9" s="439" t="s">
        <v>1049</v>
      </c>
      <c r="X9" s="231" t="s">
        <v>775</v>
      </c>
      <c r="Y9" s="439" t="s">
        <v>1049</v>
      </c>
      <c r="Z9" s="231" t="s">
        <v>776</v>
      </c>
      <c r="AA9" s="439" t="s">
        <v>778</v>
      </c>
      <c r="AB9" s="240" t="s">
        <v>1049</v>
      </c>
      <c r="AC9" s="879" t="s">
        <v>1049</v>
      </c>
      <c r="AD9" s="231" t="s">
        <v>549</v>
      </c>
      <c r="AE9" s="232" t="s">
        <v>1049</v>
      </c>
      <c r="AF9" s="231" t="s">
        <v>38</v>
      </c>
      <c r="AG9" s="232" t="s">
        <v>1049</v>
      </c>
      <c r="AH9" s="231"/>
      <c r="AI9" s="232"/>
      <c r="AJ9" s="240" t="s">
        <v>1049</v>
      </c>
      <c r="AK9" s="241" t="s">
        <v>1049</v>
      </c>
      <c r="AL9" s="874" t="s">
        <v>1053</v>
      </c>
      <c r="AM9" s="231"/>
      <c r="AN9" s="231" t="s">
        <v>38</v>
      </c>
      <c r="AO9" s="232"/>
      <c r="AP9" s="231" t="s">
        <v>1051</v>
      </c>
      <c r="AQ9" s="232"/>
      <c r="AR9" s="1032" t="s">
        <v>1144</v>
      </c>
      <c r="AS9" s="241"/>
      <c r="AT9" s="874" t="s">
        <v>1053</v>
      </c>
      <c r="AU9" s="232"/>
      <c r="AV9" s="874" t="s">
        <v>1053</v>
      </c>
      <c r="AW9" s="232" t="s">
        <v>414</v>
      </c>
      <c r="AX9" s="231" t="s">
        <v>38</v>
      </c>
      <c r="AY9" s="232" t="s">
        <v>414</v>
      </c>
      <c r="AZ9" s="240"/>
      <c r="BA9" s="241"/>
      <c r="BB9" s="231" t="s">
        <v>1054</v>
      </c>
      <c r="BC9" s="232" t="s">
        <v>778</v>
      </c>
      <c r="BD9" s="231"/>
      <c r="BE9" s="232"/>
      <c r="BF9" s="231"/>
      <c r="BG9" s="232"/>
      <c r="BH9" s="240"/>
      <c r="BI9" s="241"/>
      <c r="BJ9" s="231"/>
      <c r="BK9" s="232"/>
      <c r="BL9" s="231"/>
      <c r="BM9" s="232"/>
      <c r="BN9" s="231"/>
      <c r="BO9" s="232"/>
      <c r="BP9" s="240"/>
      <c r="BQ9" s="241"/>
    </row>
    <row r="10" ht="24.75" customHeight="1">
      <c r="A10" s="376" t="s">
        <v>215</v>
      </c>
      <c r="B10" s="396" t="s">
        <v>738</v>
      </c>
      <c r="C10" s="397">
        <v>2061620.0</v>
      </c>
      <c r="D10" s="398">
        <v>2556590.0</v>
      </c>
      <c r="E10" s="261" t="s">
        <v>1052</v>
      </c>
      <c r="F10" s="875" t="s">
        <v>1053</v>
      </c>
      <c r="G10" s="439" t="s">
        <v>49</v>
      </c>
      <c r="H10" s="875" t="s">
        <v>38</v>
      </c>
      <c r="I10" s="439" t="s">
        <v>46</v>
      </c>
      <c r="J10" s="875"/>
      <c r="K10" s="876"/>
      <c r="L10" s="233" t="s">
        <v>46</v>
      </c>
      <c r="M10" s="879" t="s">
        <v>46</v>
      </c>
      <c r="N10" s="875" t="s">
        <v>1053</v>
      </c>
      <c r="O10" s="439" t="s">
        <v>49</v>
      </c>
      <c r="P10" s="875" t="s">
        <v>38</v>
      </c>
      <c r="Q10" s="439" t="s">
        <v>46</v>
      </c>
      <c r="R10" s="875"/>
      <c r="S10" s="876"/>
      <c r="T10" s="876" t="s">
        <v>46</v>
      </c>
      <c r="U10" s="877" t="s">
        <v>46</v>
      </c>
      <c r="V10" s="259" t="s">
        <v>549</v>
      </c>
      <c r="W10" s="439" t="s">
        <v>1049</v>
      </c>
      <c r="X10" s="231" t="s">
        <v>775</v>
      </c>
      <c r="Y10" s="439" t="s">
        <v>1049</v>
      </c>
      <c r="Z10" s="231" t="s">
        <v>776</v>
      </c>
      <c r="AA10" s="439" t="s">
        <v>1049</v>
      </c>
      <c r="AB10" s="240" t="s">
        <v>1049</v>
      </c>
      <c r="AC10" s="879" t="s">
        <v>1049</v>
      </c>
      <c r="AD10" s="231" t="s">
        <v>549</v>
      </c>
      <c r="AE10" s="232" t="s">
        <v>1049</v>
      </c>
      <c r="AF10" s="231" t="s">
        <v>38</v>
      </c>
      <c r="AG10" s="232" t="s">
        <v>1049</v>
      </c>
      <c r="AH10" s="231"/>
      <c r="AI10" s="232"/>
      <c r="AJ10" s="240" t="s">
        <v>1049</v>
      </c>
      <c r="AK10" s="241" t="s">
        <v>1049</v>
      </c>
      <c r="AL10" s="874" t="s">
        <v>1053</v>
      </c>
      <c r="AM10" s="231"/>
      <c r="AN10" s="231" t="s">
        <v>38</v>
      </c>
      <c r="AO10" s="232"/>
      <c r="AP10" s="231" t="s">
        <v>1051</v>
      </c>
      <c r="AQ10" s="232"/>
      <c r="AR10" s="1032" t="s">
        <v>1144</v>
      </c>
      <c r="AS10" s="241"/>
      <c r="AT10" s="874" t="s">
        <v>1053</v>
      </c>
      <c r="AU10" s="232"/>
      <c r="AV10" s="874" t="s">
        <v>1053</v>
      </c>
      <c r="AW10" s="232"/>
      <c r="AX10" s="231" t="s">
        <v>38</v>
      </c>
      <c r="AY10" s="232"/>
      <c r="AZ10" s="240"/>
      <c r="BA10" s="241"/>
      <c r="BB10" s="231" t="s">
        <v>1054</v>
      </c>
      <c r="BC10" s="232"/>
      <c r="BD10" s="908" t="s">
        <v>1056</v>
      </c>
      <c r="BE10" s="232"/>
      <c r="BF10" s="231"/>
      <c r="BG10" s="232"/>
      <c r="BH10" s="240"/>
      <c r="BI10" s="241"/>
      <c r="BJ10" s="231"/>
      <c r="BK10" s="232"/>
      <c r="BL10" s="231"/>
      <c r="BM10" s="232"/>
      <c r="BN10" s="231"/>
      <c r="BO10" s="232"/>
      <c r="BP10" s="240"/>
      <c r="BQ10" s="241"/>
    </row>
    <row r="11" ht="24.75" customHeight="1">
      <c r="A11" s="371" t="s">
        <v>215</v>
      </c>
      <c r="B11" s="399" t="s">
        <v>739</v>
      </c>
      <c r="C11" s="394">
        <v>2061366.0</v>
      </c>
      <c r="D11" s="395">
        <v>2553631.0</v>
      </c>
      <c r="E11" s="261" t="s">
        <v>1052</v>
      </c>
      <c r="F11" s="875" t="s">
        <v>1053</v>
      </c>
      <c r="G11" s="439" t="s">
        <v>46</v>
      </c>
      <c r="H11" s="875" t="s">
        <v>38</v>
      </c>
      <c r="I11" s="439" t="s">
        <v>46</v>
      </c>
      <c r="J11" s="875"/>
      <c r="K11" s="876"/>
      <c r="L11" s="233" t="s">
        <v>46</v>
      </c>
      <c r="M11" s="879" t="s">
        <v>46</v>
      </c>
      <c r="N11" s="875" t="s">
        <v>1053</v>
      </c>
      <c r="O11" s="439" t="s">
        <v>46</v>
      </c>
      <c r="P11" s="875" t="s">
        <v>38</v>
      </c>
      <c r="Q11" s="439" t="s">
        <v>46</v>
      </c>
      <c r="R11" s="875"/>
      <c r="S11" s="876"/>
      <c r="T11" s="876" t="s">
        <v>46</v>
      </c>
      <c r="U11" s="877" t="s">
        <v>46</v>
      </c>
      <c r="V11" s="259" t="s">
        <v>549</v>
      </c>
      <c r="W11" s="439" t="s">
        <v>1049</v>
      </c>
      <c r="X11" s="231" t="s">
        <v>775</v>
      </c>
      <c r="Y11" s="439" t="s">
        <v>1049</v>
      </c>
      <c r="Z11" s="231" t="s">
        <v>776</v>
      </c>
      <c r="AA11" s="439" t="s">
        <v>1049</v>
      </c>
      <c r="AB11" s="240" t="s">
        <v>1049</v>
      </c>
      <c r="AC11" s="879" t="s">
        <v>1049</v>
      </c>
      <c r="AD11" s="231" t="s">
        <v>549</v>
      </c>
      <c r="AE11" s="232" t="s">
        <v>1049</v>
      </c>
      <c r="AF11" s="231" t="s">
        <v>38</v>
      </c>
      <c r="AG11" s="232" t="s">
        <v>1049</v>
      </c>
      <c r="AH11" s="231"/>
      <c r="AI11" s="232"/>
      <c r="AJ11" s="240" t="s">
        <v>1049</v>
      </c>
      <c r="AK11" s="241" t="s">
        <v>1049</v>
      </c>
      <c r="AL11" s="874" t="s">
        <v>1053</v>
      </c>
      <c r="AM11" s="231"/>
      <c r="AN11" s="231" t="s">
        <v>38</v>
      </c>
      <c r="AO11" s="232"/>
      <c r="AP11" s="231" t="s">
        <v>1051</v>
      </c>
      <c r="AQ11" s="232"/>
      <c r="AR11" s="1032" t="s">
        <v>1144</v>
      </c>
      <c r="AS11" s="241"/>
      <c r="AT11" s="874" t="s">
        <v>1053</v>
      </c>
      <c r="AU11" s="232"/>
      <c r="AV11" s="874" t="s">
        <v>1053</v>
      </c>
      <c r="AW11" s="232"/>
      <c r="AX11" s="231" t="s">
        <v>38</v>
      </c>
      <c r="AY11" s="232"/>
      <c r="AZ11" s="240"/>
      <c r="BA11" s="241"/>
      <c r="BB11" s="231" t="s">
        <v>1054</v>
      </c>
      <c r="BC11" s="232"/>
      <c r="BD11" s="908" t="s">
        <v>1056</v>
      </c>
      <c r="BE11" s="232"/>
      <c r="BF11" s="231"/>
      <c r="BG11" s="232"/>
      <c r="BH11" s="240"/>
      <c r="BI11" s="241"/>
      <c r="BJ11" s="231"/>
      <c r="BK11" s="232"/>
      <c r="BL11" s="231"/>
      <c r="BM11" s="232"/>
      <c r="BN11" s="231"/>
      <c r="BO11" s="232"/>
      <c r="BP11" s="240"/>
      <c r="BQ11" s="241"/>
    </row>
    <row r="12" ht="24.75" customHeight="1">
      <c r="A12" s="371" t="s">
        <v>740</v>
      </c>
      <c r="B12" s="393" t="s">
        <v>741</v>
      </c>
      <c r="C12" s="394">
        <v>2061804.0</v>
      </c>
      <c r="D12" s="395">
        <v>2560768.0</v>
      </c>
      <c r="E12" s="261" t="s">
        <v>1052</v>
      </c>
      <c r="F12" s="875" t="s">
        <v>1053</v>
      </c>
      <c r="G12" s="439" t="s">
        <v>49</v>
      </c>
      <c r="H12" s="875" t="s">
        <v>38</v>
      </c>
      <c r="I12" s="439" t="s">
        <v>46</v>
      </c>
      <c r="J12" s="875"/>
      <c r="K12" s="876"/>
      <c r="L12" s="233" t="s">
        <v>46</v>
      </c>
      <c r="M12" s="879" t="s">
        <v>46</v>
      </c>
      <c r="N12" s="875" t="s">
        <v>1053</v>
      </c>
      <c r="O12" s="439" t="s">
        <v>49</v>
      </c>
      <c r="P12" s="875" t="s">
        <v>38</v>
      </c>
      <c r="Q12" s="439" t="s">
        <v>46</v>
      </c>
      <c r="R12" s="875"/>
      <c r="S12" s="876"/>
      <c r="T12" s="876" t="s">
        <v>46</v>
      </c>
      <c r="U12" s="877" t="s">
        <v>46</v>
      </c>
      <c r="V12" s="259" t="s">
        <v>549</v>
      </c>
      <c r="W12" s="439" t="s">
        <v>1049</v>
      </c>
      <c r="X12" s="231" t="s">
        <v>775</v>
      </c>
      <c r="Y12" s="439" t="s">
        <v>1049</v>
      </c>
      <c r="Z12" s="231" t="s">
        <v>776</v>
      </c>
      <c r="AA12" s="439" t="s">
        <v>1049</v>
      </c>
      <c r="AB12" s="240" t="s">
        <v>1049</v>
      </c>
      <c r="AC12" s="879" t="s">
        <v>1049</v>
      </c>
      <c r="AD12" s="231" t="s">
        <v>549</v>
      </c>
      <c r="AE12" s="232" t="s">
        <v>1049</v>
      </c>
      <c r="AF12" s="231" t="s">
        <v>38</v>
      </c>
      <c r="AG12" s="232" t="s">
        <v>1049</v>
      </c>
      <c r="AH12" s="231"/>
      <c r="AI12" s="232"/>
      <c r="AJ12" s="240" t="s">
        <v>1049</v>
      </c>
      <c r="AK12" s="241" t="s">
        <v>1049</v>
      </c>
      <c r="AL12" s="874" t="s">
        <v>1053</v>
      </c>
      <c r="AM12" s="231"/>
      <c r="AN12" s="231" t="s">
        <v>38</v>
      </c>
      <c r="AO12" s="232"/>
      <c r="AP12" s="231" t="s">
        <v>1051</v>
      </c>
      <c r="AQ12" s="232"/>
      <c r="AR12" s="1032" t="s">
        <v>1144</v>
      </c>
      <c r="AS12" s="241"/>
      <c r="AT12" s="874" t="s">
        <v>1053</v>
      </c>
      <c r="AU12" s="232"/>
      <c r="AV12" s="874" t="s">
        <v>1053</v>
      </c>
      <c r="AW12" s="232"/>
      <c r="AX12" s="231" t="s">
        <v>38</v>
      </c>
      <c r="AY12" s="232" t="s">
        <v>414</v>
      </c>
      <c r="AZ12" s="240"/>
      <c r="BA12" s="241"/>
      <c r="BB12" s="231" t="s">
        <v>1054</v>
      </c>
      <c r="BC12" s="232" t="s">
        <v>778</v>
      </c>
      <c r="BD12" s="231"/>
      <c r="BE12" s="232"/>
      <c r="BF12" s="231"/>
      <c r="BG12" s="232"/>
      <c r="BH12" s="240"/>
      <c r="BI12" s="241"/>
      <c r="BJ12" s="231"/>
      <c r="BK12" s="232"/>
      <c r="BL12" s="231"/>
      <c r="BM12" s="232"/>
      <c r="BN12" s="231"/>
      <c r="BO12" s="232"/>
      <c r="BP12" s="240"/>
      <c r="BQ12" s="241"/>
    </row>
    <row r="13" ht="24.75" customHeight="1">
      <c r="A13" s="371" t="s">
        <v>742</v>
      </c>
      <c r="B13" s="400" t="s">
        <v>743</v>
      </c>
      <c r="C13" s="394">
        <v>2061627.0</v>
      </c>
      <c r="D13" s="395">
        <v>2554191.0</v>
      </c>
      <c r="E13" s="261" t="s">
        <v>1052</v>
      </c>
      <c r="F13" s="875" t="s">
        <v>1053</v>
      </c>
      <c r="G13" s="439" t="s">
        <v>46</v>
      </c>
      <c r="H13" s="875" t="s">
        <v>38</v>
      </c>
      <c r="I13" s="439" t="s">
        <v>46</v>
      </c>
      <c r="J13" s="875"/>
      <c r="K13" s="876"/>
      <c r="L13" s="233" t="s">
        <v>46</v>
      </c>
      <c r="M13" s="879" t="s">
        <v>46</v>
      </c>
      <c r="N13" s="875" t="s">
        <v>1053</v>
      </c>
      <c r="O13" s="439" t="s">
        <v>46</v>
      </c>
      <c r="P13" s="875" t="s">
        <v>38</v>
      </c>
      <c r="Q13" s="439" t="s">
        <v>46</v>
      </c>
      <c r="R13" s="875"/>
      <c r="S13" s="876"/>
      <c r="T13" s="876" t="s">
        <v>46</v>
      </c>
      <c r="U13" s="877" t="s">
        <v>46</v>
      </c>
      <c r="V13" s="259" t="s">
        <v>549</v>
      </c>
      <c r="W13" s="439" t="s">
        <v>1049</v>
      </c>
      <c r="X13" s="231" t="s">
        <v>775</v>
      </c>
      <c r="Y13" s="439" t="s">
        <v>1049</v>
      </c>
      <c r="Z13" s="231" t="s">
        <v>776</v>
      </c>
      <c r="AA13" s="439" t="s">
        <v>1049</v>
      </c>
      <c r="AB13" s="240" t="s">
        <v>1049</v>
      </c>
      <c r="AC13" s="879" t="s">
        <v>1049</v>
      </c>
      <c r="AD13" s="231" t="s">
        <v>549</v>
      </c>
      <c r="AE13" s="232" t="s">
        <v>1049</v>
      </c>
      <c r="AF13" s="231" t="s">
        <v>38</v>
      </c>
      <c r="AG13" s="232" t="s">
        <v>1049</v>
      </c>
      <c r="AH13" s="231"/>
      <c r="AI13" s="232"/>
      <c r="AJ13" s="240" t="s">
        <v>1049</v>
      </c>
      <c r="AK13" s="241" t="s">
        <v>1049</v>
      </c>
      <c r="AL13" s="874" t="s">
        <v>1053</v>
      </c>
      <c r="AM13" s="231"/>
      <c r="AN13" s="231" t="s">
        <v>38</v>
      </c>
      <c r="AO13" s="232"/>
      <c r="AP13" s="231" t="s">
        <v>1051</v>
      </c>
      <c r="AQ13" s="232"/>
      <c r="AR13" s="1032" t="s">
        <v>1144</v>
      </c>
      <c r="AS13" s="241"/>
      <c r="AT13" s="874" t="s">
        <v>1053</v>
      </c>
      <c r="AU13" s="232"/>
      <c r="AV13" s="874" t="s">
        <v>1053</v>
      </c>
      <c r="AW13" s="232" t="s">
        <v>414</v>
      </c>
      <c r="AX13" s="231" t="s">
        <v>38</v>
      </c>
      <c r="AY13" s="232"/>
      <c r="AZ13" s="240" t="s">
        <v>414</v>
      </c>
      <c r="BA13" s="241"/>
      <c r="BB13" s="231" t="s">
        <v>1054</v>
      </c>
      <c r="BC13" s="232" t="s">
        <v>778</v>
      </c>
      <c r="BD13" s="231"/>
      <c r="BE13" s="232"/>
      <c r="BF13" s="231"/>
      <c r="BG13" s="232"/>
      <c r="BH13" s="240"/>
      <c r="BI13" s="241"/>
      <c r="BJ13" s="231"/>
      <c r="BK13" s="232"/>
      <c r="BL13" s="231"/>
      <c r="BM13" s="232"/>
      <c r="BN13" s="231"/>
      <c r="BO13" s="232"/>
      <c r="BP13" s="240"/>
      <c r="BQ13" s="241"/>
    </row>
    <row r="14" ht="24.75" customHeight="1">
      <c r="A14" s="371" t="s">
        <v>215</v>
      </c>
      <c r="B14" s="393" t="s">
        <v>59</v>
      </c>
      <c r="C14" s="394">
        <v>1977090.0</v>
      </c>
      <c r="D14" s="395">
        <v>2556338.0</v>
      </c>
      <c r="E14" s="261" t="s">
        <v>1052</v>
      </c>
      <c r="F14" s="875" t="s">
        <v>1053</v>
      </c>
      <c r="G14" s="439" t="s">
        <v>46</v>
      </c>
      <c r="H14" s="875" t="s">
        <v>38</v>
      </c>
      <c r="I14" s="439" t="s">
        <v>46</v>
      </c>
      <c r="J14" s="875"/>
      <c r="K14" s="876"/>
      <c r="L14" s="233" t="s">
        <v>46</v>
      </c>
      <c r="M14" s="879" t="s">
        <v>46</v>
      </c>
      <c r="N14" s="875" t="s">
        <v>1053</v>
      </c>
      <c r="O14" s="439" t="s">
        <v>46</v>
      </c>
      <c r="P14" s="875" t="s">
        <v>38</v>
      </c>
      <c r="Q14" s="439" t="s">
        <v>46</v>
      </c>
      <c r="R14" s="875"/>
      <c r="S14" s="876"/>
      <c r="T14" s="876" t="s">
        <v>46</v>
      </c>
      <c r="U14" s="877" t="s">
        <v>46</v>
      </c>
      <c r="V14" s="259" t="s">
        <v>549</v>
      </c>
      <c r="W14" s="439" t="s">
        <v>1049</v>
      </c>
      <c r="X14" s="231" t="s">
        <v>775</v>
      </c>
      <c r="Y14" s="439" t="s">
        <v>1049</v>
      </c>
      <c r="Z14" s="231" t="s">
        <v>776</v>
      </c>
      <c r="AA14" s="439" t="s">
        <v>1049</v>
      </c>
      <c r="AB14" s="240" t="s">
        <v>778</v>
      </c>
      <c r="AC14" s="879" t="s">
        <v>1049</v>
      </c>
      <c r="AD14" s="231" t="s">
        <v>549</v>
      </c>
      <c r="AE14" s="232" t="s">
        <v>1049</v>
      </c>
      <c r="AF14" s="231" t="s">
        <v>38</v>
      </c>
      <c r="AG14" s="232" t="s">
        <v>1049</v>
      </c>
      <c r="AH14" s="231"/>
      <c r="AI14" s="232"/>
      <c r="AJ14" s="240" t="s">
        <v>1049</v>
      </c>
      <c r="AK14" s="241" t="s">
        <v>1049</v>
      </c>
      <c r="AL14" s="874" t="s">
        <v>1053</v>
      </c>
      <c r="AM14" s="231"/>
      <c r="AN14" s="231" t="s">
        <v>38</v>
      </c>
      <c r="AO14" s="232"/>
      <c r="AP14" s="231" t="s">
        <v>1051</v>
      </c>
      <c r="AQ14" s="232"/>
      <c r="AR14" s="1032" t="s">
        <v>1144</v>
      </c>
      <c r="AS14" s="241"/>
      <c r="AT14" s="874" t="s">
        <v>1053</v>
      </c>
      <c r="AU14" s="232"/>
      <c r="AV14" s="874" t="s">
        <v>1053</v>
      </c>
      <c r="AW14" s="232"/>
      <c r="AX14" s="231" t="s">
        <v>38</v>
      </c>
      <c r="AY14" s="232"/>
      <c r="AZ14" s="240"/>
      <c r="BA14" s="241"/>
      <c r="BB14" s="231" t="s">
        <v>1054</v>
      </c>
      <c r="BC14" s="232"/>
      <c r="BD14" s="908" t="s">
        <v>1056</v>
      </c>
      <c r="BE14" s="232"/>
      <c r="BF14" s="231"/>
      <c r="BG14" s="232"/>
      <c r="BH14" s="240"/>
      <c r="BI14" s="241"/>
      <c r="BJ14" s="231"/>
      <c r="BK14" s="232"/>
      <c r="BL14" s="231"/>
      <c r="BM14" s="232"/>
      <c r="BN14" s="231"/>
      <c r="BO14" s="232"/>
      <c r="BP14" s="240"/>
      <c r="BQ14" s="241"/>
    </row>
    <row r="15" ht="24.75" customHeight="1">
      <c r="A15" s="376" t="s">
        <v>285</v>
      </c>
      <c r="B15" s="396" t="s">
        <v>745</v>
      </c>
      <c r="C15" s="397">
        <v>2061122.0</v>
      </c>
      <c r="D15" s="398">
        <v>2530590.0</v>
      </c>
      <c r="E15" s="261" t="s">
        <v>1052</v>
      </c>
      <c r="F15" s="875" t="s">
        <v>1053</v>
      </c>
      <c r="G15" s="439" t="s">
        <v>49</v>
      </c>
      <c r="H15" s="875" t="s">
        <v>38</v>
      </c>
      <c r="I15" s="439" t="s">
        <v>46</v>
      </c>
      <c r="J15" s="875"/>
      <c r="K15" s="876"/>
      <c r="L15" s="233" t="s">
        <v>46</v>
      </c>
      <c r="M15" s="879" t="s">
        <v>49</v>
      </c>
      <c r="N15" s="875" t="s">
        <v>1053</v>
      </c>
      <c r="O15" s="439" t="s">
        <v>49</v>
      </c>
      <c r="P15" s="875" t="s">
        <v>38</v>
      </c>
      <c r="Q15" s="439" t="s">
        <v>46</v>
      </c>
      <c r="R15" s="875"/>
      <c r="S15" s="876"/>
      <c r="T15" s="876" t="s">
        <v>46</v>
      </c>
      <c r="U15" s="877" t="s">
        <v>49</v>
      </c>
      <c r="V15" s="259" t="s">
        <v>549</v>
      </c>
      <c r="W15" s="439" t="s">
        <v>1049</v>
      </c>
      <c r="X15" s="231" t="s">
        <v>775</v>
      </c>
      <c r="Y15" s="439" t="s">
        <v>1049</v>
      </c>
      <c r="Z15" s="231" t="s">
        <v>776</v>
      </c>
      <c r="AA15" s="439" t="s">
        <v>778</v>
      </c>
      <c r="AB15" s="240" t="s">
        <v>1049</v>
      </c>
      <c r="AC15" s="879" t="s">
        <v>1049</v>
      </c>
      <c r="AD15" s="231" t="s">
        <v>549</v>
      </c>
      <c r="AE15" s="232" t="s">
        <v>1049</v>
      </c>
      <c r="AF15" s="231" t="s">
        <v>38</v>
      </c>
      <c r="AG15" s="232" t="s">
        <v>1049</v>
      </c>
      <c r="AH15" s="231"/>
      <c r="AI15" s="232"/>
      <c r="AJ15" s="240" t="s">
        <v>1049</v>
      </c>
      <c r="AK15" s="241" t="s">
        <v>1049</v>
      </c>
      <c r="AL15" s="874" t="s">
        <v>1053</v>
      </c>
      <c r="AM15" s="231"/>
      <c r="AN15" s="231" t="s">
        <v>38</v>
      </c>
      <c r="AO15" s="232"/>
      <c r="AP15" s="231" t="s">
        <v>1051</v>
      </c>
      <c r="AQ15" s="232" t="s">
        <v>414</v>
      </c>
      <c r="AR15" s="1032" t="s">
        <v>1144</v>
      </c>
      <c r="AS15" s="241"/>
      <c r="AT15" s="874" t="s">
        <v>1053</v>
      </c>
      <c r="AU15" s="232"/>
      <c r="AV15" s="874" t="s">
        <v>1053</v>
      </c>
      <c r="AW15" s="232"/>
      <c r="AX15" s="231" t="s">
        <v>38</v>
      </c>
      <c r="AY15" s="232"/>
      <c r="AZ15" s="240"/>
      <c r="BA15" s="241"/>
      <c r="BB15" s="231" t="s">
        <v>1054</v>
      </c>
      <c r="BC15" s="232" t="s">
        <v>778</v>
      </c>
      <c r="BD15" s="231"/>
      <c r="BE15" s="232"/>
      <c r="BF15" s="231"/>
      <c r="BG15" s="232"/>
      <c r="BH15" s="240"/>
      <c r="BI15" s="241"/>
      <c r="BJ15" s="231"/>
      <c r="BK15" s="232"/>
      <c r="BL15" s="231"/>
      <c r="BM15" s="232"/>
      <c r="BN15" s="231"/>
      <c r="BO15" s="232"/>
      <c r="BP15" s="240"/>
      <c r="BQ15" s="241"/>
    </row>
    <row r="16" ht="24.75" customHeight="1">
      <c r="A16" s="382" t="s">
        <v>279</v>
      </c>
      <c r="B16" s="401" t="s">
        <v>278</v>
      </c>
      <c r="C16" s="402">
        <v>2057829.0</v>
      </c>
      <c r="D16" s="403">
        <v>2552866.0</v>
      </c>
      <c r="E16" s="261" t="s">
        <v>1052</v>
      </c>
      <c r="F16" s="875" t="s">
        <v>1053</v>
      </c>
      <c r="G16" s="439" t="s">
        <v>49</v>
      </c>
      <c r="H16" s="875" t="s">
        <v>38</v>
      </c>
      <c r="I16" s="439" t="s">
        <v>46</v>
      </c>
      <c r="J16" s="875"/>
      <c r="K16" s="876"/>
      <c r="L16" s="233" t="s">
        <v>46</v>
      </c>
      <c r="M16" s="879" t="s">
        <v>49</v>
      </c>
      <c r="N16" s="875" t="s">
        <v>1053</v>
      </c>
      <c r="O16" s="439" t="s">
        <v>49</v>
      </c>
      <c r="P16" s="875" t="s">
        <v>38</v>
      </c>
      <c r="Q16" s="439" t="s">
        <v>46</v>
      </c>
      <c r="R16" s="875"/>
      <c r="S16" s="876"/>
      <c r="T16" s="876" t="s">
        <v>46</v>
      </c>
      <c r="U16" s="877" t="s">
        <v>49</v>
      </c>
      <c r="V16" s="259" t="s">
        <v>549</v>
      </c>
      <c r="W16" s="439" t="s">
        <v>1049</v>
      </c>
      <c r="X16" s="231" t="s">
        <v>775</v>
      </c>
      <c r="Y16" s="439" t="s">
        <v>1049</v>
      </c>
      <c r="Z16" s="231" t="s">
        <v>776</v>
      </c>
      <c r="AA16" s="439" t="s">
        <v>778</v>
      </c>
      <c r="AB16" s="240" t="s">
        <v>1049</v>
      </c>
      <c r="AC16" s="879" t="s">
        <v>1049</v>
      </c>
      <c r="AD16" s="231" t="s">
        <v>549</v>
      </c>
      <c r="AE16" s="232" t="s">
        <v>1049</v>
      </c>
      <c r="AF16" s="231" t="s">
        <v>38</v>
      </c>
      <c r="AG16" s="232" t="s">
        <v>1049</v>
      </c>
      <c r="AH16" s="231"/>
      <c r="AI16" s="232"/>
      <c r="AJ16" s="240" t="s">
        <v>1049</v>
      </c>
      <c r="AK16" s="241" t="s">
        <v>1049</v>
      </c>
      <c r="AL16" s="874" t="s">
        <v>1053</v>
      </c>
      <c r="AM16" s="231"/>
      <c r="AN16" s="231" t="s">
        <v>38</v>
      </c>
      <c r="AO16" s="232"/>
      <c r="AP16" s="231" t="s">
        <v>1051</v>
      </c>
      <c r="AQ16" s="232"/>
      <c r="AR16" s="1032" t="s">
        <v>1144</v>
      </c>
      <c r="AS16" s="241"/>
      <c r="AT16" s="874" t="s">
        <v>1053</v>
      </c>
      <c r="AU16" s="232"/>
      <c r="AV16" s="874" t="s">
        <v>1053</v>
      </c>
      <c r="AW16" s="232" t="s">
        <v>414</v>
      </c>
      <c r="AX16" s="231" t="s">
        <v>38</v>
      </c>
      <c r="AY16" s="232"/>
      <c r="AZ16" s="240" t="s">
        <v>414</v>
      </c>
      <c r="BA16" s="241"/>
      <c r="BB16" s="231" t="s">
        <v>1054</v>
      </c>
      <c r="BC16" s="232" t="s">
        <v>778</v>
      </c>
      <c r="BD16" s="231"/>
      <c r="BE16" s="232"/>
      <c r="BF16" s="231"/>
      <c r="BG16" s="232"/>
      <c r="BH16" s="240"/>
      <c r="BI16" s="241"/>
      <c r="BJ16" s="231"/>
      <c r="BK16" s="232"/>
      <c r="BL16" s="231"/>
      <c r="BM16" s="232"/>
      <c r="BN16" s="231"/>
      <c r="BO16" s="232"/>
      <c r="BP16" s="240"/>
      <c r="BQ16" s="241"/>
    </row>
    <row r="17" ht="24.75" customHeight="1">
      <c r="A17" s="382" t="s">
        <v>746</v>
      </c>
      <c r="B17" s="401" t="s">
        <v>747</v>
      </c>
      <c r="C17" s="402">
        <v>2062857.0</v>
      </c>
      <c r="D17" s="403">
        <v>2560650.0</v>
      </c>
      <c r="E17" s="261" t="s">
        <v>1052</v>
      </c>
      <c r="F17" s="875" t="s">
        <v>1053</v>
      </c>
      <c r="G17" s="439" t="s">
        <v>46</v>
      </c>
      <c r="H17" s="875" t="s">
        <v>38</v>
      </c>
      <c r="I17" s="439" t="s">
        <v>46</v>
      </c>
      <c r="J17" s="875"/>
      <c r="K17" s="876"/>
      <c r="L17" s="233" t="s">
        <v>46</v>
      </c>
      <c r="M17" s="879" t="s">
        <v>49</v>
      </c>
      <c r="N17" s="875" t="s">
        <v>1053</v>
      </c>
      <c r="O17" s="439" t="s">
        <v>46</v>
      </c>
      <c r="P17" s="875" t="s">
        <v>38</v>
      </c>
      <c r="Q17" s="439" t="s">
        <v>46</v>
      </c>
      <c r="R17" s="875"/>
      <c r="S17" s="876"/>
      <c r="T17" s="876" t="s">
        <v>46</v>
      </c>
      <c r="U17" s="877" t="s">
        <v>49</v>
      </c>
      <c r="V17" s="259" t="s">
        <v>549</v>
      </c>
      <c r="W17" s="439" t="s">
        <v>1049</v>
      </c>
      <c r="X17" s="231" t="s">
        <v>775</v>
      </c>
      <c r="Y17" s="439" t="s">
        <v>1049</v>
      </c>
      <c r="Z17" s="231" t="s">
        <v>776</v>
      </c>
      <c r="AA17" s="439" t="s">
        <v>1049</v>
      </c>
      <c r="AB17" s="240" t="s">
        <v>778</v>
      </c>
      <c r="AC17" s="879" t="s">
        <v>1049</v>
      </c>
      <c r="AD17" s="231" t="s">
        <v>549</v>
      </c>
      <c r="AE17" s="232" t="s">
        <v>1049</v>
      </c>
      <c r="AF17" s="231" t="s">
        <v>38</v>
      </c>
      <c r="AG17" s="232" t="s">
        <v>1049</v>
      </c>
      <c r="AH17" s="231"/>
      <c r="AI17" s="232"/>
      <c r="AJ17" s="240" t="s">
        <v>1049</v>
      </c>
      <c r="AK17" s="241" t="s">
        <v>1049</v>
      </c>
      <c r="AL17" s="874" t="s">
        <v>1053</v>
      </c>
      <c r="AM17" s="231" t="s">
        <v>414</v>
      </c>
      <c r="AN17" s="231" t="s">
        <v>38</v>
      </c>
      <c r="AO17" s="232"/>
      <c r="AP17" s="231" t="s">
        <v>1051</v>
      </c>
      <c r="AQ17" s="232"/>
      <c r="AR17" s="1032" t="s">
        <v>1144</v>
      </c>
      <c r="AS17" s="241"/>
      <c r="AT17" s="874" t="s">
        <v>1053</v>
      </c>
      <c r="AU17" s="232"/>
      <c r="AV17" s="874" t="s">
        <v>1053</v>
      </c>
      <c r="AW17" s="232" t="s">
        <v>414</v>
      </c>
      <c r="AX17" s="231" t="s">
        <v>38</v>
      </c>
      <c r="AY17" s="232"/>
      <c r="AZ17" s="240" t="s">
        <v>414</v>
      </c>
      <c r="BA17" s="241"/>
      <c r="BB17" s="231" t="s">
        <v>1054</v>
      </c>
      <c r="BC17" s="232" t="s">
        <v>778</v>
      </c>
      <c r="BD17" s="231"/>
      <c r="BE17" s="232"/>
      <c r="BF17" s="231"/>
      <c r="BG17" s="232"/>
      <c r="BH17" s="240"/>
      <c r="BI17" s="241"/>
      <c r="BJ17" s="231"/>
      <c r="BK17" s="232"/>
      <c r="BL17" s="231"/>
      <c r="BM17" s="232"/>
      <c r="BN17" s="231"/>
      <c r="BO17" s="232"/>
      <c r="BP17" s="240"/>
      <c r="BQ17" s="241"/>
    </row>
    <row r="18" ht="24.75" customHeight="1">
      <c r="A18" s="382" t="s">
        <v>750</v>
      </c>
      <c r="B18" s="401" t="s">
        <v>751</v>
      </c>
      <c r="C18" s="402">
        <v>2062851.0</v>
      </c>
      <c r="D18" s="403">
        <v>2560370.0</v>
      </c>
      <c r="E18" s="261" t="s">
        <v>1052</v>
      </c>
      <c r="F18" s="875" t="s">
        <v>1053</v>
      </c>
      <c r="G18" s="439" t="s">
        <v>49</v>
      </c>
      <c r="H18" s="875" t="s">
        <v>38</v>
      </c>
      <c r="I18" s="439" t="s">
        <v>46</v>
      </c>
      <c r="J18" s="875"/>
      <c r="K18" s="876"/>
      <c r="L18" s="233" t="s">
        <v>46</v>
      </c>
      <c r="M18" s="879" t="s">
        <v>46</v>
      </c>
      <c r="N18" s="875" t="s">
        <v>1053</v>
      </c>
      <c r="O18" s="439" t="s">
        <v>49</v>
      </c>
      <c r="P18" s="875" t="s">
        <v>38</v>
      </c>
      <c r="Q18" s="439" t="s">
        <v>46</v>
      </c>
      <c r="R18" s="875"/>
      <c r="S18" s="876"/>
      <c r="T18" s="876" t="s">
        <v>46</v>
      </c>
      <c r="U18" s="877" t="s">
        <v>46</v>
      </c>
      <c r="V18" s="259" t="s">
        <v>549</v>
      </c>
      <c r="W18" s="439" t="s">
        <v>1049</v>
      </c>
      <c r="X18" s="231" t="s">
        <v>775</v>
      </c>
      <c r="Y18" s="439" t="s">
        <v>1049</v>
      </c>
      <c r="Z18" s="231" t="s">
        <v>776</v>
      </c>
      <c r="AA18" s="439" t="s">
        <v>1049</v>
      </c>
      <c r="AB18" s="240" t="s">
        <v>1049</v>
      </c>
      <c r="AC18" s="879" t="s">
        <v>1049</v>
      </c>
      <c r="AD18" s="231" t="s">
        <v>549</v>
      </c>
      <c r="AE18" s="232" t="s">
        <v>1049</v>
      </c>
      <c r="AF18" s="231" t="s">
        <v>38</v>
      </c>
      <c r="AG18" s="232" t="s">
        <v>1049</v>
      </c>
      <c r="AH18" s="231"/>
      <c r="AI18" s="232"/>
      <c r="AJ18" s="240" t="s">
        <v>1049</v>
      </c>
      <c r="AK18" s="241" t="s">
        <v>1049</v>
      </c>
      <c r="AL18" s="874" t="s">
        <v>1053</v>
      </c>
      <c r="AM18" s="231" t="s">
        <v>414</v>
      </c>
      <c r="AN18" s="231" t="s">
        <v>38</v>
      </c>
      <c r="AO18" s="232"/>
      <c r="AP18" s="231" t="s">
        <v>1051</v>
      </c>
      <c r="AQ18" s="232"/>
      <c r="AR18" s="1032" t="s">
        <v>1144</v>
      </c>
      <c r="AS18" s="241"/>
      <c r="AT18" s="874" t="s">
        <v>1053</v>
      </c>
      <c r="AU18" s="232"/>
      <c r="AV18" s="874" t="s">
        <v>1053</v>
      </c>
      <c r="AW18" s="232" t="s">
        <v>414</v>
      </c>
      <c r="AX18" s="231" t="s">
        <v>38</v>
      </c>
      <c r="AY18" s="232"/>
      <c r="AZ18" s="240" t="s">
        <v>414</v>
      </c>
      <c r="BA18" s="241"/>
      <c r="BB18" s="231" t="s">
        <v>1054</v>
      </c>
      <c r="BC18" s="232" t="s">
        <v>778</v>
      </c>
      <c r="BD18" s="231"/>
      <c r="BE18" s="232"/>
      <c r="BF18" s="231"/>
      <c r="BG18" s="232"/>
      <c r="BH18" s="240"/>
      <c r="BI18" s="241"/>
      <c r="BJ18" s="231"/>
      <c r="BK18" s="232"/>
      <c r="BL18" s="231"/>
      <c r="BM18" s="232"/>
      <c r="BN18" s="231"/>
      <c r="BO18" s="232"/>
      <c r="BP18" s="240"/>
      <c r="BQ18" s="241"/>
    </row>
    <row r="19" ht="24.75" customHeight="1">
      <c r="A19" s="382" t="s">
        <v>252</v>
      </c>
      <c r="B19" s="401" t="s">
        <v>752</v>
      </c>
      <c r="C19" s="402">
        <v>2062964.0</v>
      </c>
      <c r="D19" s="403">
        <v>2561188.0</v>
      </c>
      <c r="E19" s="261" t="s">
        <v>1052</v>
      </c>
      <c r="F19" s="875" t="s">
        <v>1053</v>
      </c>
      <c r="G19" s="439" t="s">
        <v>49</v>
      </c>
      <c r="H19" s="875" t="s">
        <v>38</v>
      </c>
      <c r="I19" s="439" t="s">
        <v>46</v>
      </c>
      <c r="J19" s="875"/>
      <c r="K19" s="876"/>
      <c r="L19" s="233" t="s">
        <v>46</v>
      </c>
      <c r="M19" s="879" t="s">
        <v>49</v>
      </c>
      <c r="N19" s="875" t="s">
        <v>1053</v>
      </c>
      <c r="O19" s="439" t="s">
        <v>49</v>
      </c>
      <c r="P19" s="875" t="s">
        <v>38</v>
      </c>
      <c r="Q19" s="439" t="s">
        <v>46</v>
      </c>
      <c r="R19" s="875"/>
      <c r="S19" s="876"/>
      <c r="T19" s="876" t="s">
        <v>46</v>
      </c>
      <c r="U19" s="877" t="s">
        <v>49</v>
      </c>
      <c r="V19" s="259" t="s">
        <v>549</v>
      </c>
      <c r="W19" s="439" t="s">
        <v>1049</v>
      </c>
      <c r="X19" s="231" t="s">
        <v>775</v>
      </c>
      <c r="Y19" s="439" t="s">
        <v>1049</v>
      </c>
      <c r="Z19" s="231" t="s">
        <v>776</v>
      </c>
      <c r="AA19" s="439" t="s">
        <v>1049</v>
      </c>
      <c r="AB19" s="240" t="s">
        <v>1049</v>
      </c>
      <c r="AC19" s="879" t="s">
        <v>1049</v>
      </c>
      <c r="AD19" s="231" t="s">
        <v>549</v>
      </c>
      <c r="AE19" s="232" t="s">
        <v>778</v>
      </c>
      <c r="AF19" s="231" t="s">
        <v>38</v>
      </c>
      <c r="AG19" s="232" t="s">
        <v>1049</v>
      </c>
      <c r="AH19" s="231"/>
      <c r="AI19" s="232"/>
      <c r="AJ19" s="240" t="s">
        <v>778</v>
      </c>
      <c r="AK19" s="241" t="s">
        <v>1049</v>
      </c>
      <c r="AL19" s="874" t="s">
        <v>1053</v>
      </c>
      <c r="AM19" s="231" t="s">
        <v>414</v>
      </c>
      <c r="AN19" s="231" t="s">
        <v>38</v>
      </c>
      <c r="AO19" s="232"/>
      <c r="AP19" s="231" t="s">
        <v>1051</v>
      </c>
      <c r="AQ19" s="232"/>
      <c r="AR19" s="1032" t="s">
        <v>1144</v>
      </c>
      <c r="AS19" s="241"/>
      <c r="AT19" s="874" t="s">
        <v>1053</v>
      </c>
      <c r="AU19" s="232"/>
      <c r="AV19" s="874" t="s">
        <v>1053</v>
      </c>
      <c r="AW19" s="232" t="s">
        <v>414</v>
      </c>
      <c r="AX19" s="231" t="s">
        <v>38</v>
      </c>
      <c r="AY19" s="232"/>
      <c r="AZ19" s="240" t="s">
        <v>414</v>
      </c>
      <c r="BA19" s="241"/>
      <c r="BB19" s="231" t="s">
        <v>1054</v>
      </c>
      <c r="BC19" s="232" t="s">
        <v>778</v>
      </c>
      <c r="BD19" s="231"/>
      <c r="BE19" s="232"/>
      <c r="BF19" s="231"/>
      <c r="BG19" s="232"/>
      <c r="BH19" s="240"/>
      <c r="BI19" s="241"/>
      <c r="BJ19" s="231"/>
      <c r="BK19" s="232"/>
      <c r="BL19" s="231"/>
      <c r="BM19" s="232"/>
      <c r="BN19" s="231"/>
      <c r="BO19" s="232"/>
      <c r="BP19" s="240"/>
      <c r="BQ19" s="241"/>
    </row>
    <row r="20" ht="24.75" customHeight="1">
      <c r="A20" s="382" t="s">
        <v>753</v>
      </c>
      <c r="B20" s="401" t="s">
        <v>754</v>
      </c>
      <c r="C20" s="402">
        <v>2063180.0</v>
      </c>
      <c r="D20" s="403">
        <v>2531048.0</v>
      </c>
      <c r="E20" s="261" t="s">
        <v>1052</v>
      </c>
      <c r="F20" s="875" t="s">
        <v>1053</v>
      </c>
      <c r="G20" s="732" t="s">
        <v>49</v>
      </c>
      <c r="H20" s="875" t="s">
        <v>38</v>
      </c>
      <c r="I20" s="439" t="s">
        <v>46</v>
      </c>
      <c r="J20" s="875"/>
      <c r="K20" s="876"/>
      <c r="L20" s="233" t="s">
        <v>46</v>
      </c>
      <c r="M20" s="879" t="s">
        <v>46</v>
      </c>
      <c r="N20" s="875" t="s">
        <v>1053</v>
      </c>
      <c r="O20" s="732" t="s">
        <v>49</v>
      </c>
      <c r="P20" s="875" t="s">
        <v>38</v>
      </c>
      <c r="Q20" s="439" t="s">
        <v>46</v>
      </c>
      <c r="R20" s="875"/>
      <c r="S20" s="876"/>
      <c r="T20" s="876" t="s">
        <v>46</v>
      </c>
      <c r="U20" s="877" t="s">
        <v>46</v>
      </c>
      <c r="V20" s="259" t="s">
        <v>549</v>
      </c>
      <c r="W20" s="439" t="s">
        <v>1049</v>
      </c>
      <c r="X20" s="231" t="s">
        <v>775</v>
      </c>
      <c r="Y20" s="439" t="s">
        <v>1049</v>
      </c>
      <c r="Z20" s="231" t="s">
        <v>776</v>
      </c>
      <c r="AA20" s="439" t="s">
        <v>1049</v>
      </c>
      <c r="AB20" s="240" t="s">
        <v>1049</v>
      </c>
      <c r="AC20" s="879" t="s">
        <v>1049</v>
      </c>
      <c r="AD20" s="231" t="s">
        <v>549</v>
      </c>
      <c r="AE20" s="275" t="s">
        <v>1049</v>
      </c>
      <c r="AF20" s="231" t="s">
        <v>38</v>
      </c>
      <c r="AG20" s="232" t="s">
        <v>1049</v>
      </c>
      <c r="AH20" s="276"/>
      <c r="AI20" s="275"/>
      <c r="AJ20" s="240" t="s">
        <v>1049</v>
      </c>
      <c r="AK20" s="241" t="s">
        <v>1049</v>
      </c>
      <c r="AL20" s="874" t="s">
        <v>1053</v>
      </c>
      <c r="AM20" s="231"/>
      <c r="AN20" s="231" t="s">
        <v>38</v>
      </c>
      <c r="AO20" s="275"/>
      <c r="AP20" s="231" t="s">
        <v>1051</v>
      </c>
      <c r="AQ20" s="275"/>
      <c r="AR20" s="1032" t="s">
        <v>1144</v>
      </c>
      <c r="AS20" s="281"/>
      <c r="AT20" s="874" t="s">
        <v>1053</v>
      </c>
      <c r="AU20" s="275"/>
      <c r="AV20" s="874" t="s">
        <v>1053</v>
      </c>
      <c r="AW20" s="275" t="s">
        <v>414</v>
      </c>
      <c r="AX20" s="231" t="s">
        <v>38</v>
      </c>
      <c r="AY20" s="275"/>
      <c r="AZ20" s="280" t="s">
        <v>414</v>
      </c>
      <c r="BA20" s="281"/>
      <c r="BB20" s="231" t="s">
        <v>1054</v>
      </c>
      <c r="BC20" s="275" t="s">
        <v>778</v>
      </c>
      <c r="BD20" s="276"/>
      <c r="BE20" s="275"/>
      <c r="BF20" s="276"/>
      <c r="BG20" s="275"/>
      <c r="BH20" s="280"/>
      <c r="BI20" s="281"/>
      <c r="BJ20" s="276"/>
      <c r="BK20" s="275"/>
      <c r="BL20" s="276"/>
      <c r="BM20" s="275"/>
      <c r="BN20" s="276"/>
      <c r="BO20" s="275"/>
      <c r="BP20" s="280"/>
      <c r="BQ20" s="281"/>
    </row>
    <row r="21" ht="24.75" customHeight="1">
      <c r="A21" s="382" t="s">
        <v>270</v>
      </c>
      <c r="B21" s="401" t="s">
        <v>269</v>
      </c>
      <c r="C21" s="402">
        <v>2062550.0</v>
      </c>
      <c r="D21" s="403">
        <v>2557868.0</v>
      </c>
      <c r="E21" s="261" t="s">
        <v>1052</v>
      </c>
      <c r="F21" s="875" t="s">
        <v>1053</v>
      </c>
      <c r="G21" s="732" t="s">
        <v>46</v>
      </c>
      <c r="H21" s="875" t="s">
        <v>38</v>
      </c>
      <c r="I21" s="439" t="s">
        <v>46</v>
      </c>
      <c r="J21" s="875"/>
      <c r="K21" s="876"/>
      <c r="L21" s="233" t="s">
        <v>46</v>
      </c>
      <c r="M21" s="879" t="s">
        <v>46</v>
      </c>
      <c r="N21" s="875" t="s">
        <v>1053</v>
      </c>
      <c r="O21" s="732" t="s">
        <v>46</v>
      </c>
      <c r="P21" s="875" t="s">
        <v>38</v>
      </c>
      <c r="Q21" s="439" t="s">
        <v>46</v>
      </c>
      <c r="R21" s="875"/>
      <c r="S21" s="876"/>
      <c r="T21" s="876" t="s">
        <v>46</v>
      </c>
      <c r="U21" s="877" t="s">
        <v>46</v>
      </c>
      <c r="V21" s="259" t="s">
        <v>549</v>
      </c>
      <c r="W21" s="439" t="s">
        <v>1049</v>
      </c>
      <c r="X21" s="231" t="s">
        <v>775</v>
      </c>
      <c r="Y21" s="439" t="s">
        <v>1049</v>
      </c>
      <c r="Z21" s="231" t="s">
        <v>776</v>
      </c>
      <c r="AA21" s="439" t="s">
        <v>1049</v>
      </c>
      <c r="AB21" s="240" t="s">
        <v>1049</v>
      </c>
      <c r="AC21" s="879" t="s">
        <v>1049</v>
      </c>
      <c r="AD21" s="231" t="s">
        <v>549</v>
      </c>
      <c r="AE21" s="275" t="s">
        <v>778</v>
      </c>
      <c r="AF21" s="231" t="s">
        <v>38</v>
      </c>
      <c r="AG21" s="232" t="s">
        <v>1049</v>
      </c>
      <c r="AH21" s="276"/>
      <c r="AI21" s="275"/>
      <c r="AJ21" s="240" t="s">
        <v>1049</v>
      </c>
      <c r="AK21" s="241" t="s">
        <v>1049</v>
      </c>
      <c r="AL21" s="874" t="s">
        <v>1053</v>
      </c>
      <c r="AM21" s="231"/>
      <c r="AN21" s="231" t="s">
        <v>38</v>
      </c>
      <c r="AO21" s="275"/>
      <c r="AP21" s="231" t="s">
        <v>1051</v>
      </c>
      <c r="AQ21" s="275"/>
      <c r="AR21" s="1032" t="s">
        <v>1144</v>
      </c>
      <c r="AS21" s="281"/>
      <c r="AT21" s="874" t="s">
        <v>1053</v>
      </c>
      <c r="AU21" s="275"/>
      <c r="AV21" s="874" t="s">
        <v>1053</v>
      </c>
      <c r="AW21" s="275" t="s">
        <v>414</v>
      </c>
      <c r="AX21" s="231" t="s">
        <v>38</v>
      </c>
      <c r="AY21" s="275"/>
      <c r="AZ21" s="280" t="s">
        <v>414</v>
      </c>
      <c r="BA21" s="281"/>
      <c r="BB21" s="231" t="s">
        <v>1054</v>
      </c>
      <c r="BC21" s="275" t="s">
        <v>778</v>
      </c>
      <c r="BD21" s="276"/>
      <c r="BE21" s="275"/>
      <c r="BF21" s="276"/>
      <c r="BG21" s="275"/>
      <c r="BH21" s="280"/>
      <c r="BI21" s="281"/>
      <c r="BJ21" s="276"/>
      <c r="BK21" s="275"/>
      <c r="BL21" s="276"/>
      <c r="BM21" s="275"/>
      <c r="BN21" s="276"/>
      <c r="BO21" s="275"/>
      <c r="BP21" s="280"/>
      <c r="BQ21" s="281"/>
    </row>
    <row r="22" ht="24.75" customHeight="1">
      <c r="A22" s="382" t="s">
        <v>258</v>
      </c>
      <c r="B22" s="401" t="s">
        <v>756</v>
      </c>
      <c r="C22" s="402">
        <v>2062960.0</v>
      </c>
      <c r="D22" s="403">
        <v>2557686.0</v>
      </c>
      <c r="E22" s="261" t="s">
        <v>1052</v>
      </c>
      <c r="F22" s="875" t="s">
        <v>1053</v>
      </c>
      <c r="G22" s="439" t="s">
        <v>49</v>
      </c>
      <c r="H22" s="875" t="s">
        <v>38</v>
      </c>
      <c r="I22" s="439" t="s">
        <v>46</v>
      </c>
      <c r="J22" s="875"/>
      <c r="K22" s="876"/>
      <c r="L22" s="233" t="s">
        <v>46</v>
      </c>
      <c r="M22" s="879" t="s">
        <v>46</v>
      </c>
      <c r="N22" s="875" t="s">
        <v>1053</v>
      </c>
      <c r="O22" s="439" t="s">
        <v>49</v>
      </c>
      <c r="P22" s="875" t="s">
        <v>38</v>
      </c>
      <c r="Q22" s="439" t="s">
        <v>46</v>
      </c>
      <c r="R22" s="875"/>
      <c r="S22" s="876"/>
      <c r="T22" s="876" t="s">
        <v>46</v>
      </c>
      <c r="U22" s="877" t="s">
        <v>46</v>
      </c>
      <c r="V22" s="259" t="s">
        <v>549</v>
      </c>
      <c r="W22" s="439" t="s">
        <v>1049</v>
      </c>
      <c r="X22" s="231" t="s">
        <v>775</v>
      </c>
      <c r="Y22" s="439" t="s">
        <v>1049</v>
      </c>
      <c r="Z22" s="231" t="s">
        <v>776</v>
      </c>
      <c r="AA22" s="439" t="s">
        <v>1049</v>
      </c>
      <c r="AB22" s="240" t="s">
        <v>1049</v>
      </c>
      <c r="AC22" s="879" t="s">
        <v>1049</v>
      </c>
      <c r="AD22" s="231" t="s">
        <v>549</v>
      </c>
      <c r="AE22" s="232" t="s">
        <v>1049</v>
      </c>
      <c r="AF22" s="231" t="s">
        <v>38</v>
      </c>
      <c r="AG22" s="232" t="s">
        <v>1049</v>
      </c>
      <c r="AH22" s="231"/>
      <c r="AI22" s="232"/>
      <c r="AJ22" s="240" t="s">
        <v>1049</v>
      </c>
      <c r="AK22" s="241" t="s">
        <v>1049</v>
      </c>
      <c r="AL22" s="874" t="s">
        <v>1053</v>
      </c>
      <c r="AM22" s="231"/>
      <c r="AN22" s="231" t="s">
        <v>38</v>
      </c>
      <c r="AO22" s="232"/>
      <c r="AP22" s="231" t="s">
        <v>1051</v>
      </c>
      <c r="AQ22" s="232"/>
      <c r="AR22" s="1032" t="s">
        <v>1144</v>
      </c>
      <c r="AS22" s="241"/>
      <c r="AT22" s="874" t="s">
        <v>1053</v>
      </c>
      <c r="AU22" s="232"/>
      <c r="AV22" s="874" t="s">
        <v>1053</v>
      </c>
      <c r="AW22" s="232"/>
      <c r="AX22" s="231" t="s">
        <v>38</v>
      </c>
      <c r="AY22" s="232"/>
      <c r="AZ22" s="240" t="s">
        <v>414</v>
      </c>
      <c r="BA22" s="241"/>
      <c r="BB22" s="231" t="s">
        <v>1054</v>
      </c>
      <c r="BC22" s="232" t="s">
        <v>778</v>
      </c>
      <c r="BD22" s="231"/>
      <c r="BE22" s="232"/>
      <c r="BF22" s="231"/>
      <c r="BG22" s="232"/>
      <c r="BH22" s="240"/>
      <c r="BI22" s="241"/>
      <c r="BJ22" s="231"/>
      <c r="BK22" s="232"/>
      <c r="BL22" s="231"/>
      <c r="BM22" s="232"/>
      <c r="BN22" s="231"/>
      <c r="BO22" s="232"/>
      <c r="BP22" s="240"/>
      <c r="BQ22" s="241"/>
    </row>
    <row r="23" ht="24.75" customHeight="1">
      <c r="A23" s="382" t="s">
        <v>215</v>
      </c>
      <c r="B23" s="401" t="s">
        <v>757</v>
      </c>
      <c r="C23" s="402">
        <v>2062094.0</v>
      </c>
      <c r="D23" s="403">
        <v>2551559.0</v>
      </c>
      <c r="E23" s="261" t="s">
        <v>1052</v>
      </c>
      <c r="F23" s="875" t="s">
        <v>1053</v>
      </c>
      <c r="G23" s="439" t="s">
        <v>46</v>
      </c>
      <c r="H23" s="875" t="s">
        <v>38</v>
      </c>
      <c r="I23" s="439" t="s">
        <v>46</v>
      </c>
      <c r="J23" s="875"/>
      <c r="K23" s="876"/>
      <c r="L23" s="233" t="s">
        <v>46</v>
      </c>
      <c r="M23" s="879" t="s">
        <v>46</v>
      </c>
      <c r="N23" s="875" t="s">
        <v>1053</v>
      </c>
      <c r="O23" s="439" t="s">
        <v>46</v>
      </c>
      <c r="P23" s="875" t="s">
        <v>38</v>
      </c>
      <c r="Q23" s="439" t="s">
        <v>46</v>
      </c>
      <c r="R23" s="875"/>
      <c r="S23" s="876"/>
      <c r="T23" s="876" t="s">
        <v>46</v>
      </c>
      <c r="U23" s="877" t="s">
        <v>46</v>
      </c>
      <c r="V23" s="259" t="s">
        <v>549</v>
      </c>
      <c r="W23" s="439" t="s">
        <v>1049</v>
      </c>
      <c r="X23" s="231" t="s">
        <v>775</v>
      </c>
      <c r="Y23" s="439" t="s">
        <v>1049</v>
      </c>
      <c r="Z23" s="231" t="s">
        <v>776</v>
      </c>
      <c r="AA23" s="439" t="s">
        <v>1049</v>
      </c>
      <c r="AB23" s="240" t="s">
        <v>1049</v>
      </c>
      <c r="AC23" s="879" t="s">
        <v>1049</v>
      </c>
      <c r="AD23" s="231" t="s">
        <v>549</v>
      </c>
      <c r="AE23" s="232" t="s">
        <v>1049</v>
      </c>
      <c r="AF23" s="231" t="s">
        <v>38</v>
      </c>
      <c r="AG23" s="232" t="s">
        <v>1049</v>
      </c>
      <c r="AH23" s="231"/>
      <c r="AI23" s="232"/>
      <c r="AJ23" s="240" t="s">
        <v>1049</v>
      </c>
      <c r="AK23" s="241" t="s">
        <v>1049</v>
      </c>
      <c r="AL23" s="874" t="s">
        <v>1053</v>
      </c>
      <c r="AM23" s="231"/>
      <c r="AN23" s="231" t="s">
        <v>38</v>
      </c>
      <c r="AO23" s="232"/>
      <c r="AP23" s="231" t="s">
        <v>1051</v>
      </c>
      <c r="AQ23" s="232"/>
      <c r="AR23" s="1032" t="s">
        <v>1144</v>
      </c>
      <c r="AS23" s="241"/>
      <c r="AT23" s="874" t="s">
        <v>1053</v>
      </c>
      <c r="AU23" s="232"/>
      <c r="AV23" s="874" t="s">
        <v>1053</v>
      </c>
      <c r="AW23" s="232"/>
      <c r="AX23" s="231" t="s">
        <v>38</v>
      </c>
      <c r="AY23" s="232"/>
      <c r="AZ23" s="240"/>
      <c r="BA23" s="241"/>
      <c r="BB23" s="231" t="s">
        <v>1054</v>
      </c>
      <c r="BC23" s="232"/>
      <c r="BD23" s="908" t="s">
        <v>1056</v>
      </c>
      <c r="BE23" s="232"/>
      <c r="BF23" s="231"/>
      <c r="BG23" s="232"/>
      <c r="BH23" s="240"/>
      <c r="BI23" s="241"/>
      <c r="BJ23" s="231"/>
      <c r="BK23" s="232"/>
      <c r="BL23" s="231"/>
      <c r="BM23" s="232"/>
      <c r="BN23" s="231"/>
      <c r="BO23" s="232"/>
      <c r="BP23" s="240"/>
      <c r="BQ23" s="241"/>
    </row>
    <row r="24" ht="24.75" customHeight="1">
      <c r="A24" s="404" t="s">
        <v>215</v>
      </c>
      <c r="B24" s="405" t="s">
        <v>758</v>
      </c>
      <c r="C24" s="406">
        <v>2064900.0</v>
      </c>
      <c r="D24" s="407">
        <v>2559116.0</v>
      </c>
      <c r="E24" s="230"/>
      <c r="F24" s="231"/>
      <c r="G24" s="439" t="s">
        <v>46</v>
      </c>
      <c r="H24" s="875"/>
      <c r="I24" s="439" t="s">
        <v>46</v>
      </c>
      <c r="J24" s="875"/>
      <c r="K24" s="439"/>
      <c r="L24" s="233" t="s">
        <v>46</v>
      </c>
      <c r="M24" s="879" t="s">
        <v>46</v>
      </c>
      <c r="N24" s="231"/>
      <c r="O24" s="439" t="s">
        <v>46</v>
      </c>
      <c r="P24" s="875"/>
      <c r="Q24" s="439" t="s">
        <v>46</v>
      </c>
      <c r="R24" s="875"/>
      <c r="S24" s="439"/>
      <c r="T24" s="876" t="s">
        <v>46</v>
      </c>
      <c r="U24" s="877" t="s">
        <v>46</v>
      </c>
      <c r="V24" s="259" t="s">
        <v>549</v>
      </c>
      <c r="W24" s="439" t="s">
        <v>1049</v>
      </c>
      <c r="X24" s="231" t="s">
        <v>776</v>
      </c>
      <c r="Y24" s="439" t="s">
        <v>1049</v>
      </c>
      <c r="Z24" s="231" t="s">
        <v>1145</v>
      </c>
      <c r="AA24" s="439" t="s">
        <v>1049</v>
      </c>
      <c r="AB24" s="240" t="s">
        <v>1049</v>
      </c>
      <c r="AC24" s="879" t="s">
        <v>1049</v>
      </c>
      <c r="AD24" s="231" t="s">
        <v>549</v>
      </c>
      <c r="AE24" s="232" t="s">
        <v>778</v>
      </c>
      <c r="AF24" s="231" t="s">
        <v>38</v>
      </c>
      <c r="AG24" s="232" t="s">
        <v>1049</v>
      </c>
      <c r="AH24" s="231"/>
      <c r="AI24" s="232"/>
      <c r="AJ24" s="240" t="s">
        <v>778</v>
      </c>
      <c r="AK24" s="241" t="s">
        <v>1049</v>
      </c>
      <c r="AL24" s="874" t="s">
        <v>1053</v>
      </c>
      <c r="AM24" s="231" t="s">
        <v>414</v>
      </c>
      <c r="AN24" s="231" t="s">
        <v>38</v>
      </c>
      <c r="AO24" s="232"/>
      <c r="AP24" s="231" t="s">
        <v>1051</v>
      </c>
      <c r="AQ24" s="232"/>
      <c r="AR24" s="1032" t="s">
        <v>1144</v>
      </c>
      <c r="AS24" s="241"/>
      <c r="AT24" s="874" t="s">
        <v>1053</v>
      </c>
      <c r="AU24" s="232"/>
      <c r="AV24" s="874" t="s">
        <v>1053</v>
      </c>
      <c r="AW24" s="232" t="s">
        <v>414</v>
      </c>
      <c r="AX24" s="231" t="s">
        <v>38</v>
      </c>
      <c r="AY24" s="232"/>
      <c r="AZ24" s="240"/>
      <c r="BA24" s="241"/>
      <c r="BB24" s="231" t="s">
        <v>1054</v>
      </c>
      <c r="BC24" s="232" t="s">
        <v>778</v>
      </c>
      <c r="BD24" s="231"/>
      <c r="BE24" s="232"/>
      <c r="BF24" s="231"/>
      <c r="BG24" s="232"/>
      <c r="BH24" s="240"/>
      <c r="BI24" s="241"/>
      <c r="BJ24" s="231"/>
      <c r="BK24" s="232"/>
      <c r="BL24" s="231"/>
      <c r="BM24" s="232"/>
      <c r="BN24" s="231"/>
      <c r="BO24" s="232"/>
      <c r="BP24" s="240"/>
      <c r="BQ24" s="241"/>
    </row>
    <row r="25" ht="15.75" customHeight="1">
      <c r="A25" s="1014"/>
      <c r="B25" s="1016"/>
      <c r="C25" s="1033"/>
      <c r="D25" s="772"/>
      <c r="E25" s="1034"/>
      <c r="F25" s="462"/>
      <c r="G25" s="466"/>
      <c r="H25" s="885"/>
      <c r="I25" s="466"/>
      <c r="J25" s="885"/>
      <c r="K25" s="466"/>
      <c r="L25" s="889"/>
      <c r="M25" s="887"/>
      <c r="N25" s="231"/>
      <c r="O25" s="232"/>
      <c r="P25" s="231"/>
      <c r="Q25" s="232"/>
      <c r="R25" s="231"/>
      <c r="S25" s="232"/>
      <c r="T25" s="240"/>
      <c r="U25" s="241"/>
      <c r="V25" s="471"/>
      <c r="W25" s="463"/>
      <c r="X25" s="462"/>
      <c r="Y25" s="463"/>
      <c r="Z25" s="462"/>
      <c r="AA25" s="463"/>
      <c r="AB25" s="470"/>
      <c r="AC25" s="464"/>
      <c r="AD25" s="231"/>
      <c r="AE25" s="232"/>
      <c r="AF25" s="231"/>
      <c r="AG25" s="232"/>
      <c r="AH25" s="231"/>
      <c r="AI25" s="232"/>
      <c r="AJ25" s="240"/>
      <c r="AK25" s="241"/>
      <c r="AL25" s="471"/>
      <c r="AM25" s="231"/>
      <c r="AN25" s="462"/>
      <c r="AO25" s="463"/>
      <c r="AP25" s="462"/>
      <c r="AQ25" s="463"/>
      <c r="AR25" s="1035"/>
      <c r="AS25" s="241"/>
      <c r="AT25" s="231"/>
      <c r="AU25" s="232"/>
      <c r="AV25" s="231"/>
      <c r="AW25" s="232"/>
      <c r="AX25" s="231"/>
      <c r="AY25" s="232"/>
      <c r="AZ25" s="240"/>
      <c r="BA25" s="241"/>
      <c r="BB25" s="231"/>
      <c r="BC25" s="232"/>
      <c r="BD25" s="231"/>
      <c r="BE25" s="232"/>
      <c r="BF25" s="231"/>
      <c r="BG25" s="232"/>
      <c r="BH25" s="240"/>
      <c r="BI25" s="241"/>
      <c r="BJ25" s="231"/>
      <c r="BK25" s="232"/>
      <c r="BL25" s="231"/>
      <c r="BM25" s="232"/>
      <c r="BN25" s="231"/>
      <c r="BO25" s="232"/>
      <c r="BP25" s="240"/>
      <c r="BQ25" s="241"/>
    </row>
    <row r="26" ht="34.5" customHeight="1">
      <c r="A26" s="1006" t="s">
        <v>67</v>
      </c>
      <c r="B26" s="314"/>
      <c r="C26" s="314"/>
      <c r="D26" s="314"/>
      <c r="E26" s="1036"/>
      <c r="F26" s="1037"/>
      <c r="G26" s="1038">
        <f>COUNTIF(G5:G24, "y")</f>
        <v>10</v>
      </c>
      <c r="H26" s="1037"/>
      <c r="I26" s="1038">
        <f>COUNTIF(I5:I24, "y")</f>
        <v>0</v>
      </c>
      <c r="J26" s="1037"/>
      <c r="K26" s="1039"/>
      <c r="L26" s="1038">
        <f t="shared" ref="L26:M26" si="1">COUNTIF(L5:L24, "y")</f>
        <v>0</v>
      </c>
      <c r="M26" s="1038">
        <f t="shared" si="1"/>
        <v>4</v>
      </c>
      <c r="N26" s="1040"/>
      <c r="O26" s="1008">
        <f>COUNTIF(O5:O24, "y")</f>
        <v>10</v>
      </c>
      <c r="P26" s="1040"/>
      <c r="Q26" s="1008">
        <f>COUNTIF(Q5:Q24, "y")</f>
        <v>0</v>
      </c>
      <c r="R26" s="1040"/>
      <c r="S26" s="1041"/>
      <c r="T26" s="1008">
        <f t="shared" ref="T26:U26" si="2">COUNTIF(T5:T24, "y")</f>
        <v>0</v>
      </c>
      <c r="U26" s="1008">
        <f t="shared" si="2"/>
        <v>4</v>
      </c>
      <c r="V26" s="1037"/>
      <c r="W26" s="1038">
        <f>COUNTIF(W5:W24, "x")</f>
        <v>0</v>
      </c>
      <c r="X26" s="1037"/>
      <c r="Y26" s="1038">
        <f>COUNTIF(Y5:Y24, "x")</f>
        <v>0</v>
      </c>
      <c r="Z26" s="1037"/>
      <c r="AA26" s="1038">
        <f t="shared" ref="AA26:AC26" si="3">COUNTIF(AA5:AA24, "x")</f>
        <v>3</v>
      </c>
      <c r="AB26" s="1038">
        <f t="shared" si="3"/>
        <v>3</v>
      </c>
      <c r="AC26" s="1038">
        <f t="shared" si="3"/>
        <v>0</v>
      </c>
      <c r="AD26" s="1040"/>
      <c r="AE26" s="1008">
        <f>COUNTIF(AE5:AE24, "x")</f>
        <v>6</v>
      </c>
      <c r="AF26" s="1040"/>
      <c r="AG26" s="1008">
        <f>COUNTIF(AG5:AG24, "x")</f>
        <v>1</v>
      </c>
      <c r="AH26" s="1040"/>
      <c r="AI26" s="1041"/>
      <c r="AJ26" s="1008">
        <f t="shared" ref="AJ26:AK26" si="4">COUNTIF(AJ5:AJ24, "x")</f>
        <v>4</v>
      </c>
      <c r="AK26" s="1008">
        <f t="shared" si="4"/>
        <v>0</v>
      </c>
      <c r="AL26" s="1037"/>
      <c r="AM26" s="1008">
        <f>COUNTIF(AM5:AM24, "x")</f>
        <v>5</v>
      </c>
      <c r="AN26" s="1037"/>
      <c r="AO26" s="1039"/>
      <c r="AP26" s="1037"/>
      <c r="AQ26" s="1039"/>
      <c r="AR26" s="1042" t="s">
        <v>1146</v>
      </c>
      <c r="AS26" s="1043"/>
      <c r="AT26" s="1044"/>
      <c r="AU26" s="1008">
        <f>COUNTIF(AU5:AU24, "x")</f>
        <v>0</v>
      </c>
      <c r="AV26" s="1040"/>
      <c r="AW26" s="1008">
        <f>COUNTIF(AW5:AW24, "x")</f>
        <v>12</v>
      </c>
      <c r="AX26" s="1040"/>
      <c r="AY26" s="1041"/>
      <c r="AZ26" s="1008">
        <f>COUNTIF(AZ5:AZ24, "x")</f>
        <v>10</v>
      </c>
      <c r="BA26" s="1043"/>
      <c r="BB26" s="1045"/>
      <c r="BC26" s="1008">
        <f t="shared" ref="BC26:BD26" si="5">COUNTIF(BC5:BC24, "x")</f>
        <v>14</v>
      </c>
      <c r="BD26" s="1008">
        <f t="shared" si="5"/>
        <v>0</v>
      </c>
      <c r="BE26" s="1046"/>
      <c r="BF26" s="1047"/>
      <c r="BG26" s="1046"/>
      <c r="BH26" s="1048"/>
      <c r="BI26" s="1049"/>
      <c r="BJ26" s="1047"/>
      <c r="BK26" s="1046"/>
      <c r="BL26" s="1047"/>
      <c r="BM26" s="1046"/>
      <c r="BN26" s="1047"/>
      <c r="BO26" s="1046"/>
      <c r="BP26" s="1048"/>
      <c r="BQ26" s="1049"/>
    </row>
    <row r="27" ht="41.25" customHeight="1">
      <c r="A27" s="1014"/>
      <c r="B27" s="1015"/>
      <c r="C27" s="1050"/>
      <c r="D27" s="597"/>
      <c r="E27" s="703"/>
      <c r="F27" s="320" t="s">
        <v>68</v>
      </c>
      <c r="G27" s="321">
        <f>MAX(F26:M26)</f>
        <v>10</v>
      </c>
      <c r="H27" s="855"/>
      <c r="I27" s="855"/>
      <c r="J27" s="855"/>
      <c r="K27" s="855"/>
      <c r="L27" s="855"/>
      <c r="M27" s="855"/>
      <c r="N27" s="320" t="s">
        <v>68</v>
      </c>
      <c r="O27" s="321">
        <f>MAX(N26:U26)</f>
        <v>10</v>
      </c>
      <c r="P27" s="855"/>
      <c r="Q27" s="855"/>
      <c r="R27" s="855"/>
      <c r="S27" s="855"/>
      <c r="T27" s="855"/>
      <c r="U27" s="855"/>
      <c r="V27" s="320" t="s">
        <v>68</v>
      </c>
      <c r="W27" s="321">
        <f>MAX(V26:AC26)</f>
        <v>3</v>
      </c>
      <c r="X27" s="855"/>
      <c r="Y27" s="855"/>
      <c r="Z27" s="855"/>
      <c r="AA27" s="855"/>
      <c r="AB27" s="855"/>
      <c r="AC27" s="855"/>
      <c r="AD27" s="320" t="s">
        <v>68</v>
      </c>
      <c r="AE27" s="321">
        <f>MAX(AD26:AK26)</f>
        <v>6</v>
      </c>
      <c r="AF27" s="855"/>
      <c r="AG27" s="855"/>
      <c r="AH27" s="855"/>
      <c r="AI27" s="855"/>
      <c r="AJ27" s="855"/>
      <c r="AK27" s="855"/>
      <c r="AL27" s="320" t="s">
        <v>68</v>
      </c>
      <c r="AM27" s="321">
        <f>MAX(AL26:AS26)</f>
        <v>5</v>
      </c>
      <c r="AN27" s="855"/>
      <c r="AO27" s="855"/>
      <c r="AP27" s="855"/>
      <c r="AQ27" s="855"/>
      <c r="AR27" s="855"/>
      <c r="AS27" s="855"/>
      <c r="AT27" s="320" t="s">
        <v>68</v>
      </c>
      <c r="AU27" s="321">
        <f>MAX(AT26:BA26)</f>
        <v>12</v>
      </c>
      <c r="AV27" s="855"/>
      <c r="AW27" s="855"/>
      <c r="AX27" s="855"/>
      <c r="AY27" s="855"/>
      <c r="AZ27" s="855"/>
      <c r="BA27" s="855"/>
      <c r="BB27" s="855"/>
      <c r="BC27" s="320" t="s">
        <v>68</v>
      </c>
      <c r="BD27" s="321">
        <f>MAX(BC26:BJ26)</f>
        <v>14</v>
      </c>
      <c r="BE27" s="855"/>
      <c r="BF27" s="855"/>
      <c r="BG27" s="855"/>
      <c r="BH27" s="855"/>
      <c r="BI27" s="855"/>
      <c r="BJ27" s="855"/>
      <c r="BK27" s="855"/>
      <c r="BL27" s="855"/>
      <c r="BM27" s="855"/>
      <c r="BN27" s="855"/>
      <c r="BO27" s="855"/>
      <c r="BP27" s="855"/>
      <c r="BQ27" s="855"/>
    </row>
    <row r="28" ht="30.75" hidden="1" customHeight="1">
      <c r="A28" s="900" t="s">
        <v>771</v>
      </c>
      <c r="B28" s="314"/>
      <c r="C28" s="901"/>
      <c r="D28" s="1051"/>
      <c r="F28" s="231"/>
      <c r="G28" s="232"/>
      <c r="H28" s="231"/>
      <c r="I28" s="232"/>
      <c r="J28" s="231"/>
      <c r="K28" s="232"/>
      <c r="L28" s="240"/>
      <c r="M28" s="241"/>
      <c r="N28" s="231"/>
      <c r="O28" s="232"/>
      <c r="P28" s="231"/>
      <c r="Q28" s="232"/>
      <c r="R28" s="231"/>
      <c r="S28" s="232"/>
      <c r="T28" s="240"/>
      <c r="U28" s="241"/>
      <c r="V28" s="231"/>
      <c r="W28" s="232"/>
      <c r="X28" s="231"/>
      <c r="Y28" s="232"/>
      <c r="Z28" s="231"/>
      <c r="AA28" s="232"/>
      <c r="AB28" s="240"/>
      <c r="AC28" s="241"/>
      <c r="AD28" s="231"/>
      <c r="AE28" s="232"/>
      <c r="AF28" s="231"/>
      <c r="AG28" s="232"/>
      <c r="AH28" s="231"/>
      <c r="AI28" s="232"/>
      <c r="AJ28" s="240"/>
      <c r="AK28" s="241"/>
      <c r="AL28" s="231"/>
      <c r="AM28" s="232"/>
      <c r="AN28" s="231"/>
      <c r="AO28" s="232"/>
      <c r="AP28" s="231"/>
      <c r="AQ28" s="232"/>
      <c r="AR28" s="240"/>
      <c r="AS28" s="241"/>
      <c r="AT28" s="231"/>
      <c r="AU28" s="232"/>
      <c r="AV28" s="231"/>
      <c r="AW28" s="232"/>
      <c r="AX28" s="231"/>
      <c r="AY28" s="232"/>
      <c r="AZ28" s="240"/>
      <c r="BA28" s="241"/>
      <c r="BB28" s="231"/>
      <c r="BC28" s="232"/>
      <c r="BD28" s="231"/>
      <c r="BE28" s="232"/>
      <c r="BF28" s="231"/>
      <c r="BG28" s="232"/>
      <c r="BH28" s="240"/>
      <c r="BI28" s="241"/>
      <c r="BJ28" s="231"/>
      <c r="BK28" s="232"/>
      <c r="BL28" s="231"/>
      <c r="BM28" s="232"/>
      <c r="BN28" s="231"/>
      <c r="BO28" s="232"/>
      <c r="BP28" s="240"/>
      <c r="BQ28" s="241"/>
    </row>
    <row r="29" ht="72.75" hidden="1" customHeight="1">
      <c r="A29" s="227" t="s">
        <v>32</v>
      </c>
      <c r="B29" s="729" t="s">
        <v>33</v>
      </c>
      <c r="C29" s="795" t="s">
        <v>34</v>
      </c>
      <c r="D29" s="432" t="s">
        <v>35</v>
      </c>
      <c r="F29" s="231"/>
      <c r="G29" s="232"/>
      <c r="H29" s="231"/>
      <c r="I29" s="232"/>
      <c r="J29" s="231"/>
      <c r="K29" s="232"/>
      <c r="L29" s="240"/>
      <c r="M29" s="241"/>
      <c r="N29" s="231"/>
      <c r="O29" s="232"/>
      <c r="P29" s="231"/>
      <c r="Q29" s="232"/>
      <c r="R29" s="231"/>
      <c r="S29" s="232"/>
      <c r="T29" s="240"/>
      <c r="U29" s="241"/>
      <c r="V29" s="231"/>
      <c r="W29" s="232"/>
      <c r="X29" s="231"/>
      <c r="Y29" s="232"/>
      <c r="Z29" s="231"/>
      <c r="AA29" s="232"/>
      <c r="AB29" s="240"/>
      <c r="AC29" s="241"/>
      <c r="AD29" s="231"/>
      <c r="AE29" s="232"/>
      <c r="AF29" s="231"/>
      <c r="AG29" s="232"/>
      <c r="AH29" s="231"/>
      <c r="AI29" s="232"/>
      <c r="AJ29" s="240"/>
      <c r="AK29" s="241"/>
      <c r="AL29" s="231"/>
      <c r="AM29" s="232"/>
      <c r="AN29" s="231"/>
      <c r="AO29" s="232"/>
      <c r="AP29" s="231"/>
      <c r="AQ29" s="232"/>
      <c r="AR29" s="240"/>
      <c r="AS29" s="241"/>
      <c r="AT29" s="231"/>
      <c r="AU29" s="232"/>
      <c r="AV29" s="231"/>
      <c r="AW29" s="232"/>
      <c r="AX29" s="231"/>
      <c r="AY29" s="232"/>
      <c r="AZ29" s="240"/>
      <c r="BA29" s="241"/>
      <c r="BB29" s="231"/>
      <c r="BC29" s="232"/>
      <c r="BD29" s="231"/>
      <c r="BE29" s="232"/>
      <c r="BF29" s="231"/>
      <c r="BG29" s="232"/>
      <c r="BH29" s="240"/>
      <c r="BI29" s="241"/>
      <c r="BJ29" s="231"/>
      <c r="BK29" s="232"/>
      <c r="BL29" s="231"/>
      <c r="BM29" s="232"/>
      <c r="BN29" s="231"/>
      <c r="BO29" s="232"/>
      <c r="BP29" s="240"/>
      <c r="BQ29" s="241"/>
    </row>
    <row r="30" ht="15.75" hidden="1" customHeight="1">
      <c r="A30" s="730"/>
      <c r="B30" s="731"/>
      <c r="C30" s="1025"/>
      <c r="D30" s="779"/>
      <c r="F30" s="231"/>
      <c r="G30" s="232"/>
      <c r="H30" s="231"/>
      <c r="I30" s="232"/>
      <c r="J30" s="231"/>
      <c r="K30" s="232"/>
      <c r="L30" s="240"/>
      <c r="M30" s="241"/>
      <c r="N30" s="231"/>
      <c r="O30" s="232"/>
      <c r="P30" s="231"/>
      <c r="Q30" s="232"/>
      <c r="R30" s="231"/>
      <c r="S30" s="232"/>
      <c r="T30" s="240"/>
      <c r="U30" s="241"/>
      <c r="V30" s="231"/>
      <c r="W30" s="232"/>
      <c r="X30" s="231"/>
      <c r="Y30" s="232"/>
      <c r="Z30" s="231"/>
      <c r="AA30" s="232"/>
      <c r="AB30" s="240"/>
      <c r="AC30" s="241"/>
      <c r="AD30" s="231"/>
      <c r="AE30" s="232"/>
      <c r="AF30" s="231"/>
      <c r="AG30" s="232"/>
      <c r="AH30" s="231"/>
      <c r="AI30" s="232"/>
      <c r="AJ30" s="240"/>
      <c r="AK30" s="241"/>
      <c r="AL30" s="231"/>
      <c r="AM30" s="232"/>
      <c r="AN30" s="231"/>
      <c r="AO30" s="232"/>
      <c r="AP30" s="231"/>
      <c r="AQ30" s="232"/>
      <c r="AR30" s="240"/>
      <c r="AS30" s="241"/>
      <c r="AT30" s="231"/>
      <c r="AU30" s="232"/>
      <c r="AV30" s="231"/>
      <c r="AW30" s="232"/>
      <c r="AX30" s="231"/>
      <c r="AY30" s="232"/>
      <c r="AZ30" s="240"/>
      <c r="BA30" s="241"/>
      <c r="BB30" s="231"/>
      <c r="BC30" s="232"/>
      <c r="BD30" s="231"/>
      <c r="BE30" s="232"/>
      <c r="BF30" s="231"/>
      <c r="BG30" s="232"/>
      <c r="BH30" s="240"/>
      <c r="BI30" s="241"/>
      <c r="BJ30" s="231"/>
      <c r="BK30" s="232"/>
      <c r="BL30" s="231"/>
      <c r="BM30" s="232"/>
      <c r="BN30" s="231"/>
      <c r="BO30" s="232"/>
      <c r="BP30" s="240"/>
      <c r="BQ30" s="241"/>
    </row>
    <row r="31" ht="15.75" hidden="1" customHeight="1">
      <c r="A31" s="510"/>
      <c r="B31" s="512"/>
      <c r="C31" s="1026"/>
      <c r="D31" s="780"/>
      <c r="F31" s="231"/>
      <c r="G31" s="232"/>
      <c r="H31" s="231"/>
      <c r="I31" s="232"/>
      <c r="J31" s="231"/>
      <c r="K31" s="232"/>
      <c r="L31" s="240"/>
      <c r="M31" s="241"/>
      <c r="N31" s="231"/>
      <c r="O31" s="232"/>
      <c r="P31" s="231"/>
      <c r="Q31" s="232"/>
      <c r="R31" s="231"/>
      <c r="S31" s="232"/>
      <c r="T31" s="240"/>
      <c r="U31" s="241"/>
      <c r="V31" s="231"/>
      <c r="W31" s="232"/>
      <c r="X31" s="231"/>
      <c r="Y31" s="232"/>
      <c r="Z31" s="231"/>
      <c r="AA31" s="232"/>
      <c r="AB31" s="240"/>
      <c r="AC31" s="241"/>
      <c r="AD31" s="231"/>
      <c r="AE31" s="232"/>
      <c r="AF31" s="231"/>
      <c r="AG31" s="232"/>
      <c r="AH31" s="231"/>
      <c r="AI31" s="232"/>
      <c r="AJ31" s="240"/>
      <c r="AK31" s="241"/>
      <c r="AL31" s="231"/>
      <c r="AM31" s="232"/>
      <c r="AN31" s="231"/>
      <c r="AO31" s="232"/>
      <c r="AP31" s="231"/>
      <c r="AQ31" s="232"/>
      <c r="AR31" s="240"/>
      <c r="AS31" s="241"/>
      <c r="AT31" s="231"/>
      <c r="AU31" s="232"/>
      <c r="AV31" s="231"/>
      <c r="AW31" s="232"/>
      <c r="AX31" s="231"/>
      <c r="AY31" s="232"/>
      <c r="AZ31" s="240"/>
      <c r="BA31" s="241"/>
      <c r="BB31" s="231"/>
      <c r="BC31" s="232"/>
      <c r="BD31" s="231"/>
      <c r="BE31" s="232"/>
      <c r="BF31" s="231"/>
      <c r="BG31" s="232"/>
      <c r="BH31" s="240"/>
      <c r="BI31" s="241"/>
      <c r="BJ31" s="231"/>
      <c r="BK31" s="232"/>
      <c r="BL31" s="231"/>
      <c r="BM31" s="232"/>
      <c r="BN31" s="231"/>
      <c r="BO31" s="232"/>
      <c r="BP31" s="240"/>
      <c r="BQ31" s="241"/>
    </row>
    <row r="32" ht="15.75" hidden="1" customHeight="1">
      <c r="A32" s="510"/>
      <c r="B32" s="512"/>
      <c r="C32" s="1026"/>
      <c r="D32" s="780"/>
      <c r="F32" s="231"/>
      <c r="G32" s="232"/>
      <c r="H32" s="231"/>
      <c r="I32" s="232"/>
      <c r="J32" s="231"/>
      <c r="K32" s="232"/>
      <c r="L32" s="240"/>
      <c r="M32" s="241"/>
      <c r="N32" s="231"/>
      <c r="O32" s="232"/>
      <c r="P32" s="231"/>
      <c r="Q32" s="232"/>
      <c r="R32" s="231"/>
      <c r="S32" s="232"/>
      <c r="T32" s="240"/>
      <c r="U32" s="241"/>
      <c r="V32" s="231"/>
      <c r="W32" s="232"/>
      <c r="X32" s="231"/>
      <c r="Y32" s="232"/>
      <c r="Z32" s="231"/>
      <c r="AA32" s="232"/>
      <c r="AB32" s="240"/>
      <c r="AC32" s="241"/>
      <c r="AD32" s="231"/>
      <c r="AE32" s="232"/>
      <c r="AF32" s="231"/>
      <c r="AG32" s="232"/>
      <c r="AH32" s="231"/>
      <c r="AI32" s="232"/>
      <c r="AJ32" s="240"/>
      <c r="AK32" s="241"/>
      <c r="AL32" s="231"/>
      <c r="AM32" s="232"/>
      <c r="AN32" s="231"/>
      <c r="AO32" s="232"/>
      <c r="AP32" s="231"/>
      <c r="AQ32" s="232"/>
      <c r="AR32" s="240"/>
      <c r="AS32" s="241"/>
      <c r="AT32" s="231"/>
      <c r="AU32" s="232"/>
      <c r="AV32" s="231"/>
      <c r="AW32" s="232"/>
      <c r="AX32" s="231"/>
      <c r="AY32" s="232"/>
      <c r="AZ32" s="240"/>
      <c r="BA32" s="241"/>
      <c r="BB32" s="231"/>
      <c r="BC32" s="232"/>
      <c r="BD32" s="231"/>
      <c r="BE32" s="232"/>
      <c r="BF32" s="231"/>
      <c r="BG32" s="232"/>
      <c r="BH32" s="240"/>
      <c r="BI32" s="241"/>
      <c r="BJ32" s="231"/>
      <c r="BK32" s="232"/>
      <c r="BL32" s="231"/>
      <c r="BM32" s="232"/>
      <c r="BN32" s="231"/>
      <c r="BO32" s="232"/>
      <c r="BP32" s="240"/>
      <c r="BQ32" s="241"/>
    </row>
    <row r="33" ht="15.75" hidden="1" customHeight="1">
      <c r="A33" s="510"/>
      <c r="B33" s="512"/>
      <c r="C33" s="1026"/>
      <c r="D33" s="780"/>
      <c r="F33" s="231"/>
      <c r="G33" s="232"/>
      <c r="H33" s="231"/>
      <c r="I33" s="232"/>
      <c r="J33" s="231"/>
      <c r="K33" s="232"/>
      <c r="L33" s="240"/>
      <c r="M33" s="241"/>
      <c r="N33" s="231"/>
      <c r="O33" s="232"/>
      <c r="P33" s="231"/>
      <c r="Q33" s="232"/>
      <c r="R33" s="231"/>
      <c r="S33" s="232"/>
      <c r="T33" s="240"/>
      <c r="U33" s="241"/>
      <c r="V33" s="231"/>
      <c r="W33" s="232"/>
      <c r="X33" s="231"/>
      <c r="Y33" s="232"/>
      <c r="Z33" s="231"/>
      <c r="AA33" s="232"/>
      <c r="AB33" s="240"/>
      <c r="AC33" s="241"/>
      <c r="AD33" s="231"/>
      <c r="AE33" s="232"/>
      <c r="AF33" s="231"/>
      <c r="AG33" s="232"/>
      <c r="AH33" s="231"/>
      <c r="AI33" s="232"/>
      <c r="AJ33" s="240"/>
      <c r="AK33" s="241"/>
      <c r="AL33" s="231"/>
      <c r="AM33" s="232"/>
      <c r="AN33" s="231"/>
      <c r="AO33" s="232"/>
      <c r="AP33" s="231"/>
      <c r="AQ33" s="232"/>
      <c r="AR33" s="240"/>
      <c r="AS33" s="241"/>
      <c r="AT33" s="231"/>
      <c r="AU33" s="232"/>
      <c r="AV33" s="231"/>
      <c r="AW33" s="232"/>
      <c r="AX33" s="231"/>
      <c r="AY33" s="232"/>
      <c r="AZ33" s="240"/>
      <c r="BA33" s="241"/>
      <c r="BB33" s="231"/>
      <c r="BC33" s="232"/>
      <c r="BD33" s="231"/>
      <c r="BE33" s="232"/>
      <c r="BF33" s="231"/>
      <c r="BG33" s="232"/>
      <c r="BH33" s="240"/>
      <c r="BI33" s="241"/>
      <c r="BJ33" s="231"/>
      <c r="BK33" s="232"/>
      <c r="BL33" s="231"/>
      <c r="BM33" s="232"/>
      <c r="BN33" s="231"/>
      <c r="BO33" s="232"/>
      <c r="BP33" s="240"/>
      <c r="BQ33" s="241"/>
    </row>
    <row r="34" ht="15.75" hidden="1" customHeight="1">
      <c r="A34" s="510"/>
      <c r="B34" s="512"/>
      <c r="C34" s="1026"/>
      <c r="D34" s="780"/>
      <c r="F34" s="231"/>
      <c r="G34" s="232"/>
      <c r="H34" s="231"/>
      <c r="I34" s="232"/>
      <c r="J34" s="231"/>
      <c r="K34" s="232"/>
      <c r="L34" s="240"/>
      <c r="M34" s="241"/>
      <c r="N34" s="231"/>
      <c r="O34" s="232"/>
      <c r="P34" s="231"/>
      <c r="Q34" s="232"/>
      <c r="R34" s="231"/>
      <c r="S34" s="232"/>
      <c r="T34" s="240"/>
      <c r="U34" s="241"/>
      <c r="V34" s="231"/>
      <c r="W34" s="232"/>
      <c r="X34" s="231"/>
      <c r="Y34" s="232"/>
      <c r="Z34" s="231"/>
      <c r="AA34" s="232"/>
      <c r="AB34" s="240"/>
      <c r="AC34" s="241"/>
      <c r="AD34" s="231"/>
      <c r="AE34" s="232"/>
      <c r="AF34" s="231"/>
      <c r="AG34" s="232"/>
      <c r="AH34" s="231"/>
      <c r="AI34" s="232"/>
      <c r="AJ34" s="240"/>
      <c r="AK34" s="241"/>
      <c r="AL34" s="231"/>
      <c r="AM34" s="232"/>
      <c r="AN34" s="231"/>
      <c r="AO34" s="232"/>
      <c r="AP34" s="231"/>
      <c r="AQ34" s="232"/>
      <c r="AR34" s="240"/>
      <c r="AS34" s="241"/>
      <c r="AT34" s="231"/>
      <c r="AU34" s="232"/>
      <c r="AV34" s="231"/>
      <c r="AW34" s="232"/>
      <c r="AX34" s="231"/>
      <c r="AY34" s="232"/>
      <c r="AZ34" s="240"/>
      <c r="BA34" s="241"/>
      <c r="BB34" s="231"/>
      <c r="BC34" s="232"/>
      <c r="BD34" s="231"/>
      <c r="BE34" s="232"/>
      <c r="BF34" s="231"/>
      <c r="BG34" s="232"/>
      <c r="BH34" s="240"/>
      <c r="BI34" s="241"/>
      <c r="BJ34" s="231"/>
      <c r="BK34" s="232"/>
      <c r="BL34" s="231"/>
      <c r="BM34" s="232"/>
      <c r="BN34" s="231"/>
      <c r="BO34" s="232"/>
      <c r="BP34" s="240"/>
      <c r="BQ34" s="241"/>
    </row>
    <row r="35" ht="15.75" hidden="1" customHeight="1">
      <c r="A35" s="510"/>
      <c r="B35" s="512"/>
      <c r="C35" s="1026"/>
      <c r="D35" s="780"/>
      <c r="F35" s="231"/>
      <c r="G35" s="232"/>
      <c r="H35" s="231"/>
      <c r="I35" s="232"/>
      <c r="J35" s="231"/>
      <c r="K35" s="232"/>
      <c r="L35" s="240"/>
      <c r="M35" s="241"/>
      <c r="N35" s="231"/>
      <c r="O35" s="232"/>
      <c r="P35" s="231"/>
      <c r="Q35" s="232"/>
      <c r="R35" s="231"/>
      <c r="S35" s="232"/>
      <c r="T35" s="240"/>
      <c r="U35" s="241"/>
      <c r="V35" s="231"/>
      <c r="W35" s="232"/>
      <c r="X35" s="231"/>
      <c r="Y35" s="232"/>
      <c r="Z35" s="231"/>
      <c r="AA35" s="232"/>
      <c r="AB35" s="240"/>
      <c r="AC35" s="241"/>
      <c r="AD35" s="231"/>
      <c r="AE35" s="232"/>
      <c r="AF35" s="231"/>
      <c r="AG35" s="232"/>
      <c r="AH35" s="231"/>
      <c r="AI35" s="232"/>
      <c r="AJ35" s="240"/>
      <c r="AK35" s="241"/>
      <c r="AL35" s="231"/>
      <c r="AM35" s="232"/>
      <c r="AN35" s="231"/>
      <c r="AO35" s="232"/>
      <c r="AP35" s="231"/>
      <c r="AQ35" s="232"/>
      <c r="AR35" s="240"/>
      <c r="AS35" s="241"/>
      <c r="AT35" s="231"/>
      <c r="AU35" s="232"/>
      <c r="AV35" s="231"/>
      <c r="AW35" s="232"/>
      <c r="AX35" s="231"/>
      <c r="AY35" s="232"/>
      <c r="AZ35" s="240"/>
      <c r="BA35" s="241"/>
      <c r="BB35" s="231"/>
      <c r="BC35" s="232"/>
      <c r="BD35" s="231"/>
      <c r="BE35" s="232"/>
      <c r="BF35" s="231"/>
      <c r="BG35" s="232"/>
      <c r="BH35" s="240"/>
      <c r="BI35" s="241"/>
      <c r="BJ35" s="231"/>
      <c r="BK35" s="232"/>
      <c r="BL35" s="231"/>
      <c r="BM35" s="232"/>
      <c r="BN35" s="231"/>
      <c r="BO35" s="232"/>
      <c r="BP35" s="240"/>
      <c r="BQ35" s="241"/>
    </row>
    <row r="36" ht="15.75" hidden="1" customHeight="1">
      <c r="A36" s="510"/>
      <c r="B36" s="512"/>
      <c r="C36" s="1026"/>
      <c r="D36" s="780"/>
      <c r="F36" s="231"/>
      <c r="G36" s="232"/>
      <c r="H36" s="231"/>
      <c r="I36" s="232"/>
      <c r="J36" s="231"/>
      <c r="K36" s="232"/>
      <c r="L36" s="240"/>
      <c r="M36" s="241"/>
      <c r="N36" s="231"/>
      <c r="O36" s="232"/>
      <c r="P36" s="231"/>
      <c r="Q36" s="232"/>
      <c r="R36" s="231"/>
      <c r="S36" s="232"/>
      <c r="T36" s="240"/>
      <c r="U36" s="241"/>
      <c r="V36" s="231"/>
      <c r="W36" s="232"/>
      <c r="X36" s="231"/>
      <c r="Y36" s="232"/>
      <c r="Z36" s="231"/>
      <c r="AA36" s="232"/>
      <c r="AB36" s="240"/>
      <c r="AC36" s="241"/>
      <c r="AD36" s="231"/>
      <c r="AE36" s="232"/>
      <c r="AF36" s="231"/>
      <c r="AG36" s="232"/>
      <c r="AH36" s="231"/>
      <c r="AI36" s="232"/>
      <c r="AJ36" s="240"/>
      <c r="AK36" s="241"/>
      <c r="AL36" s="231"/>
      <c r="AM36" s="232"/>
      <c r="AN36" s="231"/>
      <c r="AO36" s="232"/>
      <c r="AP36" s="231"/>
      <c r="AQ36" s="232"/>
      <c r="AR36" s="240"/>
      <c r="AS36" s="241"/>
      <c r="AT36" s="231"/>
      <c r="AU36" s="232"/>
      <c r="AV36" s="231"/>
      <c r="AW36" s="232"/>
      <c r="AX36" s="231"/>
      <c r="AY36" s="232"/>
      <c r="AZ36" s="240"/>
      <c r="BA36" s="241"/>
      <c r="BB36" s="231"/>
      <c r="BC36" s="232"/>
      <c r="BD36" s="231"/>
      <c r="BE36" s="232"/>
      <c r="BF36" s="231"/>
      <c r="BG36" s="232"/>
      <c r="BH36" s="240"/>
      <c r="BI36" s="241"/>
      <c r="BJ36" s="231"/>
      <c r="BK36" s="232"/>
      <c r="BL36" s="231"/>
      <c r="BM36" s="232"/>
      <c r="BN36" s="231"/>
      <c r="BO36" s="232"/>
      <c r="BP36" s="240"/>
      <c r="BQ36" s="241"/>
    </row>
    <row r="37" ht="15.75" hidden="1" customHeight="1">
      <c r="A37" s="510"/>
      <c r="B37" s="512"/>
      <c r="C37" s="1026"/>
      <c r="D37" s="780"/>
      <c r="F37" s="231"/>
      <c r="G37" s="232"/>
      <c r="H37" s="231"/>
      <c r="I37" s="232"/>
      <c r="J37" s="231"/>
      <c r="K37" s="232"/>
      <c r="L37" s="240"/>
      <c r="M37" s="241"/>
      <c r="N37" s="231"/>
      <c r="O37" s="232"/>
      <c r="P37" s="231"/>
      <c r="Q37" s="232"/>
      <c r="R37" s="231"/>
      <c r="S37" s="232"/>
      <c r="T37" s="240"/>
      <c r="U37" s="241"/>
      <c r="V37" s="231"/>
      <c r="W37" s="232"/>
      <c r="X37" s="231"/>
      <c r="Y37" s="232"/>
      <c r="Z37" s="231"/>
      <c r="AA37" s="232"/>
      <c r="AB37" s="240"/>
      <c r="AC37" s="241"/>
      <c r="AD37" s="231"/>
      <c r="AE37" s="232"/>
      <c r="AF37" s="231"/>
      <c r="AG37" s="232"/>
      <c r="AH37" s="231"/>
      <c r="AI37" s="232"/>
      <c r="AJ37" s="240"/>
      <c r="AK37" s="241"/>
      <c r="AL37" s="231"/>
      <c r="AM37" s="232"/>
      <c r="AN37" s="231"/>
      <c r="AO37" s="232"/>
      <c r="AP37" s="231"/>
      <c r="AQ37" s="232"/>
      <c r="AR37" s="240"/>
      <c r="AS37" s="241"/>
      <c r="AT37" s="231"/>
      <c r="AU37" s="232"/>
      <c r="AV37" s="231"/>
      <c r="AW37" s="232"/>
      <c r="AX37" s="231"/>
      <c r="AY37" s="232"/>
      <c r="AZ37" s="240"/>
      <c r="BA37" s="241"/>
      <c r="BB37" s="231"/>
      <c r="BC37" s="232"/>
      <c r="BD37" s="231"/>
      <c r="BE37" s="232"/>
      <c r="BF37" s="231"/>
      <c r="BG37" s="232"/>
      <c r="BH37" s="240"/>
      <c r="BI37" s="241"/>
      <c r="BJ37" s="231"/>
      <c r="BK37" s="232"/>
      <c r="BL37" s="231"/>
      <c r="BM37" s="232"/>
      <c r="BN37" s="231"/>
      <c r="BO37" s="232"/>
      <c r="BP37" s="240"/>
      <c r="BQ37" s="241"/>
    </row>
    <row r="38" ht="15.75" hidden="1" customHeight="1">
      <c r="A38" s="510"/>
      <c r="B38" s="512"/>
      <c r="C38" s="1026"/>
      <c r="D38" s="780"/>
      <c r="F38" s="276"/>
      <c r="G38" s="275"/>
      <c r="H38" s="276"/>
      <c r="I38" s="275"/>
      <c r="J38" s="276"/>
      <c r="K38" s="275"/>
      <c r="L38" s="280"/>
      <c r="M38" s="281"/>
      <c r="N38" s="276"/>
      <c r="O38" s="275"/>
      <c r="P38" s="276"/>
      <c r="Q38" s="275"/>
      <c r="R38" s="276"/>
      <c r="S38" s="275"/>
      <c r="T38" s="280"/>
      <c r="U38" s="281"/>
      <c r="V38" s="276"/>
      <c r="W38" s="275"/>
      <c r="X38" s="276"/>
      <c r="Y38" s="275"/>
      <c r="Z38" s="276"/>
      <c r="AA38" s="275"/>
      <c r="AB38" s="280"/>
      <c r="AC38" s="281"/>
      <c r="AD38" s="276"/>
      <c r="AE38" s="275"/>
      <c r="AF38" s="276"/>
      <c r="AG38" s="275"/>
      <c r="AH38" s="276"/>
      <c r="AI38" s="275"/>
      <c r="AJ38" s="280"/>
      <c r="AK38" s="281"/>
      <c r="AL38" s="276"/>
      <c r="AM38" s="275"/>
      <c r="AN38" s="276"/>
      <c r="AO38" s="275"/>
      <c r="AP38" s="276"/>
      <c r="AQ38" s="275"/>
      <c r="AR38" s="280"/>
      <c r="AS38" s="281"/>
      <c r="AT38" s="276"/>
      <c r="AU38" s="275"/>
      <c r="AV38" s="276"/>
      <c r="AW38" s="275"/>
      <c r="AX38" s="276"/>
      <c r="AY38" s="275"/>
      <c r="AZ38" s="280"/>
      <c r="BA38" s="281"/>
      <c r="BB38" s="276"/>
      <c r="BC38" s="275"/>
      <c r="BD38" s="276"/>
      <c r="BE38" s="275"/>
      <c r="BF38" s="276"/>
      <c r="BG38" s="275"/>
      <c r="BH38" s="280"/>
      <c r="BI38" s="281"/>
      <c r="BJ38" s="276"/>
      <c r="BK38" s="275"/>
      <c r="BL38" s="276"/>
      <c r="BM38" s="275"/>
      <c r="BN38" s="276"/>
      <c r="BO38" s="275"/>
      <c r="BP38" s="280"/>
      <c r="BQ38" s="281"/>
    </row>
    <row r="39" ht="15.75" hidden="1" customHeight="1">
      <c r="A39" s="510"/>
      <c r="B39" s="512"/>
      <c r="C39" s="1026"/>
      <c r="D39" s="780"/>
      <c r="F39" s="276"/>
      <c r="G39" s="275"/>
      <c r="H39" s="276"/>
      <c r="I39" s="275"/>
      <c r="J39" s="276"/>
      <c r="K39" s="275"/>
      <c r="L39" s="280"/>
      <c r="M39" s="281"/>
      <c r="N39" s="276"/>
      <c r="O39" s="275"/>
      <c r="P39" s="276"/>
      <c r="Q39" s="275"/>
      <c r="R39" s="276"/>
      <c r="S39" s="275"/>
      <c r="T39" s="280"/>
      <c r="U39" s="281"/>
      <c r="V39" s="276"/>
      <c r="W39" s="275"/>
      <c r="X39" s="276"/>
      <c r="Y39" s="275"/>
      <c r="Z39" s="276"/>
      <c r="AA39" s="275"/>
      <c r="AB39" s="280"/>
      <c r="AC39" s="281"/>
      <c r="AD39" s="276"/>
      <c r="AE39" s="275"/>
      <c r="AF39" s="276"/>
      <c r="AG39" s="275"/>
      <c r="AH39" s="276"/>
      <c r="AI39" s="275"/>
      <c r="AJ39" s="280"/>
      <c r="AK39" s="281"/>
      <c r="AL39" s="276"/>
      <c r="AM39" s="275"/>
      <c r="AN39" s="276"/>
      <c r="AO39" s="275"/>
      <c r="AP39" s="276"/>
      <c r="AQ39" s="275"/>
      <c r="AR39" s="280"/>
      <c r="AS39" s="281"/>
      <c r="AT39" s="276"/>
      <c r="AU39" s="275"/>
      <c r="AV39" s="276"/>
      <c r="AW39" s="275"/>
      <c r="AX39" s="276"/>
      <c r="AY39" s="275"/>
      <c r="AZ39" s="280"/>
      <c r="BA39" s="281"/>
      <c r="BB39" s="276"/>
      <c r="BC39" s="275"/>
      <c r="BD39" s="276"/>
      <c r="BE39" s="275"/>
      <c r="BF39" s="276"/>
      <c r="BG39" s="275"/>
      <c r="BH39" s="280"/>
      <c r="BI39" s="281"/>
      <c r="BJ39" s="276"/>
      <c r="BK39" s="275"/>
      <c r="BL39" s="276"/>
      <c r="BM39" s="275"/>
      <c r="BN39" s="276"/>
      <c r="BO39" s="275"/>
      <c r="BP39" s="280"/>
      <c r="BQ39" s="281"/>
    </row>
    <row r="40" ht="15.75" hidden="1" customHeight="1">
      <c r="A40" s="510"/>
      <c r="B40" s="512"/>
      <c r="C40" s="1026"/>
      <c r="D40" s="780"/>
      <c r="F40" s="276"/>
      <c r="G40" s="275"/>
      <c r="H40" s="276"/>
      <c r="I40" s="275"/>
      <c r="J40" s="276"/>
      <c r="K40" s="275"/>
      <c r="L40" s="280"/>
      <c r="M40" s="281"/>
      <c r="N40" s="276"/>
      <c r="O40" s="275"/>
      <c r="P40" s="276"/>
      <c r="Q40" s="275"/>
      <c r="R40" s="276"/>
      <c r="S40" s="275"/>
      <c r="T40" s="280"/>
      <c r="U40" s="281"/>
      <c r="V40" s="276"/>
      <c r="W40" s="275"/>
      <c r="X40" s="276"/>
      <c r="Y40" s="275"/>
      <c r="Z40" s="276"/>
      <c r="AA40" s="275"/>
      <c r="AB40" s="280"/>
      <c r="AC40" s="281"/>
      <c r="AD40" s="276"/>
      <c r="AE40" s="275"/>
      <c r="AF40" s="276"/>
      <c r="AG40" s="275"/>
      <c r="AH40" s="276"/>
      <c r="AI40" s="275"/>
      <c r="AJ40" s="280"/>
      <c r="AK40" s="281"/>
      <c r="AL40" s="276"/>
      <c r="AM40" s="275"/>
      <c r="AN40" s="276"/>
      <c r="AO40" s="275"/>
      <c r="AP40" s="276"/>
      <c r="AQ40" s="275"/>
      <c r="AR40" s="280"/>
      <c r="AS40" s="281"/>
      <c r="AT40" s="276"/>
      <c r="AU40" s="275"/>
      <c r="AV40" s="276"/>
      <c r="AW40" s="275"/>
      <c r="AX40" s="276"/>
      <c r="AY40" s="275"/>
      <c r="AZ40" s="280"/>
      <c r="BA40" s="281"/>
      <c r="BB40" s="276"/>
      <c r="BC40" s="275"/>
      <c r="BD40" s="276"/>
      <c r="BE40" s="275"/>
      <c r="BF40" s="276"/>
      <c r="BG40" s="275"/>
      <c r="BH40" s="280"/>
      <c r="BI40" s="281"/>
      <c r="BJ40" s="276"/>
      <c r="BK40" s="275"/>
      <c r="BL40" s="276"/>
      <c r="BM40" s="275"/>
      <c r="BN40" s="276"/>
      <c r="BO40" s="275"/>
      <c r="BP40" s="280"/>
      <c r="BQ40" s="281"/>
    </row>
    <row r="41" ht="15.75" hidden="1" customHeight="1">
      <c r="A41" s="510"/>
      <c r="B41" s="512"/>
      <c r="C41" s="1026"/>
      <c r="D41" s="780"/>
      <c r="F41" s="276"/>
      <c r="G41" s="275"/>
      <c r="H41" s="276"/>
      <c r="I41" s="275"/>
      <c r="J41" s="276"/>
      <c r="K41" s="275"/>
      <c r="L41" s="280"/>
      <c r="M41" s="281"/>
      <c r="N41" s="276"/>
      <c r="O41" s="275"/>
      <c r="P41" s="276"/>
      <c r="Q41" s="275"/>
      <c r="R41" s="276"/>
      <c r="S41" s="275"/>
      <c r="T41" s="280"/>
      <c r="U41" s="281"/>
      <c r="V41" s="276"/>
      <c r="W41" s="275"/>
      <c r="X41" s="276"/>
      <c r="Y41" s="275"/>
      <c r="Z41" s="276"/>
      <c r="AA41" s="275"/>
      <c r="AB41" s="280"/>
      <c r="AC41" s="281"/>
      <c r="AD41" s="276"/>
      <c r="AE41" s="275"/>
      <c r="AF41" s="276"/>
      <c r="AG41" s="275"/>
      <c r="AH41" s="276"/>
      <c r="AI41" s="275"/>
      <c r="AJ41" s="280"/>
      <c r="AK41" s="281"/>
      <c r="AL41" s="276"/>
      <c r="AM41" s="275"/>
      <c r="AN41" s="276"/>
      <c r="AO41" s="275"/>
      <c r="AP41" s="276"/>
      <c r="AQ41" s="275"/>
      <c r="AR41" s="280"/>
      <c r="AS41" s="281"/>
      <c r="AT41" s="276"/>
      <c r="AU41" s="275"/>
      <c r="AV41" s="276"/>
      <c r="AW41" s="275"/>
      <c r="AX41" s="276"/>
      <c r="AY41" s="275"/>
      <c r="AZ41" s="280"/>
      <c r="BA41" s="281"/>
      <c r="BB41" s="276"/>
      <c r="BC41" s="275"/>
      <c r="BD41" s="276"/>
      <c r="BE41" s="275"/>
      <c r="BF41" s="276"/>
      <c r="BG41" s="275"/>
      <c r="BH41" s="280"/>
      <c r="BI41" s="281"/>
      <c r="BJ41" s="276"/>
      <c r="BK41" s="275"/>
      <c r="BL41" s="276"/>
      <c r="BM41" s="275"/>
      <c r="BN41" s="276"/>
      <c r="BO41" s="275"/>
      <c r="BP41" s="280"/>
      <c r="BQ41" s="281"/>
    </row>
    <row r="42" ht="15.75" hidden="1" customHeight="1">
      <c r="A42" s="510"/>
      <c r="B42" s="512"/>
      <c r="C42" s="1026"/>
      <c r="D42" s="780"/>
      <c r="F42" s="276"/>
      <c r="G42" s="275"/>
      <c r="H42" s="276"/>
      <c r="I42" s="275"/>
      <c r="J42" s="276"/>
      <c r="K42" s="275"/>
      <c r="L42" s="280"/>
      <c r="M42" s="281"/>
      <c r="N42" s="276"/>
      <c r="O42" s="275"/>
      <c r="P42" s="276"/>
      <c r="Q42" s="275"/>
      <c r="R42" s="276"/>
      <c r="S42" s="275"/>
      <c r="T42" s="280"/>
      <c r="U42" s="281"/>
      <c r="V42" s="276"/>
      <c r="W42" s="275"/>
      <c r="X42" s="276"/>
      <c r="Y42" s="275"/>
      <c r="Z42" s="276"/>
      <c r="AA42" s="275"/>
      <c r="AB42" s="280"/>
      <c r="AC42" s="281"/>
      <c r="AD42" s="276"/>
      <c r="AE42" s="275"/>
      <c r="AF42" s="276"/>
      <c r="AG42" s="275"/>
      <c r="AH42" s="276"/>
      <c r="AI42" s="275"/>
      <c r="AJ42" s="280"/>
      <c r="AK42" s="281"/>
      <c r="AL42" s="276"/>
      <c r="AM42" s="275"/>
      <c r="AN42" s="276"/>
      <c r="AO42" s="275"/>
      <c r="AP42" s="276"/>
      <c r="AQ42" s="275"/>
      <c r="AR42" s="280"/>
      <c r="AS42" s="281"/>
      <c r="AT42" s="276"/>
      <c r="AU42" s="275"/>
      <c r="AV42" s="276"/>
      <c r="AW42" s="275"/>
      <c r="AX42" s="276"/>
      <c r="AY42" s="275"/>
      <c r="AZ42" s="280"/>
      <c r="BA42" s="281"/>
      <c r="BB42" s="276"/>
      <c r="BC42" s="275"/>
      <c r="BD42" s="276"/>
      <c r="BE42" s="275"/>
      <c r="BF42" s="276"/>
      <c r="BG42" s="275"/>
      <c r="BH42" s="280"/>
      <c r="BI42" s="281"/>
      <c r="BJ42" s="276"/>
      <c r="BK42" s="275"/>
      <c r="BL42" s="276"/>
      <c r="BM42" s="275"/>
      <c r="BN42" s="276"/>
      <c r="BO42" s="275"/>
      <c r="BP42" s="280"/>
      <c r="BQ42" s="281"/>
    </row>
    <row r="43" ht="15.75" hidden="1" customHeight="1">
      <c r="A43" s="510"/>
      <c r="B43" s="512"/>
      <c r="C43" s="1026"/>
      <c r="D43" s="780"/>
      <c r="F43" s="276"/>
      <c r="G43" s="275"/>
      <c r="H43" s="276"/>
      <c r="I43" s="275"/>
      <c r="J43" s="276"/>
      <c r="K43" s="275"/>
      <c r="L43" s="280"/>
      <c r="M43" s="281"/>
      <c r="N43" s="276"/>
      <c r="O43" s="275"/>
      <c r="P43" s="276"/>
      <c r="Q43" s="275"/>
      <c r="R43" s="276"/>
      <c r="S43" s="275"/>
      <c r="T43" s="280"/>
      <c r="U43" s="281"/>
      <c r="V43" s="276"/>
      <c r="W43" s="275"/>
      <c r="X43" s="276"/>
      <c r="Y43" s="275"/>
      <c r="Z43" s="276"/>
      <c r="AA43" s="275"/>
      <c r="AB43" s="280"/>
      <c r="AC43" s="281"/>
      <c r="AD43" s="276"/>
      <c r="AE43" s="275"/>
      <c r="AF43" s="276"/>
      <c r="AG43" s="275"/>
      <c r="AH43" s="276"/>
      <c r="AI43" s="275"/>
      <c r="AJ43" s="280"/>
      <c r="AK43" s="281"/>
      <c r="AL43" s="276"/>
      <c r="AM43" s="275"/>
      <c r="AN43" s="276"/>
      <c r="AO43" s="275"/>
      <c r="AP43" s="276"/>
      <c r="AQ43" s="275"/>
      <c r="AR43" s="280"/>
      <c r="AS43" s="281"/>
      <c r="AT43" s="276"/>
      <c r="AU43" s="275"/>
      <c r="AV43" s="276"/>
      <c r="AW43" s="275"/>
      <c r="AX43" s="276"/>
      <c r="AY43" s="275"/>
      <c r="AZ43" s="280"/>
      <c r="BA43" s="281"/>
      <c r="BB43" s="276"/>
      <c r="BC43" s="275"/>
      <c r="BD43" s="276"/>
      <c r="BE43" s="275"/>
      <c r="BF43" s="276"/>
      <c r="BG43" s="275"/>
      <c r="BH43" s="280"/>
      <c r="BI43" s="281"/>
      <c r="BJ43" s="276"/>
      <c r="BK43" s="275"/>
      <c r="BL43" s="276"/>
      <c r="BM43" s="275"/>
      <c r="BN43" s="276"/>
      <c r="BO43" s="275"/>
      <c r="BP43" s="280"/>
      <c r="BQ43" s="281"/>
    </row>
    <row r="44" ht="15.75" hidden="1" customHeight="1">
      <c r="A44" s="510"/>
      <c r="B44" s="512"/>
      <c r="C44" s="1026"/>
      <c r="D44" s="780"/>
      <c r="F44" s="276"/>
      <c r="G44" s="275"/>
      <c r="H44" s="276"/>
      <c r="I44" s="275"/>
      <c r="J44" s="276"/>
      <c r="K44" s="275"/>
      <c r="L44" s="280"/>
      <c r="M44" s="281"/>
      <c r="N44" s="276"/>
      <c r="O44" s="275"/>
      <c r="P44" s="276"/>
      <c r="Q44" s="275"/>
      <c r="R44" s="276"/>
      <c r="S44" s="275"/>
      <c r="T44" s="280"/>
      <c r="U44" s="281"/>
      <c r="V44" s="276"/>
      <c r="W44" s="275"/>
      <c r="X44" s="276"/>
      <c r="Y44" s="275"/>
      <c r="Z44" s="276"/>
      <c r="AA44" s="275"/>
      <c r="AB44" s="280"/>
      <c r="AC44" s="281"/>
      <c r="AD44" s="276"/>
      <c r="AE44" s="275"/>
      <c r="AF44" s="276"/>
      <c r="AG44" s="275"/>
      <c r="AH44" s="276"/>
      <c r="AI44" s="275"/>
      <c r="AJ44" s="280"/>
      <c r="AK44" s="281"/>
      <c r="AL44" s="276"/>
      <c r="AM44" s="275"/>
      <c r="AN44" s="276"/>
      <c r="AO44" s="275"/>
      <c r="AP44" s="276"/>
      <c r="AQ44" s="275"/>
      <c r="AR44" s="280"/>
      <c r="AS44" s="281"/>
      <c r="AT44" s="276"/>
      <c r="AU44" s="275"/>
      <c r="AV44" s="276"/>
      <c r="AW44" s="275"/>
      <c r="AX44" s="276"/>
      <c r="AY44" s="275"/>
      <c r="AZ44" s="280"/>
      <c r="BA44" s="281"/>
      <c r="BB44" s="276"/>
      <c r="BC44" s="275"/>
      <c r="BD44" s="276"/>
      <c r="BE44" s="275"/>
      <c r="BF44" s="276"/>
      <c r="BG44" s="275"/>
      <c r="BH44" s="280"/>
      <c r="BI44" s="281"/>
      <c r="BJ44" s="276"/>
      <c r="BK44" s="275"/>
      <c r="BL44" s="276"/>
      <c r="BM44" s="275"/>
      <c r="BN44" s="276"/>
      <c r="BO44" s="275"/>
      <c r="BP44" s="280"/>
      <c r="BQ44" s="281"/>
    </row>
    <row r="45" ht="15.75" hidden="1" customHeight="1">
      <c r="A45" s="510"/>
      <c r="B45" s="512"/>
      <c r="C45" s="1026"/>
      <c r="D45" s="780"/>
      <c r="F45" s="276"/>
      <c r="G45" s="275"/>
      <c r="H45" s="276"/>
      <c r="I45" s="275"/>
      <c r="J45" s="276"/>
      <c r="K45" s="275"/>
      <c r="L45" s="280"/>
      <c r="M45" s="281"/>
      <c r="N45" s="276"/>
      <c r="O45" s="275"/>
      <c r="P45" s="276"/>
      <c r="Q45" s="275"/>
      <c r="R45" s="276"/>
      <c r="S45" s="275"/>
      <c r="T45" s="280"/>
      <c r="U45" s="281"/>
      <c r="V45" s="276"/>
      <c r="W45" s="275"/>
      <c r="X45" s="276"/>
      <c r="Y45" s="275"/>
      <c r="Z45" s="276"/>
      <c r="AA45" s="275"/>
      <c r="AB45" s="280"/>
      <c r="AC45" s="281"/>
      <c r="AD45" s="276"/>
      <c r="AE45" s="275"/>
      <c r="AF45" s="276"/>
      <c r="AG45" s="275"/>
      <c r="AH45" s="276"/>
      <c r="AI45" s="275"/>
      <c r="AJ45" s="280"/>
      <c r="AK45" s="281"/>
      <c r="AL45" s="276"/>
      <c r="AM45" s="275"/>
      <c r="AN45" s="276"/>
      <c r="AO45" s="275"/>
      <c r="AP45" s="276"/>
      <c r="AQ45" s="275"/>
      <c r="AR45" s="280"/>
      <c r="AS45" s="281"/>
      <c r="AT45" s="276"/>
      <c r="AU45" s="275"/>
      <c r="AV45" s="276"/>
      <c r="AW45" s="275"/>
      <c r="AX45" s="276"/>
      <c r="AY45" s="275"/>
      <c r="AZ45" s="280"/>
      <c r="BA45" s="281"/>
      <c r="BB45" s="276"/>
      <c r="BC45" s="275"/>
      <c r="BD45" s="276"/>
      <c r="BE45" s="275"/>
      <c r="BF45" s="276"/>
      <c r="BG45" s="275"/>
      <c r="BH45" s="280"/>
      <c r="BI45" s="281"/>
      <c r="BJ45" s="276"/>
      <c r="BK45" s="275"/>
      <c r="BL45" s="276"/>
      <c r="BM45" s="275"/>
      <c r="BN45" s="276"/>
      <c r="BO45" s="275"/>
      <c r="BP45" s="280"/>
      <c r="BQ45" s="281"/>
    </row>
    <row r="46" ht="15.75" hidden="1" customHeight="1">
      <c r="A46" s="510"/>
      <c r="B46" s="512"/>
      <c r="C46" s="1026"/>
      <c r="D46" s="780"/>
      <c r="F46" s="276"/>
      <c r="G46" s="275"/>
      <c r="H46" s="276"/>
      <c r="I46" s="275"/>
      <c r="J46" s="276"/>
      <c r="K46" s="275"/>
      <c r="L46" s="280"/>
      <c r="M46" s="281"/>
      <c r="N46" s="276"/>
      <c r="O46" s="275"/>
      <c r="P46" s="276"/>
      <c r="Q46" s="275"/>
      <c r="R46" s="276"/>
      <c r="S46" s="275"/>
      <c r="T46" s="280"/>
      <c r="U46" s="281"/>
      <c r="V46" s="276"/>
      <c r="W46" s="275"/>
      <c r="X46" s="276"/>
      <c r="Y46" s="275"/>
      <c r="Z46" s="276"/>
      <c r="AA46" s="275"/>
      <c r="AB46" s="280"/>
      <c r="AC46" s="281"/>
      <c r="AD46" s="276"/>
      <c r="AE46" s="275"/>
      <c r="AF46" s="276"/>
      <c r="AG46" s="275"/>
      <c r="AH46" s="276"/>
      <c r="AI46" s="275"/>
      <c r="AJ46" s="280"/>
      <c r="AK46" s="281"/>
      <c r="AL46" s="276"/>
      <c r="AM46" s="275"/>
      <c r="AN46" s="276"/>
      <c r="AO46" s="275"/>
      <c r="AP46" s="276"/>
      <c r="AQ46" s="275"/>
      <c r="AR46" s="280"/>
      <c r="AS46" s="281"/>
      <c r="AT46" s="276"/>
      <c r="AU46" s="275"/>
      <c r="AV46" s="276"/>
      <c r="AW46" s="275"/>
      <c r="AX46" s="276"/>
      <c r="AY46" s="275"/>
      <c r="AZ46" s="280"/>
      <c r="BA46" s="281"/>
      <c r="BB46" s="276"/>
      <c r="BC46" s="275"/>
      <c r="BD46" s="276"/>
      <c r="BE46" s="275"/>
      <c r="BF46" s="276"/>
      <c r="BG46" s="275"/>
      <c r="BH46" s="280"/>
      <c r="BI46" s="281"/>
      <c r="BJ46" s="276"/>
      <c r="BK46" s="275"/>
      <c r="BL46" s="276"/>
      <c r="BM46" s="275"/>
      <c r="BN46" s="276"/>
      <c r="BO46" s="275"/>
      <c r="BP46" s="280"/>
      <c r="BQ46" s="281"/>
    </row>
    <row r="47" ht="15.75" hidden="1" customHeight="1">
      <c r="A47" s="510"/>
      <c r="B47" s="512"/>
      <c r="C47" s="1026"/>
      <c r="D47" s="780"/>
      <c r="F47" s="276"/>
      <c r="G47" s="275"/>
      <c r="H47" s="276"/>
      <c r="I47" s="275"/>
      <c r="J47" s="276"/>
      <c r="K47" s="275"/>
      <c r="L47" s="280"/>
      <c r="M47" s="281"/>
      <c r="N47" s="276"/>
      <c r="O47" s="275"/>
      <c r="P47" s="276"/>
      <c r="Q47" s="275"/>
      <c r="R47" s="276"/>
      <c r="S47" s="275"/>
      <c r="T47" s="280"/>
      <c r="U47" s="281"/>
      <c r="V47" s="276"/>
      <c r="W47" s="275"/>
      <c r="X47" s="276"/>
      <c r="Y47" s="275"/>
      <c r="Z47" s="276"/>
      <c r="AA47" s="275"/>
      <c r="AB47" s="280"/>
      <c r="AC47" s="281"/>
      <c r="AD47" s="276"/>
      <c r="AE47" s="275"/>
      <c r="AF47" s="276"/>
      <c r="AG47" s="275"/>
      <c r="AH47" s="276"/>
      <c r="AI47" s="275"/>
      <c r="AJ47" s="280"/>
      <c r="AK47" s="281"/>
      <c r="AL47" s="276"/>
      <c r="AM47" s="275"/>
      <c r="AN47" s="276"/>
      <c r="AO47" s="275"/>
      <c r="AP47" s="276"/>
      <c r="AQ47" s="275"/>
      <c r="AR47" s="280"/>
      <c r="AS47" s="281"/>
      <c r="AT47" s="276"/>
      <c r="AU47" s="275"/>
      <c r="AV47" s="276"/>
      <c r="AW47" s="275"/>
      <c r="AX47" s="276"/>
      <c r="AY47" s="275"/>
      <c r="AZ47" s="280"/>
      <c r="BA47" s="281"/>
      <c r="BB47" s="276"/>
      <c r="BC47" s="275"/>
      <c r="BD47" s="276"/>
      <c r="BE47" s="275"/>
      <c r="BF47" s="276"/>
      <c r="BG47" s="275"/>
      <c r="BH47" s="280"/>
      <c r="BI47" s="281"/>
      <c r="BJ47" s="276"/>
      <c r="BK47" s="275"/>
      <c r="BL47" s="276"/>
      <c r="BM47" s="275"/>
      <c r="BN47" s="276"/>
      <c r="BO47" s="275"/>
      <c r="BP47" s="280"/>
      <c r="BQ47" s="281"/>
    </row>
    <row r="48" ht="15.75" hidden="1" customHeight="1"/>
    <row r="49" ht="15.75" hidden="1" customHeight="1"/>
    <row r="50" ht="15.75" customHeight="1"/>
    <row r="51" ht="15.75" customHeight="1"/>
    <row r="52" ht="112.5" customHeight="1">
      <c r="BC52" s="324" t="s">
        <v>1147</v>
      </c>
    </row>
    <row r="53" ht="27.75" customHeight="1">
      <c r="BD53" s="1052" t="s">
        <v>1148</v>
      </c>
    </row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A3:D3"/>
    <mergeCell ref="A26:D26"/>
    <mergeCell ref="A28:C28"/>
    <mergeCell ref="BC52:BD52"/>
  </mergeCells>
  <conditionalFormatting sqref="F27">
    <cfRule type="cellIs" dxfId="6" priority="1" operator="equal">
      <formula>"n"</formula>
    </cfRule>
  </conditionalFormatting>
  <conditionalFormatting sqref="F27">
    <cfRule type="cellIs" dxfId="7" priority="2" operator="equal">
      <formula>$E$4</formula>
    </cfRule>
  </conditionalFormatting>
  <conditionalFormatting sqref="N27">
    <cfRule type="cellIs" dxfId="6" priority="3" operator="equal">
      <formula>"n"</formula>
    </cfRule>
  </conditionalFormatting>
  <conditionalFormatting sqref="N27">
    <cfRule type="cellIs" dxfId="7" priority="4" operator="equal">
      <formula>$E$4</formula>
    </cfRule>
  </conditionalFormatting>
  <conditionalFormatting sqref="V27">
    <cfRule type="cellIs" dxfId="6" priority="5" operator="equal">
      <formula>"n"</formula>
    </cfRule>
  </conditionalFormatting>
  <conditionalFormatting sqref="V27">
    <cfRule type="cellIs" dxfId="7" priority="6" operator="equal">
      <formula>$E$4</formula>
    </cfRule>
  </conditionalFormatting>
  <conditionalFormatting sqref="AD27">
    <cfRule type="cellIs" dxfId="6" priority="7" operator="equal">
      <formula>"n"</formula>
    </cfRule>
  </conditionalFormatting>
  <conditionalFormatting sqref="AD27">
    <cfRule type="cellIs" dxfId="7" priority="8" operator="equal">
      <formula>$E$4</formula>
    </cfRule>
  </conditionalFormatting>
  <conditionalFormatting sqref="AL27">
    <cfRule type="cellIs" dxfId="6" priority="9" operator="equal">
      <formula>"n"</formula>
    </cfRule>
  </conditionalFormatting>
  <conditionalFormatting sqref="AL27">
    <cfRule type="cellIs" dxfId="7" priority="10" operator="equal">
      <formula>$E$4</formula>
    </cfRule>
  </conditionalFormatting>
  <conditionalFormatting sqref="AT27">
    <cfRule type="cellIs" dxfId="6" priority="11" operator="equal">
      <formula>"n"</formula>
    </cfRule>
  </conditionalFormatting>
  <conditionalFormatting sqref="AT27">
    <cfRule type="cellIs" dxfId="7" priority="12" operator="equal">
      <formula>$E$4</formula>
    </cfRule>
  </conditionalFormatting>
  <conditionalFormatting sqref="BC27">
    <cfRule type="cellIs" dxfId="6" priority="13" operator="equal">
      <formula>"n"</formula>
    </cfRule>
  </conditionalFormatting>
  <conditionalFormatting sqref="BC27">
    <cfRule type="cellIs" dxfId="7" priority="14" operator="equal">
      <formula>$E$4</formula>
    </cfRule>
  </conditionalFormatting>
  <hyperlinks>
    <hyperlink r:id="rId1" ref="E5"/>
  </hyperlinks>
  <printOptions/>
  <pageMargins bottom="0.7480314960629921" footer="0.0" header="0.0" left="0.7086614173228347" right="0.7086614173228347" top="0.7480314960629921"/>
  <pageSetup fitToHeight="0" paperSize="9" orientation="landscape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0.0"/>
    <col customWidth="1" min="2" max="2" width="25.88"/>
    <col customWidth="1" min="3" max="4" width="18.13"/>
    <col customWidth="1" min="5" max="5" width="10.38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7.25"/>
    <col customWidth="1" min="14" max="14" width="9.13"/>
    <col customWidth="1" min="15" max="15" width="10.5"/>
    <col customWidth="1" min="16" max="17" width="9.63"/>
    <col customWidth="1" min="18" max="19" width="8.88"/>
    <col customWidth="1" min="20" max="20" width="9.38"/>
    <col customWidth="1" min="21" max="21" width="9.75"/>
    <col customWidth="1" min="22" max="22" width="7.5"/>
    <col customWidth="1" min="23" max="23" width="9.13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7" width="8.0"/>
    <col customWidth="1" min="38" max="38" width="8.88"/>
    <col customWidth="1" min="39" max="39" width="8.75"/>
    <col customWidth="1" min="40" max="40" width="7.63"/>
    <col customWidth="1" min="41" max="41" width="9.0"/>
    <col customWidth="1" min="42" max="42" width="7.5"/>
    <col customWidth="1" min="43" max="43" width="9.0"/>
    <col customWidth="1" min="44" max="44" width="7.5"/>
    <col customWidth="1" min="45" max="47" width="9.0"/>
    <col customWidth="1" min="48" max="48" width="8.0"/>
    <col customWidth="1" min="49" max="49" width="8.75"/>
    <col customWidth="1" min="50" max="50" width="7.63"/>
    <col customWidth="1" min="51" max="51" width="9.38"/>
    <col customWidth="1" min="52" max="52" width="7.5"/>
    <col customWidth="1" min="53" max="53" width="9.0"/>
    <col customWidth="1" min="54" max="54" width="7.5"/>
    <col customWidth="1" min="55" max="57" width="9.0"/>
    <col customWidth="1" min="58" max="58" width="8.0"/>
    <col customWidth="1" min="59" max="59" width="8.75"/>
    <col customWidth="1" min="60" max="60" width="7.63"/>
    <col customWidth="1" min="61" max="61" width="9.38"/>
    <col customWidth="1" min="62" max="62" width="7.5"/>
    <col customWidth="1" min="63" max="63" width="9.0"/>
    <col customWidth="1" min="64" max="64" width="7.5"/>
    <col customWidth="1" min="65" max="65" width="9.0"/>
    <col customWidth="1" min="66" max="66" width="8.0"/>
    <col customWidth="1" min="67" max="67" width="8.75"/>
    <col customWidth="1" min="68" max="68" width="7.63"/>
    <col customWidth="1" min="69" max="69" width="9.38"/>
    <col customWidth="1" min="70" max="70" width="7.5"/>
    <col customWidth="1" min="71" max="71" width="9.0"/>
    <col customWidth="1" min="72" max="72" width="7.5"/>
    <col customWidth="1" min="73" max="73" width="9.0"/>
    <col customWidth="1" min="74" max="74" width="8.0"/>
    <col customWidth="1" min="75" max="75" width="8.75"/>
  </cols>
  <sheetData>
    <row r="1">
      <c r="E1" s="187"/>
      <c r="F1" s="1053" t="s">
        <v>13</v>
      </c>
      <c r="G1" s="190" t="s">
        <v>759</v>
      </c>
      <c r="H1" s="190"/>
      <c r="I1" s="190"/>
      <c r="J1" s="190"/>
      <c r="K1" s="190"/>
      <c r="L1" s="190"/>
      <c r="M1" s="192"/>
      <c r="N1" s="415" t="s">
        <v>15</v>
      </c>
      <c r="O1" s="195" t="s">
        <v>121</v>
      </c>
      <c r="P1" s="195"/>
      <c r="Q1" s="195"/>
      <c r="R1" s="195"/>
      <c r="S1" s="195"/>
      <c r="T1" s="195"/>
      <c r="U1" s="195"/>
      <c r="V1" s="415" t="s">
        <v>17</v>
      </c>
      <c r="W1" s="195" t="s">
        <v>124</v>
      </c>
      <c r="X1" s="195"/>
      <c r="Y1" s="195"/>
      <c r="Z1" s="195"/>
      <c r="AA1" s="195"/>
      <c r="AB1" s="195"/>
      <c r="AC1" s="195"/>
      <c r="AD1" s="207" t="s">
        <v>130</v>
      </c>
      <c r="AE1" s="195" t="s">
        <v>125</v>
      </c>
      <c r="AF1" s="195"/>
      <c r="AG1" s="195"/>
      <c r="AH1" s="195"/>
      <c r="AI1" s="195"/>
      <c r="AJ1" s="195"/>
      <c r="AK1" s="195"/>
      <c r="AL1" s="195"/>
      <c r="AM1" s="195"/>
      <c r="AN1" s="416" t="s">
        <v>132</v>
      </c>
      <c r="AO1" s="190" t="s">
        <v>126</v>
      </c>
      <c r="AP1" s="190"/>
      <c r="AQ1" s="190"/>
      <c r="AR1" s="190"/>
      <c r="AS1" s="190"/>
      <c r="AT1" s="190"/>
      <c r="AU1" s="190"/>
      <c r="AV1" s="190"/>
      <c r="AW1" s="192"/>
      <c r="AX1" s="207" t="s">
        <v>134</v>
      </c>
      <c r="AY1" s="195" t="s">
        <v>127</v>
      </c>
      <c r="AZ1" s="195"/>
      <c r="BA1" s="195"/>
      <c r="BB1" s="195"/>
      <c r="BC1" s="195"/>
      <c r="BD1" s="195"/>
      <c r="BE1" s="195"/>
      <c r="BF1" s="195"/>
      <c r="BG1" s="195"/>
      <c r="BH1" s="416" t="s">
        <v>136</v>
      </c>
      <c r="BI1" s="190" t="s">
        <v>128</v>
      </c>
      <c r="BJ1" s="190"/>
      <c r="BK1" s="417" t="s">
        <v>1097</v>
      </c>
      <c r="BL1" s="418"/>
      <c r="BM1" s="418"/>
      <c r="BN1" s="418"/>
      <c r="BO1" s="419"/>
      <c r="BP1" s="207" t="s">
        <v>760</v>
      </c>
      <c r="BQ1" s="195" t="s">
        <v>761</v>
      </c>
      <c r="BR1" s="195"/>
      <c r="BS1" s="195"/>
      <c r="BT1" s="195"/>
      <c r="BU1" s="195"/>
      <c r="BV1" s="195"/>
      <c r="BW1" s="195"/>
    </row>
    <row r="2">
      <c r="A2" s="420" t="s">
        <v>19</v>
      </c>
      <c r="B2" s="421"/>
      <c r="C2" s="421"/>
      <c r="D2" s="421"/>
      <c r="E2" s="420"/>
      <c r="F2" s="421"/>
      <c r="G2" s="421"/>
      <c r="H2" s="421"/>
      <c r="I2" s="421"/>
      <c r="J2" s="421"/>
      <c r="K2" s="421"/>
      <c r="L2" s="421"/>
      <c r="M2" s="422"/>
      <c r="N2" s="421"/>
      <c r="O2" s="421"/>
      <c r="P2" s="423"/>
      <c r="Q2" s="423"/>
      <c r="R2" s="423"/>
      <c r="S2" s="423"/>
      <c r="T2" s="423"/>
      <c r="U2" s="423"/>
      <c r="V2" s="424"/>
      <c r="W2" s="423"/>
      <c r="X2" s="423"/>
      <c r="Y2" s="423"/>
      <c r="Z2" s="423"/>
      <c r="AA2" s="423"/>
      <c r="AB2" s="423"/>
      <c r="AC2" s="425"/>
      <c r="AD2" s="423"/>
      <c r="AE2" s="423"/>
      <c r="AF2" s="423"/>
      <c r="AG2" s="423"/>
      <c r="AH2" s="423"/>
      <c r="AI2" s="423"/>
      <c r="AJ2" s="423"/>
      <c r="AK2" s="423"/>
      <c r="AL2" s="423"/>
      <c r="AM2" s="423"/>
      <c r="AN2" s="424"/>
      <c r="AO2" s="423"/>
      <c r="AP2" s="423"/>
      <c r="AQ2" s="423"/>
      <c r="AR2" s="423"/>
      <c r="AS2" s="423"/>
      <c r="AT2" s="423"/>
      <c r="AU2" s="423"/>
      <c r="AV2" s="423"/>
      <c r="AW2" s="425"/>
      <c r="AX2" s="207" t="s">
        <v>472</v>
      </c>
      <c r="AY2" s="207"/>
      <c r="AZ2" s="207" t="s">
        <v>541</v>
      </c>
      <c r="BA2" s="207"/>
      <c r="BB2" s="207" t="s">
        <v>160</v>
      </c>
      <c r="BC2" s="207"/>
      <c r="BD2" s="207"/>
      <c r="BE2" s="207"/>
      <c r="BF2" s="207"/>
      <c r="BG2" s="207"/>
      <c r="BH2" s="209" t="s">
        <v>472</v>
      </c>
      <c r="BI2" s="207"/>
      <c r="BJ2" s="207" t="s">
        <v>541</v>
      </c>
      <c r="BK2" s="207"/>
      <c r="BL2" s="207" t="s">
        <v>160</v>
      </c>
      <c r="BM2" s="207"/>
      <c r="BN2" s="207"/>
      <c r="BO2" s="208"/>
      <c r="BP2" s="207" t="s">
        <v>472</v>
      </c>
      <c r="BQ2" s="207"/>
      <c r="BR2" s="207" t="s">
        <v>541</v>
      </c>
      <c r="BS2" s="207"/>
      <c r="BT2" s="207" t="s">
        <v>160</v>
      </c>
      <c r="BU2" s="207"/>
      <c r="BV2" s="207"/>
      <c r="BW2" s="207"/>
    </row>
    <row r="3" ht="30.75" customHeight="1">
      <c r="A3" s="426" t="s">
        <v>20</v>
      </c>
      <c r="B3" s="427"/>
      <c r="C3" s="428"/>
      <c r="D3" s="429"/>
      <c r="E3" s="215" t="s">
        <v>542</v>
      </c>
      <c r="F3" s="216" t="s">
        <v>543</v>
      </c>
      <c r="G3" s="217" t="s">
        <v>163</v>
      </c>
      <c r="H3" s="216" t="s">
        <v>543</v>
      </c>
      <c r="I3" s="217" t="s">
        <v>163</v>
      </c>
      <c r="J3" s="216" t="s">
        <v>543</v>
      </c>
      <c r="K3" s="217" t="s">
        <v>163</v>
      </c>
      <c r="L3" s="222" t="s">
        <v>545</v>
      </c>
      <c r="M3" s="220" t="s">
        <v>162</v>
      </c>
      <c r="N3" s="216" t="s">
        <v>543</v>
      </c>
      <c r="O3" s="217" t="s">
        <v>163</v>
      </c>
      <c r="P3" s="216" t="s">
        <v>543</v>
      </c>
      <c r="Q3" s="217" t="s">
        <v>163</v>
      </c>
      <c r="R3" s="216" t="s">
        <v>543</v>
      </c>
      <c r="S3" s="217" t="s">
        <v>163</v>
      </c>
      <c r="T3" s="222" t="s">
        <v>545</v>
      </c>
      <c r="U3" s="223" t="s">
        <v>162</v>
      </c>
      <c r="V3" s="224" t="s">
        <v>543</v>
      </c>
      <c r="W3" s="217" t="s">
        <v>163</v>
      </c>
      <c r="X3" s="216" t="s">
        <v>543</v>
      </c>
      <c r="Y3" s="217" t="s">
        <v>163</v>
      </c>
      <c r="Z3" s="216" t="s">
        <v>543</v>
      </c>
      <c r="AA3" s="217" t="s">
        <v>163</v>
      </c>
      <c r="AB3" s="222" t="s">
        <v>762</v>
      </c>
      <c r="AC3" s="220" t="s">
        <v>162</v>
      </c>
      <c r="AD3" s="216" t="s">
        <v>543</v>
      </c>
      <c r="AE3" s="217" t="s">
        <v>163</v>
      </c>
      <c r="AF3" s="216" t="s">
        <v>543</v>
      </c>
      <c r="AG3" s="217" t="s">
        <v>163</v>
      </c>
      <c r="AH3" s="216" t="s">
        <v>543</v>
      </c>
      <c r="AI3" s="217" t="s">
        <v>163</v>
      </c>
      <c r="AJ3" s="222" t="s">
        <v>545</v>
      </c>
      <c r="AK3" s="222" t="s">
        <v>762</v>
      </c>
      <c r="AL3" s="222" t="s">
        <v>546</v>
      </c>
      <c r="AM3" s="223" t="s">
        <v>162</v>
      </c>
      <c r="AN3" s="224" t="s">
        <v>543</v>
      </c>
      <c r="AO3" s="217" t="s">
        <v>163</v>
      </c>
      <c r="AP3" s="216" t="s">
        <v>543</v>
      </c>
      <c r="AQ3" s="217" t="s">
        <v>163</v>
      </c>
      <c r="AR3" s="216" t="s">
        <v>543</v>
      </c>
      <c r="AS3" s="217" t="s">
        <v>163</v>
      </c>
      <c r="AT3" s="217" t="s">
        <v>437</v>
      </c>
      <c r="AU3" s="217" t="s">
        <v>763</v>
      </c>
      <c r="AV3" s="222" t="s">
        <v>545</v>
      </c>
      <c r="AW3" s="220" t="s">
        <v>162</v>
      </c>
      <c r="AX3" s="216" t="s">
        <v>543</v>
      </c>
      <c r="AY3" s="217" t="s">
        <v>163</v>
      </c>
      <c r="AZ3" s="216" t="s">
        <v>543</v>
      </c>
      <c r="BA3" s="217" t="s">
        <v>163</v>
      </c>
      <c r="BB3" s="216" t="s">
        <v>543</v>
      </c>
      <c r="BC3" s="217" t="s">
        <v>163</v>
      </c>
      <c r="BD3" s="217" t="s">
        <v>762</v>
      </c>
      <c r="BE3" s="217" t="s">
        <v>546</v>
      </c>
      <c r="BF3" s="222" t="s">
        <v>545</v>
      </c>
      <c r="BG3" s="223" t="s">
        <v>162</v>
      </c>
      <c r="BH3" s="224" t="s">
        <v>543</v>
      </c>
      <c r="BI3" s="217" t="s">
        <v>163</v>
      </c>
      <c r="BJ3" s="216" t="s">
        <v>764</v>
      </c>
      <c r="BK3" s="217" t="s">
        <v>163</v>
      </c>
      <c r="BL3" s="216" t="s">
        <v>543</v>
      </c>
      <c r="BM3" s="217" t="s">
        <v>163</v>
      </c>
      <c r="BN3" s="222" t="s">
        <v>545</v>
      </c>
      <c r="BO3" s="220" t="s">
        <v>162</v>
      </c>
      <c r="BP3" s="216" t="s">
        <v>543</v>
      </c>
      <c r="BQ3" s="217" t="s">
        <v>163</v>
      </c>
      <c r="BR3" s="216" t="s">
        <v>543</v>
      </c>
      <c r="BS3" s="217" t="s">
        <v>163</v>
      </c>
      <c r="BT3" s="216" t="s">
        <v>543</v>
      </c>
      <c r="BU3" s="217" t="s">
        <v>163</v>
      </c>
      <c r="BV3" s="222" t="s">
        <v>545</v>
      </c>
      <c r="BW3" s="223" t="s">
        <v>162</v>
      </c>
    </row>
    <row r="4">
      <c r="A4" s="430" t="s">
        <v>32</v>
      </c>
      <c r="B4" s="431" t="s">
        <v>33</v>
      </c>
      <c r="C4" s="431" t="s">
        <v>34</v>
      </c>
      <c r="D4" s="432" t="s">
        <v>171</v>
      </c>
      <c r="E4" s="230"/>
      <c r="F4" s="231"/>
      <c r="G4" s="232"/>
      <c r="H4" s="231"/>
      <c r="I4" s="232"/>
      <c r="J4" s="231"/>
      <c r="K4" s="232"/>
      <c r="L4" s="240"/>
      <c r="M4" s="234"/>
      <c r="N4" s="231"/>
      <c r="O4" s="232"/>
      <c r="P4" s="231"/>
      <c r="Q4" s="232"/>
      <c r="R4" s="231"/>
      <c r="S4" s="232"/>
      <c r="T4" s="240"/>
      <c r="U4" s="241"/>
      <c r="V4" s="259"/>
      <c r="W4" s="232"/>
      <c r="X4" s="231"/>
      <c r="Y4" s="232"/>
      <c r="Z4" s="231"/>
      <c r="AA4" s="232"/>
      <c r="AB4" s="240"/>
      <c r="AC4" s="234"/>
      <c r="AD4" s="231"/>
      <c r="AE4" s="232"/>
      <c r="AF4" s="231"/>
      <c r="AG4" s="232"/>
      <c r="AH4" s="231"/>
      <c r="AI4" s="232"/>
      <c r="AJ4" s="240"/>
      <c r="AK4" s="240"/>
      <c r="AL4" s="240"/>
      <c r="AM4" s="241"/>
      <c r="AN4" s="259"/>
      <c r="AO4" s="232"/>
      <c r="AP4" s="231"/>
      <c r="AQ4" s="232"/>
      <c r="AR4" s="231"/>
      <c r="AS4" s="232"/>
      <c r="AT4" s="232"/>
      <c r="AU4" s="232"/>
      <c r="AV4" s="240"/>
      <c r="AW4" s="234"/>
      <c r="AX4" s="231"/>
      <c r="AY4" s="232"/>
      <c r="AZ4" s="231"/>
      <c r="BA4" s="232"/>
      <c r="BB4" s="231"/>
      <c r="BC4" s="232"/>
      <c r="BD4" s="232"/>
      <c r="BE4" s="232"/>
      <c r="BF4" s="240"/>
      <c r="BG4" s="241"/>
      <c r="BH4" s="259"/>
      <c r="BI4" s="232"/>
      <c r="BJ4" s="231"/>
      <c r="BK4" s="232"/>
      <c r="BL4" s="231"/>
      <c r="BM4" s="232"/>
      <c r="BN4" s="240"/>
      <c r="BO4" s="234"/>
      <c r="BP4" s="231"/>
      <c r="BQ4" s="232"/>
      <c r="BR4" s="231"/>
      <c r="BS4" s="232"/>
      <c r="BT4" s="231"/>
      <c r="BU4" s="232"/>
      <c r="BV4" s="240"/>
      <c r="BW4" s="241"/>
    </row>
    <row r="5" ht="44.25" customHeight="1">
      <c r="A5" s="433" t="s">
        <v>765</v>
      </c>
      <c r="B5" s="434" t="s">
        <v>73</v>
      </c>
      <c r="C5" s="435">
        <v>1976951.0</v>
      </c>
      <c r="D5" s="436">
        <v>2539921.0</v>
      </c>
      <c r="E5" s="1054" t="s">
        <v>1149</v>
      </c>
      <c r="F5" s="231" t="s">
        <v>1150</v>
      </c>
      <c r="G5" s="232" t="s">
        <v>49</v>
      </c>
      <c r="H5" s="231"/>
      <c r="I5" s="232"/>
      <c r="J5" s="231"/>
      <c r="K5" s="232"/>
      <c r="L5" s="240"/>
      <c r="M5" s="234" t="s">
        <v>49</v>
      </c>
      <c r="N5" s="904" t="s">
        <v>1151</v>
      </c>
      <c r="O5" s="439" t="s">
        <v>49</v>
      </c>
      <c r="P5" s="904" t="s">
        <v>1151</v>
      </c>
      <c r="Q5" s="439" t="s">
        <v>49</v>
      </c>
      <c r="R5" s="231"/>
      <c r="S5" s="232"/>
      <c r="T5" s="240"/>
      <c r="U5" s="241"/>
      <c r="V5" s="1055" t="s">
        <v>1152</v>
      </c>
      <c r="W5" s="439" t="s">
        <v>46</v>
      </c>
      <c r="X5" s="231"/>
      <c r="Y5" s="232"/>
      <c r="Z5" s="231"/>
      <c r="AA5" s="232"/>
      <c r="AB5" s="240" t="s">
        <v>49</v>
      </c>
      <c r="AC5" s="234"/>
      <c r="AD5" s="904" t="s">
        <v>1153</v>
      </c>
      <c r="AE5" s="439" t="s">
        <v>46</v>
      </c>
      <c r="AF5" s="904" t="s">
        <v>1152</v>
      </c>
      <c r="AG5" s="439" t="s">
        <v>46</v>
      </c>
      <c r="AH5" s="231"/>
      <c r="AI5" s="232"/>
      <c r="AJ5" s="240"/>
      <c r="AK5" s="1056" t="s">
        <v>1154</v>
      </c>
      <c r="AL5" s="442" t="s">
        <v>49</v>
      </c>
      <c r="AM5" s="241"/>
      <c r="AN5" s="1055" t="s">
        <v>1155</v>
      </c>
      <c r="AO5" s="439" t="s">
        <v>46</v>
      </c>
      <c r="AP5" s="231"/>
      <c r="AQ5" s="232"/>
      <c r="AR5" s="231"/>
      <c r="AS5" s="232"/>
      <c r="AT5" s="903" t="s">
        <v>1156</v>
      </c>
      <c r="AU5" s="439" t="s">
        <v>49</v>
      </c>
      <c r="AV5" s="240"/>
      <c r="AW5" s="234"/>
      <c r="AX5" s="904" t="s">
        <v>1157</v>
      </c>
      <c r="AY5" s="232"/>
      <c r="AZ5" s="904" t="s">
        <v>1158</v>
      </c>
      <c r="BA5" s="232"/>
      <c r="BB5" s="231"/>
      <c r="BC5" s="232"/>
      <c r="BD5" s="903" t="s">
        <v>1159</v>
      </c>
      <c r="BE5" s="232" t="s">
        <v>49</v>
      </c>
      <c r="BF5" s="240"/>
      <c r="BG5" s="241"/>
      <c r="BH5" s="259"/>
      <c r="BI5" s="232"/>
      <c r="BJ5" s="904" t="s">
        <v>1160</v>
      </c>
      <c r="BK5" s="439">
        <v>78.0</v>
      </c>
      <c r="BL5" s="231"/>
      <c r="BM5" s="232"/>
      <c r="BN5" s="240"/>
      <c r="BO5" s="234"/>
      <c r="BP5" s="231"/>
      <c r="BQ5" s="232"/>
      <c r="BR5" s="231"/>
      <c r="BS5" s="232"/>
      <c r="BT5" s="231"/>
      <c r="BU5" s="232"/>
      <c r="BV5" s="240"/>
      <c r="BW5" s="241"/>
    </row>
    <row r="6" ht="39.0" customHeight="1">
      <c r="A6" s="444" t="s">
        <v>341</v>
      </c>
      <c r="B6" s="445" t="s">
        <v>237</v>
      </c>
      <c r="C6" s="446">
        <v>1977018.0</v>
      </c>
      <c r="D6" s="447">
        <v>2506444.0</v>
      </c>
      <c r="E6" s="448" t="s">
        <v>1149</v>
      </c>
      <c r="F6" s="231" t="s">
        <v>1150</v>
      </c>
      <c r="G6" s="232" t="s">
        <v>49</v>
      </c>
      <c r="H6" s="231"/>
      <c r="I6" s="232"/>
      <c r="J6" s="231"/>
      <c r="K6" s="232"/>
      <c r="L6" s="240"/>
      <c r="M6" s="234" t="s">
        <v>49</v>
      </c>
      <c r="N6" s="449" t="s">
        <v>1151</v>
      </c>
      <c r="O6" s="439" t="s">
        <v>49</v>
      </c>
      <c r="P6" s="449" t="s">
        <v>1151</v>
      </c>
      <c r="Q6" s="439" t="s">
        <v>49</v>
      </c>
      <c r="R6" s="231"/>
      <c r="S6" s="232"/>
      <c r="T6" s="240"/>
      <c r="U6" s="241"/>
      <c r="V6" s="450" t="s">
        <v>1152</v>
      </c>
      <c r="W6" s="439" t="s">
        <v>46</v>
      </c>
      <c r="X6" s="231"/>
      <c r="Y6" s="232"/>
      <c r="Z6" s="231"/>
      <c r="AA6" s="232"/>
      <c r="AB6" s="240" t="s">
        <v>49</v>
      </c>
      <c r="AC6" s="234"/>
      <c r="AD6" s="449" t="s">
        <v>1153</v>
      </c>
      <c r="AE6" s="439" t="s">
        <v>46</v>
      </c>
      <c r="AF6" s="449" t="s">
        <v>1152</v>
      </c>
      <c r="AG6" s="439" t="s">
        <v>46</v>
      </c>
      <c r="AH6" s="231"/>
      <c r="AI6" s="232"/>
      <c r="AJ6" s="240"/>
      <c r="AK6" s="451" t="s">
        <v>1154</v>
      </c>
      <c r="AL6" s="442" t="s">
        <v>49</v>
      </c>
      <c r="AM6" s="241"/>
      <c r="AN6" s="450" t="s">
        <v>1161</v>
      </c>
      <c r="AO6" s="439" t="s">
        <v>46</v>
      </c>
      <c r="AP6" s="231"/>
      <c r="AQ6" s="232"/>
      <c r="AR6" s="231"/>
      <c r="AS6" s="232"/>
      <c r="AT6" s="452" t="s">
        <v>1156</v>
      </c>
      <c r="AU6" s="439" t="s">
        <v>49</v>
      </c>
      <c r="AV6" s="240"/>
      <c r="AW6" s="234"/>
      <c r="AX6" s="449" t="s">
        <v>1157</v>
      </c>
      <c r="AY6" s="232"/>
      <c r="AZ6" s="449" t="s">
        <v>1158</v>
      </c>
      <c r="BA6" s="232"/>
      <c r="BB6" s="231"/>
      <c r="BC6" s="232"/>
      <c r="BD6" s="452" t="s">
        <v>1159</v>
      </c>
      <c r="BE6" s="232" t="s">
        <v>49</v>
      </c>
      <c r="BF6" s="240"/>
      <c r="BG6" s="241"/>
      <c r="BH6" s="259"/>
      <c r="BI6" s="232"/>
      <c r="BJ6" s="449" t="s">
        <v>1162</v>
      </c>
      <c r="BK6" s="439">
        <v>86.0</v>
      </c>
      <c r="BL6" s="231"/>
      <c r="BM6" s="232"/>
      <c r="BN6" s="240"/>
      <c r="BO6" s="234"/>
      <c r="BP6" s="231"/>
      <c r="BQ6" s="232"/>
      <c r="BR6" s="231"/>
      <c r="BS6" s="232"/>
      <c r="BT6" s="231"/>
      <c r="BU6" s="232"/>
      <c r="BV6" s="240"/>
      <c r="BW6" s="241"/>
    </row>
    <row r="7" ht="28.5" customHeight="1">
      <c r="A7" s="444" t="s">
        <v>342</v>
      </c>
      <c r="B7" s="445" t="s">
        <v>766</v>
      </c>
      <c r="C7" s="453">
        <v>2061277.0</v>
      </c>
      <c r="D7" s="447">
        <v>2547796.0</v>
      </c>
      <c r="E7" s="448" t="s">
        <v>1149</v>
      </c>
      <c r="F7" s="231" t="s">
        <v>1150</v>
      </c>
      <c r="G7" s="232" t="s">
        <v>49</v>
      </c>
      <c r="H7" s="231"/>
      <c r="I7" s="232"/>
      <c r="J7" s="231"/>
      <c r="K7" s="232"/>
      <c r="L7" s="240"/>
      <c r="M7" s="234" t="s">
        <v>49</v>
      </c>
      <c r="N7" s="449" t="s">
        <v>1151</v>
      </c>
      <c r="O7" s="439" t="s">
        <v>49</v>
      </c>
      <c r="P7" s="449" t="s">
        <v>1151</v>
      </c>
      <c r="Q7" s="439" t="s">
        <v>49</v>
      </c>
      <c r="R7" s="231"/>
      <c r="S7" s="232"/>
      <c r="T7" s="240"/>
      <c r="U7" s="241"/>
      <c r="V7" s="450" t="s">
        <v>1152</v>
      </c>
      <c r="W7" s="439" t="s">
        <v>46</v>
      </c>
      <c r="X7" s="231"/>
      <c r="Y7" s="232"/>
      <c r="Z7" s="231"/>
      <c r="AA7" s="232"/>
      <c r="AB7" s="240" t="s">
        <v>46</v>
      </c>
      <c r="AC7" s="234"/>
      <c r="AD7" s="449" t="s">
        <v>1153</v>
      </c>
      <c r="AE7" s="439" t="s">
        <v>46</v>
      </c>
      <c r="AF7" s="449" t="s">
        <v>1152</v>
      </c>
      <c r="AG7" s="439" t="s">
        <v>46</v>
      </c>
      <c r="AH7" s="231"/>
      <c r="AI7" s="232"/>
      <c r="AJ7" s="240"/>
      <c r="AK7" s="451" t="s">
        <v>1154</v>
      </c>
      <c r="AL7" s="442" t="s">
        <v>49</v>
      </c>
      <c r="AM7" s="241"/>
      <c r="AN7" s="450" t="s">
        <v>1163</v>
      </c>
      <c r="AO7" s="439" t="s">
        <v>46</v>
      </c>
      <c r="AP7" s="231"/>
      <c r="AQ7" s="232"/>
      <c r="AR7" s="231"/>
      <c r="AS7" s="232"/>
      <c r="AT7" s="452" t="s">
        <v>1156</v>
      </c>
      <c r="AU7" s="439" t="s">
        <v>46</v>
      </c>
      <c r="AV7" s="240"/>
      <c r="AW7" s="234"/>
      <c r="AX7" s="449" t="s">
        <v>1157</v>
      </c>
      <c r="AY7" s="232"/>
      <c r="AZ7" s="449" t="s">
        <v>1158</v>
      </c>
      <c r="BA7" s="232"/>
      <c r="BB7" s="231"/>
      <c r="BC7" s="232"/>
      <c r="BD7" s="452" t="s">
        <v>1159</v>
      </c>
      <c r="BE7" s="232" t="s">
        <v>49</v>
      </c>
      <c r="BF7" s="240"/>
      <c r="BG7" s="241"/>
      <c r="BH7" s="259"/>
      <c r="BI7" s="232"/>
      <c r="BJ7" s="449" t="s">
        <v>1164</v>
      </c>
      <c r="BK7" s="454" t="s">
        <v>1165</v>
      </c>
      <c r="BL7" s="262" t="s">
        <v>1166</v>
      </c>
      <c r="BM7" s="232"/>
      <c r="BN7" s="240"/>
      <c r="BO7" s="234"/>
      <c r="BP7" s="231"/>
      <c r="BQ7" s="232"/>
      <c r="BR7" s="231"/>
      <c r="BS7" s="232"/>
      <c r="BT7" s="231"/>
      <c r="BU7" s="232"/>
      <c r="BV7" s="240"/>
      <c r="BW7" s="241"/>
    </row>
    <row r="8" ht="30.0" customHeight="1">
      <c r="A8" s="455" t="s">
        <v>344</v>
      </c>
      <c r="B8" s="456" t="s">
        <v>768</v>
      </c>
      <c r="C8" s="453">
        <v>1977096.0</v>
      </c>
      <c r="D8" s="457">
        <v>2559713.0</v>
      </c>
      <c r="E8" s="448" t="s">
        <v>1149</v>
      </c>
      <c r="F8" s="231" t="s">
        <v>1150</v>
      </c>
      <c r="G8" s="232" t="s">
        <v>46</v>
      </c>
      <c r="H8" s="231"/>
      <c r="I8" s="232"/>
      <c r="J8" s="231"/>
      <c r="K8" s="232"/>
      <c r="L8" s="240"/>
      <c r="M8" s="234" t="s">
        <v>46</v>
      </c>
      <c r="N8" s="449" t="s">
        <v>1151</v>
      </c>
      <c r="O8" s="439" t="s">
        <v>46</v>
      </c>
      <c r="P8" s="449" t="s">
        <v>1151</v>
      </c>
      <c r="Q8" s="439" t="s">
        <v>46</v>
      </c>
      <c r="R8" s="231"/>
      <c r="S8" s="232"/>
      <c r="T8" s="240"/>
      <c r="U8" s="241"/>
      <c r="V8" s="450" t="s">
        <v>1152</v>
      </c>
      <c r="W8" s="439" t="s">
        <v>46</v>
      </c>
      <c r="X8" s="231"/>
      <c r="Y8" s="232"/>
      <c r="Z8" s="231"/>
      <c r="AA8" s="232"/>
      <c r="AB8" s="240" t="s">
        <v>46</v>
      </c>
      <c r="AC8" s="234"/>
      <c r="AD8" s="449" t="s">
        <v>1153</v>
      </c>
      <c r="AE8" s="439" t="s">
        <v>46</v>
      </c>
      <c r="AF8" s="449" t="s">
        <v>1152</v>
      </c>
      <c r="AG8" s="439" t="s">
        <v>46</v>
      </c>
      <c r="AH8" s="231"/>
      <c r="AI8" s="232"/>
      <c r="AJ8" s="240"/>
      <c r="AK8" s="451" t="s">
        <v>1154</v>
      </c>
      <c r="AL8" s="442" t="s">
        <v>49</v>
      </c>
      <c r="AM8" s="241"/>
      <c r="AN8" s="450" t="s">
        <v>1167</v>
      </c>
      <c r="AO8" s="439" t="s">
        <v>46</v>
      </c>
      <c r="AP8" s="231"/>
      <c r="AQ8" s="232"/>
      <c r="AR8" s="231"/>
      <c r="AS8" s="232"/>
      <c r="AT8" s="452" t="s">
        <v>1156</v>
      </c>
      <c r="AU8" s="439" t="s">
        <v>49</v>
      </c>
      <c r="AV8" s="240"/>
      <c r="AW8" s="234"/>
      <c r="AX8" s="449" t="s">
        <v>1157</v>
      </c>
      <c r="AY8" s="232"/>
      <c r="AZ8" s="449" t="s">
        <v>1158</v>
      </c>
      <c r="BA8" s="232"/>
      <c r="BB8" s="231"/>
      <c r="BC8" s="232"/>
      <c r="BD8" s="452" t="s">
        <v>1159</v>
      </c>
      <c r="BE8" s="232" t="s">
        <v>49</v>
      </c>
      <c r="BF8" s="240"/>
      <c r="BG8" s="241"/>
      <c r="BH8" s="259"/>
      <c r="BI8" s="232"/>
      <c r="BJ8" s="449" t="s">
        <v>1168</v>
      </c>
      <c r="BK8" s="439">
        <v>75.0</v>
      </c>
      <c r="BL8" s="231"/>
      <c r="BM8" s="232"/>
      <c r="BN8" s="240"/>
      <c r="BO8" s="234"/>
      <c r="BP8" s="231"/>
      <c r="BQ8" s="232"/>
      <c r="BR8" s="231"/>
      <c r="BS8" s="232"/>
      <c r="BT8" s="231"/>
      <c r="BU8" s="232"/>
      <c r="BV8" s="240"/>
      <c r="BW8" s="241"/>
    </row>
    <row r="9" ht="41.25" customHeight="1">
      <c r="A9" s="458" t="s">
        <v>346</v>
      </c>
      <c r="B9" s="459" t="s">
        <v>769</v>
      </c>
      <c r="C9" s="453">
        <v>1966811.0</v>
      </c>
      <c r="D9" s="460">
        <v>2485072.0</v>
      </c>
      <c r="E9" s="461" t="s">
        <v>1149</v>
      </c>
      <c r="F9" s="462" t="s">
        <v>1150</v>
      </c>
      <c r="G9" s="463" t="s">
        <v>46</v>
      </c>
      <c r="H9" s="462"/>
      <c r="I9" s="463"/>
      <c r="J9" s="462"/>
      <c r="K9" s="463"/>
      <c r="L9" s="470"/>
      <c r="M9" s="464" t="s">
        <v>46</v>
      </c>
      <c r="N9" s="449" t="s">
        <v>1151</v>
      </c>
      <c r="O9" s="439" t="s">
        <v>46</v>
      </c>
      <c r="P9" s="449" t="s">
        <v>1151</v>
      </c>
      <c r="Q9" s="439" t="s">
        <v>46</v>
      </c>
      <c r="R9" s="231"/>
      <c r="S9" s="232"/>
      <c r="T9" s="240"/>
      <c r="U9" s="241"/>
      <c r="V9" s="465" t="s">
        <v>1152</v>
      </c>
      <c r="W9" s="466" t="s">
        <v>46</v>
      </c>
      <c r="X9" s="462"/>
      <c r="Y9" s="463"/>
      <c r="Z9" s="462"/>
      <c r="AA9" s="463"/>
      <c r="AB9" s="470" t="s">
        <v>49</v>
      </c>
      <c r="AC9" s="464"/>
      <c r="AD9" s="449" t="s">
        <v>1153</v>
      </c>
      <c r="AE9" s="439" t="s">
        <v>46</v>
      </c>
      <c r="AF9" s="449" t="s">
        <v>1152</v>
      </c>
      <c r="AG9" s="439" t="s">
        <v>46</v>
      </c>
      <c r="AH9" s="231"/>
      <c r="AI9" s="232"/>
      <c r="AJ9" s="240"/>
      <c r="AK9" s="451" t="s">
        <v>1154</v>
      </c>
      <c r="AL9" s="442" t="s">
        <v>49</v>
      </c>
      <c r="AM9" s="241"/>
      <c r="AN9" s="465" t="s">
        <v>1169</v>
      </c>
      <c r="AO9" s="466" t="s">
        <v>46</v>
      </c>
      <c r="AP9" s="462"/>
      <c r="AQ9" s="463"/>
      <c r="AR9" s="462"/>
      <c r="AS9" s="463"/>
      <c r="AT9" s="469" t="s">
        <v>1156</v>
      </c>
      <c r="AU9" s="466" t="s">
        <v>49</v>
      </c>
      <c r="AV9" s="470"/>
      <c r="AW9" s="464"/>
      <c r="AX9" s="449" t="s">
        <v>1157</v>
      </c>
      <c r="AY9" s="232"/>
      <c r="AZ9" s="449" t="s">
        <v>1158</v>
      </c>
      <c r="BA9" s="232"/>
      <c r="BB9" s="231"/>
      <c r="BC9" s="232"/>
      <c r="BD9" s="452" t="s">
        <v>1159</v>
      </c>
      <c r="BE9" s="232" t="s">
        <v>49</v>
      </c>
      <c r="BF9" s="240"/>
      <c r="BG9" s="241"/>
      <c r="BH9" s="471"/>
      <c r="BI9" s="463"/>
      <c r="BJ9" s="449" t="s">
        <v>1170</v>
      </c>
      <c r="BK9" s="466">
        <v>71.0</v>
      </c>
      <c r="BL9" s="462"/>
      <c r="BM9" s="463"/>
      <c r="BN9" s="470"/>
      <c r="BO9" s="464"/>
      <c r="BP9" s="231"/>
      <c r="BQ9" s="232"/>
      <c r="BR9" s="231"/>
      <c r="BS9" s="232"/>
      <c r="BT9" s="231"/>
      <c r="BU9" s="232"/>
      <c r="BV9" s="240"/>
      <c r="BW9" s="241"/>
    </row>
    <row r="10">
      <c r="A10" s="472"/>
      <c r="B10" s="473"/>
      <c r="C10" s="474"/>
      <c r="D10" s="475"/>
      <c r="E10" s="476"/>
      <c r="F10" s="231"/>
      <c r="G10" s="232"/>
      <c r="H10" s="231"/>
      <c r="I10" s="232"/>
      <c r="J10" s="231"/>
      <c r="K10" s="232"/>
      <c r="L10" s="240"/>
      <c r="M10" s="241"/>
      <c r="N10" s="231"/>
      <c r="O10" s="232"/>
      <c r="P10" s="231"/>
      <c r="Q10" s="232"/>
      <c r="R10" s="231"/>
      <c r="S10" s="232"/>
      <c r="T10" s="240"/>
      <c r="U10" s="241"/>
      <c r="V10" s="231"/>
      <c r="W10" s="232"/>
      <c r="X10" s="231"/>
      <c r="Y10" s="232"/>
      <c r="Z10" s="231"/>
      <c r="AA10" s="232"/>
      <c r="AB10" s="240"/>
      <c r="AC10" s="241"/>
      <c r="AD10" s="231"/>
      <c r="AE10" s="232"/>
      <c r="AF10" s="231"/>
      <c r="AG10" s="232"/>
      <c r="AH10" s="231"/>
      <c r="AI10" s="232"/>
      <c r="AJ10" s="240"/>
      <c r="AK10" s="240"/>
      <c r="AL10" s="240"/>
      <c r="AM10" s="241"/>
      <c r="AN10" s="231"/>
      <c r="AO10" s="232"/>
      <c r="AP10" s="231"/>
      <c r="AQ10" s="232"/>
      <c r="AR10" s="231"/>
      <c r="AS10" s="232"/>
      <c r="AT10" s="232"/>
      <c r="AU10" s="232"/>
      <c r="AV10" s="240"/>
      <c r="AW10" s="241"/>
      <c r="AX10" s="231"/>
      <c r="AY10" s="232"/>
      <c r="AZ10" s="231"/>
      <c r="BA10" s="232"/>
      <c r="BB10" s="231"/>
      <c r="BC10" s="232"/>
      <c r="BD10" s="232"/>
      <c r="BE10" s="232"/>
      <c r="BF10" s="240"/>
      <c r="BG10" s="241"/>
      <c r="BH10" s="231"/>
      <c r="BI10" s="232"/>
      <c r="BJ10" s="231"/>
      <c r="BK10" s="232"/>
      <c r="BL10" s="231"/>
      <c r="BM10" s="232"/>
      <c r="BN10" s="240"/>
      <c r="BO10" s="241"/>
      <c r="BP10" s="231"/>
      <c r="BQ10" s="232"/>
      <c r="BR10" s="231"/>
      <c r="BS10" s="232"/>
      <c r="BT10" s="231"/>
      <c r="BU10" s="232"/>
      <c r="BV10" s="240"/>
      <c r="BW10" s="241"/>
    </row>
    <row r="11">
      <c r="A11" s="313" t="s">
        <v>67</v>
      </c>
      <c r="B11" s="314"/>
      <c r="C11" s="314"/>
      <c r="D11" s="314"/>
      <c r="E11" s="477"/>
      <c r="F11" s="478"/>
      <c r="G11" s="479">
        <f>COUNTIF(G5:G9, "y")</f>
        <v>3</v>
      </c>
      <c r="H11" s="480"/>
      <c r="I11" s="481"/>
      <c r="J11" s="480"/>
      <c r="K11" s="481"/>
      <c r="L11" s="482"/>
      <c r="M11" s="483">
        <f>COUNTIF(G5:G9, "y")</f>
        <v>3</v>
      </c>
      <c r="N11" s="478"/>
      <c r="O11" s="479">
        <f>COUNTIF(O5:O9, "y")</f>
        <v>3</v>
      </c>
      <c r="P11" s="478"/>
      <c r="Q11" s="479">
        <f>COUNTIF(Q5:Q9, "y")</f>
        <v>3</v>
      </c>
      <c r="R11" s="478"/>
      <c r="S11" s="484"/>
      <c r="T11" s="485"/>
      <c r="U11" s="486"/>
      <c r="V11" s="478"/>
      <c r="W11" s="479">
        <f>COUNTIF(W5:W9, "y")</f>
        <v>0</v>
      </c>
      <c r="X11" s="478"/>
      <c r="Y11" s="484"/>
      <c r="Z11" s="478"/>
      <c r="AA11" s="484"/>
      <c r="AB11" s="487">
        <f>COUNTIF(AB5:AB9, "y")</f>
        <v>3</v>
      </c>
      <c r="AC11" s="486"/>
      <c r="AD11" s="478"/>
      <c r="AE11" s="479">
        <f>COUNTIF(AE5:AE9, "y")</f>
        <v>0</v>
      </c>
      <c r="AF11" s="478"/>
      <c r="AG11" s="479">
        <f>COUNTIF(AG5:AG9, "y")</f>
        <v>0</v>
      </c>
      <c r="AH11" s="478"/>
      <c r="AI11" s="484"/>
      <c r="AJ11" s="485"/>
      <c r="AK11" s="485"/>
      <c r="AL11" s="487">
        <f>COUNTIF(AL5:AL9, "y")</f>
        <v>5</v>
      </c>
      <c r="AM11" s="486"/>
      <c r="AN11" s="478"/>
      <c r="AO11" s="479">
        <f>COUNTIF(AO5:AO9, "y")</f>
        <v>0</v>
      </c>
      <c r="AP11" s="478"/>
      <c r="AQ11" s="484"/>
      <c r="AR11" s="478"/>
      <c r="AS11" s="484"/>
      <c r="AT11" s="484"/>
      <c r="AU11" s="479">
        <f>COUNTIF(AU5:AU9, "y")</f>
        <v>4</v>
      </c>
      <c r="AV11" s="485"/>
      <c r="AW11" s="486"/>
      <c r="AX11" s="478"/>
      <c r="AY11" s="479"/>
      <c r="AZ11" s="478"/>
      <c r="BA11" s="479"/>
      <c r="BB11" s="478"/>
      <c r="BC11" s="484"/>
      <c r="BD11" s="484"/>
      <c r="BE11" s="479">
        <f>COUNTIF(BE5:BE9, "y")</f>
        <v>5</v>
      </c>
      <c r="BF11" s="485"/>
      <c r="BG11" s="488"/>
      <c r="BH11" s="478"/>
      <c r="BI11" s="479">
        <f>COUNTIF(BI5:BI9, "y")</f>
        <v>0</v>
      </c>
      <c r="BJ11" s="231"/>
      <c r="BK11" s="232"/>
      <c r="BL11" s="231"/>
      <c r="BM11" s="232"/>
      <c r="BN11" s="240"/>
      <c r="BO11" s="241"/>
      <c r="BP11" s="231"/>
      <c r="BQ11" s="232"/>
      <c r="BR11" s="231"/>
      <c r="BS11" s="232"/>
      <c r="BT11" s="231"/>
      <c r="BU11" s="232"/>
      <c r="BV11" s="240"/>
      <c r="BW11" s="241"/>
    </row>
    <row r="12">
      <c r="A12" s="489"/>
      <c r="B12" s="490"/>
      <c r="C12" s="491"/>
      <c r="D12" s="436"/>
      <c r="E12" s="476"/>
      <c r="F12" s="320" t="s">
        <v>68</v>
      </c>
      <c r="G12" s="492">
        <f>MAX(F11:M11)</f>
        <v>3</v>
      </c>
      <c r="H12" s="231"/>
      <c r="I12" s="232"/>
      <c r="J12" s="231"/>
      <c r="K12" s="232"/>
      <c r="L12" s="240"/>
      <c r="M12" s="241"/>
      <c r="N12" s="320" t="s">
        <v>68</v>
      </c>
      <c r="O12" s="492">
        <f>MAX(N11:U11)</f>
        <v>3</v>
      </c>
      <c r="P12" s="231"/>
      <c r="Q12" s="232"/>
      <c r="R12" s="231"/>
      <c r="S12" s="232"/>
      <c r="T12" s="240"/>
      <c r="U12" s="241"/>
      <c r="V12" s="320" t="s">
        <v>68</v>
      </c>
      <c r="W12" s="492">
        <f>MAX(V11:AC11)</f>
        <v>3</v>
      </c>
      <c r="X12" s="231"/>
      <c r="Y12" s="232"/>
      <c r="Z12" s="231"/>
      <c r="AA12" s="232"/>
      <c r="AB12" s="240"/>
      <c r="AC12" s="241"/>
      <c r="AD12" s="320" t="s">
        <v>68</v>
      </c>
      <c r="AE12" s="492">
        <f>MAX(AD11:AM11)</f>
        <v>5</v>
      </c>
      <c r="AF12" s="231"/>
      <c r="AG12" s="232"/>
      <c r="AH12" s="231"/>
      <c r="AI12" s="232"/>
      <c r="AJ12" s="240"/>
      <c r="AK12" s="240"/>
      <c r="AL12" s="240"/>
      <c r="AM12" s="241"/>
      <c r="AN12" s="320" t="s">
        <v>68</v>
      </c>
      <c r="AO12" s="492">
        <f>MAX(AN11:AW11)</f>
        <v>4</v>
      </c>
      <c r="AP12" s="231"/>
      <c r="AQ12" s="232"/>
      <c r="AR12" s="231"/>
      <c r="AS12" s="232"/>
      <c r="AT12" s="232"/>
      <c r="AU12" s="232"/>
      <c r="AV12" s="240"/>
      <c r="AW12" s="241"/>
      <c r="AX12" s="320" t="s">
        <v>68</v>
      </c>
      <c r="AY12" s="492">
        <f>MAX(AX11:BG11)</f>
        <v>5</v>
      </c>
      <c r="AZ12" s="231"/>
      <c r="BA12" s="232"/>
      <c r="BB12" s="231"/>
      <c r="BC12" s="232"/>
      <c r="BD12" s="232"/>
      <c r="BE12" s="232"/>
      <c r="BF12" s="240"/>
      <c r="BG12" s="241"/>
      <c r="BH12" s="320" t="s">
        <v>770</v>
      </c>
      <c r="BI12" s="492">
        <f>MAX(BH11:BQ11)</f>
        <v>0</v>
      </c>
      <c r="BJ12" s="231"/>
      <c r="BK12" s="232"/>
      <c r="BL12" s="231"/>
      <c r="BM12" s="232"/>
      <c r="BN12" s="240"/>
      <c r="BO12" s="241"/>
      <c r="BP12" s="231"/>
      <c r="BQ12" s="232"/>
      <c r="BR12" s="231"/>
      <c r="BS12" s="232"/>
      <c r="BT12" s="231"/>
      <c r="BU12" s="232"/>
      <c r="BV12" s="240"/>
      <c r="BW12" s="241"/>
    </row>
    <row r="13">
      <c r="A13" s="458"/>
      <c r="B13" s="459"/>
      <c r="C13" s="453"/>
      <c r="D13" s="447"/>
      <c r="E13" s="476"/>
      <c r="F13" s="231"/>
      <c r="G13" s="232"/>
      <c r="H13" s="231"/>
      <c r="I13" s="232"/>
      <c r="J13" s="231"/>
      <c r="K13" s="232"/>
      <c r="L13" s="240"/>
      <c r="M13" s="241"/>
      <c r="N13" s="231"/>
      <c r="O13" s="232"/>
      <c r="P13" s="231"/>
      <c r="Q13" s="232"/>
      <c r="R13" s="231"/>
      <c r="S13" s="232"/>
      <c r="T13" s="240"/>
      <c r="U13" s="241"/>
      <c r="V13" s="231"/>
      <c r="W13" s="232"/>
      <c r="X13" s="231"/>
      <c r="Y13" s="232"/>
      <c r="Z13" s="231"/>
      <c r="AA13" s="232"/>
      <c r="AB13" s="240"/>
      <c r="AC13" s="241"/>
      <c r="AD13" s="231"/>
      <c r="AE13" s="232"/>
      <c r="AF13" s="231"/>
      <c r="AG13" s="232"/>
      <c r="AH13" s="231"/>
      <c r="AI13" s="232"/>
      <c r="AJ13" s="240"/>
      <c r="AK13" s="240"/>
      <c r="AL13" s="240"/>
      <c r="AM13" s="241"/>
      <c r="AN13" s="231"/>
      <c r="AO13" s="232"/>
      <c r="AP13" s="231"/>
      <c r="AQ13" s="232"/>
      <c r="AR13" s="231"/>
      <c r="AS13" s="232"/>
      <c r="AT13" s="232"/>
      <c r="AU13" s="232"/>
      <c r="AV13" s="240"/>
      <c r="AW13" s="241"/>
      <c r="AX13" s="231"/>
      <c r="AY13" s="232"/>
      <c r="AZ13" s="231"/>
      <c r="BA13" s="232"/>
      <c r="BB13" s="231"/>
      <c r="BC13" s="232"/>
      <c r="BD13" s="232"/>
      <c r="BE13" s="232"/>
      <c r="BF13" s="240"/>
      <c r="BG13" s="241"/>
      <c r="BH13" s="231"/>
      <c r="BI13" s="232"/>
      <c r="BJ13" s="231"/>
      <c r="BK13" s="232"/>
      <c r="BL13" s="231"/>
      <c r="BM13" s="232"/>
      <c r="BN13" s="240"/>
      <c r="BO13" s="241"/>
      <c r="BP13" s="231"/>
      <c r="BQ13" s="232"/>
      <c r="BR13" s="231"/>
      <c r="BS13" s="232"/>
      <c r="BT13" s="231"/>
      <c r="BU13" s="232"/>
      <c r="BV13" s="240"/>
      <c r="BW13" s="241"/>
    </row>
    <row r="14">
      <c r="A14" s="458"/>
      <c r="B14" s="459"/>
      <c r="C14" s="453"/>
      <c r="D14" s="447"/>
      <c r="E14" s="476"/>
      <c r="F14" s="231"/>
      <c r="G14" s="232"/>
      <c r="H14" s="231"/>
      <c r="I14" s="232"/>
      <c r="J14" s="231"/>
      <c r="K14" s="232"/>
      <c r="L14" s="240"/>
      <c r="M14" s="241"/>
      <c r="N14" s="231"/>
      <c r="O14" s="232"/>
      <c r="P14" s="231"/>
      <c r="Q14" s="232"/>
      <c r="R14" s="231"/>
      <c r="S14" s="232"/>
      <c r="T14" s="240"/>
      <c r="U14" s="241"/>
      <c r="V14" s="231"/>
      <c r="W14" s="232"/>
      <c r="X14" s="231"/>
      <c r="Y14" s="232"/>
      <c r="Z14" s="231"/>
      <c r="AA14" s="232"/>
      <c r="AB14" s="240"/>
      <c r="AC14" s="241"/>
      <c r="AD14" s="231"/>
      <c r="AE14" s="232"/>
      <c r="AF14" s="231"/>
      <c r="AG14" s="232"/>
      <c r="AH14" s="231"/>
      <c r="AI14" s="232"/>
      <c r="AJ14" s="240"/>
      <c r="AK14" s="240"/>
      <c r="AL14" s="240"/>
      <c r="AM14" s="241"/>
      <c r="AN14" s="231"/>
      <c r="AO14" s="232"/>
      <c r="AP14" s="231"/>
      <c r="AQ14" s="232"/>
      <c r="AR14" s="231"/>
      <c r="AS14" s="232"/>
      <c r="AT14" s="232"/>
      <c r="AU14" s="232"/>
      <c r="AV14" s="240"/>
      <c r="AW14" s="241"/>
      <c r="AX14" s="231"/>
      <c r="AY14" s="232"/>
      <c r="AZ14" s="231"/>
      <c r="BA14" s="232"/>
      <c r="BB14" s="231"/>
      <c r="BC14" s="232"/>
      <c r="BD14" s="232"/>
      <c r="BE14" s="232"/>
      <c r="BF14" s="240"/>
      <c r="BG14" s="241"/>
      <c r="BH14" s="231"/>
      <c r="BI14" s="232"/>
      <c r="BJ14" s="231"/>
      <c r="BK14" s="232"/>
      <c r="BL14" s="231"/>
      <c r="BM14" s="232"/>
      <c r="BN14" s="240"/>
      <c r="BO14" s="241"/>
      <c r="BP14" s="231"/>
      <c r="BQ14" s="232"/>
      <c r="BR14" s="231"/>
      <c r="BS14" s="232"/>
      <c r="BT14" s="231"/>
      <c r="BU14" s="232"/>
      <c r="BV14" s="240"/>
      <c r="BW14" s="241"/>
    </row>
    <row r="15">
      <c r="A15" s="458"/>
      <c r="B15" s="459"/>
      <c r="C15" s="453"/>
      <c r="D15" s="447"/>
      <c r="E15" s="476"/>
      <c r="F15" s="231"/>
      <c r="G15" s="232"/>
      <c r="H15" s="231"/>
      <c r="I15" s="232"/>
      <c r="J15" s="231"/>
      <c r="K15" s="232"/>
      <c r="L15" s="240"/>
      <c r="M15" s="241"/>
      <c r="N15" s="231"/>
      <c r="O15" s="232"/>
      <c r="P15" s="231"/>
      <c r="Q15" s="232"/>
      <c r="R15" s="231"/>
      <c r="S15" s="232"/>
      <c r="T15" s="240"/>
      <c r="U15" s="241"/>
      <c r="V15" s="231"/>
      <c r="W15" s="232"/>
      <c r="X15" s="231"/>
      <c r="Y15" s="232"/>
      <c r="Z15" s="231"/>
      <c r="AA15" s="232"/>
      <c r="AB15" s="240"/>
      <c r="AC15" s="241"/>
      <c r="AD15" s="231"/>
      <c r="AE15" s="232"/>
      <c r="AF15" s="231"/>
      <c r="AG15" s="232"/>
      <c r="AH15" s="231"/>
      <c r="AI15" s="232"/>
      <c r="AJ15" s="240"/>
      <c r="AK15" s="240"/>
      <c r="AL15" s="240"/>
      <c r="AM15" s="241"/>
      <c r="AN15" s="231"/>
      <c r="AO15" s="232"/>
      <c r="AP15" s="231"/>
      <c r="AQ15" s="232"/>
      <c r="AR15" s="231"/>
      <c r="AS15" s="232"/>
      <c r="AT15" s="232"/>
      <c r="AU15" s="232"/>
      <c r="AV15" s="240"/>
      <c r="AW15" s="241"/>
      <c r="AX15" s="231"/>
      <c r="AY15" s="232"/>
      <c r="AZ15" s="231"/>
      <c r="BA15" s="232"/>
      <c r="BB15" s="231"/>
      <c r="BC15" s="232"/>
      <c r="BD15" s="232"/>
      <c r="BE15" s="232"/>
      <c r="BF15" s="240"/>
      <c r="BG15" s="241"/>
      <c r="BH15" s="231"/>
      <c r="BI15" s="232"/>
      <c r="BJ15" s="231"/>
      <c r="BK15" s="232"/>
      <c r="BL15" s="231"/>
      <c r="BM15" s="232"/>
      <c r="BN15" s="240"/>
      <c r="BO15" s="241"/>
      <c r="BP15" s="231"/>
      <c r="BQ15" s="232"/>
      <c r="BR15" s="231"/>
      <c r="BS15" s="232"/>
      <c r="BT15" s="231"/>
      <c r="BU15" s="232"/>
      <c r="BV15" s="240"/>
      <c r="BW15" s="241"/>
    </row>
    <row r="16">
      <c r="A16" s="458"/>
      <c r="B16" s="459"/>
      <c r="C16" s="453"/>
      <c r="D16" s="447"/>
      <c r="E16" s="476"/>
      <c r="F16" s="231"/>
      <c r="G16" s="232"/>
      <c r="H16" s="231"/>
      <c r="I16" s="232"/>
      <c r="J16" s="231"/>
      <c r="K16" s="232"/>
      <c r="L16" s="240"/>
      <c r="M16" s="241"/>
      <c r="N16" s="231"/>
      <c r="O16" s="232"/>
      <c r="P16" s="231"/>
      <c r="Q16" s="232"/>
      <c r="R16" s="231"/>
      <c r="S16" s="232"/>
      <c r="T16" s="240"/>
      <c r="U16" s="241"/>
      <c r="V16" s="231"/>
      <c r="W16" s="232"/>
      <c r="X16" s="231"/>
      <c r="Y16" s="232"/>
      <c r="Z16" s="231"/>
      <c r="AA16" s="232"/>
      <c r="AB16" s="240"/>
      <c r="AC16" s="241"/>
      <c r="AD16" s="231"/>
      <c r="AE16" s="232"/>
      <c r="AF16" s="231"/>
      <c r="AG16" s="232"/>
      <c r="AH16" s="231"/>
      <c r="AI16" s="232"/>
      <c r="AJ16" s="240"/>
      <c r="AK16" s="240"/>
      <c r="AL16" s="240"/>
      <c r="AM16" s="241"/>
      <c r="AN16" s="231"/>
      <c r="AO16" s="232"/>
      <c r="AP16" s="231"/>
      <c r="AQ16" s="232"/>
      <c r="AR16" s="231"/>
      <c r="AS16" s="232"/>
      <c r="AT16" s="232"/>
      <c r="AU16" s="232"/>
      <c r="AV16" s="240"/>
      <c r="AW16" s="241"/>
      <c r="AX16" s="231"/>
      <c r="AY16" s="232"/>
      <c r="AZ16" s="231"/>
      <c r="BA16" s="232"/>
      <c r="BB16" s="231"/>
      <c r="BC16" s="232"/>
      <c r="BD16" s="232"/>
      <c r="BE16" s="232"/>
      <c r="BF16" s="240"/>
      <c r="BG16" s="241"/>
      <c r="BH16" s="231"/>
      <c r="BI16" s="232"/>
      <c r="BJ16" s="231"/>
      <c r="BK16" s="232"/>
      <c r="BL16" s="231"/>
      <c r="BM16" s="232"/>
      <c r="BN16" s="240"/>
      <c r="BO16" s="241"/>
      <c r="BP16" s="231"/>
      <c r="BQ16" s="232"/>
      <c r="BR16" s="231"/>
      <c r="BS16" s="232"/>
      <c r="BT16" s="231"/>
      <c r="BU16" s="232"/>
      <c r="BV16" s="240"/>
      <c r="BW16" s="241"/>
    </row>
    <row r="17">
      <c r="A17" s="458"/>
      <c r="B17" s="459"/>
      <c r="C17" s="453"/>
      <c r="D17" s="447"/>
      <c r="E17" s="476"/>
      <c r="F17" s="231"/>
      <c r="G17" s="232"/>
      <c r="H17" s="231"/>
      <c r="I17" s="232"/>
      <c r="J17" s="231"/>
      <c r="K17" s="232"/>
      <c r="L17" s="240"/>
      <c r="M17" s="241"/>
      <c r="N17" s="231"/>
      <c r="O17" s="232"/>
      <c r="P17" s="231"/>
      <c r="Q17" s="232"/>
      <c r="R17" s="231"/>
      <c r="S17" s="232"/>
      <c r="T17" s="240"/>
      <c r="U17" s="241"/>
      <c r="V17" s="231"/>
      <c r="W17" s="232"/>
      <c r="X17" s="231"/>
      <c r="Y17" s="232"/>
      <c r="Z17" s="231"/>
      <c r="AA17" s="232"/>
      <c r="AB17" s="240"/>
      <c r="AC17" s="241"/>
      <c r="AD17" s="231"/>
      <c r="AE17" s="232"/>
      <c r="AF17" s="231"/>
      <c r="AG17" s="232"/>
      <c r="AH17" s="231"/>
      <c r="AI17" s="232"/>
      <c r="AJ17" s="240"/>
      <c r="AK17" s="240"/>
      <c r="AL17" s="240"/>
      <c r="AM17" s="241"/>
      <c r="AN17" s="231"/>
      <c r="AO17" s="232"/>
      <c r="AP17" s="231"/>
      <c r="AQ17" s="232"/>
      <c r="AR17" s="231"/>
      <c r="AS17" s="232"/>
      <c r="AT17" s="232"/>
      <c r="AU17" s="232"/>
      <c r="AV17" s="240"/>
      <c r="AW17" s="241"/>
      <c r="AX17" s="231"/>
      <c r="AY17" s="232"/>
      <c r="AZ17" s="231"/>
      <c r="BA17" s="232"/>
      <c r="BB17" s="231"/>
      <c r="BC17" s="232"/>
      <c r="BD17" s="232"/>
      <c r="BE17" s="232"/>
      <c r="BF17" s="240"/>
      <c r="BG17" s="241"/>
      <c r="BH17" s="231"/>
      <c r="BI17" s="232"/>
      <c r="BJ17" s="231"/>
      <c r="BK17" s="232"/>
      <c r="BL17" s="231"/>
      <c r="BM17" s="232"/>
      <c r="BN17" s="240"/>
      <c r="BO17" s="241"/>
      <c r="BP17" s="231"/>
      <c r="BQ17" s="232"/>
      <c r="BR17" s="231"/>
      <c r="BS17" s="232"/>
      <c r="BT17" s="231"/>
      <c r="BU17" s="232"/>
      <c r="BV17" s="240"/>
      <c r="BW17" s="241"/>
    </row>
    <row r="18">
      <c r="A18" s="458"/>
      <c r="B18" s="459"/>
      <c r="C18" s="453"/>
      <c r="D18" s="447"/>
      <c r="E18" s="476"/>
      <c r="F18" s="231"/>
      <c r="G18" s="232"/>
      <c r="H18" s="231"/>
      <c r="I18" s="232"/>
      <c r="J18" s="231"/>
      <c r="K18" s="232"/>
      <c r="L18" s="240"/>
      <c r="M18" s="241"/>
      <c r="N18" s="231"/>
      <c r="O18" s="232"/>
      <c r="P18" s="231"/>
      <c r="Q18" s="232"/>
      <c r="R18" s="231"/>
      <c r="S18" s="232"/>
      <c r="T18" s="240"/>
      <c r="U18" s="241"/>
      <c r="V18" s="231"/>
      <c r="W18" s="232"/>
      <c r="X18" s="231"/>
      <c r="Y18" s="232"/>
      <c r="Z18" s="231"/>
      <c r="AA18" s="232"/>
      <c r="AB18" s="240"/>
      <c r="AC18" s="241"/>
      <c r="AD18" s="231"/>
      <c r="AE18" s="232"/>
      <c r="AF18" s="231"/>
      <c r="AG18" s="232"/>
      <c r="AH18" s="231"/>
      <c r="AI18" s="232"/>
      <c r="AJ18" s="240"/>
      <c r="AK18" s="240"/>
      <c r="AL18" s="240"/>
      <c r="AM18" s="241"/>
      <c r="AN18" s="231"/>
      <c r="AO18" s="232"/>
      <c r="AP18" s="231"/>
      <c r="AQ18" s="232"/>
      <c r="AR18" s="231"/>
      <c r="AS18" s="232"/>
      <c r="AT18" s="232"/>
      <c r="AU18" s="232"/>
      <c r="AV18" s="240"/>
      <c r="AW18" s="241"/>
      <c r="AX18" s="231"/>
      <c r="AY18" s="232"/>
      <c r="AZ18" s="231"/>
      <c r="BA18" s="232"/>
      <c r="BB18" s="231"/>
      <c r="BC18" s="232"/>
      <c r="BD18" s="232"/>
      <c r="BE18" s="232"/>
      <c r="BF18" s="240"/>
      <c r="BG18" s="241"/>
      <c r="BH18" s="231"/>
      <c r="BI18" s="232"/>
      <c r="BJ18" s="231"/>
      <c r="BK18" s="232"/>
      <c r="BL18" s="231"/>
      <c r="BM18" s="232"/>
      <c r="BN18" s="240"/>
      <c r="BO18" s="241"/>
      <c r="BP18" s="231"/>
      <c r="BQ18" s="232"/>
      <c r="BR18" s="231"/>
      <c r="BS18" s="232"/>
      <c r="BT18" s="231"/>
      <c r="BU18" s="232"/>
      <c r="BV18" s="240"/>
      <c r="BW18" s="241"/>
    </row>
    <row r="19">
      <c r="A19" s="458"/>
      <c r="B19" s="459"/>
      <c r="C19" s="453"/>
      <c r="D19" s="447"/>
      <c r="E19" s="476"/>
      <c r="F19" s="231"/>
      <c r="G19" s="232"/>
      <c r="H19" s="231"/>
      <c r="I19" s="232"/>
      <c r="J19" s="231"/>
      <c r="K19" s="232"/>
      <c r="L19" s="240"/>
      <c r="M19" s="241"/>
      <c r="N19" s="231"/>
      <c r="O19" s="232"/>
      <c r="P19" s="231"/>
      <c r="Q19" s="232"/>
      <c r="R19" s="231"/>
      <c r="S19" s="232"/>
      <c r="T19" s="240"/>
      <c r="U19" s="241"/>
      <c r="V19" s="231"/>
      <c r="W19" s="232"/>
      <c r="X19" s="231"/>
      <c r="Y19" s="232"/>
      <c r="Z19" s="231"/>
      <c r="AA19" s="232"/>
      <c r="AB19" s="240"/>
      <c r="AC19" s="241"/>
      <c r="AD19" s="231"/>
      <c r="AE19" s="232"/>
      <c r="AF19" s="231"/>
      <c r="AG19" s="232"/>
      <c r="AH19" s="231"/>
      <c r="AI19" s="232"/>
      <c r="AJ19" s="240"/>
      <c r="AK19" s="240"/>
      <c r="AL19" s="240"/>
      <c r="AM19" s="241"/>
      <c r="AN19" s="231"/>
      <c r="AO19" s="232"/>
      <c r="AP19" s="231"/>
      <c r="AQ19" s="232"/>
      <c r="AR19" s="231"/>
      <c r="AS19" s="232"/>
      <c r="AT19" s="232"/>
      <c r="AU19" s="232"/>
      <c r="AV19" s="240"/>
      <c r="AW19" s="241"/>
      <c r="AX19" s="231"/>
      <c r="AY19" s="232"/>
      <c r="AZ19" s="231"/>
      <c r="BA19" s="232"/>
      <c r="BB19" s="231"/>
      <c r="BC19" s="232"/>
      <c r="BD19" s="232"/>
      <c r="BE19" s="232"/>
      <c r="BF19" s="240"/>
      <c r="BG19" s="241"/>
      <c r="BH19" s="231"/>
      <c r="BI19" s="232"/>
      <c r="BJ19" s="231"/>
      <c r="BK19" s="232"/>
      <c r="BL19" s="231"/>
      <c r="BM19" s="232"/>
      <c r="BN19" s="240"/>
      <c r="BO19" s="241"/>
      <c r="BP19" s="231"/>
      <c r="BQ19" s="232"/>
      <c r="BR19" s="231"/>
      <c r="BS19" s="232"/>
      <c r="BT19" s="231"/>
      <c r="BU19" s="232"/>
      <c r="BV19" s="240"/>
      <c r="BW19" s="241"/>
    </row>
    <row r="20">
      <c r="A20" s="458"/>
      <c r="B20" s="459"/>
      <c r="C20" s="453"/>
      <c r="D20" s="447"/>
      <c r="E20" s="476"/>
      <c r="F20" s="276"/>
      <c r="G20" s="275"/>
      <c r="H20" s="276"/>
      <c r="I20" s="275"/>
      <c r="J20" s="276"/>
      <c r="K20" s="275"/>
      <c r="L20" s="280"/>
      <c r="M20" s="281"/>
      <c r="N20" s="276"/>
      <c r="O20" s="275"/>
      <c r="P20" s="276"/>
      <c r="Q20" s="275"/>
      <c r="R20" s="276"/>
      <c r="S20" s="275"/>
      <c r="T20" s="280"/>
      <c r="U20" s="281"/>
      <c r="V20" s="276"/>
      <c r="W20" s="275"/>
      <c r="X20" s="276"/>
      <c r="Y20" s="275"/>
      <c r="Z20" s="276"/>
      <c r="AA20" s="275"/>
      <c r="AB20" s="280"/>
      <c r="AC20" s="281"/>
      <c r="AD20" s="276"/>
      <c r="AE20" s="275"/>
      <c r="AF20" s="276"/>
      <c r="AG20" s="275"/>
      <c r="AH20" s="276"/>
      <c r="AI20" s="275"/>
      <c r="AJ20" s="280"/>
      <c r="AK20" s="280"/>
      <c r="AL20" s="280"/>
      <c r="AM20" s="281"/>
      <c r="AN20" s="276"/>
      <c r="AO20" s="275"/>
      <c r="AP20" s="276"/>
      <c r="AQ20" s="275"/>
      <c r="AR20" s="276"/>
      <c r="AS20" s="275"/>
      <c r="AT20" s="275"/>
      <c r="AU20" s="275"/>
      <c r="AV20" s="280"/>
      <c r="AW20" s="281"/>
      <c r="AX20" s="276"/>
      <c r="AY20" s="275"/>
      <c r="AZ20" s="276"/>
      <c r="BA20" s="275"/>
      <c r="BB20" s="276"/>
      <c r="BC20" s="275"/>
      <c r="BD20" s="275"/>
      <c r="BE20" s="275"/>
      <c r="BF20" s="280"/>
      <c r="BG20" s="281"/>
      <c r="BH20" s="276"/>
      <c r="BI20" s="275"/>
      <c r="BJ20" s="276"/>
      <c r="BK20" s="275"/>
      <c r="BL20" s="276"/>
      <c r="BM20" s="275"/>
      <c r="BN20" s="280"/>
      <c r="BO20" s="281"/>
      <c r="BP20" s="276"/>
      <c r="BQ20" s="275"/>
      <c r="BR20" s="276"/>
      <c r="BS20" s="275"/>
      <c r="BT20" s="276"/>
      <c r="BU20" s="275"/>
      <c r="BV20" s="280"/>
      <c r="BW20" s="281"/>
    </row>
    <row r="21" ht="15.75" customHeight="1">
      <c r="A21" s="458"/>
      <c r="B21" s="459"/>
      <c r="C21" s="453"/>
      <c r="D21" s="447"/>
      <c r="E21" s="476"/>
      <c r="F21" s="276"/>
      <c r="G21" s="275"/>
      <c r="H21" s="276"/>
      <c r="I21" s="275"/>
      <c r="J21" s="276"/>
      <c r="K21" s="275"/>
      <c r="L21" s="280"/>
      <c r="M21" s="281"/>
      <c r="N21" s="276"/>
      <c r="O21" s="275"/>
      <c r="P21" s="276"/>
      <c r="Q21" s="275"/>
      <c r="R21" s="276"/>
      <c r="S21" s="275"/>
      <c r="T21" s="280"/>
      <c r="U21" s="281"/>
      <c r="V21" s="276"/>
      <c r="W21" s="275"/>
      <c r="X21" s="276"/>
      <c r="Y21" s="275"/>
      <c r="Z21" s="276"/>
      <c r="AA21" s="275"/>
      <c r="AB21" s="280"/>
      <c r="AC21" s="281"/>
      <c r="AD21" s="276"/>
      <c r="AE21" s="275"/>
      <c r="AF21" s="276"/>
      <c r="AG21" s="275"/>
      <c r="AH21" s="276"/>
      <c r="AI21" s="275"/>
      <c r="AJ21" s="280"/>
      <c r="AK21" s="280"/>
      <c r="AL21" s="280"/>
      <c r="AM21" s="281"/>
      <c r="AN21" s="276"/>
      <c r="AO21" s="275"/>
      <c r="AP21" s="276"/>
      <c r="AQ21" s="275"/>
      <c r="AR21" s="276"/>
      <c r="AS21" s="275"/>
      <c r="AT21" s="275"/>
      <c r="AU21" s="275"/>
      <c r="AV21" s="280"/>
      <c r="AW21" s="281"/>
      <c r="AX21" s="276"/>
      <c r="AY21" s="275"/>
      <c r="AZ21" s="276"/>
      <c r="BA21" s="275"/>
      <c r="BB21" s="276"/>
      <c r="BC21" s="275"/>
      <c r="BD21" s="275"/>
      <c r="BE21" s="275"/>
      <c r="BF21" s="280"/>
      <c r="BG21" s="281"/>
      <c r="BH21" s="276"/>
      <c r="BI21" s="275"/>
      <c r="BJ21" s="276"/>
      <c r="BK21" s="275"/>
      <c r="BL21" s="276"/>
      <c r="BM21" s="275"/>
      <c r="BN21" s="280"/>
      <c r="BO21" s="281"/>
      <c r="BP21" s="276"/>
      <c r="BQ21" s="275"/>
      <c r="BR21" s="276"/>
      <c r="BS21" s="275"/>
      <c r="BT21" s="276"/>
      <c r="BU21" s="275"/>
      <c r="BV21" s="280"/>
      <c r="BW21" s="281"/>
    </row>
    <row r="22" ht="15.75" customHeight="1">
      <c r="A22" s="458"/>
      <c r="B22" s="459"/>
      <c r="C22" s="453"/>
      <c r="D22" s="447"/>
      <c r="E22" s="476"/>
      <c r="F22" s="231"/>
      <c r="G22" s="232"/>
      <c r="H22" s="231"/>
      <c r="I22" s="232"/>
      <c r="J22" s="231"/>
      <c r="K22" s="232"/>
      <c r="L22" s="240"/>
      <c r="M22" s="241"/>
      <c r="N22" s="231"/>
      <c r="O22" s="232"/>
      <c r="P22" s="231"/>
      <c r="Q22" s="232"/>
      <c r="R22" s="231"/>
      <c r="S22" s="232"/>
      <c r="T22" s="240"/>
      <c r="U22" s="241"/>
      <c r="V22" s="231"/>
      <c r="W22" s="232"/>
      <c r="X22" s="231"/>
      <c r="Y22" s="232"/>
      <c r="Z22" s="231"/>
      <c r="AA22" s="232"/>
      <c r="AB22" s="240"/>
      <c r="AC22" s="241"/>
      <c r="AD22" s="231"/>
      <c r="AE22" s="232"/>
      <c r="AF22" s="231"/>
      <c r="AG22" s="232"/>
      <c r="AH22" s="231"/>
      <c r="AI22" s="232"/>
      <c r="AJ22" s="240"/>
      <c r="AK22" s="240"/>
      <c r="AL22" s="240"/>
      <c r="AM22" s="241"/>
      <c r="AN22" s="231"/>
      <c r="AO22" s="232"/>
      <c r="AP22" s="231"/>
      <c r="AQ22" s="232"/>
      <c r="AR22" s="231"/>
      <c r="AS22" s="232"/>
      <c r="AT22" s="232"/>
      <c r="AU22" s="232"/>
      <c r="AV22" s="240"/>
      <c r="AW22" s="241"/>
      <c r="AX22" s="231"/>
      <c r="AY22" s="232"/>
      <c r="AZ22" s="231"/>
      <c r="BA22" s="232"/>
      <c r="BB22" s="231"/>
      <c r="BC22" s="232"/>
      <c r="BD22" s="232"/>
      <c r="BE22" s="232"/>
      <c r="BF22" s="240"/>
      <c r="BG22" s="241"/>
      <c r="BH22" s="231"/>
      <c r="BI22" s="232"/>
      <c r="BJ22" s="231"/>
      <c r="BK22" s="232"/>
      <c r="BL22" s="231"/>
      <c r="BM22" s="232"/>
      <c r="BN22" s="240"/>
      <c r="BO22" s="241"/>
      <c r="BP22" s="231"/>
      <c r="BQ22" s="232"/>
      <c r="BR22" s="231"/>
      <c r="BS22" s="232"/>
      <c r="BT22" s="231"/>
      <c r="BU22" s="232"/>
      <c r="BV22" s="240"/>
      <c r="BW22" s="241"/>
    </row>
    <row r="23" ht="15.75" customHeight="1">
      <c r="A23" s="458"/>
      <c r="B23" s="459"/>
      <c r="C23" s="453"/>
      <c r="D23" s="447"/>
      <c r="E23" s="476"/>
      <c r="F23" s="231"/>
      <c r="G23" s="232"/>
      <c r="H23" s="231"/>
      <c r="I23" s="232"/>
      <c r="J23" s="231"/>
      <c r="K23" s="232"/>
      <c r="L23" s="240"/>
      <c r="M23" s="241"/>
      <c r="N23" s="231"/>
      <c r="O23" s="232"/>
      <c r="P23" s="231"/>
      <c r="Q23" s="232"/>
      <c r="R23" s="231"/>
      <c r="S23" s="232"/>
      <c r="T23" s="240"/>
      <c r="U23" s="241"/>
      <c r="V23" s="231"/>
      <c r="W23" s="232"/>
      <c r="X23" s="231"/>
      <c r="Y23" s="232"/>
      <c r="Z23" s="231"/>
      <c r="AA23" s="232"/>
      <c r="AB23" s="240"/>
      <c r="AC23" s="241"/>
      <c r="AD23" s="231"/>
      <c r="AE23" s="232"/>
      <c r="AF23" s="231"/>
      <c r="AG23" s="232"/>
      <c r="AH23" s="231"/>
      <c r="AI23" s="232"/>
      <c r="AJ23" s="240"/>
      <c r="AK23" s="240"/>
      <c r="AL23" s="240"/>
      <c r="AM23" s="241"/>
      <c r="AN23" s="231"/>
      <c r="AO23" s="232"/>
      <c r="AP23" s="231"/>
      <c r="AQ23" s="232"/>
      <c r="AR23" s="231"/>
      <c r="AS23" s="232"/>
      <c r="AT23" s="232"/>
      <c r="AU23" s="232"/>
      <c r="AV23" s="240"/>
      <c r="AW23" s="241"/>
      <c r="AX23" s="231"/>
      <c r="AY23" s="232"/>
      <c r="AZ23" s="231"/>
      <c r="BA23" s="232"/>
      <c r="BB23" s="231"/>
      <c r="BC23" s="232"/>
      <c r="BD23" s="232"/>
      <c r="BE23" s="232"/>
      <c r="BF23" s="240"/>
      <c r="BG23" s="241"/>
      <c r="BH23" s="231"/>
      <c r="BI23" s="232"/>
      <c r="BJ23" s="231"/>
      <c r="BK23" s="232"/>
      <c r="BL23" s="231"/>
      <c r="BM23" s="232"/>
      <c r="BN23" s="240"/>
      <c r="BO23" s="241"/>
      <c r="BP23" s="231"/>
      <c r="BQ23" s="232"/>
      <c r="BR23" s="231"/>
      <c r="BS23" s="232"/>
      <c r="BT23" s="231"/>
      <c r="BU23" s="232"/>
      <c r="BV23" s="240"/>
      <c r="BW23" s="241"/>
    </row>
    <row r="24" ht="15.75" customHeight="1">
      <c r="A24" s="458"/>
      <c r="B24" s="459"/>
      <c r="C24" s="453"/>
      <c r="D24" s="447"/>
      <c r="E24" s="476"/>
      <c r="F24" s="231"/>
      <c r="G24" s="232"/>
      <c r="H24" s="231"/>
      <c r="I24" s="232"/>
      <c r="J24" s="231"/>
      <c r="K24" s="232"/>
      <c r="L24" s="240"/>
      <c r="M24" s="241"/>
      <c r="N24" s="231"/>
      <c r="O24" s="232"/>
      <c r="P24" s="231"/>
      <c r="Q24" s="232"/>
      <c r="R24" s="231"/>
      <c r="S24" s="232"/>
      <c r="T24" s="240"/>
      <c r="U24" s="241"/>
      <c r="V24" s="231"/>
      <c r="W24" s="232"/>
      <c r="X24" s="231"/>
      <c r="Y24" s="232"/>
      <c r="Z24" s="231"/>
      <c r="AA24" s="232"/>
      <c r="AB24" s="240"/>
      <c r="AC24" s="241"/>
      <c r="AD24" s="231"/>
      <c r="AE24" s="232"/>
      <c r="AF24" s="231"/>
      <c r="AG24" s="232"/>
      <c r="AH24" s="231"/>
      <c r="AI24" s="232"/>
      <c r="AJ24" s="240"/>
      <c r="AK24" s="240"/>
      <c r="AL24" s="240"/>
      <c r="AM24" s="241"/>
      <c r="AN24" s="231"/>
      <c r="AO24" s="232"/>
      <c r="AP24" s="231"/>
      <c r="AQ24" s="232"/>
      <c r="AR24" s="231"/>
      <c r="AS24" s="232"/>
      <c r="AT24" s="232"/>
      <c r="AU24" s="232"/>
      <c r="AV24" s="240"/>
      <c r="AW24" s="241"/>
      <c r="AX24" s="231"/>
      <c r="AY24" s="232"/>
      <c r="AZ24" s="231"/>
      <c r="BA24" s="232"/>
      <c r="BB24" s="231"/>
      <c r="BC24" s="232"/>
      <c r="BD24" s="232"/>
      <c r="BE24" s="232"/>
      <c r="BF24" s="240"/>
      <c r="BG24" s="241"/>
      <c r="BH24" s="231"/>
      <c r="BI24" s="232"/>
      <c r="BJ24" s="231"/>
      <c r="BK24" s="232"/>
      <c r="BL24" s="231"/>
      <c r="BM24" s="232"/>
      <c r="BN24" s="240"/>
      <c r="BO24" s="241"/>
      <c r="BP24" s="231"/>
      <c r="BQ24" s="232"/>
      <c r="BR24" s="231"/>
      <c r="BS24" s="232"/>
      <c r="BT24" s="231"/>
      <c r="BU24" s="232"/>
      <c r="BV24" s="240"/>
      <c r="BW24" s="241"/>
    </row>
    <row r="25" ht="15.75" customHeight="1">
      <c r="A25" s="458"/>
      <c r="B25" s="459"/>
      <c r="C25" s="453"/>
      <c r="D25" s="447"/>
      <c r="E25" s="476"/>
      <c r="F25" s="231"/>
      <c r="G25" s="232"/>
      <c r="H25" s="231"/>
      <c r="I25" s="232"/>
      <c r="J25" s="231"/>
      <c r="K25" s="232"/>
      <c r="L25" s="240"/>
      <c r="M25" s="241"/>
      <c r="N25" s="231"/>
      <c r="O25" s="232"/>
      <c r="P25" s="231"/>
      <c r="Q25" s="232"/>
      <c r="R25" s="231"/>
      <c r="S25" s="232"/>
      <c r="T25" s="240"/>
      <c r="U25" s="241"/>
      <c r="V25" s="231"/>
      <c r="W25" s="232"/>
      <c r="X25" s="231"/>
      <c r="Y25" s="232"/>
      <c r="Z25" s="231"/>
      <c r="AA25" s="232"/>
      <c r="AB25" s="240"/>
      <c r="AC25" s="241"/>
      <c r="AD25" s="231"/>
      <c r="AE25" s="232"/>
      <c r="AF25" s="231"/>
      <c r="AG25" s="232"/>
      <c r="AH25" s="231"/>
      <c r="AI25" s="232"/>
      <c r="AJ25" s="240"/>
      <c r="AK25" s="240"/>
      <c r="AL25" s="240"/>
      <c r="AM25" s="241"/>
      <c r="AN25" s="231"/>
      <c r="AO25" s="232"/>
      <c r="AP25" s="231"/>
      <c r="AQ25" s="232"/>
      <c r="AR25" s="231"/>
      <c r="AS25" s="232"/>
      <c r="AT25" s="232"/>
      <c r="AU25" s="232"/>
      <c r="AV25" s="240"/>
      <c r="AW25" s="241"/>
      <c r="AX25" s="231"/>
      <c r="AY25" s="232"/>
      <c r="AZ25" s="231"/>
      <c r="BA25" s="232"/>
      <c r="BB25" s="231"/>
      <c r="BC25" s="232"/>
      <c r="BD25" s="232"/>
      <c r="BE25" s="232"/>
      <c r="BF25" s="240"/>
      <c r="BG25" s="241"/>
      <c r="BH25" s="231"/>
      <c r="BI25" s="232"/>
      <c r="BJ25" s="231"/>
      <c r="BK25" s="232"/>
      <c r="BL25" s="231"/>
      <c r="BM25" s="232"/>
      <c r="BN25" s="240"/>
      <c r="BO25" s="241"/>
      <c r="BP25" s="231"/>
      <c r="BQ25" s="232"/>
      <c r="BR25" s="231"/>
      <c r="BS25" s="232"/>
      <c r="BT25" s="231"/>
      <c r="BU25" s="232"/>
      <c r="BV25" s="240"/>
      <c r="BW25" s="241"/>
    </row>
    <row r="26" ht="15.75" customHeight="1">
      <c r="A26" s="493"/>
      <c r="B26" s="494"/>
      <c r="C26" s="495"/>
      <c r="D26" s="496"/>
      <c r="E26" s="476"/>
      <c r="F26" s="231"/>
      <c r="G26" s="232"/>
      <c r="H26" s="231"/>
      <c r="I26" s="232"/>
      <c r="J26" s="231"/>
      <c r="K26" s="232"/>
      <c r="L26" s="240"/>
      <c r="M26" s="241"/>
      <c r="N26" s="231"/>
      <c r="O26" s="232"/>
      <c r="P26" s="231"/>
      <c r="Q26" s="232"/>
      <c r="R26" s="231"/>
      <c r="S26" s="232"/>
      <c r="T26" s="240"/>
      <c r="U26" s="241"/>
      <c r="V26" s="231"/>
      <c r="W26" s="232"/>
      <c r="X26" s="231"/>
      <c r="Y26" s="232"/>
      <c r="Z26" s="231"/>
      <c r="AA26" s="232"/>
      <c r="AB26" s="240"/>
      <c r="AC26" s="241"/>
      <c r="AD26" s="231"/>
      <c r="AE26" s="232"/>
      <c r="AF26" s="231"/>
      <c r="AG26" s="232"/>
      <c r="AH26" s="231"/>
      <c r="AI26" s="232"/>
      <c r="AJ26" s="240"/>
      <c r="AK26" s="240"/>
      <c r="AL26" s="240"/>
      <c r="AM26" s="241"/>
      <c r="AN26" s="231"/>
      <c r="AO26" s="232"/>
      <c r="AP26" s="231"/>
      <c r="AQ26" s="232"/>
      <c r="AR26" s="231"/>
      <c r="AS26" s="232"/>
      <c r="AT26" s="232"/>
      <c r="AU26" s="232"/>
      <c r="AV26" s="240"/>
      <c r="AW26" s="241"/>
      <c r="AX26" s="231"/>
      <c r="AY26" s="232"/>
      <c r="AZ26" s="231"/>
      <c r="BA26" s="232"/>
      <c r="BB26" s="231"/>
      <c r="BC26" s="232"/>
      <c r="BD26" s="232"/>
      <c r="BE26" s="232"/>
      <c r="BF26" s="240"/>
      <c r="BG26" s="241"/>
      <c r="BH26" s="231"/>
      <c r="BI26" s="232"/>
      <c r="BJ26" s="231"/>
      <c r="BK26" s="232"/>
      <c r="BL26" s="231"/>
      <c r="BM26" s="232"/>
      <c r="BN26" s="240"/>
      <c r="BO26" s="241"/>
      <c r="BP26" s="231"/>
      <c r="BQ26" s="232"/>
      <c r="BR26" s="231"/>
      <c r="BS26" s="232"/>
      <c r="BT26" s="231"/>
      <c r="BU26" s="232"/>
      <c r="BV26" s="240"/>
      <c r="BW26" s="241"/>
    </row>
    <row r="27" ht="15.75" customHeight="1">
      <c r="A27" s="497"/>
      <c r="B27" s="498"/>
      <c r="C27" s="499"/>
      <c r="D27" s="500"/>
      <c r="E27" s="476"/>
      <c r="F27" s="231"/>
      <c r="G27" s="232"/>
      <c r="H27" s="231"/>
      <c r="I27" s="232"/>
      <c r="J27" s="231"/>
      <c r="K27" s="232"/>
      <c r="L27" s="240"/>
      <c r="M27" s="241"/>
      <c r="N27" s="231"/>
      <c r="O27" s="232"/>
      <c r="P27" s="231"/>
      <c r="Q27" s="232"/>
      <c r="R27" s="231"/>
      <c r="S27" s="232"/>
      <c r="T27" s="240"/>
      <c r="U27" s="241"/>
      <c r="V27" s="231"/>
      <c r="W27" s="232"/>
      <c r="X27" s="231"/>
      <c r="Y27" s="232"/>
      <c r="Z27" s="231"/>
      <c r="AA27" s="232"/>
      <c r="AB27" s="240"/>
      <c r="AC27" s="241"/>
      <c r="AD27" s="231"/>
      <c r="AE27" s="232"/>
      <c r="AF27" s="231"/>
      <c r="AG27" s="232"/>
      <c r="AH27" s="231"/>
      <c r="AI27" s="232"/>
      <c r="AJ27" s="240"/>
      <c r="AK27" s="240"/>
      <c r="AL27" s="240"/>
      <c r="AM27" s="241"/>
      <c r="AN27" s="231"/>
      <c r="AO27" s="232"/>
      <c r="AP27" s="231"/>
      <c r="AQ27" s="232"/>
      <c r="AR27" s="231"/>
      <c r="AS27" s="232"/>
      <c r="AT27" s="232"/>
      <c r="AU27" s="232"/>
      <c r="AV27" s="240"/>
      <c r="AW27" s="241"/>
      <c r="AX27" s="231"/>
      <c r="AY27" s="232"/>
      <c r="AZ27" s="231"/>
      <c r="BA27" s="232"/>
      <c r="BB27" s="231"/>
      <c r="BC27" s="232"/>
      <c r="BD27" s="232"/>
      <c r="BE27" s="232"/>
      <c r="BF27" s="240"/>
      <c r="BG27" s="241"/>
      <c r="BH27" s="231"/>
      <c r="BI27" s="232"/>
      <c r="BJ27" s="231"/>
      <c r="BK27" s="232"/>
      <c r="BL27" s="231"/>
      <c r="BM27" s="232"/>
      <c r="BN27" s="240"/>
      <c r="BO27" s="241"/>
      <c r="BP27" s="231"/>
      <c r="BQ27" s="232"/>
      <c r="BR27" s="231"/>
      <c r="BS27" s="232"/>
      <c r="BT27" s="231"/>
      <c r="BU27" s="232"/>
      <c r="BV27" s="240"/>
      <c r="BW27" s="241"/>
    </row>
    <row r="28" ht="18.75" customHeight="1">
      <c r="A28" s="501"/>
      <c r="B28" s="502"/>
      <c r="C28" s="502"/>
      <c r="D28" s="502"/>
      <c r="E28" s="476"/>
      <c r="F28" s="231"/>
      <c r="G28" s="232"/>
      <c r="H28" s="231"/>
      <c r="I28" s="232"/>
      <c r="J28" s="231"/>
      <c r="K28" s="232"/>
      <c r="L28" s="240"/>
      <c r="M28" s="241"/>
      <c r="N28" s="231"/>
      <c r="O28" s="232"/>
      <c r="P28" s="231"/>
      <c r="Q28" s="232"/>
      <c r="R28" s="231"/>
      <c r="S28" s="232"/>
      <c r="T28" s="240"/>
      <c r="U28" s="241"/>
      <c r="V28" s="231"/>
      <c r="W28" s="232"/>
      <c r="X28" s="231"/>
      <c r="Y28" s="232"/>
      <c r="Z28" s="231"/>
      <c r="AA28" s="232"/>
      <c r="AB28" s="240"/>
      <c r="AC28" s="241"/>
      <c r="AD28" s="231"/>
      <c r="AE28" s="232"/>
      <c r="AF28" s="231"/>
      <c r="AG28" s="232"/>
      <c r="AH28" s="231"/>
      <c r="AI28" s="232"/>
      <c r="AJ28" s="240"/>
      <c r="AK28" s="240"/>
      <c r="AL28" s="240"/>
      <c r="AM28" s="241"/>
      <c r="AN28" s="231"/>
      <c r="AO28" s="232"/>
      <c r="AP28" s="231"/>
      <c r="AQ28" s="232"/>
      <c r="AR28" s="231"/>
      <c r="AS28" s="232"/>
      <c r="AT28" s="232"/>
      <c r="AU28" s="232"/>
      <c r="AV28" s="240"/>
      <c r="AW28" s="241"/>
      <c r="AX28" s="231"/>
      <c r="AY28" s="232"/>
      <c r="AZ28" s="231"/>
      <c r="BA28" s="232"/>
      <c r="BB28" s="231"/>
      <c r="BC28" s="232"/>
      <c r="BD28" s="232"/>
      <c r="BE28" s="232"/>
      <c r="BF28" s="240"/>
      <c r="BG28" s="241"/>
      <c r="BH28" s="231"/>
      <c r="BI28" s="232"/>
      <c r="BJ28" s="231"/>
      <c r="BK28" s="232"/>
      <c r="BL28" s="231"/>
      <c r="BM28" s="232"/>
      <c r="BN28" s="240"/>
      <c r="BO28" s="241"/>
      <c r="BP28" s="231"/>
      <c r="BQ28" s="232"/>
      <c r="BR28" s="231"/>
      <c r="BS28" s="232"/>
      <c r="BT28" s="231"/>
      <c r="BU28" s="232"/>
      <c r="BV28" s="240"/>
      <c r="BW28" s="241"/>
    </row>
    <row r="29" ht="15.75" customHeight="1">
      <c r="A29" s="503"/>
      <c r="B29" s="504"/>
      <c r="C29" s="504"/>
      <c r="D29" s="505"/>
      <c r="E29" s="476"/>
      <c r="F29" s="231"/>
      <c r="G29" s="232"/>
      <c r="H29" s="231"/>
      <c r="I29" s="232"/>
      <c r="J29" s="231"/>
      <c r="K29" s="232"/>
      <c r="L29" s="240"/>
      <c r="M29" s="241"/>
      <c r="N29" s="231"/>
      <c r="O29" s="232"/>
      <c r="P29" s="231"/>
      <c r="Q29" s="232"/>
      <c r="R29" s="231"/>
      <c r="S29" s="232"/>
      <c r="T29" s="240"/>
      <c r="U29" s="241"/>
      <c r="V29" s="231"/>
      <c r="W29" s="232"/>
      <c r="X29" s="231"/>
      <c r="Y29" s="232"/>
      <c r="Z29" s="231"/>
      <c r="AA29" s="232"/>
      <c r="AB29" s="240"/>
      <c r="AC29" s="241"/>
      <c r="AD29" s="231"/>
      <c r="AE29" s="232"/>
      <c r="AF29" s="231"/>
      <c r="AG29" s="232"/>
      <c r="AH29" s="231"/>
      <c r="AI29" s="232"/>
      <c r="AJ29" s="240"/>
      <c r="AK29" s="240"/>
      <c r="AL29" s="240"/>
      <c r="AM29" s="241"/>
      <c r="AN29" s="231"/>
      <c r="AO29" s="232"/>
      <c r="AP29" s="231"/>
      <c r="AQ29" s="232"/>
      <c r="AR29" s="231"/>
      <c r="AS29" s="232"/>
      <c r="AT29" s="232"/>
      <c r="AU29" s="232"/>
      <c r="AV29" s="240"/>
      <c r="AW29" s="241"/>
      <c r="AX29" s="231"/>
      <c r="AY29" s="232"/>
      <c r="AZ29" s="231"/>
      <c r="BA29" s="232"/>
      <c r="BB29" s="231"/>
      <c r="BC29" s="232"/>
      <c r="BD29" s="232"/>
      <c r="BE29" s="232"/>
      <c r="BF29" s="240"/>
      <c r="BG29" s="241"/>
      <c r="BH29" s="231"/>
      <c r="BI29" s="232"/>
      <c r="BJ29" s="231"/>
      <c r="BK29" s="232"/>
      <c r="BL29" s="231"/>
      <c r="BM29" s="232"/>
      <c r="BN29" s="240"/>
      <c r="BO29" s="241"/>
      <c r="BP29" s="231"/>
      <c r="BQ29" s="232"/>
      <c r="BR29" s="231"/>
      <c r="BS29" s="232"/>
      <c r="BT29" s="231"/>
      <c r="BU29" s="232"/>
      <c r="BV29" s="240"/>
      <c r="BW29" s="241"/>
    </row>
    <row r="30" ht="30.75" customHeight="1">
      <c r="A30" s="426" t="s">
        <v>771</v>
      </c>
      <c r="B30" s="427"/>
      <c r="C30" s="428"/>
      <c r="D30" s="429"/>
      <c r="E30" s="476"/>
      <c r="F30" s="231"/>
      <c r="G30" s="232"/>
      <c r="H30" s="231"/>
      <c r="I30" s="232"/>
      <c r="J30" s="231"/>
      <c r="K30" s="232"/>
      <c r="L30" s="240"/>
      <c r="M30" s="241"/>
      <c r="N30" s="231"/>
      <c r="O30" s="232"/>
      <c r="P30" s="231"/>
      <c r="Q30" s="232"/>
      <c r="R30" s="231"/>
      <c r="S30" s="232"/>
      <c r="T30" s="240"/>
      <c r="U30" s="241"/>
      <c r="V30" s="231"/>
      <c r="W30" s="232"/>
      <c r="X30" s="231"/>
      <c r="Y30" s="232"/>
      <c r="Z30" s="231"/>
      <c r="AA30" s="232"/>
      <c r="AB30" s="240"/>
      <c r="AC30" s="241"/>
      <c r="AD30" s="231"/>
      <c r="AE30" s="232"/>
      <c r="AF30" s="231"/>
      <c r="AG30" s="232"/>
      <c r="AH30" s="231"/>
      <c r="AI30" s="232"/>
      <c r="AJ30" s="240"/>
      <c r="AK30" s="240"/>
      <c r="AL30" s="240"/>
      <c r="AM30" s="241"/>
      <c r="AN30" s="231"/>
      <c r="AO30" s="232"/>
      <c r="AP30" s="231"/>
      <c r="AQ30" s="232"/>
      <c r="AR30" s="231"/>
      <c r="AS30" s="232"/>
      <c r="AT30" s="232"/>
      <c r="AU30" s="232"/>
      <c r="AV30" s="240"/>
      <c r="AW30" s="241"/>
      <c r="AX30" s="231"/>
      <c r="AY30" s="232"/>
      <c r="AZ30" s="231"/>
      <c r="BA30" s="232"/>
      <c r="BB30" s="231"/>
      <c r="BC30" s="232"/>
      <c r="BD30" s="232"/>
      <c r="BE30" s="232"/>
      <c r="BF30" s="240"/>
      <c r="BG30" s="241"/>
      <c r="BH30" s="231"/>
      <c r="BI30" s="232"/>
      <c r="BJ30" s="231"/>
      <c r="BK30" s="232"/>
      <c r="BL30" s="231"/>
      <c r="BM30" s="232"/>
      <c r="BN30" s="240"/>
      <c r="BO30" s="241"/>
      <c r="BP30" s="231"/>
      <c r="BQ30" s="232"/>
      <c r="BR30" s="231"/>
      <c r="BS30" s="232"/>
      <c r="BT30" s="231"/>
      <c r="BU30" s="232"/>
      <c r="BV30" s="240"/>
      <c r="BW30" s="241"/>
    </row>
    <row r="31" ht="72.75" customHeight="1">
      <c r="A31" s="430" t="s">
        <v>32</v>
      </c>
      <c r="B31" s="431" t="s">
        <v>33</v>
      </c>
      <c r="C31" s="431" t="s">
        <v>34</v>
      </c>
      <c r="D31" s="506" t="s">
        <v>171</v>
      </c>
      <c r="E31" s="476"/>
      <c r="F31" s="231"/>
      <c r="G31" s="232"/>
      <c r="H31" s="231"/>
      <c r="I31" s="232"/>
      <c r="J31" s="231"/>
      <c r="K31" s="232"/>
      <c r="L31" s="240"/>
      <c r="M31" s="241"/>
      <c r="N31" s="231"/>
      <c r="O31" s="232"/>
      <c r="P31" s="231"/>
      <c r="Q31" s="232"/>
      <c r="R31" s="231"/>
      <c r="S31" s="232"/>
      <c r="T31" s="240"/>
      <c r="U31" s="241"/>
      <c r="V31" s="231"/>
      <c r="W31" s="232"/>
      <c r="X31" s="231"/>
      <c r="Y31" s="232"/>
      <c r="Z31" s="231"/>
      <c r="AA31" s="232"/>
      <c r="AB31" s="240"/>
      <c r="AC31" s="241"/>
      <c r="AD31" s="231"/>
      <c r="AE31" s="232"/>
      <c r="AF31" s="231"/>
      <c r="AG31" s="232"/>
      <c r="AH31" s="231"/>
      <c r="AI31" s="232"/>
      <c r="AJ31" s="240"/>
      <c r="AK31" s="240"/>
      <c r="AL31" s="240"/>
      <c r="AM31" s="241"/>
      <c r="AN31" s="231"/>
      <c r="AO31" s="232"/>
      <c r="AP31" s="231"/>
      <c r="AQ31" s="232"/>
      <c r="AR31" s="231"/>
      <c r="AS31" s="232"/>
      <c r="AT31" s="232"/>
      <c r="AU31" s="232"/>
      <c r="AV31" s="240"/>
      <c r="AW31" s="241"/>
      <c r="AX31" s="231"/>
      <c r="AY31" s="232"/>
      <c r="AZ31" s="231"/>
      <c r="BA31" s="232"/>
      <c r="BB31" s="231"/>
      <c r="BC31" s="232"/>
      <c r="BD31" s="232"/>
      <c r="BE31" s="232"/>
      <c r="BF31" s="240"/>
      <c r="BG31" s="241"/>
      <c r="BH31" s="231"/>
      <c r="BI31" s="232"/>
      <c r="BJ31" s="231"/>
      <c r="BK31" s="232"/>
      <c r="BL31" s="231"/>
      <c r="BM31" s="232"/>
      <c r="BN31" s="240"/>
      <c r="BO31" s="241"/>
      <c r="BP31" s="231"/>
      <c r="BQ31" s="232"/>
      <c r="BR31" s="231"/>
      <c r="BS31" s="232"/>
      <c r="BT31" s="231"/>
      <c r="BU31" s="232"/>
      <c r="BV31" s="240"/>
      <c r="BW31" s="241"/>
    </row>
    <row r="32" ht="15.75" customHeight="1">
      <c r="A32" s="507"/>
      <c r="B32" s="508"/>
      <c r="C32" s="508"/>
      <c r="D32" s="509"/>
      <c r="E32" s="476"/>
      <c r="F32" s="231"/>
      <c r="G32" s="232"/>
      <c r="H32" s="231"/>
      <c r="I32" s="232"/>
      <c r="J32" s="231"/>
      <c r="K32" s="232"/>
      <c r="L32" s="240"/>
      <c r="M32" s="241"/>
      <c r="N32" s="231"/>
      <c r="O32" s="232"/>
      <c r="P32" s="231"/>
      <c r="Q32" s="232"/>
      <c r="R32" s="231"/>
      <c r="S32" s="232"/>
      <c r="T32" s="240"/>
      <c r="U32" s="241"/>
      <c r="V32" s="231"/>
      <c r="W32" s="232"/>
      <c r="X32" s="231"/>
      <c r="Y32" s="232"/>
      <c r="Z32" s="231"/>
      <c r="AA32" s="232"/>
      <c r="AB32" s="240"/>
      <c r="AC32" s="241"/>
      <c r="AD32" s="231"/>
      <c r="AE32" s="232"/>
      <c r="AF32" s="231"/>
      <c r="AG32" s="232"/>
      <c r="AH32" s="231"/>
      <c r="AI32" s="232"/>
      <c r="AJ32" s="240"/>
      <c r="AK32" s="240"/>
      <c r="AL32" s="240"/>
      <c r="AM32" s="241"/>
      <c r="AN32" s="231"/>
      <c r="AO32" s="232"/>
      <c r="AP32" s="231"/>
      <c r="AQ32" s="232"/>
      <c r="AR32" s="231"/>
      <c r="AS32" s="232"/>
      <c r="AT32" s="232"/>
      <c r="AU32" s="232"/>
      <c r="AV32" s="240"/>
      <c r="AW32" s="241"/>
      <c r="AX32" s="231"/>
      <c r="AY32" s="232"/>
      <c r="AZ32" s="231"/>
      <c r="BA32" s="232"/>
      <c r="BB32" s="231"/>
      <c r="BC32" s="232"/>
      <c r="BD32" s="232"/>
      <c r="BE32" s="232"/>
      <c r="BF32" s="240"/>
      <c r="BG32" s="241"/>
      <c r="BH32" s="231"/>
      <c r="BI32" s="232"/>
      <c r="BJ32" s="231"/>
      <c r="BK32" s="232"/>
      <c r="BL32" s="231"/>
      <c r="BM32" s="232"/>
      <c r="BN32" s="240"/>
      <c r="BO32" s="241"/>
      <c r="BP32" s="231"/>
      <c r="BQ32" s="232"/>
      <c r="BR32" s="231"/>
      <c r="BS32" s="232"/>
      <c r="BT32" s="231"/>
      <c r="BU32" s="232"/>
      <c r="BV32" s="240"/>
      <c r="BW32" s="241"/>
    </row>
    <row r="33" ht="15.75" customHeight="1">
      <c r="A33" s="510"/>
      <c r="B33" s="511"/>
      <c r="C33" s="511"/>
      <c r="D33" s="512"/>
      <c r="E33" s="476"/>
      <c r="F33" s="231"/>
      <c r="G33" s="232"/>
      <c r="H33" s="231"/>
      <c r="I33" s="232"/>
      <c r="J33" s="231"/>
      <c r="K33" s="232"/>
      <c r="L33" s="240"/>
      <c r="M33" s="241"/>
      <c r="N33" s="231"/>
      <c r="O33" s="232"/>
      <c r="P33" s="231"/>
      <c r="Q33" s="232"/>
      <c r="R33" s="231"/>
      <c r="S33" s="232"/>
      <c r="T33" s="240"/>
      <c r="U33" s="241"/>
      <c r="V33" s="231"/>
      <c r="W33" s="232"/>
      <c r="X33" s="231"/>
      <c r="Y33" s="232"/>
      <c r="Z33" s="231"/>
      <c r="AA33" s="232"/>
      <c r="AB33" s="240"/>
      <c r="AC33" s="241"/>
      <c r="AD33" s="231"/>
      <c r="AE33" s="232"/>
      <c r="AF33" s="231"/>
      <c r="AG33" s="232"/>
      <c r="AH33" s="231"/>
      <c r="AI33" s="232"/>
      <c r="AJ33" s="240"/>
      <c r="AK33" s="240"/>
      <c r="AL33" s="240"/>
      <c r="AM33" s="241"/>
      <c r="AN33" s="231"/>
      <c r="AO33" s="232"/>
      <c r="AP33" s="231"/>
      <c r="AQ33" s="232"/>
      <c r="AR33" s="231"/>
      <c r="AS33" s="232"/>
      <c r="AT33" s="232"/>
      <c r="AU33" s="232"/>
      <c r="AV33" s="240"/>
      <c r="AW33" s="241"/>
      <c r="AX33" s="231"/>
      <c r="AY33" s="232"/>
      <c r="AZ33" s="231"/>
      <c r="BA33" s="232"/>
      <c r="BB33" s="231"/>
      <c r="BC33" s="232"/>
      <c r="BD33" s="232"/>
      <c r="BE33" s="232"/>
      <c r="BF33" s="240"/>
      <c r="BG33" s="241"/>
      <c r="BH33" s="231"/>
      <c r="BI33" s="232"/>
      <c r="BJ33" s="231"/>
      <c r="BK33" s="232"/>
      <c r="BL33" s="231"/>
      <c r="BM33" s="232"/>
      <c r="BN33" s="240"/>
      <c r="BO33" s="241"/>
      <c r="BP33" s="231"/>
      <c r="BQ33" s="232"/>
      <c r="BR33" s="231"/>
      <c r="BS33" s="232"/>
      <c r="BT33" s="231"/>
      <c r="BU33" s="232"/>
      <c r="BV33" s="240"/>
      <c r="BW33" s="241"/>
    </row>
    <row r="34" ht="15.75" customHeight="1">
      <c r="A34" s="510"/>
      <c r="B34" s="511"/>
      <c r="C34" s="511"/>
      <c r="D34" s="512"/>
      <c r="E34" s="476"/>
      <c r="F34" s="231"/>
      <c r="G34" s="232"/>
      <c r="H34" s="231"/>
      <c r="I34" s="232"/>
      <c r="J34" s="231"/>
      <c r="K34" s="232"/>
      <c r="L34" s="240"/>
      <c r="M34" s="241"/>
      <c r="N34" s="231"/>
      <c r="O34" s="232"/>
      <c r="P34" s="231"/>
      <c r="Q34" s="232"/>
      <c r="R34" s="231"/>
      <c r="S34" s="232"/>
      <c r="T34" s="240"/>
      <c r="U34" s="241"/>
      <c r="V34" s="231"/>
      <c r="W34" s="232"/>
      <c r="X34" s="231"/>
      <c r="Y34" s="232"/>
      <c r="Z34" s="231"/>
      <c r="AA34" s="232"/>
      <c r="AB34" s="240"/>
      <c r="AC34" s="241"/>
      <c r="AD34" s="231"/>
      <c r="AE34" s="232"/>
      <c r="AF34" s="231"/>
      <c r="AG34" s="232"/>
      <c r="AH34" s="231"/>
      <c r="AI34" s="232"/>
      <c r="AJ34" s="240"/>
      <c r="AK34" s="240"/>
      <c r="AL34" s="240"/>
      <c r="AM34" s="241"/>
      <c r="AN34" s="231"/>
      <c r="AO34" s="232"/>
      <c r="AP34" s="231"/>
      <c r="AQ34" s="232"/>
      <c r="AR34" s="231"/>
      <c r="AS34" s="232"/>
      <c r="AT34" s="232"/>
      <c r="AU34" s="232"/>
      <c r="AV34" s="240"/>
      <c r="AW34" s="241"/>
      <c r="AX34" s="231"/>
      <c r="AY34" s="232"/>
      <c r="AZ34" s="231"/>
      <c r="BA34" s="232"/>
      <c r="BB34" s="231"/>
      <c r="BC34" s="232"/>
      <c r="BD34" s="232"/>
      <c r="BE34" s="232"/>
      <c r="BF34" s="240"/>
      <c r="BG34" s="241"/>
      <c r="BH34" s="231"/>
      <c r="BI34" s="232"/>
      <c r="BJ34" s="231"/>
      <c r="BK34" s="232"/>
      <c r="BL34" s="231"/>
      <c r="BM34" s="232"/>
      <c r="BN34" s="240"/>
      <c r="BO34" s="241"/>
      <c r="BP34" s="231"/>
      <c r="BQ34" s="232"/>
      <c r="BR34" s="231"/>
      <c r="BS34" s="232"/>
      <c r="BT34" s="231"/>
      <c r="BU34" s="232"/>
      <c r="BV34" s="240"/>
      <c r="BW34" s="241"/>
    </row>
    <row r="35" ht="15.75" customHeight="1">
      <c r="A35" s="510"/>
      <c r="B35" s="511"/>
      <c r="C35" s="511"/>
      <c r="D35" s="512"/>
      <c r="E35" s="476"/>
      <c r="F35" s="231"/>
      <c r="G35" s="232"/>
      <c r="H35" s="231"/>
      <c r="I35" s="232"/>
      <c r="J35" s="231"/>
      <c r="K35" s="232"/>
      <c r="L35" s="240"/>
      <c r="M35" s="241"/>
      <c r="N35" s="231"/>
      <c r="O35" s="232"/>
      <c r="P35" s="231"/>
      <c r="Q35" s="232"/>
      <c r="R35" s="231"/>
      <c r="S35" s="232"/>
      <c r="T35" s="240"/>
      <c r="U35" s="241"/>
      <c r="V35" s="231"/>
      <c r="W35" s="232"/>
      <c r="X35" s="231"/>
      <c r="Y35" s="232"/>
      <c r="Z35" s="231"/>
      <c r="AA35" s="232"/>
      <c r="AB35" s="240"/>
      <c r="AC35" s="241"/>
      <c r="AD35" s="231"/>
      <c r="AE35" s="232"/>
      <c r="AF35" s="231"/>
      <c r="AG35" s="232"/>
      <c r="AH35" s="231"/>
      <c r="AI35" s="232"/>
      <c r="AJ35" s="240"/>
      <c r="AK35" s="240"/>
      <c r="AL35" s="240"/>
      <c r="AM35" s="241"/>
      <c r="AN35" s="231"/>
      <c r="AO35" s="232"/>
      <c r="AP35" s="231"/>
      <c r="AQ35" s="232"/>
      <c r="AR35" s="231"/>
      <c r="AS35" s="232"/>
      <c r="AT35" s="232"/>
      <c r="AU35" s="232"/>
      <c r="AV35" s="240"/>
      <c r="AW35" s="241"/>
      <c r="AX35" s="231"/>
      <c r="AY35" s="232"/>
      <c r="AZ35" s="231"/>
      <c r="BA35" s="232"/>
      <c r="BB35" s="231"/>
      <c r="BC35" s="232"/>
      <c r="BD35" s="232"/>
      <c r="BE35" s="232"/>
      <c r="BF35" s="240"/>
      <c r="BG35" s="241"/>
      <c r="BH35" s="231"/>
      <c r="BI35" s="232"/>
      <c r="BJ35" s="231"/>
      <c r="BK35" s="232"/>
      <c r="BL35" s="231"/>
      <c r="BM35" s="232"/>
      <c r="BN35" s="240"/>
      <c r="BO35" s="241"/>
      <c r="BP35" s="231"/>
      <c r="BQ35" s="232"/>
      <c r="BR35" s="231"/>
      <c r="BS35" s="232"/>
      <c r="BT35" s="231"/>
      <c r="BU35" s="232"/>
      <c r="BV35" s="240"/>
      <c r="BW35" s="241"/>
    </row>
    <row r="36" ht="15.75" customHeight="1">
      <c r="A36" s="501"/>
      <c r="B36" s="502"/>
      <c r="C36" s="502"/>
      <c r="D36" s="513"/>
      <c r="E36" s="476"/>
      <c r="F36" s="231"/>
      <c r="G36" s="232"/>
      <c r="H36" s="231"/>
      <c r="I36" s="232"/>
      <c r="J36" s="231"/>
      <c r="K36" s="232"/>
      <c r="L36" s="240"/>
      <c r="M36" s="241"/>
      <c r="N36" s="231"/>
      <c r="O36" s="232"/>
      <c r="P36" s="231"/>
      <c r="Q36" s="232"/>
      <c r="R36" s="231"/>
      <c r="S36" s="232"/>
      <c r="T36" s="240"/>
      <c r="U36" s="241"/>
      <c r="V36" s="231"/>
      <c r="W36" s="232"/>
      <c r="X36" s="231"/>
      <c r="Y36" s="232"/>
      <c r="Z36" s="231"/>
      <c r="AA36" s="232"/>
      <c r="AB36" s="240"/>
      <c r="AC36" s="241"/>
      <c r="AD36" s="231"/>
      <c r="AE36" s="232"/>
      <c r="AF36" s="231"/>
      <c r="AG36" s="232"/>
      <c r="AH36" s="231"/>
      <c r="AI36" s="232"/>
      <c r="AJ36" s="240"/>
      <c r="AK36" s="240"/>
      <c r="AL36" s="240"/>
      <c r="AM36" s="241"/>
      <c r="AN36" s="231"/>
      <c r="AO36" s="232"/>
      <c r="AP36" s="231"/>
      <c r="AQ36" s="232"/>
      <c r="AR36" s="231"/>
      <c r="AS36" s="232"/>
      <c r="AT36" s="232"/>
      <c r="AU36" s="232"/>
      <c r="AV36" s="240"/>
      <c r="AW36" s="241"/>
      <c r="AX36" s="231"/>
      <c r="AY36" s="232"/>
      <c r="AZ36" s="231"/>
      <c r="BA36" s="232"/>
      <c r="BB36" s="231"/>
      <c r="BC36" s="232"/>
      <c r="BD36" s="232"/>
      <c r="BE36" s="232"/>
      <c r="BF36" s="240"/>
      <c r="BG36" s="241"/>
      <c r="BH36" s="231"/>
      <c r="BI36" s="232"/>
      <c r="BJ36" s="231"/>
      <c r="BK36" s="232"/>
      <c r="BL36" s="231"/>
      <c r="BM36" s="232"/>
      <c r="BN36" s="240"/>
      <c r="BO36" s="241"/>
      <c r="BP36" s="231"/>
      <c r="BQ36" s="232"/>
      <c r="BR36" s="231"/>
      <c r="BS36" s="232"/>
      <c r="BT36" s="231"/>
      <c r="BU36" s="232"/>
      <c r="BV36" s="240"/>
      <c r="BW36" s="241"/>
    </row>
    <row r="37" ht="15.75" customHeight="1">
      <c r="A37" s="503"/>
      <c r="B37" s="504"/>
      <c r="C37" s="504"/>
      <c r="D37" s="514"/>
      <c r="E37" s="476"/>
      <c r="F37" s="231"/>
      <c r="G37" s="232"/>
      <c r="H37" s="231"/>
      <c r="I37" s="232"/>
      <c r="J37" s="231"/>
      <c r="K37" s="232"/>
      <c r="L37" s="240"/>
      <c r="M37" s="241"/>
      <c r="N37" s="231"/>
      <c r="O37" s="232"/>
      <c r="P37" s="231"/>
      <c r="Q37" s="232"/>
      <c r="R37" s="231"/>
      <c r="S37" s="232"/>
      <c r="T37" s="240"/>
      <c r="U37" s="241"/>
      <c r="V37" s="231"/>
      <c r="W37" s="232"/>
      <c r="X37" s="231"/>
      <c r="Y37" s="232"/>
      <c r="Z37" s="231"/>
      <c r="AA37" s="232"/>
      <c r="AB37" s="240"/>
      <c r="AC37" s="241"/>
      <c r="AD37" s="231"/>
      <c r="AE37" s="232"/>
      <c r="AF37" s="231"/>
      <c r="AG37" s="232"/>
      <c r="AH37" s="231"/>
      <c r="AI37" s="232"/>
      <c r="AJ37" s="240"/>
      <c r="AK37" s="240"/>
      <c r="AL37" s="240"/>
      <c r="AM37" s="241"/>
      <c r="AN37" s="231"/>
      <c r="AO37" s="232"/>
      <c r="AP37" s="231"/>
      <c r="AQ37" s="232"/>
      <c r="AR37" s="231"/>
      <c r="AS37" s="232"/>
      <c r="AT37" s="232"/>
      <c r="AU37" s="232"/>
      <c r="AV37" s="240"/>
      <c r="AW37" s="241"/>
      <c r="AX37" s="231"/>
      <c r="AY37" s="232"/>
      <c r="AZ37" s="231"/>
      <c r="BA37" s="232"/>
      <c r="BB37" s="231"/>
      <c r="BC37" s="232"/>
      <c r="BD37" s="232"/>
      <c r="BE37" s="232"/>
      <c r="BF37" s="240"/>
      <c r="BG37" s="241"/>
      <c r="BH37" s="231"/>
      <c r="BI37" s="232"/>
      <c r="BJ37" s="231"/>
      <c r="BK37" s="232"/>
      <c r="BL37" s="231"/>
      <c r="BM37" s="232"/>
      <c r="BN37" s="240"/>
      <c r="BO37" s="241"/>
      <c r="BP37" s="231"/>
      <c r="BQ37" s="232"/>
      <c r="BR37" s="231"/>
      <c r="BS37" s="232"/>
      <c r="BT37" s="231"/>
      <c r="BU37" s="232"/>
      <c r="BV37" s="240"/>
      <c r="BW37" s="241"/>
    </row>
    <row r="38" ht="15.75" customHeight="1">
      <c r="E38" s="476"/>
      <c r="F38" s="276"/>
      <c r="G38" s="275"/>
      <c r="H38" s="276"/>
      <c r="I38" s="275"/>
      <c r="J38" s="276"/>
      <c r="K38" s="275"/>
      <c r="L38" s="280"/>
      <c r="M38" s="281"/>
      <c r="N38" s="276"/>
      <c r="O38" s="275"/>
      <c r="P38" s="276"/>
      <c r="Q38" s="275"/>
      <c r="R38" s="276"/>
      <c r="S38" s="275"/>
      <c r="T38" s="280"/>
      <c r="U38" s="281"/>
      <c r="V38" s="276"/>
      <c r="W38" s="275"/>
      <c r="X38" s="276"/>
      <c r="Y38" s="275"/>
      <c r="Z38" s="276"/>
      <c r="AA38" s="275"/>
      <c r="AB38" s="280"/>
      <c r="AC38" s="281"/>
      <c r="AD38" s="276"/>
      <c r="AE38" s="275"/>
      <c r="AF38" s="276"/>
      <c r="AG38" s="275"/>
      <c r="AH38" s="276"/>
      <c r="AI38" s="275"/>
      <c r="AJ38" s="280"/>
      <c r="AK38" s="280"/>
      <c r="AL38" s="280"/>
      <c r="AM38" s="281"/>
      <c r="AN38" s="276"/>
      <c r="AO38" s="275"/>
      <c r="AP38" s="276"/>
      <c r="AQ38" s="275"/>
      <c r="AR38" s="276"/>
      <c r="AS38" s="275"/>
      <c r="AT38" s="275"/>
      <c r="AU38" s="275"/>
      <c r="AV38" s="280"/>
      <c r="AW38" s="281"/>
      <c r="AX38" s="276"/>
      <c r="AY38" s="275"/>
      <c r="AZ38" s="276"/>
      <c r="BA38" s="275"/>
      <c r="BB38" s="276"/>
      <c r="BC38" s="275"/>
      <c r="BD38" s="275"/>
      <c r="BE38" s="275"/>
      <c r="BF38" s="280"/>
      <c r="BG38" s="281"/>
      <c r="BH38" s="276"/>
      <c r="BI38" s="275"/>
      <c r="BJ38" s="276"/>
      <c r="BK38" s="275"/>
      <c r="BL38" s="276"/>
      <c r="BM38" s="275"/>
      <c r="BN38" s="280"/>
      <c r="BO38" s="281"/>
      <c r="BP38" s="276"/>
      <c r="BQ38" s="275"/>
      <c r="BR38" s="276"/>
      <c r="BS38" s="275"/>
      <c r="BT38" s="276"/>
      <c r="BU38" s="275"/>
      <c r="BV38" s="280"/>
      <c r="BW38" s="281"/>
    </row>
    <row r="39" ht="15.75" customHeight="1">
      <c r="E39" s="476"/>
      <c r="F39" s="276"/>
      <c r="G39" s="275"/>
      <c r="H39" s="276"/>
      <c r="I39" s="275"/>
      <c r="J39" s="276"/>
      <c r="K39" s="275"/>
      <c r="L39" s="280"/>
      <c r="M39" s="281"/>
      <c r="N39" s="276"/>
      <c r="O39" s="275"/>
      <c r="P39" s="276"/>
      <c r="Q39" s="275"/>
      <c r="R39" s="276"/>
      <c r="S39" s="275"/>
      <c r="T39" s="280"/>
      <c r="U39" s="281"/>
      <c r="V39" s="276"/>
      <c r="W39" s="275"/>
      <c r="X39" s="276"/>
      <c r="Y39" s="275"/>
      <c r="Z39" s="276"/>
      <c r="AA39" s="275"/>
      <c r="AB39" s="280"/>
      <c r="AC39" s="281"/>
      <c r="AD39" s="276"/>
      <c r="AE39" s="275"/>
      <c r="AF39" s="276"/>
      <c r="AG39" s="275"/>
      <c r="AH39" s="276"/>
      <c r="AI39" s="275"/>
      <c r="AJ39" s="280"/>
      <c r="AK39" s="280"/>
      <c r="AL39" s="280"/>
      <c r="AM39" s="281"/>
      <c r="AN39" s="276"/>
      <c r="AO39" s="275"/>
      <c r="AP39" s="276"/>
      <c r="AQ39" s="275"/>
      <c r="AR39" s="276"/>
      <c r="AS39" s="275"/>
      <c r="AT39" s="275"/>
      <c r="AU39" s="275"/>
      <c r="AV39" s="280"/>
      <c r="AW39" s="281"/>
      <c r="AX39" s="276"/>
      <c r="AY39" s="275"/>
      <c r="AZ39" s="276"/>
      <c r="BA39" s="275"/>
      <c r="BB39" s="276"/>
      <c r="BC39" s="275"/>
      <c r="BD39" s="275"/>
      <c r="BE39" s="275"/>
      <c r="BF39" s="280"/>
      <c r="BG39" s="281"/>
      <c r="BH39" s="276"/>
      <c r="BI39" s="275"/>
      <c r="BJ39" s="276"/>
      <c r="BK39" s="275"/>
      <c r="BL39" s="276"/>
      <c r="BM39" s="275"/>
      <c r="BN39" s="280"/>
      <c r="BO39" s="281"/>
      <c r="BP39" s="276"/>
      <c r="BQ39" s="275"/>
      <c r="BR39" s="276"/>
      <c r="BS39" s="275"/>
      <c r="BT39" s="276"/>
      <c r="BU39" s="275"/>
      <c r="BV39" s="280"/>
      <c r="BW39" s="28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K1:BO1"/>
    <mergeCell ref="A3:C3"/>
    <mergeCell ref="A11:D11"/>
    <mergeCell ref="A30:C30"/>
  </mergeCells>
  <conditionalFormatting sqref="F12">
    <cfRule type="cellIs" dxfId="6" priority="1" operator="equal">
      <formula>"n"</formula>
    </cfRule>
  </conditionalFormatting>
  <conditionalFormatting sqref="F12">
    <cfRule type="cellIs" dxfId="7" priority="2" operator="equal">
      <formula>$E$4</formula>
    </cfRule>
  </conditionalFormatting>
  <conditionalFormatting sqref="N12">
    <cfRule type="cellIs" dxfId="6" priority="3" operator="equal">
      <formula>"n"</formula>
    </cfRule>
  </conditionalFormatting>
  <conditionalFormatting sqref="N12">
    <cfRule type="cellIs" dxfId="7" priority="4" operator="equal">
      <formula>$E$4</formula>
    </cfRule>
  </conditionalFormatting>
  <conditionalFormatting sqref="V12">
    <cfRule type="cellIs" dxfId="6" priority="5" operator="equal">
      <formula>"n"</formula>
    </cfRule>
  </conditionalFormatting>
  <conditionalFormatting sqref="V12">
    <cfRule type="cellIs" dxfId="7" priority="6" operator="equal">
      <formula>$E$4</formula>
    </cfRule>
  </conditionalFormatting>
  <conditionalFormatting sqref="AD12">
    <cfRule type="cellIs" dxfId="6" priority="7" operator="equal">
      <formula>"n"</formula>
    </cfRule>
  </conditionalFormatting>
  <conditionalFormatting sqref="AD12">
    <cfRule type="cellIs" dxfId="7" priority="8" operator="equal">
      <formula>$E$4</formula>
    </cfRule>
  </conditionalFormatting>
  <conditionalFormatting sqref="AN12">
    <cfRule type="cellIs" dxfId="6" priority="9" operator="equal">
      <formula>"n"</formula>
    </cfRule>
  </conditionalFormatting>
  <conditionalFormatting sqref="AN12">
    <cfRule type="cellIs" dxfId="7" priority="10" operator="equal">
      <formula>$E$4</formula>
    </cfRule>
  </conditionalFormatting>
  <conditionalFormatting sqref="AX12">
    <cfRule type="cellIs" dxfId="6" priority="11" operator="equal">
      <formula>"n"</formula>
    </cfRule>
  </conditionalFormatting>
  <conditionalFormatting sqref="AX12">
    <cfRule type="cellIs" dxfId="7" priority="12" operator="equal">
      <formula>$E$4</formula>
    </cfRule>
  </conditionalFormatting>
  <conditionalFormatting sqref="BH12">
    <cfRule type="cellIs" dxfId="6" priority="13" operator="equal">
      <formula>"n"</formula>
    </cfRule>
  </conditionalFormatting>
  <conditionalFormatting sqref="BH12">
    <cfRule type="cellIs" dxfId="7" priority="14" operator="equal">
      <formula>$E$4</formula>
    </cfRule>
  </conditionalFormatting>
  <hyperlinks>
    <hyperlink r:id="rId1" ref="E5"/>
    <hyperlink r:id="rId2" ref="N5"/>
    <hyperlink r:id="rId3" ref="P5"/>
    <hyperlink r:id="rId4" ref="V5"/>
    <hyperlink r:id="rId5" ref="AD5"/>
    <hyperlink r:id="rId6" ref="AF5"/>
    <hyperlink r:id="rId7" ref="AK5"/>
    <hyperlink r:id="rId8" ref="AN5"/>
    <hyperlink r:id="rId9" ref="AT5"/>
    <hyperlink r:id="rId10" ref="AX5"/>
    <hyperlink r:id="rId11" ref="AZ5"/>
    <hyperlink r:id="rId12" ref="BD5"/>
    <hyperlink r:id="rId13" ref="BJ5"/>
  </hyperlinks>
  <printOptions/>
  <pageMargins bottom="0.7480314960629921" footer="0.0" header="0.0" left="0.7086614173228347" right="0.7086614173228347" top="0.7480314960629921"/>
  <pageSetup fitToHeight="0" paperSize="9" orientation="landscape"/>
  <drawing r:id="rId14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0.0"/>
    <col customWidth="1" min="2" max="2" width="25.88"/>
    <col customWidth="1" min="3" max="4" width="18.13"/>
    <col customWidth="1" min="5" max="5" width="8.75"/>
    <col customWidth="1" min="6" max="6" width="7.5"/>
    <col customWidth="1" min="7" max="7" width="7.25"/>
    <col customWidth="1" min="8" max="8" width="5.0"/>
    <col customWidth="1" min="9" max="9" width="9.5"/>
    <col customWidth="1" min="10" max="10" width="2.75"/>
    <col customWidth="1" min="11" max="11" width="9.5"/>
    <col customWidth="1" min="12" max="12" width="8.0"/>
    <col customWidth="1" min="13" max="13" width="8.75"/>
    <col customWidth="1" min="14" max="14" width="6.25"/>
    <col customWidth="1" min="15" max="15" width="7.6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75"/>
    <col customWidth="1" min="21" max="21" width="7.5"/>
    <col customWidth="1" min="22" max="22" width="9.0"/>
    <col customWidth="1" min="23" max="23" width="7.5"/>
    <col customWidth="1" min="24" max="24" width="9.0"/>
    <col customWidth="1" min="25" max="25" width="7.5"/>
    <col customWidth="1" min="26" max="26" width="9.0"/>
    <col customWidth="1" min="27" max="27" width="8.0"/>
    <col customWidth="1" min="28" max="28" width="8.75"/>
    <col customWidth="1" min="29" max="29" width="7.63"/>
    <col customWidth="1" min="30" max="30" width="9.0"/>
    <col customWidth="1" min="31" max="31" width="7.5"/>
    <col customWidth="1" min="32" max="32" width="9.0"/>
    <col customWidth="1" min="33" max="33" width="7.5"/>
    <col customWidth="1" min="34" max="34" width="9.0"/>
    <col customWidth="1" min="35" max="35" width="7.63"/>
    <col customWidth="1" min="36" max="36" width="9.0"/>
    <col customWidth="1" min="37" max="37" width="7.5"/>
    <col customWidth="1" min="38" max="39" width="9.0"/>
    <col customWidth="1" min="40" max="40" width="8.0"/>
    <col customWidth="1" min="41" max="41" width="8.75"/>
    <col customWidth="1" min="42" max="42" width="7.63"/>
    <col customWidth="1" min="43" max="43" width="9.38"/>
    <col customWidth="1" min="44" max="44" width="7.5"/>
    <col customWidth="1" min="45" max="45" width="9.0"/>
    <col customWidth="1" min="46" max="46" width="7.5"/>
    <col customWidth="1" min="47" max="47" width="9.0"/>
    <col customWidth="1" min="48" max="48" width="8.0"/>
    <col customWidth="1" min="49" max="49" width="8.75"/>
    <col customWidth="1" min="50" max="50" width="7.63"/>
    <col customWidth="1" min="51" max="51" width="9.38"/>
    <col customWidth="1" min="52" max="52" width="7.5"/>
    <col customWidth="1" min="53" max="53" width="9.0"/>
    <col customWidth="1" min="54" max="54" width="7.5"/>
    <col customWidth="1" min="55" max="55" width="9.0"/>
    <col customWidth="1" min="56" max="56" width="8.0"/>
    <col customWidth="1" min="57" max="57" width="8.75"/>
    <col customWidth="1" min="58" max="58" width="7.63"/>
    <col customWidth="1" min="59" max="59" width="9.38"/>
    <col customWidth="1" min="60" max="60" width="7.5"/>
    <col customWidth="1" min="61" max="61" width="9.0"/>
    <col customWidth="1" min="62" max="62" width="7.5"/>
    <col customWidth="1" min="63" max="63" width="9.0"/>
    <col customWidth="1" min="64" max="64" width="8.0"/>
    <col customWidth="1" min="65" max="65" width="8.75"/>
    <col customWidth="1" min="66" max="66" width="7.63"/>
  </cols>
  <sheetData>
    <row r="1" ht="14.25" customHeight="1">
      <c r="E1" s="187"/>
      <c r="F1" s="935" t="s">
        <v>13</v>
      </c>
      <c r="G1" s="190" t="s">
        <v>759</v>
      </c>
      <c r="H1" s="190"/>
      <c r="I1" s="190"/>
      <c r="J1" s="190"/>
      <c r="K1" s="190"/>
      <c r="L1" s="190"/>
      <c r="M1" s="192"/>
      <c r="N1" s="207" t="s">
        <v>15</v>
      </c>
      <c r="O1" s="195" t="s">
        <v>121</v>
      </c>
      <c r="P1" s="195"/>
      <c r="Q1" s="195"/>
      <c r="R1" s="195"/>
      <c r="S1" s="195"/>
      <c r="T1" s="195"/>
      <c r="U1" s="416" t="s">
        <v>17</v>
      </c>
      <c r="V1" s="190" t="s">
        <v>124</v>
      </c>
      <c r="W1" s="190"/>
      <c r="X1" s="190"/>
      <c r="Y1" s="190"/>
      <c r="Z1" s="190"/>
      <c r="AA1" s="190"/>
      <c r="AB1" s="192"/>
      <c r="AC1" s="207" t="s">
        <v>130</v>
      </c>
      <c r="AD1" s="195" t="s">
        <v>125</v>
      </c>
      <c r="AE1" s="195"/>
      <c r="AF1" s="116" t="s">
        <v>549</v>
      </c>
      <c r="AG1" s="905" t="s">
        <v>1171</v>
      </c>
      <c r="AH1" s="195"/>
      <c r="AI1" s="416" t="s">
        <v>132</v>
      </c>
      <c r="AJ1" s="190" t="s">
        <v>126</v>
      </c>
      <c r="AK1" s="190" t="s">
        <v>549</v>
      </c>
      <c r="AL1" s="190"/>
      <c r="AM1" s="190"/>
      <c r="AN1" s="190"/>
      <c r="AO1" s="192"/>
      <c r="AP1" s="207" t="s">
        <v>134</v>
      </c>
      <c r="AQ1" s="195" t="s">
        <v>127</v>
      </c>
      <c r="AR1" s="195"/>
      <c r="AS1" s="195"/>
      <c r="AT1" s="195"/>
      <c r="AU1" s="195"/>
      <c r="AV1" s="195"/>
      <c r="AW1" s="195"/>
      <c r="AX1" s="416" t="s">
        <v>136</v>
      </c>
      <c r="AY1" s="190" t="s">
        <v>128</v>
      </c>
      <c r="AZ1" s="190" t="s">
        <v>1172</v>
      </c>
      <c r="BA1" s="190"/>
      <c r="BB1" s="190"/>
      <c r="BC1" s="190"/>
      <c r="BD1" s="190"/>
      <c r="BE1" s="192"/>
      <c r="BF1" s="207" t="s">
        <v>760</v>
      </c>
      <c r="BG1" s="195" t="s">
        <v>792</v>
      </c>
      <c r="BH1" s="195"/>
      <c r="BI1" s="195"/>
      <c r="BJ1" s="195"/>
      <c r="BK1" s="195"/>
      <c r="BL1" s="195"/>
      <c r="BM1" s="195"/>
    </row>
    <row r="2" ht="14.25" customHeight="1">
      <c r="A2" s="204" t="s">
        <v>19</v>
      </c>
      <c r="B2" s="204"/>
      <c r="C2" s="204"/>
      <c r="D2" s="204"/>
      <c r="E2" s="205"/>
      <c r="F2" s="204"/>
      <c r="G2" s="204"/>
      <c r="H2" s="204"/>
      <c r="I2" s="204"/>
      <c r="J2" s="204"/>
      <c r="K2" s="204"/>
      <c r="L2" s="204"/>
      <c r="M2" s="206"/>
      <c r="N2" s="204"/>
      <c r="O2" s="204"/>
      <c r="P2" s="204"/>
      <c r="Q2" s="204"/>
      <c r="R2" s="204"/>
      <c r="S2" s="204"/>
      <c r="T2" s="204"/>
      <c r="U2" s="205"/>
      <c r="V2" s="204"/>
      <c r="W2" s="204"/>
      <c r="X2" s="204"/>
      <c r="Y2" s="204"/>
      <c r="Z2" s="207" t="s">
        <v>1173</v>
      </c>
      <c r="AA2" s="207" t="s">
        <v>1174</v>
      </c>
      <c r="AB2" s="208"/>
      <c r="AC2" s="207" t="s">
        <v>472</v>
      </c>
      <c r="AD2" s="207"/>
      <c r="AE2" s="207" t="s">
        <v>541</v>
      </c>
      <c r="AF2" s="905" t="s">
        <v>1175</v>
      </c>
      <c r="AG2" s="905" t="s">
        <v>1176</v>
      </c>
      <c r="AH2" s="207"/>
      <c r="AI2" s="209" t="s">
        <v>1177</v>
      </c>
      <c r="AJ2" s="207" t="s">
        <v>1178</v>
      </c>
      <c r="AK2" s="905" t="s">
        <v>1179</v>
      </c>
      <c r="AL2" s="207"/>
      <c r="AM2" s="207"/>
      <c r="AN2" s="207"/>
      <c r="AO2" s="208"/>
      <c r="AP2" s="207" t="s">
        <v>472</v>
      </c>
      <c r="AQ2" s="905" t="s">
        <v>1180</v>
      </c>
      <c r="AR2" s="207" t="s">
        <v>541</v>
      </c>
      <c r="AS2" s="207"/>
      <c r="AT2" s="207" t="s">
        <v>160</v>
      </c>
      <c r="AU2" s="207"/>
      <c r="AV2" s="207"/>
      <c r="AW2" s="207"/>
      <c r="AX2" s="209" t="s">
        <v>1181</v>
      </c>
      <c r="AY2" s="207" t="s">
        <v>1080</v>
      </c>
      <c r="AZ2" s="207" t="s">
        <v>1182</v>
      </c>
      <c r="BA2" s="207"/>
      <c r="BB2" s="207" t="s">
        <v>160</v>
      </c>
      <c r="BC2" s="207"/>
      <c r="BD2" s="207"/>
      <c r="BE2" s="208"/>
      <c r="BF2" s="207" t="s">
        <v>472</v>
      </c>
      <c r="BG2" s="207"/>
      <c r="BH2" s="207" t="s">
        <v>541</v>
      </c>
      <c r="BI2" s="207"/>
      <c r="BJ2" s="207" t="s">
        <v>160</v>
      </c>
      <c r="BK2" s="207"/>
      <c r="BL2" s="207"/>
      <c r="BM2" s="207"/>
      <c r="BN2" s="703"/>
    </row>
    <row r="3" ht="30.75" customHeight="1">
      <c r="A3" s="211" t="s">
        <v>20</v>
      </c>
      <c r="B3" s="212"/>
      <c r="C3" s="1057"/>
      <c r="D3" s="214"/>
      <c r="E3" s="215" t="s">
        <v>542</v>
      </c>
      <c r="F3" s="216" t="s">
        <v>543</v>
      </c>
      <c r="G3" s="217" t="s">
        <v>163</v>
      </c>
      <c r="H3" s="216" t="s">
        <v>543</v>
      </c>
      <c r="I3" s="217" t="s">
        <v>163</v>
      </c>
      <c r="J3" s="216" t="s">
        <v>543</v>
      </c>
      <c r="K3" s="217" t="s">
        <v>163</v>
      </c>
      <c r="L3" s="222" t="s">
        <v>545</v>
      </c>
      <c r="M3" s="1058" t="s">
        <v>1183</v>
      </c>
      <c r="N3" s="216" t="s">
        <v>1184</v>
      </c>
      <c r="O3" s="217" t="s">
        <v>163</v>
      </c>
      <c r="P3" s="216" t="s">
        <v>543</v>
      </c>
      <c r="Q3" s="217" t="s">
        <v>163</v>
      </c>
      <c r="R3" s="216" t="s">
        <v>543</v>
      </c>
      <c r="S3" s="217" t="s">
        <v>163</v>
      </c>
      <c r="T3" s="1059" t="s">
        <v>1071</v>
      </c>
      <c r="U3" s="1055" t="s">
        <v>1071</v>
      </c>
      <c r="V3" s="217" t="s">
        <v>163</v>
      </c>
      <c r="W3" s="216" t="s">
        <v>543</v>
      </c>
      <c r="X3" s="217" t="s">
        <v>1185</v>
      </c>
      <c r="Y3" s="904" t="s">
        <v>1067</v>
      </c>
      <c r="Z3" s="217" t="s">
        <v>163</v>
      </c>
      <c r="AA3" s="222" t="s">
        <v>1186</v>
      </c>
      <c r="AB3" s="220" t="s">
        <v>162</v>
      </c>
      <c r="AC3" s="216" t="s">
        <v>1187</v>
      </c>
      <c r="AD3" s="217" t="s">
        <v>163</v>
      </c>
      <c r="AE3" s="216" t="s">
        <v>1073</v>
      </c>
      <c r="AG3" s="217" t="s">
        <v>163</v>
      </c>
      <c r="AI3" s="224" t="s">
        <v>1188</v>
      </c>
      <c r="AJ3" s="217" t="s">
        <v>1189</v>
      </c>
      <c r="AK3" s="904" t="s">
        <v>1190</v>
      </c>
      <c r="AL3" s="217" t="s">
        <v>163</v>
      </c>
      <c r="AM3" s="217" t="s">
        <v>163</v>
      </c>
      <c r="AN3" s="222" t="s">
        <v>545</v>
      </c>
      <c r="AO3" s="220" t="s">
        <v>162</v>
      </c>
      <c r="AP3" s="1060" t="s">
        <v>1191</v>
      </c>
      <c r="AQ3" s="217" t="s">
        <v>163</v>
      </c>
      <c r="AR3" s="1060" t="s">
        <v>1192</v>
      </c>
      <c r="AS3" s="452"/>
      <c r="AT3" s="216" t="s">
        <v>543</v>
      </c>
      <c r="AU3" s="217" t="s">
        <v>163</v>
      </c>
      <c r="AV3" s="222" t="s">
        <v>545</v>
      </c>
      <c r="AW3" s="223" t="s">
        <v>162</v>
      </c>
      <c r="AX3" s="224" t="s">
        <v>543</v>
      </c>
      <c r="AY3" s="217" t="s">
        <v>163</v>
      </c>
      <c r="AZ3" s="216" t="s">
        <v>543</v>
      </c>
      <c r="BA3" s="217" t="s">
        <v>163</v>
      </c>
      <c r="BB3" s="216" t="s">
        <v>543</v>
      </c>
      <c r="BC3" s="217" t="s">
        <v>163</v>
      </c>
      <c r="BD3" s="222" t="s">
        <v>545</v>
      </c>
      <c r="BE3" s="220" t="s">
        <v>162</v>
      </c>
      <c r="BF3" s="216" t="s">
        <v>543</v>
      </c>
      <c r="BG3" s="217" t="s">
        <v>163</v>
      </c>
      <c r="BH3" s="216" t="s">
        <v>543</v>
      </c>
      <c r="BI3" s="217" t="s">
        <v>163</v>
      </c>
      <c r="BJ3" s="216" t="s">
        <v>543</v>
      </c>
      <c r="BK3" s="217" t="s">
        <v>163</v>
      </c>
      <c r="BL3" s="222" t="s">
        <v>545</v>
      </c>
      <c r="BM3" s="223" t="s">
        <v>162</v>
      </c>
    </row>
    <row r="4" ht="14.25" customHeight="1">
      <c r="A4" s="430" t="s">
        <v>32</v>
      </c>
      <c r="B4" s="431" t="s">
        <v>33</v>
      </c>
      <c r="C4" s="431" t="s">
        <v>34</v>
      </c>
      <c r="D4" s="432" t="s">
        <v>171</v>
      </c>
      <c r="E4" s="878" t="s">
        <v>1017</v>
      </c>
      <c r="F4" s="231" t="s">
        <v>1193</v>
      </c>
      <c r="G4" s="232"/>
      <c r="H4" s="231" t="s">
        <v>1082</v>
      </c>
      <c r="I4" s="232" t="s">
        <v>1082</v>
      </c>
      <c r="J4" s="231"/>
      <c r="K4" s="232"/>
      <c r="L4" s="240"/>
      <c r="M4" s="234"/>
      <c r="N4" s="231"/>
      <c r="O4" s="232" t="s">
        <v>1194</v>
      </c>
      <c r="P4" s="231"/>
      <c r="Q4" s="232"/>
      <c r="R4" s="231"/>
      <c r="S4" s="232"/>
      <c r="T4" s="241" t="s">
        <v>1195</v>
      </c>
      <c r="U4" s="450" t="s">
        <v>1196</v>
      </c>
      <c r="V4" s="232" t="s">
        <v>1197</v>
      </c>
      <c r="W4" s="231"/>
      <c r="X4" s="232"/>
      <c r="Y4" s="231"/>
      <c r="Z4" s="232" t="s">
        <v>1198</v>
      </c>
      <c r="AA4" s="240"/>
      <c r="AB4" s="234"/>
      <c r="AC4" s="231"/>
      <c r="AD4" s="232"/>
      <c r="AE4" s="231"/>
      <c r="AF4" s="452"/>
      <c r="AG4" s="217"/>
      <c r="AH4" s="232"/>
      <c r="AI4" s="259"/>
      <c r="AJ4" s="232"/>
      <c r="AK4" s="231"/>
      <c r="AL4" s="232"/>
      <c r="AM4" s="232"/>
      <c r="AN4" s="240"/>
      <c r="AO4" s="234"/>
      <c r="AP4" s="231"/>
      <c r="AQ4" s="903" t="s">
        <v>549</v>
      </c>
      <c r="AR4" s="231"/>
      <c r="AS4" s="232"/>
      <c r="AT4" s="231"/>
      <c r="AU4" s="232"/>
      <c r="AV4" s="240"/>
      <c r="AW4" s="241"/>
      <c r="AX4" s="259"/>
      <c r="AY4" s="232"/>
      <c r="AZ4" s="231"/>
      <c r="BA4" s="232"/>
      <c r="BB4" s="231"/>
      <c r="BC4" s="232"/>
      <c r="BD4" s="240"/>
      <c r="BE4" s="234"/>
      <c r="BF4" s="231"/>
      <c r="BG4" s="232"/>
      <c r="BH4" s="231"/>
      <c r="BI4" s="232"/>
      <c r="BJ4" s="231"/>
      <c r="BK4" s="232"/>
      <c r="BL4" s="240"/>
      <c r="BM4" s="241"/>
    </row>
    <row r="5" ht="14.25" customHeight="1">
      <c r="A5" s="433" t="s">
        <v>765</v>
      </c>
      <c r="B5" s="434" t="s">
        <v>73</v>
      </c>
      <c r="C5" s="435">
        <v>1976951.0</v>
      </c>
      <c r="D5" s="436">
        <v>2539921.0</v>
      </c>
      <c r="E5" s="230"/>
      <c r="F5" s="231"/>
      <c r="G5" s="232" t="s">
        <v>49</v>
      </c>
      <c r="H5" s="231"/>
      <c r="I5" s="232" t="s">
        <v>46</v>
      </c>
      <c r="J5" s="231"/>
      <c r="K5" s="232"/>
      <c r="L5" s="240" t="s">
        <v>46</v>
      </c>
      <c r="M5" s="234"/>
      <c r="N5" s="231"/>
      <c r="O5" s="232" t="s">
        <v>1199</v>
      </c>
      <c r="P5" s="231"/>
      <c r="Q5" s="232"/>
      <c r="R5" s="231"/>
      <c r="S5" s="232"/>
      <c r="T5" s="241"/>
      <c r="U5" s="259"/>
      <c r="V5" s="232" t="s">
        <v>118</v>
      </c>
      <c r="W5" s="231"/>
      <c r="X5" s="232"/>
      <c r="Y5" s="231"/>
      <c r="Z5" s="232" t="s">
        <v>49</v>
      </c>
      <c r="AA5" s="240" t="s">
        <v>118</v>
      </c>
      <c r="AB5" s="234"/>
      <c r="AC5" s="231" t="s">
        <v>988</v>
      </c>
      <c r="AD5" s="232"/>
      <c r="AE5" s="231" t="s">
        <v>987</v>
      </c>
      <c r="AF5" s="232"/>
      <c r="AG5" s="231" t="s">
        <v>49</v>
      </c>
      <c r="AH5" s="232"/>
      <c r="AI5" s="259" t="s">
        <v>49</v>
      </c>
      <c r="AJ5" s="232" t="s">
        <v>49</v>
      </c>
      <c r="AK5" s="231"/>
      <c r="AL5" s="232"/>
      <c r="AM5" s="232"/>
      <c r="AN5" s="240"/>
      <c r="AO5" s="234"/>
      <c r="AP5" s="231" t="s">
        <v>49</v>
      </c>
      <c r="AQ5" s="232"/>
      <c r="AR5" s="231" t="s">
        <v>49</v>
      </c>
      <c r="AS5" s="232"/>
      <c r="AT5" s="231"/>
      <c r="AU5" s="232"/>
      <c r="AV5" s="240"/>
      <c r="AW5" s="241"/>
      <c r="AX5" s="259"/>
      <c r="AY5" s="232" t="s">
        <v>49</v>
      </c>
      <c r="AZ5" s="231">
        <v>4.01</v>
      </c>
      <c r="BA5" s="232"/>
      <c r="BB5" s="231"/>
      <c r="BC5" s="232"/>
      <c r="BD5" s="240"/>
      <c r="BE5" s="234"/>
      <c r="BF5" s="231"/>
      <c r="BG5" s="232"/>
      <c r="BH5" s="231"/>
      <c r="BI5" s="232"/>
      <c r="BJ5" s="231"/>
      <c r="BK5" s="232"/>
      <c r="BL5" s="240"/>
      <c r="BM5" s="241"/>
    </row>
    <row r="6" ht="14.25" customHeight="1">
      <c r="A6" s="444" t="s">
        <v>341</v>
      </c>
      <c r="B6" s="445" t="s">
        <v>237</v>
      </c>
      <c r="C6" s="446">
        <v>1977018.0</v>
      </c>
      <c r="D6" s="447">
        <v>2506444.0</v>
      </c>
      <c r="E6" s="230"/>
      <c r="F6" s="231"/>
      <c r="G6" s="232" t="s">
        <v>49</v>
      </c>
      <c r="H6" s="231"/>
      <c r="I6" s="232" t="s">
        <v>49</v>
      </c>
      <c r="J6" s="231"/>
      <c r="K6" s="232"/>
      <c r="L6" s="240" t="s">
        <v>46</v>
      </c>
      <c r="M6" s="234"/>
      <c r="N6" s="231"/>
      <c r="O6" s="232" t="s">
        <v>49</v>
      </c>
      <c r="P6" s="231"/>
      <c r="Q6" s="232"/>
      <c r="R6" s="231"/>
      <c r="S6" s="232"/>
      <c r="T6" s="241"/>
      <c r="U6" s="259"/>
      <c r="V6" s="232" t="s">
        <v>118</v>
      </c>
      <c r="W6" s="231"/>
      <c r="X6" s="232"/>
      <c r="Y6" s="231"/>
      <c r="Z6" s="232" t="s">
        <v>49</v>
      </c>
      <c r="AA6" s="240" t="s">
        <v>118</v>
      </c>
      <c r="AB6" s="234"/>
      <c r="AC6" s="231" t="s">
        <v>987</v>
      </c>
      <c r="AD6" s="232"/>
      <c r="AE6" s="231" t="s">
        <v>988</v>
      </c>
      <c r="AF6" s="232"/>
      <c r="AG6" s="231" t="s">
        <v>49</v>
      </c>
      <c r="AH6" s="232"/>
      <c r="AI6" s="259" t="s">
        <v>46</v>
      </c>
      <c r="AJ6" s="232" t="s">
        <v>49</v>
      </c>
      <c r="AK6" s="231"/>
      <c r="AL6" s="232"/>
      <c r="AM6" s="232"/>
      <c r="AN6" s="240"/>
      <c r="AO6" s="234"/>
      <c r="AP6" s="231" t="s">
        <v>49</v>
      </c>
      <c r="AQ6" s="232"/>
      <c r="AR6" s="231" t="s">
        <v>49</v>
      </c>
      <c r="AS6" s="232"/>
      <c r="AT6" s="231"/>
      <c r="AU6" s="232"/>
      <c r="AV6" s="240"/>
      <c r="AW6" s="241"/>
      <c r="AX6" s="259"/>
      <c r="AY6" s="232" t="s">
        <v>49</v>
      </c>
      <c r="AZ6" s="231">
        <v>3.43</v>
      </c>
      <c r="BA6" s="232"/>
      <c r="BB6" s="231"/>
      <c r="BC6" s="232"/>
      <c r="BD6" s="240"/>
      <c r="BE6" s="234"/>
      <c r="BF6" s="231"/>
      <c r="BG6" s="232"/>
      <c r="BH6" s="231"/>
      <c r="BI6" s="232"/>
      <c r="BJ6" s="231"/>
      <c r="BK6" s="232"/>
      <c r="BL6" s="240"/>
      <c r="BM6" s="241"/>
    </row>
    <row r="7" ht="14.25" customHeight="1">
      <c r="A7" s="444" t="s">
        <v>342</v>
      </c>
      <c r="B7" s="445" t="s">
        <v>766</v>
      </c>
      <c r="C7" s="453">
        <v>2061277.0</v>
      </c>
      <c r="D7" s="447">
        <v>2547796.0</v>
      </c>
      <c r="E7" s="230"/>
      <c r="F7" s="231"/>
      <c r="G7" s="232" t="s">
        <v>49</v>
      </c>
      <c r="H7" s="231"/>
      <c r="I7" s="232" t="s">
        <v>46</v>
      </c>
      <c r="J7" s="231"/>
      <c r="K7" s="232"/>
      <c r="L7" s="240" t="s">
        <v>46</v>
      </c>
      <c r="M7" s="234"/>
      <c r="N7" s="231"/>
      <c r="O7" s="232" t="s">
        <v>49</v>
      </c>
      <c r="P7" s="231"/>
      <c r="Q7" s="232"/>
      <c r="R7" s="231"/>
      <c r="S7" s="232"/>
      <c r="T7" s="241"/>
      <c r="U7" s="259"/>
      <c r="V7" s="232" t="s">
        <v>46</v>
      </c>
      <c r="W7" s="231"/>
      <c r="X7" s="232"/>
      <c r="Y7" s="231"/>
      <c r="Z7" s="232" t="s">
        <v>49</v>
      </c>
      <c r="AA7" s="240" t="s">
        <v>120</v>
      </c>
      <c r="AB7" s="234"/>
      <c r="AC7" s="231" t="s">
        <v>988</v>
      </c>
      <c r="AD7" s="232"/>
      <c r="AE7" s="231" t="s">
        <v>987</v>
      </c>
      <c r="AF7" s="232"/>
      <c r="AG7" s="231" t="s">
        <v>49</v>
      </c>
      <c r="AH7" s="232"/>
      <c r="AI7" s="259" t="s">
        <v>46</v>
      </c>
      <c r="AJ7" s="232" t="s">
        <v>46</v>
      </c>
      <c r="AK7" s="231"/>
      <c r="AL7" s="232"/>
      <c r="AM7" s="232"/>
      <c r="AN7" s="240"/>
      <c r="AO7" s="234"/>
      <c r="AP7" s="231" t="s">
        <v>49</v>
      </c>
      <c r="AQ7" s="232"/>
      <c r="AR7" s="231" t="s">
        <v>46</v>
      </c>
      <c r="AS7" s="232"/>
      <c r="AT7" s="231"/>
      <c r="AU7" s="232"/>
      <c r="AV7" s="240"/>
      <c r="AW7" s="241"/>
      <c r="AX7" s="259"/>
      <c r="AY7" s="232" t="s">
        <v>49</v>
      </c>
      <c r="AZ7" s="231">
        <v>4.15</v>
      </c>
      <c r="BA7" s="232"/>
      <c r="BB7" s="231"/>
      <c r="BC7" s="232"/>
      <c r="BD7" s="240"/>
      <c r="BE7" s="234"/>
      <c r="BF7" s="231"/>
      <c r="BG7" s="232"/>
      <c r="BH7" s="231"/>
      <c r="BI7" s="232"/>
      <c r="BJ7" s="231"/>
      <c r="BK7" s="232"/>
      <c r="BL7" s="240"/>
      <c r="BM7" s="241"/>
    </row>
    <row r="8" ht="14.25" customHeight="1">
      <c r="A8" s="455" t="s">
        <v>344</v>
      </c>
      <c r="B8" s="456" t="s">
        <v>768</v>
      </c>
      <c r="C8" s="453">
        <v>1977096.0</v>
      </c>
      <c r="D8" s="457">
        <v>2559713.0</v>
      </c>
      <c r="E8" s="230"/>
      <c r="F8" s="231"/>
      <c r="G8" s="232" t="s">
        <v>46</v>
      </c>
      <c r="H8" s="231"/>
      <c r="I8" s="232" t="s">
        <v>46</v>
      </c>
      <c r="J8" s="231"/>
      <c r="K8" s="232"/>
      <c r="L8" s="240" t="s">
        <v>46</v>
      </c>
      <c r="M8" s="234"/>
      <c r="N8" s="231"/>
      <c r="O8" s="232" t="s">
        <v>118</v>
      </c>
      <c r="P8" s="231"/>
      <c r="Q8" s="232"/>
      <c r="R8" s="231"/>
      <c r="S8" s="232"/>
      <c r="T8" s="241"/>
      <c r="U8" s="259"/>
      <c r="V8" s="232" t="s">
        <v>46</v>
      </c>
      <c r="W8" s="231"/>
      <c r="X8" s="232"/>
      <c r="Y8" s="231"/>
      <c r="Z8" s="232" t="s">
        <v>49</v>
      </c>
      <c r="AA8" s="240" t="s">
        <v>120</v>
      </c>
      <c r="AB8" s="234"/>
      <c r="AC8" s="231" t="s">
        <v>988</v>
      </c>
      <c r="AD8" s="232"/>
      <c r="AE8" s="231" t="s">
        <v>988</v>
      </c>
      <c r="AF8" s="232"/>
      <c r="AG8" s="231" t="s">
        <v>49</v>
      </c>
      <c r="AH8" s="232"/>
      <c r="AI8" s="259" t="s">
        <v>49</v>
      </c>
      <c r="AJ8" s="232" t="s">
        <v>49</v>
      </c>
      <c r="AK8" s="231"/>
      <c r="AL8" s="232"/>
      <c r="AM8" s="232"/>
      <c r="AN8" s="240"/>
      <c r="AO8" s="234"/>
      <c r="AP8" s="231" t="s">
        <v>49</v>
      </c>
      <c r="AQ8" s="232"/>
      <c r="AR8" s="231" t="s">
        <v>49</v>
      </c>
      <c r="AS8" s="232"/>
      <c r="AT8" s="231"/>
      <c r="AU8" s="232"/>
      <c r="AV8" s="240"/>
      <c r="AW8" s="241"/>
      <c r="AX8" s="259"/>
      <c r="AY8" s="232" t="s">
        <v>49</v>
      </c>
      <c r="AZ8" s="231">
        <v>4.16</v>
      </c>
      <c r="BA8" s="232"/>
      <c r="BB8" s="231"/>
      <c r="BC8" s="232"/>
      <c r="BD8" s="240"/>
      <c r="BE8" s="234"/>
      <c r="BF8" s="231"/>
      <c r="BG8" s="232"/>
      <c r="BH8" s="231"/>
      <c r="BI8" s="232"/>
      <c r="BJ8" s="231"/>
      <c r="BK8" s="232"/>
      <c r="BL8" s="240"/>
      <c r="BM8" s="241"/>
    </row>
    <row r="9" ht="14.25" customHeight="1">
      <c r="A9" s="458" t="s">
        <v>346</v>
      </c>
      <c r="B9" s="459" t="s">
        <v>769</v>
      </c>
      <c r="C9" s="453">
        <v>1966811.0</v>
      </c>
      <c r="D9" s="460">
        <v>2485072.0</v>
      </c>
      <c r="E9" s="230"/>
      <c r="F9" s="231"/>
      <c r="G9" s="232" t="s">
        <v>46</v>
      </c>
      <c r="H9" s="231"/>
      <c r="I9" s="232" t="s">
        <v>46</v>
      </c>
      <c r="J9" s="231"/>
      <c r="K9" s="232"/>
      <c r="L9" s="240" t="s">
        <v>46</v>
      </c>
      <c r="M9" s="234"/>
      <c r="N9" s="231"/>
      <c r="O9" s="232" t="s">
        <v>118</v>
      </c>
      <c r="P9" s="231"/>
      <c r="Q9" s="232"/>
      <c r="R9" s="231"/>
      <c r="S9" s="232"/>
      <c r="T9" s="241"/>
      <c r="U9" s="259"/>
      <c r="V9" s="232" t="s">
        <v>46</v>
      </c>
      <c r="W9" s="231"/>
      <c r="X9" s="232"/>
      <c r="Y9" s="231"/>
      <c r="Z9" s="232" t="s">
        <v>49</v>
      </c>
      <c r="AA9" s="240" t="s">
        <v>118</v>
      </c>
      <c r="AB9" s="234"/>
      <c r="AC9" s="231" t="s">
        <v>987</v>
      </c>
      <c r="AD9" s="232"/>
      <c r="AE9" s="231" t="s">
        <v>988</v>
      </c>
      <c r="AF9" s="232"/>
      <c r="AG9" s="231" t="s">
        <v>49</v>
      </c>
      <c r="AH9" s="232"/>
      <c r="AI9" s="259" t="s">
        <v>46</v>
      </c>
      <c r="AJ9" s="232" t="s">
        <v>49</v>
      </c>
      <c r="AK9" s="231"/>
      <c r="AL9" s="232"/>
      <c r="AM9" s="232"/>
      <c r="AN9" s="240"/>
      <c r="AO9" s="234"/>
      <c r="AP9" s="231" t="s">
        <v>49</v>
      </c>
      <c r="AQ9" s="232"/>
      <c r="AR9" s="231" t="s">
        <v>49</v>
      </c>
      <c r="AS9" s="232"/>
      <c r="AT9" s="231"/>
      <c r="AU9" s="232"/>
      <c r="AV9" s="240"/>
      <c r="AW9" s="241"/>
      <c r="AX9" s="259"/>
      <c r="AY9" s="232" t="s">
        <v>49</v>
      </c>
      <c r="AZ9" s="231">
        <v>4.13</v>
      </c>
      <c r="BA9" s="232"/>
      <c r="BB9" s="231"/>
      <c r="BC9" s="232"/>
      <c r="BD9" s="240"/>
      <c r="BE9" s="234"/>
      <c r="BF9" s="231"/>
      <c r="BG9" s="232"/>
      <c r="BH9" s="231"/>
      <c r="BI9" s="232"/>
      <c r="BJ9" s="231"/>
      <c r="BK9" s="232"/>
      <c r="BL9" s="240"/>
      <c r="BM9" s="241"/>
    </row>
    <row r="10" ht="14.25" customHeight="1">
      <c r="A10" s="458" t="s">
        <v>325</v>
      </c>
      <c r="B10" s="459" t="s">
        <v>1019</v>
      </c>
      <c r="C10" s="453">
        <v>1976975.0</v>
      </c>
      <c r="D10" s="447">
        <v>2546607.0</v>
      </c>
      <c r="E10" s="230"/>
      <c r="F10" s="231"/>
      <c r="G10" s="232" t="s">
        <v>49</v>
      </c>
      <c r="H10" s="231"/>
      <c r="I10" s="232" t="s">
        <v>49</v>
      </c>
      <c r="J10" s="231"/>
      <c r="K10" s="232"/>
      <c r="L10" s="240" t="s">
        <v>46</v>
      </c>
      <c r="M10" s="234"/>
      <c r="N10" s="231"/>
      <c r="O10" s="232" t="s">
        <v>49</v>
      </c>
      <c r="P10" s="231"/>
      <c r="Q10" s="232"/>
      <c r="R10" s="231"/>
      <c r="S10" s="232"/>
      <c r="T10" s="241"/>
      <c r="U10" s="259"/>
      <c r="V10" s="232" t="s">
        <v>46</v>
      </c>
      <c r="W10" s="231"/>
      <c r="X10" s="232"/>
      <c r="Y10" s="231"/>
      <c r="Z10" s="232" t="s">
        <v>49</v>
      </c>
      <c r="AA10" s="240" t="s">
        <v>118</v>
      </c>
      <c r="AB10" s="234"/>
      <c r="AC10" s="231" t="s">
        <v>987</v>
      </c>
      <c r="AD10" s="232"/>
      <c r="AE10" s="231" t="s">
        <v>988</v>
      </c>
      <c r="AF10" s="232"/>
      <c r="AG10" s="231" t="s">
        <v>49</v>
      </c>
      <c r="AH10" s="232"/>
      <c r="AI10" s="259" t="s">
        <v>49</v>
      </c>
      <c r="AJ10" s="232" t="s">
        <v>49</v>
      </c>
      <c r="AK10" s="231"/>
      <c r="AL10" s="232"/>
      <c r="AM10" s="232"/>
      <c r="AN10" s="240"/>
      <c r="AO10" s="234"/>
      <c r="AP10" s="231" t="s">
        <v>49</v>
      </c>
      <c r="AQ10" s="232"/>
      <c r="AR10" s="231" t="s">
        <v>49</v>
      </c>
      <c r="AS10" s="232"/>
      <c r="AT10" s="231"/>
      <c r="AU10" s="232"/>
      <c r="AV10" s="240"/>
      <c r="AW10" s="241"/>
      <c r="AX10" s="259"/>
      <c r="AY10" s="232" t="s">
        <v>49</v>
      </c>
      <c r="AZ10" s="231">
        <v>3.39</v>
      </c>
      <c r="BA10" s="232"/>
      <c r="BB10" s="231"/>
      <c r="BC10" s="232"/>
      <c r="BD10" s="240"/>
      <c r="BE10" s="234"/>
      <c r="BF10" s="231"/>
      <c r="BG10" s="232"/>
      <c r="BH10" s="231"/>
      <c r="BI10" s="232"/>
      <c r="BJ10" s="231"/>
      <c r="BK10" s="232"/>
      <c r="BL10" s="240"/>
      <c r="BM10" s="241"/>
    </row>
    <row r="11" ht="14.25" customHeight="1">
      <c r="A11" s="458" t="s">
        <v>728</v>
      </c>
      <c r="B11" s="459" t="s">
        <v>1021</v>
      </c>
      <c r="C11" s="453">
        <v>1976953.0</v>
      </c>
      <c r="D11" s="447">
        <v>2546675.0</v>
      </c>
      <c r="E11" s="230"/>
      <c r="F11" s="231"/>
      <c r="G11" s="232" t="s">
        <v>46</v>
      </c>
      <c r="H11" s="231"/>
      <c r="I11" s="232" t="s">
        <v>46</v>
      </c>
      <c r="J11" s="231"/>
      <c r="K11" s="232"/>
      <c r="L11" s="240" t="s">
        <v>46</v>
      </c>
      <c r="M11" s="234"/>
      <c r="N11" s="231"/>
      <c r="O11" s="232" t="s">
        <v>46</v>
      </c>
      <c r="P11" s="231"/>
      <c r="Q11" s="232"/>
      <c r="R11" s="231"/>
      <c r="S11" s="232"/>
      <c r="T11" s="241"/>
      <c r="U11" s="259"/>
      <c r="V11" s="232" t="s">
        <v>46</v>
      </c>
      <c r="W11" s="231"/>
      <c r="X11" s="232"/>
      <c r="Y11" s="231"/>
      <c r="Z11" s="232" t="s">
        <v>49</v>
      </c>
      <c r="AA11" s="240" t="s">
        <v>118</v>
      </c>
      <c r="AB11" s="234"/>
      <c r="AC11" s="231" t="s">
        <v>987</v>
      </c>
      <c r="AD11" s="232"/>
      <c r="AE11" s="231" t="s">
        <v>988</v>
      </c>
      <c r="AF11" s="232"/>
      <c r="AG11" s="231" t="s">
        <v>49</v>
      </c>
      <c r="AH11" s="232"/>
      <c r="AI11" s="259" t="s">
        <v>49</v>
      </c>
      <c r="AJ11" s="232" t="s">
        <v>46</v>
      </c>
      <c r="AK11" s="231"/>
      <c r="AL11" s="232"/>
      <c r="AM11" s="232"/>
      <c r="AN11" s="240"/>
      <c r="AO11" s="234"/>
      <c r="AP11" s="231" t="s">
        <v>49</v>
      </c>
      <c r="AQ11" s="232"/>
      <c r="AR11" s="231" t="s">
        <v>49</v>
      </c>
      <c r="AS11" s="232"/>
      <c r="AT11" s="231"/>
      <c r="AU11" s="232"/>
      <c r="AV11" s="240"/>
      <c r="AW11" s="241"/>
      <c r="AX11" s="259"/>
      <c r="AY11" s="232" t="s">
        <v>49</v>
      </c>
      <c r="AZ11" s="231"/>
      <c r="BA11" s="232"/>
      <c r="BB11" s="231"/>
      <c r="BC11" s="232"/>
      <c r="BD11" s="240"/>
      <c r="BE11" s="234"/>
      <c r="BF11" s="231"/>
      <c r="BG11" s="232"/>
      <c r="BH11" s="231"/>
      <c r="BI11" s="232"/>
      <c r="BJ11" s="231"/>
      <c r="BK11" s="232"/>
      <c r="BL11" s="240"/>
      <c r="BM11" s="241"/>
    </row>
    <row r="12" ht="14.25" customHeight="1">
      <c r="A12" s="354" t="s">
        <v>1022</v>
      </c>
      <c r="B12" s="459" t="s">
        <v>1023</v>
      </c>
      <c r="C12" s="453">
        <v>1977029.0</v>
      </c>
      <c r="D12" s="447">
        <v>2550501.0</v>
      </c>
      <c r="E12" s="230"/>
      <c r="F12" s="231"/>
      <c r="G12" s="232" t="s">
        <v>46</v>
      </c>
      <c r="H12" s="231"/>
      <c r="I12" s="232" t="s">
        <v>46</v>
      </c>
      <c r="J12" s="231"/>
      <c r="K12" s="232"/>
      <c r="L12" s="240" t="s">
        <v>49</v>
      </c>
      <c r="M12" s="234"/>
      <c r="N12" s="231"/>
      <c r="O12" s="232" t="s">
        <v>49</v>
      </c>
      <c r="P12" s="231"/>
      <c r="Q12" s="232"/>
      <c r="R12" s="231"/>
      <c r="S12" s="232"/>
      <c r="T12" s="241"/>
      <c r="U12" s="259"/>
      <c r="V12" s="232" t="s">
        <v>49</v>
      </c>
      <c r="W12" s="231"/>
      <c r="X12" s="232"/>
      <c r="Y12" s="231"/>
      <c r="Z12" s="232" t="s">
        <v>46</v>
      </c>
      <c r="AA12" s="240" t="s">
        <v>120</v>
      </c>
      <c r="AB12" s="234"/>
      <c r="AC12" s="231" t="s">
        <v>987</v>
      </c>
      <c r="AD12" s="232"/>
      <c r="AE12" s="231" t="s">
        <v>988</v>
      </c>
      <c r="AF12" s="232"/>
      <c r="AG12" s="231" t="s">
        <v>49</v>
      </c>
      <c r="AH12" s="232"/>
      <c r="AI12" s="259" t="s">
        <v>46</v>
      </c>
      <c r="AJ12" s="232" t="s">
        <v>46</v>
      </c>
      <c r="AK12" s="231"/>
      <c r="AL12" s="232"/>
      <c r="AM12" s="232"/>
      <c r="AN12" s="240"/>
      <c r="AO12" s="234"/>
      <c r="AP12" s="231" t="s">
        <v>46</v>
      </c>
      <c r="AQ12" s="232"/>
      <c r="AR12" s="231" t="s">
        <v>49</v>
      </c>
      <c r="AS12" s="232"/>
      <c r="AT12" s="231"/>
      <c r="AU12" s="232"/>
      <c r="AV12" s="240"/>
      <c r="AW12" s="241"/>
      <c r="AX12" s="259"/>
      <c r="AY12" s="232" t="s">
        <v>49</v>
      </c>
      <c r="AZ12" s="231">
        <v>357.0</v>
      </c>
      <c r="BA12" s="232"/>
      <c r="BB12" s="231"/>
      <c r="BC12" s="232"/>
      <c r="BD12" s="240"/>
      <c r="BE12" s="234"/>
      <c r="BF12" s="231"/>
      <c r="BG12" s="232"/>
      <c r="BH12" s="231"/>
      <c r="BI12" s="232"/>
      <c r="BJ12" s="231"/>
      <c r="BK12" s="232"/>
      <c r="BL12" s="240"/>
      <c r="BM12" s="241"/>
    </row>
    <row r="13" ht="14.25" customHeight="1">
      <c r="A13" s="458" t="s">
        <v>313</v>
      </c>
      <c r="B13" s="459" t="s">
        <v>388</v>
      </c>
      <c r="C13" s="453">
        <v>1977028.0</v>
      </c>
      <c r="D13" s="447">
        <v>2530083.0</v>
      </c>
      <c r="E13" s="230"/>
      <c r="F13" s="231"/>
      <c r="G13" s="232" t="s">
        <v>46</v>
      </c>
      <c r="H13" s="231"/>
      <c r="I13" s="232" t="s">
        <v>46</v>
      </c>
      <c r="J13" s="231"/>
      <c r="K13" s="232"/>
      <c r="L13" s="240" t="s">
        <v>46</v>
      </c>
      <c r="M13" s="234"/>
      <c r="N13" s="231"/>
      <c r="O13" s="232" t="s">
        <v>46</v>
      </c>
      <c r="P13" s="231"/>
      <c r="Q13" s="232"/>
      <c r="R13" s="231"/>
      <c r="S13" s="232"/>
      <c r="T13" s="241"/>
      <c r="U13" s="259"/>
      <c r="V13" s="232" t="s">
        <v>46</v>
      </c>
      <c r="W13" s="231"/>
      <c r="X13" s="232"/>
      <c r="Y13" s="231"/>
      <c r="Z13" s="232" t="s">
        <v>49</v>
      </c>
      <c r="AA13" s="240" t="s">
        <v>118</v>
      </c>
      <c r="AB13" s="234"/>
      <c r="AC13" s="231" t="s">
        <v>987</v>
      </c>
      <c r="AD13" s="232"/>
      <c r="AE13" s="231" t="s">
        <v>987</v>
      </c>
      <c r="AF13" s="232"/>
      <c r="AG13" s="231" t="s">
        <v>46</v>
      </c>
      <c r="AH13" s="232"/>
      <c r="AI13" s="259" t="s">
        <v>46</v>
      </c>
      <c r="AJ13" s="232" t="s">
        <v>46</v>
      </c>
      <c r="AK13" s="231"/>
      <c r="AL13" s="232"/>
      <c r="AM13" s="232"/>
      <c r="AN13" s="240"/>
      <c r="AO13" s="234"/>
      <c r="AP13" s="231" t="s">
        <v>46</v>
      </c>
      <c r="AQ13" s="232"/>
      <c r="AR13" s="231" t="s">
        <v>46</v>
      </c>
      <c r="AS13" s="232"/>
      <c r="AT13" s="231"/>
      <c r="AU13" s="232"/>
      <c r="AV13" s="240"/>
      <c r="AW13" s="241"/>
      <c r="AX13" s="259"/>
      <c r="AY13" s="232" t="s">
        <v>49</v>
      </c>
      <c r="AZ13" s="231">
        <v>4.21</v>
      </c>
      <c r="BA13" s="232"/>
      <c r="BB13" s="231"/>
      <c r="BC13" s="232"/>
      <c r="BD13" s="240"/>
      <c r="BE13" s="234"/>
      <c r="BF13" s="231"/>
      <c r="BG13" s="232"/>
      <c r="BH13" s="231"/>
      <c r="BI13" s="232"/>
      <c r="BJ13" s="231"/>
      <c r="BK13" s="232"/>
      <c r="BL13" s="240"/>
      <c r="BM13" s="241"/>
    </row>
    <row r="14" ht="14.25" customHeight="1">
      <c r="A14" s="458" t="s">
        <v>311</v>
      </c>
      <c r="B14" s="459" t="s">
        <v>967</v>
      </c>
      <c r="C14" s="453">
        <v>2053657.0</v>
      </c>
      <c r="D14" s="447">
        <v>2492509.0</v>
      </c>
      <c r="E14" s="230"/>
      <c r="F14" s="231"/>
      <c r="G14" s="232" t="s">
        <v>49</v>
      </c>
      <c r="H14" s="231"/>
      <c r="I14" s="232" t="s">
        <v>49</v>
      </c>
      <c r="J14" s="231"/>
      <c r="K14" s="232"/>
      <c r="L14" s="240" t="s">
        <v>49</v>
      </c>
      <c r="M14" s="234"/>
      <c r="N14" s="231"/>
      <c r="O14" s="232" t="s">
        <v>49</v>
      </c>
      <c r="P14" s="231"/>
      <c r="Q14" s="232"/>
      <c r="R14" s="231"/>
      <c r="S14" s="232"/>
      <c r="T14" s="241"/>
      <c r="U14" s="259"/>
      <c r="V14" s="232" t="s">
        <v>49</v>
      </c>
      <c r="W14" s="231"/>
      <c r="X14" s="232"/>
      <c r="Y14" s="231"/>
      <c r="Z14" s="232" t="s">
        <v>46</v>
      </c>
      <c r="AA14" s="240" t="s">
        <v>118</v>
      </c>
      <c r="AB14" s="234"/>
      <c r="AC14" s="231" t="s">
        <v>987</v>
      </c>
      <c r="AD14" s="232"/>
      <c r="AE14" s="231" t="s">
        <v>987</v>
      </c>
      <c r="AF14" s="232"/>
      <c r="AG14" s="231" t="s">
        <v>46</v>
      </c>
      <c r="AH14" s="232"/>
      <c r="AI14" s="259" t="s">
        <v>46</v>
      </c>
      <c r="AJ14" s="232" t="s">
        <v>46</v>
      </c>
      <c r="AK14" s="231"/>
      <c r="AL14" s="232"/>
      <c r="AM14" s="232"/>
      <c r="AN14" s="240"/>
      <c r="AO14" s="234"/>
      <c r="AP14" s="231" t="s">
        <v>46</v>
      </c>
      <c r="AQ14" s="232"/>
      <c r="AR14" s="231" t="s">
        <v>46</v>
      </c>
      <c r="AS14" s="232"/>
      <c r="AT14" s="231"/>
      <c r="AU14" s="232"/>
      <c r="AV14" s="240"/>
      <c r="AW14" s="241"/>
      <c r="AX14" s="259"/>
      <c r="AY14" s="232" t="s">
        <v>49</v>
      </c>
      <c r="AZ14" s="231" t="s">
        <v>1200</v>
      </c>
      <c r="BA14" s="232" t="s">
        <v>1201</v>
      </c>
      <c r="BB14" s="231"/>
      <c r="BC14" s="232"/>
      <c r="BD14" s="240"/>
      <c r="BE14" s="234"/>
      <c r="BF14" s="231"/>
      <c r="BG14" s="232"/>
      <c r="BH14" s="231"/>
      <c r="BI14" s="232"/>
      <c r="BJ14" s="231"/>
      <c r="BK14" s="232"/>
      <c r="BL14" s="240"/>
      <c r="BM14" s="241"/>
    </row>
    <row r="15" ht="14.25" customHeight="1">
      <c r="A15" s="458" t="s">
        <v>317</v>
      </c>
      <c r="B15" s="459" t="s">
        <v>1029</v>
      </c>
      <c r="C15" s="453">
        <v>1976853.0</v>
      </c>
      <c r="D15" s="447">
        <v>2546008.0</v>
      </c>
      <c r="E15" s="230"/>
      <c r="F15" s="231"/>
      <c r="G15" s="232" t="s">
        <v>49</v>
      </c>
      <c r="H15" s="231"/>
      <c r="I15" s="232" t="s">
        <v>46</v>
      </c>
      <c r="J15" s="231"/>
      <c r="K15" s="232"/>
      <c r="L15" s="240" t="s">
        <v>46</v>
      </c>
      <c r="M15" s="234"/>
      <c r="N15" s="231"/>
      <c r="O15" s="232" t="s">
        <v>1202</v>
      </c>
      <c r="P15" s="231"/>
      <c r="Q15" s="232"/>
      <c r="R15" s="231"/>
      <c r="S15" s="232"/>
      <c r="T15" s="241"/>
      <c r="U15" s="259"/>
      <c r="V15" s="232" t="s">
        <v>46</v>
      </c>
      <c r="W15" s="231"/>
      <c r="X15" s="232"/>
      <c r="Y15" s="231"/>
      <c r="Z15" s="232" t="s">
        <v>46</v>
      </c>
      <c r="AA15" s="240" t="s">
        <v>118</v>
      </c>
      <c r="AB15" s="234"/>
      <c r="AC15" s="231" t="s">
        <v>987</v>
      </c>
      <c r="AD15" s="232"/>
      <c r="AE15" s="231" t="s">
        <v>988</v>
      </c>
      <c r="AF15" s="232"/>
      <c r="AG15" s="231" t="s">
        <v>46</v>
      </c>
      <c r="AH15" s="232"/>
      <c r="AI15" s="259" t="s">
        <v>46</v>
      </c>
      <c r="AJ15" s="232" t="s">
        <v>46</v>
      </c>
      <c r="AK15" s="231"/>
      <c r="AL15" s="232"/>
      <c r="AM15" s="232"/>
      <c r="AN15" s="240"/>
      <c r="AO15" s="234"/>
      <c r="AP15" s="231" t="s">
        <v>46</v>
      </c>
      <c r="AQ15" s="232"/>
      <c r="AR15" s="231" t="s">
        <v>46</v>
      </c>
      <c r="AS15" s="232"/>
      <c r="AT15" s="231"/>
      <c r="AU15" s="232"/>
      <c r="AV15" s="240"/>
      <c r="AW15" s="241"/>
      <c r="AX15" s="259"/>
      <c r="AY15" s="232" t="s">
        <v>49</v>
      </c>
      <c r="AZ15" s="231">
        <v>3.46</v>
      </c>
      <c r="BA15" s="232"/>
      <c r="BB15" s="231"/>
      <c r="BC15" s="232"/>
      <c r="BD15" s="240"/>
      <c r="BE15" s="234"/>
      <c r="BF15" s="231"/>
      <c r="BG15" s="232"/>
      <c r="BH15" s="231"/>
      <c r="BI15" s="232"/>
      <c r="BJ15" s="231"/>
      <c r="BK15" s="232"/>
      <c r="BL15" s="240"/>
      <c r="BM15" s="241"/>
    </row>
    <row r="16" ht="14.25" customHeight="1">
      <c r="A16" s="458" t="s">
        <v>320</v>
      </c>
      <c r="B16" s="459" t="s">
        <v>1030</v>
      </c>
      <c r="C16" s="453">
        <v>1876720.0</v>
      </c>
      <c r="D16" s="447">
        <v>2459561.0</v>
      </c>
      <c r="E16" s="230"/>
      <c r="F16" s="231"/>
      <c r="G16" s="232" t="s">
        <v>46</v>
      </c>
      <c r="H16" s="231"/>
      <c r="I16" s="232" t="s">
        <v>46</v>
      </c>
      <c r="J16" s="231"/>
      <c r="K16" s="232"/>
      <c r="L16" s="240" t="s">
        <v>46</v>
      </c>
      <c r="M16" s="234"/>
      <c r="N16" s="231"/>
      <c r="O16" s="232" t="s">
        <v>49</v>
      </c>
      <c r="P16" s="231"/>
      <c r="Q16" s="232"/>
      <c r="R16" s="231"/>
      <c r="S16" s="232"/>
      <c r="T16" s="241"/>
      <c r="U16" s="259"/>
      <c r="V16" s="232" t="s">
        <v>46</v>
      </c>
      <c r="W16" s="231"/>
      <c r="X16" s="232"/>
      <c r="Y16" s="231"/>
      <c r="Z16" s="232" t="s">
        <v>49</v>
      </c>
      <c r="AA16" s="240" t="s">
        <v>118</v>
      </c>
      <c r="AB16" s="234"/>
      <c r="AC16" s="231" t="s">
        <v>988</v>
      </c>
      <c r="AD16" s="232"/>
      <c r="AE16" s="231" t="s">
        <v>987</v>
      </c>
      <c r="AF16" s="232"/>
      <c r="AG16" s="231" t="s">
        <v>49</v>
      </c>
      <c r="AH16" s="232"/>
      <c r="AI16" s="259" t="s">
        <v>49</v>
      </c>
      <c r="AJ16" s="232" t="s">
        <v>49</v>
      </c>
      <c r="AK16" s="231"/>
      <c r="AL16" s="232"/>
      <c r="AM16" s="232"/>
      <c r="AN16" s="240"/>
      <c r="AO16" s="234"/>
      <c r="AP16" s="231" t="s">
        <v>49</v>
      </c>
      <c r="AQ16" s="232"/>
      <c r="AR16" s="231" t="s">
        <v>49</v>
      </c>
      <c r="AS16" s="232"/>
      <c r="AT16" s="231"/>
      <c r="AU16" s="232"/>
      <c r="AV16" s="240"/>
      <c r="AW16" s="241"/>
      <c r="AX16" s="259"/>
      <c r="AY16" s="232" t="s">
        <v>49</v>
      </c>
      <c r="AZ16" s="231">
        <v>4.11</v>
      </c>
      <c r="BA16" s="1061"/>
      <c r="BB16" s="231"/>
      <c r="BC16" s="232"/>
      <c r="BD16" s="240"/>
      <c r="BE16" s="234"/>
      <c r="BF16" s="231"/>
      <c r="BG16" s="232"/>
      <c r="BH16" s="231"/>
      <c r="BI16" s="232"/>
      <c r="BJ16" s="231"/>
      <c r="BK16" s="232"/>
      <c r="BL16" s="240"/>
      <c r="BM16" s="241"/>
    </row>
    <row r="17" ht="14.25" customHeight="1">
      <c r="A17" s="458" t="s">
        <v>1031</v>
      </c>
      <c r="B17" s="459" t="s">
        <v>1032</v>
      </c>
      <c r="C17" s="453">
        <v>1973170.0</v>
      </c>
      <c r="D17" s="447">
        <v>2494472.0</v>
      </c>
      <c r="E17" s="230"/>
      <c r="F17" s="231"/>
      <c r="G17" s="232" t="s">
        <v>46</v>
      </c>
      <c r="H17" s="231"/>
      <c r="I17" s="232" t="s">
        <v>46</v>
      </c>
      <c r="J17" s="231"/>
      <c r="K17" s="232"/>
      <c r="L17" s="240" t="s">
        <v>46</v>
      </c>
      <c r="M17" s="234"/>
      <c r="N17" s="231"/>
      <c r="O17" s="232" t="s">
        <v>118</v>
      </c>
      <c r="P17" s="231"/>
      <c r="Q17" s="232"/>
      <c r="R17" s="231"/>
      <c r="S17" s="232"/>
      <c r="T17" s="241"/>
      <c r="U17" s="259"/>
      <c r="V17" s="232" t="s">
        <v>46</v>
      </c>
      <c r="W17" s="231"/>
      <c r="X17" s="232"/>
      <c r="Y17" s="231"/>
      <c r="Z17" s="232" t="s">
        <v>46</v>
      </c>
      <c r="AA17" s="240" t="s">
        <v>118</v>
      </c>
      <c r="AB17" s="234"/>
      <c r="AC17" s="231" t="s">
        <v>987</v>
      </c>
      <c r="AD17" s="232"/>
      <c r="AE17" s="231" t="s">
        <v>988</v>
      </c>
      <c r="AF17" s="232"/>
      <c r="AG17" s="231" t="s">
        <v>49</v>
      </c>
      <c r="AH17" s="232"/>
      <c r="AI17" s="259" t="s">
        <v>46</v>
      </c>
      <c r="AJ17" s="232" t="s">
        <v>49</v>
      </c>
      <c r="AK17" s="231"/>
      <c r="AL17" s="232"/>
      <c r="AM17" s="232"/>
      <c r="AN17" s="240"/>
      <c r="AO17" s="234"/>
      <c r="AP17" s="231" t="s">
        <v>49</v>
      </c>
      <c r="AQ17" s="232"/>
      <c r="AR17" s="231" t="s">
        <v>46</v>
      </c>
      <c r="AS17" s="232"/>
      <c r="AT17" s="231"/>
      <c r="AU17" s="232"/>
      <c r="AV17" s="240"/>
      <c r="AW17" s="241"/>
      <c r="AX17" s="259"/>
      <c r="AY17" s="232" t="s">
        <v>49</v>
      </c>
      <c r="AZ17" s="231">
        <v>4.28</v>
      </c>
      <c r="BA17" s="1061"/>
      <c r="BB17" s="231"/>
      <c r="BC17" s="232"/>
      <c r="BD17" s="240"/>
      <c r="BE17" s="234"/>
      <c r="BF17" s="231"/>
      <c r="BG17" s="232"/>
      <c r="BH17" s="231"/>
      <c r="BI17" s="232"/>
      <c r="BJ17" s="231"/>
      <c r="BK17" s="232"/>
      <c r="BL17" s="240"/>
      <c r="BM17" s="241"/>
    </row>
    <row r="18" ht="14.25" customHeight="1">
      <c r="A18" s="458" t="s">
        <v>309</v>
      </c>
      <c r="B18" s="459" t="s">
        <v>310</v>
      </c>
      <c r="C18" s="453">
        <v>2061717.0</v>
      </c>
      <c r="D18" s="447">
        <v>2453216.0</v>
      </c>
      <c r="E18" s="230"/>
      <c r="F18" s="231"/>
      <c r="G18" s="232" t="s">
        <v>49</v>
      </c>
      <c r="H18" s="231"/>
      <c r="I18" s="232" t="s">
        <v>49</v>
      </c>
      <c r="J18" s="231"/>
      <c r="K18" s="232"/>
      <c r="L18" s="240" t="s">
        <v>46</v>
      </c>
      <c r="M18" s="234"/>
      <c r="N18" s="231"/>
      <c r="O18" s="232" t="s">
        <v>118</v>
      </c>
      <c r="P18" s="231"/>
      <c r="Q18" s="232"/>
      <c r="R18" s="231"/>
      <c r="S18" s="232"/>
      <c r="T18" s="241"/>
      <c r="U18" s="259"/>
      <c r="V18" s="232" t="s">
        <v>46</v>
      </c>
      <c r="W18" s="231"/>
      <c r="X18" s="232"/>
      <c r="Y18" s="231"/>
      <c r="Z18" s="232" t="s">
        <v>49</v>
      </c>
      <c r="AA18" s="240" t="s">
        <v>118</v>
      </c>
      <c r="AB18" s="234"/>
      <c r="AC18" s="231" t="s">
        <v>987</v>
      </c>
      <c r="AD18" s="232"/>
      <c r="AE18" s="231" t="s">
        <v>988</v>
      </c>
      <c r="AF18" s="232"/>
      <c r="AG18" s="231" t="s">
        <v>49</v>
      </c>
      <c r="AH18" s="232"/>
      <c r="AI18" s="259" t="s">
        <v>46</v>
      </c>
      <c r="AJ18" s="232" t="s">
        <v>49</v>
      </c>
      <c r="AK18" s="231"/>
      <c r="AL18" s="232"/>
      <c r="AM18" s="232"/>
      <c r="AN18" s="240"/>
      <c r="AO18" s="234"/>
      <c r="AP18" s="231" t="s">
        <v>49</v>
      </c>
      <c r="AQ18" s="232"/>
      <c r="AR18" s="231" t="s">
        <v>49</v>
      </c>
      <c r="AS18" s="232"/>
      <c r="AT18" s="231"/>
      <c r="AU18" s="232"/>
      <c r="AV18" s="240"/>
      <c r="AW18" s="241"/>
      <c r="AX18" s="259"/>
      <c r="AY18" s="232" t="s">
        <v>49</v>
      </c>
      <c r="AZ18" s="231">
        <v>4.1</v>
      </c>
      <c r="BA18" s="232"/>
      <c r="BB18" s="231"/>
      <c r="BC18" s="232"/>
      <c r="BD18" s="240"/>
      <c r="BE18" s="234"/>
      <c r="BF18" s="231"/>
      <c r="BG18" s="232"/>
      <c r="BH18" s="231"/>
      <c r="BI18" s="232"/>
      <c r="BJ18" s="231"/>
      <c r="BK18" s="232"/>
      <c r="BL18" s="240"/>
      <c r="BM18" s="241"/>
    </row>
    <row r="19" ht="14.25" customHeight="1">
      <c r="A19" s="458" t="s">
        <v>315</v>
      </c>
      <c r="B19" s="459" t="s">
        <v>1033</v>
      </c>
      <c r="C19" s="453">
        <v>2058261.0</v>
      </c>
      <c r="D19" s="447">
        <v>2547191.0</v>
      </c>
      <c r="E19" s="230"/>
      <c r="F19" s="231"/>
      <c r="G19" s="232" t="s">
        <v>49</v>
      </c>
      <c r="H19" s="231"/>
      <c r="I19" s="232" t="s">
        <v>49</v>
      </c>
      <c r="J19" s="231"/>
      <c r="K19" s="232"/>
      <c r="L19" s="240" t="s">
        <v>49</v>
      </c>
      <c r="M19" s="234"/>
      <c r="N19" s="231"/>
      <c r="O19" s="232" t="s">
        <v>49</v>
      </c>
      <c r="P19" s="231"/>
      <c r="Q19" s="232"/>
      <c r="R19" s="231"/>
      <c r="S19" s="232"/>
      <c r="T19" s="241"/>
      <c r="U19" s="259"/>
      <c r="V19" s="232" t="s">
        <v>49</v>
      </c>
      <c r="W19" s="231"/>
      <c r="X19" s="232"/>
      <c r="Y19" s="231"/>
      <c r="Z19" s="232" t="s">
        <v>46</v>
      </c>
      <c r="AA19" s="240" t="s">
        <v>120</v>
      </c>
      <c r="AB19" s="234"/>
      <c r="AC19" s="231" t="s">
        <v>988</v>
      </c>
      <c r="AD19" s="232"/>
      <c r="AE19" s="231" t="s">
        <v>987</v>
      </c>
      <c r="AF19" s="232"/>
      <c r="AG19" s="231" t="s">
        <v>49</v>
      </c>
      <c r="AH19" s="232"/>
      <c r="AI19" s="259" t="s">
        <v>46</v>
      </c>
      <c r="AJ19" s="232" t="s">
        <v>46</v>
      </c>
      <c r="AK19" s="231"/>
      <c r="AL19" s="232"/>
      <c r="AM19" s="232"/>
      <c r="AN19" s="240"/>
      <c r="AO19" s="234"/>
      <c r="AP19" s="231" t="s">
        <v>46</v>
      </c>
      <c r="AQ19" s="232"/>
      <c r="AR19" s="231" t="s">
        <v>46</v>
      </c>
      <c r="AS19" s="232"/>
      <c r="AT19" s="231"/>
      <c r="AU19" s="232"/>
      <c r="AV19" s="240"/>
      <c r="AW19" s="241"/>
      <c r="AX19" s="259"/>
      <c r="AY19" s="232" t="s">
        <v>49</v>
      </c>
      <c r="AZ19" s="231">
        <v>3.51</v>
      </c>
      <c r="BA19" s="1061"/>
      <c r="BB19" s="231"/>
      <c r="BC19" s="232"/>
      <c r="BD19" s="240"/>
      <c r="BE19" s="234"/>
      <c r="BF19" s="231"/>
      <c r="BG19" s="232"/>
      <c r="BH19" s="231"/>
      <c r="BI19" s="232"/>
      <c r="BJ19" s="231"/>
      <c r="BK19" s="232"/>
      <c r="BL19" s="240"/>
      <c r="BM19" s="241"/>
    </row>
    <row r="20" ht="23.25" customHeight="1">
      <c r="A20" s="458" t="s">
        <v>992</v>
      </c>
      <c r="B20" s="459" t="s">
        <v>1034</v>
      </c>
      <c r="C20" s="453">
        <v>2058971.0</v>
      </c>
      <c r="D20" s="447">
        <v>2546844.0</v>
      </c>
      <c r="E20" s="230"/>
      <c r="F20" s="276"/>
      <c r="G20" s="275" t="s">
        <v>46</v>
      </c>
      <c r="H20" s="276"/>
      <c r="I20" s="275" t="s">
        <v>46</v>
      </c>
      <c r="J20" s="276"/>
      <c r="K20" s="275"/>
      <c r="L20" s="280" t="s">
        <v>46</v>
      </c>
      <c r="M20" s="278"/>
      <c r="N20" s="276"/>
      <c r="O20" s="275" t="s">
        <v>46</v>
      </c>
      <c r="P20" s="276"/>
      <c r="Q20" s="275"/>
      <c r="R20" s="276"/>
      <c r="S20" s="275"/>
      <c r="T20" s="281"/>
      <c r="U20" s="284"/>
      <c r="V20" s="275" t="s">
        <v>46</v>
      </c>
      <c r="W20" s="276"/>
      <c r="X20" s="275"/>
      <c r="Y20" s="276"/>
      <c r="Z20" s="275" t="s">
        <v>46</v>
      </c>
      <c r="AA20" s="280" t="s">
        <v>46</v>
      </c>
      <c r="AB20" s="278"/>
      <c r="AC20" s="276" t="s">
        <v>987</v>
      </c>
      <c r="AD20" s="275"/>
      <c r="AE20" s="276" t="s">
        <v>987</v>
      </c>
      <c r="AF20" s="275"/>
      <c r="AG20" s="276" t="s">
        <v>46</v>
      </c>
      <c r="AH20" s="275"/>
      <c r="AI20" s="284" t="s">
        <v>46</v>
      </c>
      <c r="AJ20" s="275" t="s">
        <v>46</v>
      </c>
      <c r="AK20" s="276"/>
      <c r="AL20" s="275"/>
      <c r="AM20" s="275"/>
      <c r="AN20" s="280"/>
      <c r="AO20" s="278"/>
      <c r="AP20" s="276" t="s">
        <v>46</v>
      </c>
      <c r="AQ20" s="275"/>
      <c r="AR20" s="276" t="s">
        <v>46</v>
      </c>
      <c r="AS20" s="275"/>
      <c r="AT20" s="276"/>
      <c r="AU20" s="275"/>
      <c r="AV20" s="280"/>
      <c r="AW20" s="281"/>
      <c r="AX20" s="284"/>
      <c r="AY20" s="275" t="s">
        <v>46</v>
      </c>
      <c r="AZ20" s="276" t="s">
        <v>46</v>
      </c>
      <c r="BA20" s="908" t="s">
        <v>1203</v>
      </c>
      <c r="BB20" s="276"/>
      <c r="BC20" s="275"/>
      <c r="BD20" s="280"/>
      <c r="BE20" s="278"/>
      <c r="BF20" s="276"/>
      <c r="BG20" s="275"/>
      <c r="BH20" s="276"/>
      <c r="BI20" s="275"/>
      <c r="BJ20" s="276"/>
      <c r="BK20" s="275"/>
      <c r="BL20" s="280"/>
      <c r="BM20" s="281"/>
    </row>
    <row r="21" ht="14.25" customHeight="1">
      <c r="A21" s="458" t="s">
        <v>303</v>
      </c>
      <c r="B21" s="459" t="s">
        <v>1035</v>
      </c>
      <c r="C21" s="453">
        <v>2063479.0</v>
      </c>
      <c r="D21" s="447">
        <v>2558177.0</v>
      </c>
      <c r="E21" s="230"/>
      <c r="F21" s="276"/>
      <c r="G21" s="275" t="s">
        <v>49</v>
      </c>
      <c r="H21" s="276"/>
      <c r="I21" s="275" t="s">
        <v>46</v>
      </c>
      <c r="J21" s="276"/>
      <c r="K21" s="275"/>
      <c r="L21" s="280" t="s">
        <v>49</v>
      </c>
      <c r="M21" s="278"/>
      <c r="N21" s="276"/>
      <c r="O21" s="275" t="s">
        <v>49</v>
      </c>
      <c r="P21" s="276"/>
      <c r="Q21" s="275"/>
      <c r="R21" s="276"/>
      <c r="S21" s="275"/>
      <c r="T21" s="281"/>
      <c r="U21" s="284"/>
      <c r="V21" s="275" t="s">
        <v>46</v>
      </c>
      <c r="W21" s="276"/>
      <c r="X21" s="275"/>
      <c r="Y21" s="276"/>
      <c r="Z21" s="275" t="s">
        <v>46</v>
      </c>
      <c r="AA21" s="280" t="s">
        <v>46</v>
      </c>
      <c r="AB21" s="278"/>
      <c r="AC21" s="276" t="s">
        <v>987</v>
      </c>
      <c r="AD21" s="275"/>
      <c r="AE21" s="276" t="s">
        <v>987</v>
      </c>
      <c r="AF21" s="275"/>
      <c r="AG21" s="276" t="s">
        <v>49</v>
      </c>
      <c r="AH21" s="275"/>
      <c r="AI21" s="284" t="s">
        <v>46</v>
      </c>
      <c r="AJ21" s="275" t="s">
        <v>49</v>
      </c>
      <c r="AK21" s="276"/>
      <c r="AL21" s="275"/>
      <c r="AM21" s="275"/>
      <c r="AN21" s="280"/>
      <c r="AO21" s="278"/>
      <c r="AP21" s="276" t="s">
        <v>46</v>
      </c>
      <c r="AQ21" s="275"/>
      <c r="AR21" s="276" t="s">
        <v>46</v>
      </c>
      <c r="AS21" s="275"/>
      <c r="AT21" s="276"/>
      <c r="AU21" s="275"/>
      <c r="AV21" s="280"/>
      <c r="AW21" s="281"/>
      <c r="AX21" s="284"/>
      <c r="AY21" s="275" t="s">
        <v>118</v>
      </c>
      <c r="AZ21" s="1062">
        <v>0.43333333333333335</v>
      </c>
      <c r="BA21" s="275"/>
      <c r="BB21" s="276"/>
      <c r="BC21" s="275"/>
      <c r="BD21" s="280"/>
      <c r="BE21" s="278"/>
      <c r="BF21" s="276"/>
      <c r="BG21" s="275"/>
      <c r="BH21" s="276"/>
      <c r="BI21" s="275"/>
      <c r="BJ21" s="276"/>
      <c r="BK21" s="275"/>
      <c r="BL21" s="280"/>
      <c r="BM21" s="281"/>
    </row>
    <row r="22" ht="14.25" customHeight="1">
      <c r="A22" s="458" t="s">
        <v>62</v>
      </c>
      <c r="B22" s="459" t="s">
        <v>1036</v>
      </c>
      <c r="C22" s="453">
        <v>2061354.0</v>
      </c>
      <c r="D22" s="447">
        <v>2554347.0</v>
      </c>
      <c r="E22" s="230"/>
      <c r="F22" s="231"/>
      <c r="G22" s="232" t="s">
        <v>49</v>
      </c>
      <c r="H22" s="231"/>
      <c r="I22" s="232" t="s">
        <v>46</v>
      </c>
      <c r="J22" s="231"/>
      <c r="K22" s="232"/>
      <c r="L22" s="240" t="s">
        <v>46</v>
      </c>
      <c r="M22" s="234"/>
      <c r="N22" s="231"/>
      <c r="O22" s="232" t="s">
        <v>49</v>
      </c>
      <c r="P22" s="231"/>
      <c r="Q22" s="232"/>
      <c r="R22" s="231"/>
      <c r="S22" s="232"/>
      <c r="T22" s="241"/>
      <c r="U22" s="259"/>
      <c r="V22" s="232" t="s">
        <v>46</v>
      </c>
      <c r="W22" s="231"/>
      <c r="X22" s="232"/>
      <c r="Y22" s="231"/>
      <c r="Z22" s="232" t="s">
        <v>49</v>
      </c>
      <c r="AA22" s="240" t="s">
        <v>49</v>
      </c>
      <c r="AB22" s="234"/>
      <c r="AC22" s="231" t="s">
        <v>988</v>
      </c>
      <c r="AD22" s="232"/>
      <c r="AE22" s="231" t="s">
        <v>988</v>
      </c>
      <c r="AF22" s="232"/>
      <c r="AG22" s="231" t="s">
        <v>49</v>
      </c>
      <c r="AH22" s="232"/>
      <c r="AI22" s="259" t="s">
        <v>49</v>
      </c>
      <c r="AJ22" s="232" t="s">
        <v>49</v>
      </c>
      <c r="AK22" s="231"/>
      <c r="AL22" s="232"/>
      <c r="AM22" s="232"/>
      <c r="AN22" s="240"/>
      <c r="AO22" s="234"/>
      <c r="AP22" s="231" t="s">
        <v>49</v>
      </c>
      <c r="AQ22" s="232"/>
      <c r="AR22" s="231" t="s">
        <v>49</v>
      </c>
      <c r="AS22" s="232"/>
      <c r="AT22" s="231"/>
      <c r="AU22" s="232"/>
      <c r="AV22" s="240"/>
      <c r="AW22" s="241"/>
      <c r="AX22" s="259"/>
      <c r="AY22" s="232" t="s">
        <v>49</v>
      </c>
      <c r="AZ22" s="911">
        <v>0.15416666666666667</v>
      </c>
      <c r="BA22" s="232"/>
      <c r="BB22" s="231"/>
      <c r="BC22" s="232"/>
      <c r="BD22" s="240"/>
      <c r="BE22" s="234"/>
      <c r="BF22" s="231"/>
      <c r="BG22" s="232"/>
      <c r="BH22" s="231"/>
      <c r="BI22" s="232"/>
      <c r="BJ22" s="231"/>
      <c r="BK22" s="232"/>
      <c r="BL22" s="240"/>
      <c r="BM22" s="241"/>
    </row>
    <row r="23" ht="14.25" customHeight="1">
      <c r="A23" s="458" t="s">
        <v>327</v>
      </c>
      <c r="B23" s="459" t="s">
        <v>1037</v>
      </c>
      <c r="C23" s="453">
        <v>2061300.0</v>
      </c>
      <c r="D23" s="447">
        <v>2551338.0</v>
      </c>
      <c r="E23" s="230"/>
      <c r="F23" s="231"/>
      <c r="G23" s="232" t="s">
        <v>49</v>
      </c>
      <c r="H23" s="231"/>
      <c r="I23" s="232" t="s">
        <v>49</v>
      </c>
      <c r="J23" s="231"/>
      <c r="K23" s="232"/>
      <c r="L23" s="240" t="s">
        <v>49</v>
      </c>
      <c r="M23" s="234"/>
      <c r="N23" s="231"/>
      <c r="O23" s="232" t="s">
        <v>49</v>
      </c>
      <c r="P23" s="231"/>
      <c r="Q23" s="232"/>
      <c r="R23" s="231"/>
      <c r="S23" s="232"/>
      <c r="T23" s="241"/>
      <c r="U23" s="259"/>
      <c r="V23" s="232" t="s">
        <v>49</v>
      </c>
      <c r="W23" s="231"/>
      <c r="X23" s="232"/>
      <c r="Y23" s="231"/>
      <c r="Z23" s="232" t="s">
        <v>49</v>
      </c>
      <c r="AA23" s="240" t="s">
        <v>49</v>
      </c>
      <c r="AB23" s="234"/>
      <c r="AC23" s="231"/>
      <c r="AD23" s="232"/>
      <c r="AE23" s="231" t="s">
        <v>988</v>
      </c>
      <c r="AF23" s="232"/>
      <c r="AG23" s="231" t="s">
        <v>49</v>
      </c>
      <c r="AH23" s="232"/>
      <c r="AI23" s="259" t="s">
        <v>49</v>
      </c>
      <c r="AJ23" s="232" t="s">
        <v>49</v>
      </c>
      <c r="AK23" s="231"/>
      <c r="AL23" s="232"/>
      <c r="AM23" s="232"/>
      <c r="AN23" s="240"/>
      <c r="AO23" s="234"/>
      <c r="AP23" s="231" t="s">
        <v>49</v>
      </c>
      <c r="AQ23" s="232"/>
      <c r="AR23" s="231" t="s">
        <v>49</v>
      </c>
      <c r="AS23" s="232"/>
      <c r="AT23" s="231"/>
      <c r="AU23" s="232"/>
      <c r="AV23" s="240"/>
      <c r="AW23" s="241"/>
      <c r="AX23" s="259"/>
      <c r="AY23" s="232" t="s">
        <v>49</v>
      </c>
      <c r="AZ23" s="911" t="s">
        <v>1204</v>
      </c>
      <c r="BA23" s="232"/>
      <c r="BB23" s="231"/>
      <c r="BC23" s="232"/>
      <c r="BD23" s="240"/>
      <c r="BE23" s="234"/>
      <c r="BF23" s="231"/>
      <c r="BG23" s="232"/>
      <c r="BH23" s="231"/>
      <c r="BI23" s="232"/>
      <c r="BJ23" s="231"/>
      <c r="BK23" s="232"/>
      <c r="BL23" s="240"/>
      <c r="BM23" s="241"/>
    </row>
    <row r="24" ht="30.75" customHeight="1">
      <c r="A24" s="458" t="s">
        <v>332</v>
      </c>
      <c r="B24" s="459" t="s">
        <v>1205</v>
      </c>
      <c r="C24" s="453">
        <v>2061562.0</v>
      </c>
      <c r="D24" s="447">
        <v>2558994.0</v>
      </c>
      <c r="E24" s="230"/>
      <c r="F24" s="231"/>
      <c r="G24" s="232" t="s">
        <v>46</v>
      </c>
      <c r="H24" s="231"/>
      <c r="I24" s="232" t="s">
        <v>46</v>
      </c>
      <c r="J24" s="231"/>
      <c r="K24" s="232"/>
      <c r="L24" s="240" t="s">
        <v>46</v>
      </c>
      <c r="M24" s="234"/>
      <c r="N24" s="231"/>
      <c r="O24" s="232" t="s">
        <v>1202</v>
      </c>
      <c r="P24" s="231"/>
      <c r="Q24" s="232"/>
      <c r="R24" s="231"/>
      <c r="S24" s="232"/>
      <c r="T24" s="241"/>
      <c r="U24" s="259"/>
      <c r="V24" s="232" t="s">
        <v>46</v>
      </c>
      <c r="W24" s="231"/>
      <c r="X24" s="232"/>
      <c r="Y24" s="231"/>
      <c r="Z24" s="232" t="s">
        <v>49</v>
      </c>
      <c r="AA24" s="240" t="s">
        <v>46</v>
      </c>
      <c r="AB24" s="234"/>
      <c r="AC24" s="231" t="s">
        <v>987</v>
      </c>
      <c r="AD24" s="232"/>
      <c r="AE24" s="231" t="s">
        <v>988</v>
      </c>
      <c r="AF24" s="232"/>
      <c r="AG24" s="231" t="s">
        <v>46</v>
      </c>
      <c r="AH24" s="232"/>
      <c r="AI24" s="259" t="s">
        <v>46</v>
      </c>
      <c r="AJ24" s="232" t="s">
        <v>49</v>
      </c>
      <c r="AK24" s="231"/>
      <c r="AL24" s="232"/>
      <c r="AM24" s="232"/>
      <c r="AN24" s="240"/>
      <c r="AO24" s="234"/>
      <c r="AP24" s="231" t="s">
        <v>46</v>
      </c>
      <c r="AQ24" s="232"/>
      <c r="AR24" s="231" t="s">
        <v>46</v>
      </c>
      <c r="AS24" s="232"/>
      <c r="AT24" s="231"/>
      <c r="AU24" s="232"/>
      <c r="AV24" s="240"/>
      <c r="AW24" s="241"/>
      <c r="AX24" s="259"/>
      <c r="AY24" s="232" t="s">
        <v>46</v>
      </c>
      <c r="AZ24" s="231" t="s">
        <v>120</v>
      </c>
      <c r="BA24" s="908" t="s">
        <v>1206</v>
      </c>
      <c r="BB24" s="231"/>
      <c r="BC24" s="232"/>
      <c r="BD24" s="240"/>
      <c r="BE24" s="234"/>
      <c r="BF24" s="231"/>
      <c r="BG24" s="232"/>
      <c r="BH24" s="231"/>
      <c r="BI24" s="232"/>
      <c r="BJ24" s="231"/>
      <c r="BK24" s="232"/>
      <c r="BL24" s="240"/>
      <c r="BM24" s="241"/>
    </row>
    <row r="25" ht="14.25" customHeight="1">
      <c r="A25" s="458" t="s">
        <v>1207</v>
      </c>
      <c r="B25" s="459" t="s">
        <v>1208</v>
      </c>
      <c r="C25" s="453">
        <v>2061120.0</v>
      </c>
      <c r="D25" s="447">
        <v>2552251.0</v>
      </c>
      <c r="E25" s="230"/>
      <c r="F25" s="231"/>
      <c r="G25" s="232" t="s">
        <v>49</v>
      </c>
      <c r="H25" s="231"/>
      <c r="I25" s="232" t="s">
        <v>49</v>
      </c>
      <c r="J25" s="231"/>
      <c r="K25" s="232"/>
      <c r="L25" s="240" t="s">
        <v>49</v>
      </c>
      <c r="M25" s="234"/>
      <c r="N25" s="231"/>
      <c r="O25" s="232" t="s">
        <v>49</v>
      </c>
      <c r="P25" s="231"/>
      <c r="Q25" s="232"/>
      <c r="R25" s="231"/>
      <c r="S25" s="232"/>
      <c r="T25" s="241"/>
      <c r="U25" s="259"/>
      <c r="V25" s="232" t="s">
        <v>49</v>
      </c>
      <c r="W25" s="231"/>
      <c r="X25" s="232"/>
      <c r="Y25" s="231"/>
      <c r="Z25" s="232" t="s">
        <v>46</v>
      </c>
      <c r="AA25" s="240" t="s">
        <v>46</v>
      </c>
      <c r="AB25" s="234"/>
      <c r="AC25" s="231" t="s">
        <v>987</v>
      </c>
      <c r="AD25" s="232"/>
      <c r="AE25" s="231" t="s">
        <v>988</v>
      </c>
      <c r="AF25" s="232"/>
      <c r="AG25" s="231" t="s">
        <v>49</v>
      </c>
      <c r="AH25" s="232"/>
      <c r="AI25" s="259" t="s">
        <v>49</v>
      </c>
      <c r="AJ25" s="232" t="s">
        <v>49</v>
      </c>
      <c r="AK25" s="231"/>
      <c r="AL25" s="232"/>
      <c r="AM25" s="232"/>
      <c r="AN25" s="240"/>
      <c r="AO25" s="234"/>
      <c r="AP25" s="231" t="s">
        <v>49</v>
      </c>
      <c r="AQ25" s="232"/>
      <c r="AR25" s="231" t="s">
        <v>49</v>
      </c>
      <c r="AS25" s="232"/>
      <c r="AT25" s="231"/>
      <c r="AU25" s="232"/>
      <c r="AV25" s="240"/>
      <c r="AW25" s="241"/>
      <c r="AX25" s="259"/>
      <c r="AY25" s="232" t="s">
        <v>49</v>
      </c>
      <c r="AZ25" s="231" t="s">
        <v>1209</v>
      </c>
      <c r="BA25" s="232"/>
      <c r="BB25" s="231"/>
      <c r="BC25" s="232"/>
      <c r="BD25" s="240"/>
      <c r="BE25" s="234"/>
      <c r="BF25" s="231"/>
      <c r="BG25" s="232"/>
      <c r="BH25" s="231"/>
      <c r="BI25" s="232"/>
      <c r="BJ25" s="231"/>
      <c r="BK25" s="232"/>
      <c r="BL25" s="240"/>
      <c r="BM25" s="241"/>
    </row>
    <row r="26" ht="14.25" customHeight="1">
      <c r="A26" s="493" t="s">
        <v>330</v>
      </c>
      <c r="B26" s="494" t="s">
        <v>1210</v>
      </c>
      <c r="C26" s="495">
        <v>2063911.0</v>
      </c>
      <c r="D26" s="496">
        <v>2556393.0</v>
      </c>
      <c r="E26" s="574"/>
      <c r="F26" s="462"/>
      <c r="G26" s="463" t="s">
        <v>49</v>
      </c>
      <c r="H26" s="462"/>
      <c r="I26" s="463" t="s">
        <v>49</v>
      </c>
      <c r="J26" s="462"/>
      <c r="K26" s="463"/>
      <c r="L26" s="470" t="s">
        <v>46</v>
      </c>
      <c r="M26" s="464"/>
      <c r="N26" s="231"/>
      <c r="O26" s="232" t="s">
        <v>49</v>
      </c>
      <c r="P26" s="231"/>
      <c r="Q26" s="232"/>
      <c r="R26" s="231"/>
      <c r="S26" s="232"/>
      <c r="T26" s="241"/>
      <c r="U26" s="471"/>
      <c r="V26" s="463" t="s">
        <v>49</v>
      </c>
      <c r="W26" s="462"/>
      <c r="X26" s="463"/>
      <c r="Y26" s="462"/>
      <c r="Z26" s="463" t="s">
        <v>49</v>
      </c>
      <c r="AA26" s="470" t="s">
        <v>49</v>
      </c>
      <c r="AB26" s="464"/>
      <c r="AC26" s="231" t="s">
        <v>988</v>
      </c>
      <c r="AD26" s="232"/>
      <c r="AE26" s="231" t="s">
        <v>988</v>
      </c>
      <c r="AF26" s="232"/>
      <c r="AG26" s="231" t="s">
        <v>49</v>
      </c>
      <c r="AH26" s="232"/>
      <c r="AI26" s="471" t="s">
        <v>49</v>
      </c>
      <c r="AJ26" s="463" t="s">
        <v>49</v>
      </c>
      <c r="AK26" s="462"/>
      <c r="AL26" s="463"/>
      <c r="AM26" s="463"/>
      <c r="AN26" s="470"/>
      <c r="AO26" s="464"/>
      <c r="AP26" s="231" t="s">
        <v>49</v>
      </c>
      <c r="AQ26" s="232"/>
      <c r="AR26" s="231" t="s">
        <v>49</v>
      </c>
      <c r="AS26" s="232"/>
      <c r="AT26" s="231"/>
      <c r="AU26" s="232"/>
      <c r="AV26" s="240"/>
      <c r="AW26" s="241"/>
      <c r="AX26" s="471"/>
      <c r="AY26" s="463" t="s">
        <v>49</v>
      </c>
      <c r="AZ26" s="462" t="s">
        <v>1211</v>
      </c>
      <c r="BA26" s="463"/>
      <c r="BB26" s="462"/>
      <c r="BC26" s="463"/>
      <c r="BD26" s="470"/>
      <c r="BE26" s="464"/>
      <c r="BF26" s="231"/>
      <c r="BG26" s="232"/>
      <c r="BH26" s="231"/>
      <c r="BI26" s="232"/>
      <c r="BJ26" s="231"/>
      <c r="BK26" s="232"/>
      <c r="BL26" s="240"/>
      <c r="BM26" s="241"/>
    </row>
    <row r="27" ht="18.75" customHeight="1">
      <c r="A27" s="1063"/>
      <c r="B27" s="1064"/>
      <c r="C27" s="1064"/>
      <c r="D27" s="1064"/>
      <c r="E27" s="476"/>
      <c r="F27" s="231"/>
      <c r="G27" s="232"/>
      <c r="H27" s="231"/>
      <c r="I27" s="232"/>
      <c r="J27" s="231"/>
      <c r="K27" s="232"/>
      <c r="L27" s="240"/>
      <c r="M27" s="241"/>
      <c r="N27" s="231"/>
      <c r="O27" s="232"/>
      <c r="P27" s="231"/>
      <c r="Q27" s="232"/>
      <c r="R27" s="231"/>
      <c r="S27" s="232"/>
      <c r="T27" s="241"/>
      <c r="U27" s="231"/>
      <c r="V27" s="231"/>
      <c r="W27" s="232"/>
      <c r="X27" s="231"/>
      <c r="Y27" s="232"/>
      <c r="Z27" s="231"/>
      <c r="AA27" s="232"/>
      <c r="AB27" s="240"/>
      <c r="AC27" s="241"/>
      <c r="AD27" s="231"/>
      <c r="AE27" s="275"/>
      <c r="AF27" s="276"/>
      <c r="AG27" s="275"/>
      <c r="AH27" s="276"/>
      <c r="AI27" s="281"/>
      <c r="AJ27" s="276"/>
      <c r="AK27" s="275"/>
      <c r="AL27" s="276"/>
      <c r="AM27" s="276"/>
      <c r="AN27" s="275"/>
      <c r="AO27" s="280"/>
      <c r="AP27" s="281"/>
      <c r="AQ27" s="276"/>
      <c r="AR27" s="275"/>
      <c r="AS27" s="276"/>
      <c r="AT27" s="275"/>
      <c r="AU27" s="276"/>
      <c r="AV27" s="275"/>
      <c r="AW27" s="280"/>
      <c r="AX27" s="281"/>
      <c r="AY27" s="276"/>
      <c r="AZ27" s="275"/>
      <c r="BA27" s="276"/>
      <c r="BB27" s="275"/>
      <c r="BC27" s="276"/>
      <c r="BD27" s="275"/>
      <c r="BE27" s="280"/>
      <c r="BF27" s="281"/>
      <c r="BG27" s="276"/>
      <c r="BH27" s="275"/>
      <c r="BI27" s="276"/>
      <c r="BJ27" s="275"/>
      <c r="BK27" s="276"/>
      <c r="BL27" s="275"/>
      <c r="BM27" s="280"/>
      <c r="BN27" s="281"/>
    </row>
    <row r="28" ht="33.0" customHeight="1">
      <c r="A28" s="313" t="s">
        <v>67</v>
      </c>
      <c r="B28" s="314"/>
      <c r="C28" s="314"/>
      <c r="D28" s="314"/>
      <c r="E28" s="477"/>
      <c r="F28" s="478"/>
      <c r="G28" s="316">
        <f>COUNTIF(G5:G26, "y")</f>
        <v>13</v>
      </c>
      <c r="H28" s="316">
        <f>COUNTIF(H6:H26, "y")</f>
        <v>0</v>
      </c>
      <c r="I28" s="484"/>
      <c r="J28" s="478"/>
      <c r="K28" s="484"/>
      <c r="L28" s="316">
        <f>COUNTIF(L6:L26, "y")</f>
        <v>6</v>
      </c>
      <c r="M28" s="486"/>
      <c r="N28" s="478"/>
      <c r="O28" s="316">
        <f>COUNTIF(O6:O26, "y")</f>
        <v>16</v>
      </c>
      <c r="P28" s="478"/>
      <c r="Q28" s="484"/>
      <c r="R28" s="478"/>
      <c r="S28" s="484"/>
      <c r="T28" s="486"/>
      <c r="U28" s="478"/>
      <c r="V28" s="316">
        <f>COUNTIF(V6:V26, "y")</f>
        <v>7</v>
      </c>
      <c r="W28" s="484"/>
      <c r="X28" s="478"/>
      <c r="Y28" s="484"/>
      <c r="Z28" s="316">
        <f t="shared" ref="Z28:AA28" si="1">COUNTIF(Z6:Z26, "y")</f>
        <v>13</v>
      </c>
      <c r="AA28" s="316">
        <f t="shared" si="1"/>
        <v>13</v>
      </c>
      <c r="AB28" s="485"/>
      <c r="AC28" s="316">
        <f>COUNTIF(AC6:AC26, "/")</f>
        <v>6</v>
      </c>
      <c r="AD28" s="478"/>
      <c r="AE28" s="316">
        <f>COUNTIF(AE6:AE26, "/")</f>
        <v>14</v>
      </c>
      <c r="AF28" s="1065"/>
      <c r="AG28" s="316">
        <f>COUNTIF(AG6:AG26, "y")</f>
        <v>16</v>
      </c>
      <c r="AH28" s="1065"/>
      <c r="AI28" s="316">
        <f t="shared" ref="AI28:AJ28" si="2">COUNTIF(AI6:AI26, "y")</f>
        <v>8</v>
      </c>
      <c r="AJ28" s="316">
        <f t="shared" si="2"/>
        <v>13</v>
      </c>
      <c r="AK28" s="316"/>
      <c r="AL28" s="1065"/>
      <c r="AM28" s="316"/>
      <c r="AN28" s="1065"/>
      <c r="AO28" s="1066"/>
      <c r="AP28" s="316">
        <f>COUNTIF(AP6:AP26, "y")</f>
        <v>13</v>
      </c>
      <c r="AQ28" s="478"/>
      <c r="AR28" s="316">
        <f>COUNTIF(AR6:AR26, "y")</f>
        <v>12</v>
      </c>
      <c r="AS28" s="1065"/>
      <c r="AT28" s="316"/>
      <c r="AU28" s="1065"/>
      <c r="AV28" s="1067"/>
      <c r="AW28" s="316"/>
      <c r="AX28" s="281"/>
      <c r="AY28" s="316">
        <f>COUNTIF(AY6:AY26, "y")</f>
        <v>19</v>
      </c>
      <c r="AZ28" s="275"/>
      <c r="BA28" s="276"/>
      <c r="BB28" s="275"/>
      <c r="BC28" s="276"/>
      <c r="BD28" s="275"/>
      <c r="BE28" s="280"/>
      <c r="BF28" s="281"/>
      <c r="BG28" s="276"/>
      <c r="BH28" s="275"/>
      <c r="BI28" s="276"/>
      <c r="BJ28" s="275"/>
      <c r="BK28" s="276"/>
      <c r="BL28" s="275"/>
      <c r="BM28" s="280"/>
      <c r="BN28" s="281"/>
    </row>
    <row r="29" ht="14.25" customHeight="1">
      <c r="A29" s="703"/>
      <c r="B29" s="597"/>
      <c r="C29" s="597"/>
      <c r="D29" s="597"/>
      <c r="E29" s="195"/>
      <c r="F29" s="855"/>
      <c r="G29" s="855"/>
      <c r="H29" s="855"/>
      <c r="I29" s="855"/>
      <c r="J29" s="855"/>
      <c r="K29" s="855"/>
      <c r="L29" s="855"/>
      <c r="M29" s="855"/>
      <c r="N29" s="855"/>
      <c r="O29" s="855"/>
      <c r="P29" s="855"/>
      <c r="Q29" s="855"/>
      <c r="R29" s="855"/>
      <c r="S29" s="855"/>
      <c r="T29" s="855"/>
      <c r="U29" s="855"/>
      <c r="V29" s="855"/>
      <c r="W29" s="855"/>
      <c r="X29" s="855"/>
      <c r="Y29" s="855"/>
      <c r="Z29" s="855"/>
      <c r="AA29" s="855"/>
      <c r="AB29" s="855"/>
      <c r="AC29" s="855"/>
      <c r="AD29" s="855"/>
      <c r="AE29" s="855"/>
      <c r="AF29" s="855"/>
      <c r="AG29" s="855"/>
      <c r="AH29" s="855"/>
      <c r="AI29" s="855"/>
      <c r="AJ29" s="855"/>
      <c r="AK29" s="855"/>
      <c r="AL29" s="855"/>
      <c r="AM29" s="855"/>
      <c r="AN29" s="855"/>
      <c r="AO29" s="855"/>
      <c r="AP29" s="855"/>
      <c r="AQ29" s="855"/>
      <c r="AR29" s="855"/>
      <c r="AS29" s="855"/>
      <c r="AT29" s="855"/>
      <c r="AU29" s="855"/>
      <c r="AV29" s="855"/>
      <c r="AW29" s="855"/>
      <c r="AX29" s="855"/>
      <c r="AY29" s="855"/>
      <c r="AZ29" s="855"/>
      <c r="BA29" s="855"/>
      <c r="BB29" s="855"/>
      <c r="BC29" s="855"/>
      <c r="BD29" s="855"/>
      <c r="BE29" s="855"/>
      <c r="BF29" s="855"/>
      <c r="BG29" s="855"/>
      <c r="BH29" s="855"/>
      <c r="BI29" s="855"/>
      <c r="BJ29" s="855"/>
      <c r="BK29" s="855"/>
      <c r="BL29" s="855"/>
      <c r="BM29" s="855"/>
      <c r="BN29" s="855"/>
    </row>
    <row r="30" ht="14.25" customHeight="1">
      <c r="G30" s="320" t="s">
        <v>68</v>
      </c>
      <c r="H30" s="321">
        <f>MAX(G28:O28)</f>
        <v>16</v>
      </c>
      <c r="N30" s="320" t="s">
        <v>68</v>
      </c>
      <c r="O30" s="321">
        <f>MAX(N28:T28)</f>
        <v>16</v>
      </c>
      <c r="U30" s="320" t="s">
        <v>68</v>
      </c>
      <c r="V30" s="321">
        <f>MAX(U28:AA28)</f>
        <v>13</v>
      </c>
      <c r="AC30" s="320" t="s">
        <v>68</v>
      </c>
      <c r="AD30" s="321">
        <f>MAX(AC28:AI28)</f>
        <v>16</v>
      </c>
      <c r="AI30" s="320" t="s">
        <v>68</v>
      </c>
      <c r="AJ30" s="321">
        <f>MAX(AI28:AO28)</f>
        <v>13</v>
      </c>
      <c r="AP30" s="320" t="s">
        <v>68</v>
      </c>
      <c r="AQ30" s="321">
        <f>MAX(AP28:AW28)</f>
        <v>13</v>
      </c>
      <c r="AX30" s="320" t="s">
        <v>68</v>
      </c>
      <c r="AY30" s="321">
        <f>MAX(AX28:BE28)</f>
        <v>19</v>
      </c>
    </row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">
    <mergeCell ref="A3:C3"/>
    <mergeCell ref="A28:D28"/>
  </mergeCells>
  <conditionalFormatting sqref="G30">
    <cfRule type="cellIs" dxfId="6" priority="1" operator="equal">
      <formula>"n"</formula>
    </cfRule>
  </conditionalFormatting>
  <conditionalFormatting sqref="G30">
    <cfRule type="cellIs" dxfId="7" priority="2" operator="equal">
      <formula>$E$4</formula>
    </cfRule>
  </conditionalFormatting>
  <conditionalFormatting sqref="N30">
    <cfRule type="cellIs" dxfId="6" priority="3" operator="equal">
      <formula>"n"</formula>
    </cfRule>
  </conditionalFormatting>
  <conditionalFormatting sqref="N30">
    <cfRule type="cellIs" dxfId="7" priority="4" operator="equal">
      <formula>$E$4</formula>
    </cfRule>
  </conditionalFormatting>
  <conditionalFormatting sqref="AP30">
    <cfRule type="cellIs" dxfId="7" priority="5" operator="equal">
      <formula>$E$4</formula>
    </cfRule>
  </conditionalFormatting>
  <conditionalFormatting sqref="U30">
    <cfRule type="cellIs" dxfId="6" priority="6" operator="equal">
      <formula>"n"</formula>
    </cfRule>
  </conditionalFormatting>
  <conditionalFormatting sqref="U30">
    <cfRule type="cellIs" dxfId="7" priority="7" operator="equal">
      <formula>$E$4</formula>
    </cfRule>
  </conditionalFormatting>
  <conditionalFormatting sqref="AC30">
    <cfRule type="cellIs" dxfId="6" priority="8" operator="equal">
      <formula>"n"</formula>
    </cfRule>
  </conditionalFormatting>
  <conditionalFormatting sqref="AC30">
    <cfRule type="cellIs" dxfId="7" priority="9" operator="equal">
      <formula>$E$4</formula>
    </cfRule>
  </conditionalFormatting>
  <conditionalFormatting sqref="AP30">
    <cfRule type="cellIs" dxfId="6" priority="10" operator="equal">
      <formula>"n"</formula>
    </cfRule>
  </conditionalFormatting>
  <conditionalFormatting sqref="AI30">
    <cfRule type="cellIs" dxfId="6" priority="11" operator="equal">
      <formula>"n"</formula>
    </cfRule>
  </conditionalFormatting>
  <conditionalFormatting sqref="AI30">
    <cfRule type="cellIs" dxfId="7" priority="12" operator="equal">
      <formula>$E$4</formula>
    </cfRule>
  </conditionalFormatting>
  <conditionalFormatting sqref="AX30">
    <cfRule type="cellIs" dxfId="7" priority="13" operator="equal">
      <formula>$E$4</formula>
    </cfRule>
  </conditionalFormatting>
  <conditionalFormatting sqref="AX30">
    <cfRule type="cellIs" dxfId="6" priority="14" operator="equal">
      <formula>"n"</formula>
    </cfRule>
  </conditionalFormatting>
  <hyperlinks>
    <hyperlink r:id="rId1" ref="AG1"/>
    <hyperlink r:id="rId2" ref="AF2"/>
    <hyperlink r:id="rId3" ref="AG2"/>
    <hyperlink r:id="rId4" ref="AK2"/>
    <hyperlink r:id="rId5" ref="AQ2"/>
    <hyperlink r:id="rId6" ref="M3"/>
    <hyperlink r:id="rId7" ref="T3"/>
    <hyperlink r:id="rId8" ref="U3"/>
    <hyperlink r:id="rId9" ref="Y3"/>
    <hyperlink r:id="rId10" ref="AK3"/>
    <hyperlink r:id="rId11" ref="E4"/>
    <hyperlink r:id="rId12" ref="AQ4"/>
  </hyperlinks>
  <printOptions/>
  <pageMargins bottom="0.7480314960629921" footer="0.0" header="0.0" left="0.7086614173228347" right="0.7086614173228347" top="0.7480314960629921"/>
  <pageSetup fitToHeight="0" paperSize="9" orientation="landscape"/>
  <drawing r:id="rId13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0.0"/>
    <col customWidth="1" min="2" max="2" width="25.88"/>
    <col customWidth="1" min="3" max="4" width="18.13"/>
    <col customWidth="1" min="5" max="5" width="10.38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16.0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9.38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2" width="9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9.13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  <col customWidth="1" min="70" max="70" width="7.63"/>
    <col customWidth="1" min="71" max="71" width="9.38"/>
    <col customWidth="1" min="72" max="72" width="7.5"/>
    <col customWidth="1" min="73" max="73" width="9.0"/>
    <col customWidth="1" min="74" max="74" width="7.5"/>
    <col customWidth="1" min="75" max="75" width="9.0"/>
    <col customWidth="1" min="76" max="76" width="9.13"/>
    <col customWidth="1" min="77" max="77" width="8.75"/>
    <col customWidth="1" min="78" max="78" width="7.63"/>
    <col customWidth="1" min="79" max="79" width="9.38"/>
    <col customWidth="1" min="80" max="80" width="7.5"/>
    <col customWidth="1" min="81" max="81" width="9.0"/>
    <col customWidth="1" min="82" max="82" width="7.5"/>
    <col customWidth="1" min="83" max="83" width="9.0"/>
    <col customWidth="1" min="84" max="84" width="9.13"/>
    <col customWidth="1" min="85" max="85" width="8.75"/>
    <col customWidth="1" min="86" max="86" width="7.63"/>
    <col customWidth="1" min="87" max="87" width="9.38"/>
    <col customWidth="1" min="88" max="88" width="7.5"/>
    <col customWidth="1" min="89" max="89" width="9.0"/>
    <col customWidth="1" min="90" max="90" width="7.5"/>
    <col customWidth="1" min="91" max="91" width="9.0"/>
    <col customWidth="1" min="92" max="92" width="9.13"/>
    <col customWidth="1" min="93" max="93" width="8.75"/>
  </cols>
  <sheetData>
    <row r="1">
      <c r="F1" s="207" t="s">
        <v>1</v>
      </c>
      <c r="G1" s="195" t="s">
        <v>121</v>
      </c>
      <c r="H1" s="195"/>
      <c r="I1" s="195"/>
      <c r="J1" s="195"/>
      <c r="K1" s="195"/>
      <c r="L1" s="195"/>
      <c r="M1" s="195"/>
      <c r="N1" s="207" t="s">
        <v>3</v>
      </c>
      <c r="O1" s="195" t="s">
        <v>1212</v>
      </c>
      <c r="P1" s="195"/>
      <c r="Q1" s="195"/>
      <c r="R1" s="195"/>
      <c r="S1" s="195"/>
      <c r="T1" s="195"/>
      <c r="U1" s="195"/>
      <c r="V1" s="416" t="s">
        <v>5</v>
      </c>
      <c r="W1" s="190" t="s">
        <v>123</v>
      </c>
      <c r="X1" s="190"/>
      <c r="Y1" s="190"/>
      <c r="Z1" s="190"/>
      <c r="AA1" s="190"/>
      <c r="AB1" s="190"/>
      <c r="AC1" s="192"/>
      <c r="AD1" s="207" t="s">
        <v>7</v>
      </c>
      <c r="AE1" s="195" t="s">
        <v>124</v>
      </c>
      <c r="AF1" s="195"/>
      <c r="AG1" s="195"/>
      <c r="AH1" s="195"/>
      <c r="AI1" s="195"/>
      <c r="AJ1" s="195"/>
      <c r="AK1" s="195"/>
      <c r="AL1" s="416" t="s">
        <v>9</v>
      </c>
      <c r="AM1" s="190" t="s">
        <v>125</v>
      </c>
      <c r="AN1" s="190"/>
      <c r="AO1" s="190"/>
      <c r="AP1" s="190"/>
      <c r="AQ1" s="190"/>
      <c r="AR1" s="190"/>
      <c r="AS1" s="192"/>
      <c r="AT1" s="207" t="s">
        <v>11</v>
      </c>
      <c r="AU1" s="195" t="s">
        <v>1213</v>
      </c>
      <c r="AV1" s="195"/>
      <c r="AW1" s="195"/>
      <c r="AX1" s="195"/>
      <c r="AY1" s="195"/>
      <c r="AZ1" s="195"/>
      <c r="BA1" s="195"/>
      <c r="BB1" s="207" t="s">
        <v>13</v>
      </c>
      <c r="BC1" s="195" t="s">
        <v>127</v>
      </c>
      <c r="BD1" s="195"/>
      <c r="BE1" s="195"/>
      <c r="BF1" s="195"/>
      <c r="BG1" s="195"/>
      <c r="BH1" s="195"/>
      <c r="BI1" s="195"/>
      <c r="BJ1" s="207" t="s">
        <v>15</v>
      </c>
      <c r="BK1" s="195" t="s">
        <v>128</v>
      </c>
      <c r="BL1" s="195"/>
      <c r="BM1" s="195"/>
      <c r="BN1" s="195"/>
      <c r="BO1" s="195"/>
      <c r="BP1" s="195"/>
      <c r="BQ1" s="195"/>
      <c r="BR1" s="416" t="s">
        <v>13</v>
      </c>
      <c r="BS1" s="190" t="s">
        <v>1214</v>
      </c>
      <c r="BT1" s="190"/>
      <c r="BU1" s="190"/>
      <c r="BV1" s="190"/>
      <c r="BW1" s="190"/>
      <c r="BX1" s="190"/>
      <c r="BY1" s="192"/>
      <c r="BZ1" s="207" t="s">
        <v>13</v>
      </c>
      <c r="CA1" s="195" t="s">
        <v>131</v>
      </c>
      <c r="CB1" s="195"/>
      <c r="CC1" s="195"/>
      <c r="CD1" s="195"/>
      <c r="CE1" s="195"/>
      <c r="CF1" s="195"/>
      <c r="CG1" s="195"/>
      <c r="CH1" s="416" t="s">
        <v>13</v>
      </c>
      <c r="CI1" s="190" t="s">
        <v>1215</v>
      </c>
      <c r="CJ1" s="190"/>
      <c r="CK1" s="190"/>
      <c r="CL1" s="190"/>
      <c r="CM1" s="190"/>
      <c r="CN1" s="190"/>
      <c r="CO1" s="192"/>
    </row>
    <row r="2">
      <c r="A2" s="420" t="s">
        <v>19</v>
      </c>
      <c r="B2" s="421"/>
      <c r="C2" s="421"/>
      <c r="D2" s="421"/>
      <c r="E2" s="424"/>
      <c r="F2" s="423"/>
      <c r="G2" s="423"/>
      <c r="H2" s="423"/>
      <c r="I2" s="423"/>
      <c r="J2" s="423"/>
      <c r="K2" s="423"/>
      <c r="L2" s="423"/>
      <c r="M2" s="425"/>
      <c r="N2" s="421"/>
      <c r="O2" s="421"/>
      <c r="P2" s="423"/>
      <c r="Q2" s="423"/>
      <c r="R2" s="423"/>
      <c r="S2" s="423"/>
      <c r="T2" s="423"/>
      <c r="U2" s="423"/>
      <c r="V2" s="424"/>
      <c r="W2" s="423"/>
      <c r="X2" s="423"/>
      <c r="Y2" s="423"/>
      <c r="Z2" s="423"/>
      <c r="AA2" s="423"/>
      <c r="AB2" s="423"/>
      <c r="AC2" s="425"/>
      <c r="AD2" s="423"/>
      <c r="AE2" s="423"/>
      <c r="AF2" s="423"/>
      <c r="AG2" s="423"/>
      <c r="AH2" s="423"/>
      <c r="AI2" s="423"/>
      <c r="AJ2" s="423"/>
      <c r="AK2" s="423"/>
      <c r="AL2" s="424"/>
      <c r="AM2" s="423"/>
      <c r="AN2" s="423"/>
      <c r="AO2" s="423"/>
      <c r="AP2" s="423"/>
      <c r="AQ2" s="423"/>
      <c r="AR2" s="423"/>
      <c r="AS2" s="425"/>
      <c r="AT2" s="423"/>
      <c r="AU2" s="423"/>
      <c r="AV2" s="423"/>
      <c r="AW2" s="423"/>
      <c r="AX2" s="423"/>
      <c r="AY2" s="423"/>
      <c r="AZ2" s="423"/>
      <c r="BA2" s="423"/>
      <c r="BB2" s="423"/>
      <c r="BC2" s="423"/>
      <c r="BD2" s="423"/>
      <c r="BE2" s="423"/>
      <c r="BF2" s="423"/>
      <c r="BG2" s="423"/>
      <c r="BH2" s="423"/>
      <c r="BI2" s="423"/>
      <c r="BJ2" s="423"/>
      <c r="BK2" s="423"/>
      <c r="BL2" s="423"/>
      <c r="BM2" s="423"/>
      <c r="BN2" s="423"/>
      <c r="BO2" s="423"/>
      <c r="BP2" s="423"/>
      <c r="BQ2" s="423"/>
      <c r="BR2" s="424"/>
      <c r="BS2" s="423"/>
      <c r="BT2" s="423"/>
      <c r="BU2" s="423"/>
      <c r="BV2" s="423"/>
      <c r="BW2" s="423"/>
      <c r="BX2" s="423"/>
      <c r="BY2" s="425"/>
      <c r="BZ2" s="421"/>
      <c r="CA2" s="421"/>
      <c r="CB2" s="421"/>
      <c r="CC2" s="421"/>
      <c r="CD2" s="421"/>
      <c r="CE2" s="421"/>
      <c r="CF2" s="421"/>
      <c r="CG2" s="421"/>
      <c r="CH2" s="424"/>
      <c r="CI2" s="423"/>
      <c r="CJ2" s="423"/>
      <c r="CK2" s="423"/>
      <c r="CL2" s="423"/>
      <c r="CM2" s="423"/>
      <c r="CN2" s="423"/>
      <c r="CO2" s="425"/>
    </row>
    <row r="3" ht="30.75" customHeight="1">
      <c r="A3" s="426" t="s">
        <v>20</v>
      </c>
      <c r="B3" s="427"/>
      <c r="C3" s="428"/>
      <c r="D3" s="429"/>
      <c r="E3" s="215" t="s">
        <v>542</v>
      </c>
      <c r="F3" s="216" t="s">
        <v>543</v>
      </c>
      <c r="G3" s="217" t="s">
        <v>163</v>
      </c>
      <c r="H3" s="216" t="s">
        <v>543</v>
      </c>
      <c r="I3" s="217" t="s">
        <v>163</v>
      </c>
      <c r="J3" s="216" t="s">
        <v>543</v>
      </c>
      <c r="K3" s="217" t="s">
        <v>163</v>
      </c>
      <c r="L3" s="222" t="s">
        <v>545</v>
      </c>
      <c r="M3" s="220" t="s">
        <v>162</v>
      </c>
      <c r="N3" s="216" t="s">
        <v>543</v>
      </c>
      <c r="O3" s="217" t="s">
        <v>163</v>
      </c>
      <c r="P3" s="216" t="s">
        <v>543</v>
      </c>
      <c r="Q3" s="217" t="s">
        <v>163</v>
      </c>
      <c r="R3" s="216" t="s">
        <v>543</v>
      </c>
      <c r="S3" s="217" t="s">
        <v>163</v>
      </c>
      <c r="T3" s="222" t="s">
        <v>545</v>
      </c>
      <c r="U3" s="223" t="s">
        <v>162</v>
      </c>
      <c r="V3" s="224" t="s">
        <v>543</v>
      </c>
      <c r="W3" s="217" t="s">
        <v>163</v>
      </c>
      <c r="X3" s="216" t="s">
        <v>543</v>
      </c>
      <c r="Y3" s="217" t="s">
        <v>163</v>
      </c>
      <c r="Z3" s="216" t="s">
        <v>543</v>
      </c>
      <c r="AA3" s="217" t="s">
        <v>163</v>
      </c>
      <c r="AB3" s="222" t="s">
        <v>545</v>
      </c>
      <c r="AC3" s="220" t="s">
        <v>162</v>
      </c>
      <c r="AD3" s="216" t="s">
        <v>543</v>
      </c>
      <c r="AE3" s="217" t="s">
        <v>163</v>
      </c>
      <c r="AF3" s="216" t="s">
        <v>543</v>
      </c>
      <c r="AG3" s="217" t="s">
        <v>163</v>
      </c>
      <c r="AH3" s="216" t="s">
        <v>543</v>
      </c>
      <c r="AI3" s="217" t="s">
        <v>163</v>
      </c>
      <c r="AJ3" s="222" t="s">
        <v>957</v>
      </c>
      <c r="AK3" s="223" t="s">
        <v>162</v>
      </c>
      <c r="AL3" s="224" t="s">
        <v>543</v>
      </c>
      <c r="AM3" s="217" t="s">
        <v>163</v>
      </c>
      <c r="AN3" s="216" t="s">
        <v>543</v>
      </c>
      <c r="AO3" s="217" t="s">
        <v>163</v>
      </c>
      <c r="AP3" s="216" t="s">
        <v>543</v>
      </c>
      <c r="AQ3" s="217" t="s">
        <v>163</v>
      </c>
      <c r="AR3" s="222" t="s">
        <v>1216</v>
      </c>
      <c r="AS3" s="220" t="s">
        <v>162</v>
      </c>
      <c r="AT3" s="216" t="s">
        <v>543</v>
      </c>
      <c r="AU3" s="217" t="s">
        <v>163</v>
      </c>
      <c r="AV3" s="216" t="s">
        <v>543</v>
      </c>
      <c r="AW3" s="217" t="s">
        <v>163</v>
      </c>
      <c r="AX3" s="216" t="s">
        <v>543</v>
      </c>
      <c r="AY3" s="217" t="s">
        <v>163</v>
      </c>
      <c r="AZ3" s="222" t="s">
        <v>957</v>
      </c>
      <c r="BA3" s="223" t="s">
        <v>162</v>
      </c>
      <c r="BB3" s="224" t="s">
        <v>543</v>
      </c>
      <c r="BC3" s="217" t="s">
        <v>163</v>
      </c>
      <c r="BD3" s="216" t="s">
        <v>543</v>
      </c>
      <c r="BE3" s="217" t="s">
        <v>163</v>
      </c>
      <c r="BF3" s="216" t="s">
        <v>543</v>
      </c>
      <c r="BG3" s="217" t="s">
        <v>163</v>
      </c>
      <c r="BH3" s="222" t="s">
        <v>957</v>
      </c>
      <c r="BI3" s="220" t="s">
        <v>162</v>
      </c>
      <c r="BJ3" s="216" t="s">
        <v>543</v>
      </c>
      <c r="BK3" s="217" t="s">
        <v>163</v>
      </c>
      <c r="BL3" s="216" t="s">
        <v>543</v>
      </c>
      <c r="BM3" s="217" t="s">
        <v>163</v>
      </c>
      <c r="BN3" s="216" t="s">
        <v>543</v>
      </c>
      <c r="BO3" s="217" t="s">
        <v>163</v>
      </c>
      <c r="BP3" s="222" t="s">
        <v>957</v>
      </c>
      <c r="BQ3" s="223" t="s">
        <v>162</v>
      </c>
      <c r="BR3" s="224" t="s">
        <v>543</v>
      </c>
      <c r="BS3" s="217" t="s">
        <v>163</v>
      </c>
      <c r="BT3" s="216" t="s">
        <v>543</v>
      </c>
      <c r="BU3" s="217" t="s">
        <v>163</v>
      </c>
      <c r="BV3" s="216" t="s">
        <v>543</v>
      </c>
      <c r="BW3" s="217" t="s">
        <v>163</v>
      </c>
      <c r="BX3" s="222" t="s">
        <v>957</v>
      </c>
      <c r="BY3" s="220" t="s">
        <v>162</v>
      </c>
      <c r="BZ3" s="216" t="s">
        <v>543</v>
      </c>
      <c r="CA3" s="217" t="s">
        <v>163</v>
      </c>
      <c r="CB3" s="216" t="s">
        <v>543</v>
      </c>
      <c r="CC3" s="217" t="s">
        <v>163</v>
      </c>
      <c r="CD3" s="216" t="s">
        <v>543</v>
      </c>
      <c r="CE3" s="217" t="s">
        <v>163</v>
      </c>
      <c r="CF3" s="222" t="s">
        <v>957</v>
      </c>
      <c r="CG3" s="223" t="s">
        <v>162</v>
      </c>
      <c r="CH3" s="224" t="s">
        <v>543</v>
      </c>
      <c r="CI3" s="217" t="s">
        <v>163</v>
      </c>
      <c r="CJ3" s="216" t="s">
        <v>543</v>
      </c>
      <c r="CK3" s="217" t="s">
        <v>163</v>
      </c>
      <c r="CL3" s="216" t="s">
        <v>543</v>
      </c>
      <c r="CM3" s="217" t="s">
        <v>163</v>
      </c>
      <c r="CN3" s="222" t="s">
        <v>957</v>
      </c>
      <c r="CO3" s="220" t="s">
        <v>162</v>
      </c>
    </row>
    <row r="4">
      <c r="A4" s="430" t="s">
        <v>32</v>
      </c>
      <c r="B4" s="431" t="s">
        <v>33</v>
      </c>
      <c r="C4" s="431" t="s">
        <v>34</v>
      </c>
      <c r="D4" s="432" t="s">
        <v>171</v>
      </c>
      <c r="E4" s="261"/>
      <c r="F4" s="231"/>
      <c r="G4" s="232"/>
      <c r="H4" s="231"/>
      <c r="I4" s="232"/>
      <c r="J4" s="231"/>
      <c r="K4" s="232"/>
      <c r="L4" s="240"/>
      <c r="M4" s="234"/>
      <c r="N4" s="231"/>
      <c r="O4" s="232"/>
      <c r="P4" s="231"/>
      <c r="Q4" s="232"/>
      <c r="R4" s="231"/>
      <c r="S4" s="232"/>
      <c r="T4" s="240"/>
      <c r="U4" s="241"/>
      <c r="V4" s="259"/>
      <c r="W4" s="232"/>
      <c r="X4" s="231"/>
      <c r="Y4" s="232"/>
      <c r="Z4" s="231"/>
      <c r="AA4" s="232"/>
      <c r="AB4" s="240"/>
      <c r="AC4" s="234"/>
      <c r="AD4" s="231"/>
      <c r="AE4" s="232"/>
      <c r="AF4" s="231"/>
      <c r="AG4" s="232"/>
      <c r="AH4" s="231"/>
      <c r="AI4" s="232"/>
      <c r="AJ4" s="240"/>
      <c r="AK4" s="241"/>
      <c r="AL4" s="259"/>
      <c r="AM4" s="232"/>
      <c r="AN4" s="231"/>
      <c r="AO4" s="232"/>
      <c r="AP4" s="231"/>
      <c r="AQ4" s="232"/>
      <c r="AR4" s="240"/>
      <c r="AS4" s="234"/>
      <c r="AT4" s="231"/>
      <c r="AU4" s="232"/>
      <c r="AV4" s="231"/>
      <c r="AW4" s="232"/>
      <c r="AX4" s="231"/>
      <c r="AY4" s="232"/>
      <c r="AZ4" s="240"/>
      <c r="BA4" s="241"/>
      <c r="BB4" s="450"/>
      <c r="BC4" s="232"/>
      <c r="BD4" s="231"/>
      <c r="BE4" s="232"/>
      <c r="BF4" s="231"/>
      <c r="BG4" s="232"/>
      <c r="BH4" s="240"/>
      <c r="BI4" s="234"/>
      <c r="BJ4" s="231"/>
      <c r="BK4" s="232"/>
      <c r="BL4" s="231"/>
      <c r="BM4" s="232"/>
      <c r="BN4" s="231"/>
      <c r="BO4" s="232"/>
      <c r="BP4" s="240"/>
      <c r="BQ4" s="241"/>
      <c r="BR4" s="450"/>
      <c r="BS4" s="232"/>
      <c r="BT4" s="231"/>
      <c r="BU4" s="232"/>
      <c r="BV4" s="231"/>
      <c r="BW4" s="232"/>
      <c r="BX4" s="240"/>
      <c r="BY4" s="234"/>
      <c r="BZ4" s="449"/>
      <c r="CA4" s="232"/>
      <c r="CB4" s="231"/>
      <c r="CC4" s="232"/>
      <c r="CD4" s="231"/>
      <c r="CE4" s="232"/>
      <c r="CF4" s="240"/>
      <c r="CG4" s="241"/>
      <c r="CH4" s="450"/>
      <c r="CI4" s="232"/>
      <c r="CJ4" s="231"/>
      <c r="CK4" s="232"/>
      <c r="CL4" s="231"/>
      <c r="CM4" s="232"/>
      <c r="CN4" s="240"/>
      <c r="CO4" s="234"/>
    </row>
    <row r="5" ht="44.25" customHeight="1">
      <c r="A5" s="433" t="s">
        <v>765</v>
      </c>
      <c r="B5" s="434" t="s">
        <v>73</v>
      </c>
      <c r="C5" s="435">
        <v>1976951.0</v>
      </c>
      <c r="D5" s="436">
        <v>2539921.0</v>
      </c>
      <c r="E5" s="1054" t="s">
        <v>1217</v>
      </c>
      <c r="F5" s="231" t="s">
        <v>1218</v>
      </c>
      <c r="G5" s="232"/>
      <c r="H5" s="231"/>
      <c r="I5" s="232"/>
      <c r="J5" s="231"/>
      <c r="K5" s="232"/>
      <c r="L5" s="240" t="s">
        <v>49</v>
      </c>
      <c r="M5" s="234"/>
      <c r="N5" s="231"/>
      <c r="O5" s="232"/>
      <c r="P5" s="904" t="s">
        <v>1219</v>
      </c>
      <c r="Q5" s="232"/>
      <c r="R5" s="231"/>
      <c r="S5" s="232"/>
      <c r="T5" s="240" t="s">
        <v>49</v>
      </c>
      <c r="U5" s="241"/>
      <c r="V5" s="1055" t="s">
        <v>1220</v>
      </c>
      <c r="W5" s="232" t="s">
        <v>49</v>
      </c>
      <c r="X5" s="449"/>
      <c r="Y5" s="232"/>
      <c r="Z5" s="231"/>
      <c r="AA5" s="232"/>
      <c r="AB5" s="240"/>
      <c r="AC5" s="234"/>
      <c r="AD5" s="904" t="s">
        <v>1221</v>
      </c>
      <c r="AE5" s="232" t="s">
        <v>49</v>
      </c>
      <c r="AF5" s="231"/>
      <c r="AG5" s="232"/>
      <c r="AH5" s="231"/>
      <c r="AI5" s="232"/>
      <c r="AJ5" s="240" t="s">
        <v>49</v>
      </c>
      <c r="AK5" s="241"/>
      <c r="AL5" s="1055" t="s">
        <v>1222</v>
      </c>
      <c r="AM5" s="232" t="s">
        <v>49</v>
      </c>
      <c r="AN5" s="231"/>
      <c r="AO5" s="232"/>
      <c r="AP5" s="231"/>
      <c r="AQ5" s="232"/>
      <c r="AR5" s="240" t="s">
        <v>49</v>
      </c>
      <c r="AS5" s="234"/>
      <c r="AT5" s="904" t="s">
        <v>1223</v>
      </c>
      <c r="AU5" s="232" t="s">
        <v>49</v>
      </c>
      <c r="AV5" s="231"/>
      <c r="AW5" s="232" t="s">
        <v>49</v>
      </c>
      <c r="AX5" s="231"/>
      <c r="AY5" s="232"/>
      <c r="AZ5" s="240" t="s">
        <v>49</v>
      </c>
      <c r="BA5" s="907"/>
      <c r="BB5" s="1055" t="s">
        <v>1224</v>
      </c>
      <c r="BC5" s="232" t="s">
        <v>49</v>
      </c>
      <c r="BD5" s="231"/>
      <c r="BE5" s="232" t="s">
        <v>49</v>
      </c>
      <c r="BF5" s="231"/>
      <c r="BG5" s="232"/>
      <c r="BH5" s="240" t="s">
        <v>49</v>
      </c>
      <c r="BI5" s="234"/>
      <c r="BJ5" s="231"/>
      <c r="BK5" s="232"/>
      <c r="BL5" s="231"/>
      <c r="BM5" s="232"/>
      <c r="BN5" s="231"/>
      <c r="BO5" s="232"/>
      <c r="BP5" s="240" t="s">
        <v>49</v>
      </c>
      <c r="BQ5" s="241"/>
      <c r="BR5" s="450"/>
      <c r="BS5" s="232"/>
      <c r="BT5" s="231"/>
      <c r="BU5" s="232"/>
      <c r="BV5" s="231"/>
      <c r="BW5" s="232"/>
      <c r="BX5" s="240"/>
      <c r="BY5" s="234"/>
      <c r="BZ5" s="449"/>
      <c r="CA5" s="232"/>
      <c r="CB5" s="231"/>
      <c r="CC5" s="232"/>
      <c r="CD5" s="231"/>
      <c r="CE5" s="232"/>
      <c r="CF5" s="240"/>
      <c r="CG5" s="241"/>
      <c r="CH5" s="450"/>
      <c r="CI5" s="232"/>
      <c r="CJ5" s="231"/>
      <c r="CK5" s="232"/>
      <c r="CL5" s="231"/>
      <c r="CM5" s="232"/>
      <c r="CN5" s="240"/>
      <c r="CO5" s="234"/>
    </row>
    <row r="6" ht="39.0" customHeight="1">
      <c r="A6" s="444" t="s">
        <v>341</v>
      </c>
      <c r="B6" s="445" t="s">
        <v>237</v>
      </c>
      <c r="C6" s="446">
        <v>1977018.0</v>
      </c>
      <c r="D6" s="447">
        <v>2506444.0</v>
      </c>
      <c r="E6" s="1054" t="s">
        <v>1217</v>
      </c>
      <c r="F6" s="231" t="s">
        <v>1218</v>
      </c>
      <c r="G6" s="232"/>
      <c r="H6" s="231"/>
      <c r="I6" s="232"/>
      <c r="J6" s="231"/>
      <c r="K6" s="232"/>
      <c r="L6" s="240" t="s">
        <v>49</v>
      </c>
      <c r="M6" s="234"/>
      <c r="N6" s="231"/>
      <c r="O6" s="232"/>
      <c r="P6" s="904" t="s">
        <v>1219</v>
      </c>
      <c r="Q6" s="232"/>
      <c r="R6" s="231"/>
      <c r="S6" s="232"/>
      <c r="T6" s="240" t="s">
        <v>49</v>
      </c>
      <c r="U6" s="241"/>
      <c r="V6" s="1055" t="s">
        <v>1220</v>
      </c>
      <c r="W6" s="232" t="s">
        <v>49</v>
      </c>
      <c r="X6" s="449"/>
      <c r="Y6" s="232"/>
      <c r="Z6" s="231"/>
      <c r="AA6" s="232"/>
      <c r="AB6" s="240"/>
      <c r="AC6" s="234"/>
      <c r="AD6" s="904" t="s">
        <v>1221</v>
      </c>
      <c r="AE6" s="232" t="s">
        <v>49</v>
      </c>
      <c r="AF6" s="231"/>
      <c r="AG6" s="232"/>
      <c r="AH6" s="231"/>
      <c r="AI6" s="232"/>
      <c r="AJ6" s="240" t="s">
        <v>49</v>
      </c>
      <c r="AK6" s="241"/>
      <c r="AL6" s="1055" t="s">
        <v>1222</v>
      </c>
      <c r="AM6" s="232" t="s">
        <v>49</v>
      </c>
      <c r="AN6" s="231"/>
      <c r="AO6" s="232"/>
      <c r="AP6" s="231"/>
      <c r="AQ6" s="232"/>
      <c r="AR6" s="240" t="s">
        <v>49</v>
      </c>
      <c r="AS6" s="234"/>
      <c r="AT6" s="904" t="s">
        <v>1223</v>
      </c>
      <c r="AU6" s="232" t="s">
        <v>49</v>
      </c>
      <c r="AV6" s="231"/>
      <c r="AW6" s="232" t="s">
        <v>49</v>
      </c>
      <c r="AX6" s="231"/>
      <c r="AY6" s="232"/>
      <c r="AZ6" s="240" t="s">
        <v>49</v>
      </c>
      <c r="BA6" s="907"/>
      <c r="BB6" s="1055" t="s">
        <v>1224</v>
      </c>
      <c r="BC6" s="232" t="s">
        <v>49</v>
      </c>
      <c r="BD6" s="231"/>
      <c r="BE6" s="232" t="s">
        <v>49</v>
      </c>
      <c r="BF6" s="231"/>
      <c r="BG6" s="232"/>
      <c r="BH6" s="240" t="s">
        <v>49</v>
      </c>
      <c r="BI6" s="234"/>
      <c r="BJ6" s="231"/>
      <c r="BK6" s="232"/>
      <c r="BL6" s="231"/>
      <c r="BM6" s="232"/>
      <c r="BN6" s="231"/>
      <c r="BO6" s="232"/>
      <c r="BP6" s="240" t="s">
        <v>49</v>
      </c>
      <c r="BQ6" s="241"/>
      <c r="BR6" s="450"/>
      <c r="BS6" s="232"/>
      <c r="BT6" s="231"/>
      <c r="BU6" s="232"/>
      <c r="BV6" s="231"/>
      <c r="BW6" s="232"/>
      <c r="BX6" s="240"/>
      <c r="BY6" s="234"/>
      <c r="BZ6" s="449"/>
      <c r="CA6" s="232"/>
      <c r="CB6" s="231"/>
      <c r="CC6" s="232"/>
      <c r="CD6" s="231"/>
      <c r="CE6" s="232"/>
      <c r="CF6" s="240"/>
      <c r="CG6" s="241"/>
      <c r="CH6" s="450"/>
      <c r="CI6" s="232"/>
      <c r="CJ6" s="231"/>
      <c r="CK6" s="232"/>
      <c r="CL6" s="231"/>
      <c r="CM6" s="232"/>
      <c r="CN6" s="240"/>
      <c r="CO6" s="234"/>
    </row>
    <row r="7" ht="28.5" customHeight="1">
      <c r="A7" s="444" t="s">
        <v>342</v>
      </c>
      <c r="B7" s="445" t="s">
        <v>766</v>
      </c>
      <c r="C7" s="453">
        <v>2061277.0</v>
      </c>
      <c r="D7" s="447">
        <v>2547796.0</v>
      </c>
      <c r="E7" s="1054" t="s">
        <v>1217</v>
      </c>
      <c r="F7" s="231" t="s">
        <v>1218</v>
      </c>
      <c r="G7" s="232"/>
      <c r="H7" s="231"/>
      <c r="I7" s="232"/>
      <c r="J7" s="231"/>
      <c r="K7" s="232"/>
      <c r="L7" s="240" t="s">
        <v>49</v>
      </c>
      <c r="M7" s="234"/>
      <c r="N7" s="231"/>
      <c r="O7" s="232"/>
      <c r="P7" s="904" t="s">
        <v>1219</v>
      </c>
      <c r="Q7" s="232"/>
      <c r="R7" s="231"/>
      <c r="S7" s="232"/>
      <c r="T7" s="240" t="s">
        <v>49</v>
      </c>
      <c r="U7" s="241"/>
      <c r="V7" s="1055" t="s">
        <v>1220</v>
      </c>
      <c r="W7" s="232" t="s">
        <v>49</v>
      </c>
      <c r="X7" s="449"/>
      <c r="Y7" s="232"/>
      <c r="Z7" s="231"/>
      <c r="AA7" s="232"/>
      <c r="AB7" s="240"/>
      <c r="AC7" s="234"/>
      <c r="AD7" s="904" t="s">
        <v>1221</v>
      </c>
      <c r="AE7" s="232" t="s">
        <v>49</v>
      </c>
      <c r="AF7" s="231"/>
      <c r="AG7" s="232"/>
      <c r="AH7" s="231"/>
      <c r="AI7" s="232"/>
      <c r="AJ7" s="240" t="s">
        <v>49</v>
      </c>
      <c r="AK7" s="241"/>
      <c r="AL7" s="1055" t="s">
        <v>1222</v>
      </c>
      <c r="AM7" s="232" t="s">
        <v>49</v>
      </c>
      <c r="AN7" s="231"/>
      <c r="AO7" s="232"/>
      <c r="AP7" s="231"/>
      <c r="AQ7" s="232"/>
      <c r="AR7" s="240" t="s">
        <v>49</v>
      </c>
      <c r="AS7" s="234"/>
      <c r="AT7" s="904" t="s">
        <v>1223</v>
      </c>
      <c r="AU7" s="232" t="s">
        <v>46</v>
      </c>
      <c r="AV7" s="231"/>
      <c r="AW7" s="232" t="s">
        <v>46</v>
      </c>
      <c r="AX7" s="231"/>
      <c r="AY7" s="232"/>
      <c r="AZ7" s="240" t="s">
        <v>49</v>
      </c>
      <c r="BA7" s="907"/>
      <c r="BB7" s="1055" t="s">
        <v>1224</v>
      </c>
      <c r="BC7" s="232" t="s">
        <v>46</v>
      </c>
      <c r="BD7" s="231"/>
      <c r="BE7" s="232" t="s">
        <v>46</v>
      </c>
      <c r="BF7" s="231"/>
      <c r="BG7" s="232"/>
      <c r="BH7" s="240" t="s">
        <v>49</v>
      </c>
      <c r="BI7" s="234"/>
      <c r="BJ7" s="231"/>
      <c r="BK7" s="232"/>
      <c r="BL7" s="231"/>
      <c r="BM7" s="232"/>
      <c r="BN7" s="231"/>
      <c r="BO7" s="232"/>
      <c r="BP7" s="240" t="s">
        <v>46</v>
      </c>
      <c r="BQ7" s="241"/>
      <c r="BR7" s="450"/>
      <c r="BS7" s="232"/>
      <c r="BT7" s="231"/>
      <c r="BU7" s="232"/>
      <c r="BV7" s="231"/>
      <c r="BW7" s="232"/>
      <c r="BX7" s="240"/>
      <c r="BY7" s="234"/>
      <c r="BZ7" s="449"/>
      <c r="CA7" s="232"/>
      <c r="CB7" s="231"/>
      <c r="CC7" s="232"/>
      <c r="CD7" s="231"/>
      <c r="CE7" s="232"/>
      <c r="CF7" s="240"/>
      <c r="CG7" s="241"/>
      <c r="CH7" s="450"/>
      <c r="CI7" s="232"/>
      <c r="CJ7" s="231"/>
      <c r="CK7" s="232"/>
      <c r="CL7" s="231"/>
      <c r="CM7" s="232"/>
      <c r="CN7" s="240"/>
      <c r="CO7" s="234"/>
    </row>
    <row r="8" ht="30.0" customHeight="1">
      <c r="A8" s="455" t="s">
        <v>344</v>
      </c>
      <c r="B8" s="456" t="s">
        <v>768</v>
      </c>
      <c r="C8" s="453">
        <v>1977096.0</v>
      </c>
      <c r="D8" s="457">
        <v>2559713.0</v>
      </c>
      <c r="E8" s="1054" t="s">
        <v>1217</v>
      </c>
      <c r="F8" s="231" t="s">
        <v>1218</v>
      </c>
      <c r="G8" s="232"/>
      <c r="H8" s="231"/>
      <c r="I8" s="232"/>
      <c r="J8" s="231"/>
      <c r="K8" s="232"/>
      <c r="L8" s="240" t="s">
        <v>46</v>
      </c>
      <c r="M8" s="234"/>
      <c r="N8" s="231"/>
      <c r="O8" s="232"/>
      <c r="P8" s="904" t="s">
        <v>1219</v>
      </c>
      <c r="Q8" s="232"/>
      <c r="R8" s="231"/>
      <c r="S8" s="232"/>
      <c r="T8" s="240" t="s">
        <v>49</v>
      </c>
      <c r="U8" s="241"/>
      <c r="V8" s="1055" t="s">
        <v>1220</v>
      </c>
      <c r="W8" s="232" t="s">
        <v>49</v>
      </c>
      <c r="X8" s="449"/>
      <c r="Y8" s="232"/>
      <c r="Z8" s="231"/>
      <c r="AA8" s="232"/>
      <c r="AB8" s="240"/>
      <c r="AC8" s="234"/>
      <c r="AD8" s="904" t="s">
        <v>1221</v>
      </c>
      <c r="AE8" s="232" t="s">
        <v>49</v>
      </c>
      <c r="AF8" s="231"/>
      <c r="AG8" s="232"/>
      <c r="AH8" s="231"/>
      <c r="AI8" s="232"/>
      <c r="AJ8" s="240" t="s">
        <v>49</v>
      </c>
      <c r="AK8" s="241"/>
      <c r="AL8" s="1055" t="s">
        <v>1222</v>
      </c>
      <c r="AM8" s="232" t="s">
        <v>46</v>
      </c>
      <c r="AN8" s="231"/>
      <c r="AO8" s="232"/>
      <c r="AP8" s="231"/>
      <c r="AQ8" s="232"/>
      <c r="AR8" s="240" t="s">
        <v>49</v>
      </c>
      <c r="AS8" s="234"/>
      <c r="AT8" s="904" t="s">
        <v>1223</v>
      </c>
      <c r="AU8" s="232" t="s">
        <v>46</v>
      </c>
      <c r="AV8" s="231"/>
      <c r="AW8" s="232" t="s">
        <v>46</v>
      </c>
      <c r="AX8" s="231"/>
      <c r="AY8" s="232"/>
      <c r="AZ8" s="240" t="s">
        <v>46</v>
      </c>
      <c r="BA8" s="907"/>
      <c r="BB8" s="1055" t="s">
        <v>1224</v>
      </c>
      <c r="BC8" s="232" t="s">
        <v>46</v>
      </c>
      <c r="BD8" s="231"/>
      <c r="BE8" s="232" t="s">
        <v>49</v>
      </c>
      <c r="BF8" s="231"/>
      <c r="BG8" s="232"/>
      <c r="BH8" s="240" t="s">
        <v>49</v>
      </c>
      <c r="BI8" s="234"/>
      <c r="BJ8" s="231"/>
      <c r="BK8" s="232"/>
      <c r="BL8" s="231"/>
      <c r="BM8" s="232"/>
      <c r="BN8" s="231"/>
      <c r="BO8" s="232"/>
      <c r="BP8" s="240" t="s">
        <v>46</v>
      </c>
      <c r="BQ8" s="241"/>
      <c r="BR8" s="450"/>
      <c r="BS8" s="232"/>
      <c r="BT8" s="231"/>
      <c r="BU8" s="232"/>
      <c r="BV8" s="231"/>
      <c r="BW8" s="232"/>
      <c r="BX8" s="240"/>
      <c r="BY8" s="234"/>
      <c r="BZ8" s="449"/>
      <c r="CA8" s="232"/>
      <c r="CB8" s="231"/>
      <c r="CC8" s="232"/>
      <c r="CD8" s="231"/>
      <c r="CE8" s="232"/>
      <c r="CF8" s="240"/>
      <c r="CG8" s="241"/>
      <c r="CH8" s="450"/>
      <c r="CI8" s="232"/>
      <c r="CJ8" s="231"/>
      <c r="CK8" s="232"/>
      <c r="CL8" s="231"/>
      <c r="CM8" s="232"/>
      <c r="CN8" s="240"/>
      <c r="CO8" s="234"/>
    </row>
    <row r="9" ht="41.25" customHeight="1">
      <c r="A9" s="458" t="s">
        <v>346</v>
      </c>
      <c r="B9" s="459" t="s">
        <v>769</v>
      </c>
      <c r="C9" s="453">
        <v>1966811.0</v>
      </c>
      <c r="D9" s="460">
        <v>2485072.0</v>
      </c>
      <c r="E9" s="1068" t="s">
        <v>1217</v>
      </c>
      <c r="F9" s="462" t="s">
        <v>1218</v>
      </c>
      <c r="G9" s="463"/>
      <c r="H9" s="462"/>
      <c r="I9" s="463"/>
      <c r="J9" s="462"/>
      <c r="K9" s="463"/>
      <c r="L9" s="470" t="s">
        <v>46</v>
      </c>
      <c r="M9" s="464"/>
      <c r="N9" s="231"/>
      <c r="O9" s="232"/>
      <c r="P9" s="904" t="s">
        <v>1219</v>
      </c>
      <c r="Q9" s="232"/>
      <c r="R9" s="231"/>
      <c r="S9" s="232"/>
      <c r="T9" s="240" t="s">
        <v>46</v>
      </c>
      <c r="U9" s="241"/>
      <c r="V9" s="1069" t="s">
        <v>1220</v>
      </c>
      <c r="W9" s="463" t="s">
        <v>46</v>
      </c>
      <c r="X9" s="1070"/>
      <c r="Y9" s="463"/>
      <c r="Z9" s="462"/>
      <c r="AA9" s="463"/>
      <c r="AB9" s="470"/>
      <c r="AC9" s="464"/>
      <c r="AD9" s="904" t="s">
        <v>1221</v>
      </c>
      <c r="AE9" s="232" t="s">
        <v>49</v>
      </c>
      <c r="AF9" s="231"/>
      <c r="AG9" s="232"/>
      <c r="AH9" s="231"/>
      <c r="AI9" s="232"/>
      <c r="AJ9" s="240" t="s">
        <v>49</v>
      </c>
      <c r="AK9" s="241"/>
      <c r="AL9" s="1069" t="s">
        <v>1222</v>
      </c>
      <c r="AM9" s="463" t="s">
        <v>46</v>
      </c>
      <c r="AN9" s="462"/>
      <c r="AO9" s="463"/>
      <c r="AP9" s="462"/>
      <c r="AQ9" s="463"/>
      <c r="AR9" s="470" t="s">
        <v>49</v>
      </c>
      <c r="AS9" s="464"/>
      <c r="AT9" s="904" t="s">
        <v>1223</v>
      </c>
      <c r="AU9" s="232" t="s">
        <v>49</v>
      </c>
      <c r="AV9" s="231"/>
      <c r="AW9" s="232" t="s">
        <v>49</v>
      </c>
      <c r="AX9" s="231"/>
      <c r="AY9" s="232"/>
      <c r="AZ9" s="240" t="s">
        <v>49</v>
      </c>
      <c r="BA9" s="907"/>
      <c r="BB9" s="1069" t="s">
        <v>1224</v>
      </c>
      <c r="BC9" s="463" t="s">
        <v>46</v>
      </c>
      <c r="BD9" s="462"/>
      <c r="BE9" s="463" t="s">
        <v>49</v>
      </c>
      <c r="BF9" s="462"/>
      <c r="BG9" s="463"/>
      <c r="BH9" s="470" t="s">
        <v>49</v>
      </c>
      <c r="BI9" s="464"/>
      <c r="BJ9" s="231"/>
      <c r="BK9" s="232"/>
      <c r="BL9" s="231"/>
      <c r="BM9" s="232"/>
      <c r="BN9" s="231"/>
      <c r="BO9" s="232"/>
      <c r="BP9" s="240" t="s">
        <v>49</v>
      </c>
      <c r="BQ9" s="241"/>
      <c r="BR9" s="465"/>
      <c r="BS9" s="463"/>
      <c r="BT9" s="462"/>
      <c r="BU9" s="463"/>
      <c r="BV9" s="462"/>
      <c r="BW9" s="463"/>
      <c r="BX9" s="470"/>
      <c r="BY9" s="464"/>
      <c r="BZ9" s="449"/>
      <c r="CA9" s="232"/>
      <c r="CB9" s="231"/>
      <c r="CC9" s="232"/>
      <c r="CD9" s="231"/>
      <c r="CE9" s="232"/>
      <c r="CF9" s="240"/>
      <c r="CG9" s="241"/>
      <c r="CH9" s="465"/>
      <c r="CI9" s="463"/>
      <c r="CJ9" s="462"/>
      <c r="CK9" s="463"/>
      <c r="CL9" s="462"/>
      <c r="CM9" s="463"/>
      <c r="CN9" s="470"/>
      <c r="CO9" s="464"/>
    </row>
    <row r="10">
      <c r="A10" s="472"/>
      <c r="B10" s="473"/>
      <c r="C10" s="474"/>
      <c r="D10" s="475"/>
      <c r="E10" s="476"/>
      <c r="F10" s="231"/>
      <c r="G10" s="232"/>
      <c r="H10" s="231"/>
      <c r="I10" s="232"/>
      <c r="J10" s="231"/>
      <c r="K10" s="232"/>
      <c r="L10" s="240"/>
      <c r="M10" s="241"/>
      <c r="N10" s="231"/>
      <c r="O10" s="232"/>
      <c r="P10" s="231"/>
      <c r="Q10" s="232"/>
      <c r="R10" s="231"/>
      <c r="S10" s="232"/>
      <c r="T10" s="240"/>
      <c r="U10" s="241"/>
      <c r="V10" s="231"/>
      <c r="W10" s="232"/>
      <c r="X10" s="231"/>
      <c r="Y10" s="232"/>
      <c r="Z10" s="231"/>
      <c r="AA10" s="232"/>
      <c r="AB10" s="240"/>
      <c r="AC10" s="241"/>
      <c r="AD10" s="231"/>
      <c r="AE10" s="232"/>
      <c r="AF10" s="231"/>
      <c r="AG10" s="232"/>
      <c r="AH10" s="231"/>
      <c r="AI10" s="232"/>
      <c r="AJ10" s="240"/>
      <c r="AK10" s="241"/>
      <c r="AL10" s="231"/>
      <c r="AM10" s="232"/>
      <c r="AN10" s="231"/>
      <c r="AO10" s="232"/>
      <c r="AP10" s="231"/>
      <c r="AQ10" s="232"/>
      <c r="AR10" s="240"/>
      <c r="AS10" s="241"/>
      <c r="AT10" s="231"/>
      <c r="AU10" s="232"/>
      <c r="AV10" s="231"/>
      <c r="AW10" s="232"/>
      <c r="AX10" s="231"/>
      <c r="AY10" s="232"/>
      <c r="AZ10" s="240"/>
      <c r="BA10" s="241"/>
      <c r="BB10" s="231"/>
      <c r="BC10" s="232"/>
      <c r="BD10" s="231"/>
      <c r="BE10" s="232"/>
      <c r="BF10" s="231"/>
      <c r="BG10" s="232"/>
      <c r="BH10" s="240"/>
      <c r="BI10" s="241"/>
      <c r="BJ10" s="231"/>
      <c r="BK10" s="232"/>
      <c r="BL10" s="231"/>
      <c r="BM10" s="232"/>
      <c r="BN10" s="231"/>
      <c r="BO10" s="232"/>
      <c r="BP10" s="240"/>
      <c r="BQ10" s="241"/>
      <c r="BR10" s="231"/>
      <c r="BS10" s="232"/>
      <c r="BT10" s="231"/>
      <c r="BU10" s="232"/>
      <c r="BV10" s="231"/>
      <c r="BW10" s="232"/>
      <c r="BX10" s="240"/>
      <c r="BY10" s="241"/>
      <c r="BZ10" s="231"/>
      <c r="CA10" s="232"/>
      <c r="CB10" s="231"/>
      <c r="CC10" s="232"/>
      <c r="CD10" s="231"/>
      <c r="CE10" s="232"/>
      <c r="CF10" s="240"/>
      <c r="CG10" s="241"/>
      <c r="CH10" s="231"/>
      <c r="CI10" s="232"/>
      <c r="CJ10" s="231"/>
      <c r="CK10" s="232"/>
      <c r="CL10" s="231"/>
      <c r="CM10" s="232"/>
      <c r="CN10" s="240"/>
      <c r="CO10" s="241"/>
    </row>
    <row r="11">
      <c r="A11" s="773" t="s">
        <v>67</v>
      </c>
      <c r="B11" s="314"/>
      <c r="C11" s="314"/>
      <c r="D11" s="314"/>
      <c r="E11" s="774"/>
      <c r="F11" s="775"/>
      <c r="G11" s="776"/>
      <c r="H11" s="775"/>
      <c r="I11" s="776"/>
      <c r="J11" s="775"/>
      <c r="K11" s="776"/>
      <c r="L11" s="777">
        <f>COUNTIF(L5:L9, "Y")</f>
        <v>3</v>
      </c>
      <c r="M11" s="778"/>
      <c r="N11" s="775"/>
      <c r="O11" s="776"/>
      <c r="P11" s="775"/>
      <c r="Q11" s="776"/>
      <c r="R11" s="775"/>
      <c r="S11" s="776"/>
      <c r="T11" s="777">
        <f>COUNTIF(T5:T9, "Y")</f>
        <v>4</v>
      </c>
      <c r="U11" s="778"/>
      <c r="V11" s="775"/>
      <c r="W11" s="776"/>
      <c r="X11" s="775"/>
      <c r="Y11" s="776"/>
      <c r="Z11" s="775"/>
      <c r="AA11" s="776"/>
      <c r="AB11" s="777"/>
      <c r="AC11" s="778"/>
      <c r="AD11" s="775"/>
      <c r="AE11" s="479">
        <f>COUNTIF(AE5:AE9, "y")</f>
        <v>5</v>
      </c>
      <c r="AF11" s="775"/>
      <c r="AG11" s="776"/>
      <c r="AH11" s="775"/>
      <c r="AI11" s="776"/>
      <c r="AJ11" s="487">
        <f>COUNTIF(AJ5:AJ9, "Y")</f>
        <v>5</v>
      </c>
      <c r="AK11" s="778"/>
      <c r="AL11" s="775"/>
      <c r="AM11" s="479">
        <f>COUNTIF(AM5:AM9, "y")</f>
        <v>3</v>
      </c>
      <c r="AN11" s="775"/>
      <c r="AO11" s="776"/>
      <c r="AP11" s="775"/>
      <c r="AQ11" s="776"/>
      <c r="AR11" s="487">
        <f>COUNTIF(AR5:AR9, "Y")</f>
        <v>5</v>
      </c>
      <c r="AS11" s="778"/>
      <c r="AT11" s="775"/>
      <c r="AU11" s="479">
        <f>COUNTIF(AU5:AU9, "y")</f>
        <v>3</v>
      </c>
      <c r="AV11" s="775"/>
      <c r="AW11" s="479">
        <f>COUNTIF(AW5:AW9, "y")</f>
        <v>3</v>
      </c>
      <c r="AX11" s="775"/>
      <c r="AY11" s="776"/>
      <c r="AZ11" s="487">
        <f>COUNTIF(AZ5:AZ9, "Y")</f>
        <v>4</v>
      </c>
      <c r="BA11" s="778"/>
      <c r="BB11" s="775"/>
      <c r="BC11" s="479">
        <f>COUNTIF(BC5:BC9, "y")</f>
        <v>2</v>
      </c>
      <c r="BD11" s="775"/>
      <c r="BE11" s="479">
        <f>COUNTIF(BE5:BE9, "y")</f>
        <v>4</v>
      </c>
      <c r="BF11" s="775"/>
      <c r="BG11" s="776"/>
      <c r="BH11" s="487">
        <f>COUNTIF(BH5:BH9, "Y")</f>
        <v>5</v>
      </c>
      <c r="BI11" s="778"/>
      <c r="BJ11" s="1071"/>
      <c r="BK11" s="479"/>
      <c r="BL11" s="775"/>
      <c r="BM11" s="479"/>
      <c r="BN11" s="775"/>
      <c r="BO11" s="776"/>
      <c r="BP11" s="487">
        <f>COUNTIF(BP5:BP9, "Y")</f>
        <v>3</v>
      </c>
      <c r="BQ11" s="778"/>
      <c r="BR11" s="775"/>
      <c r="BS11" s="479">
        <f>COUNTIF(BS5:BS9, "y")</f>
        <v>0</v>
      </c>
      <c r="BT11" s="775"/>
      <c r="BU11" s="479">
        <f>COUNTIF(BU5:BU9, "y")</f>
        <v>0</v>
      </c>
      <c r="BV11" s="775"/>
      <c r="BW11" s="776"/>
      <c r="BX11" s="487">
        <f>COUNTIF(BX5:BX9, "Y")</f>
        <v>0</v>
      </c>
      <c r="BY11" s="1072"/>
      <c r="BZ11" s="775"/>
      <c r="CA11" s="479">
        <f>COUNTIF(CA5:CA9, "y")</f>
        <v>0</v>
      </c>
      <c r="CB11" s="775"/>
      <c r="CC11" s="479">
        <f>COUNTIF(CC5:CC9, "y")</f>
        <v>0</v>
      </c>
      <c r="CD11" s="775"/>
      <c r="CE11" s="776"/>
      <c r="CF11" s="487">
        <f>COUNTIF(CF5:CF9, "Y")</f>
        <v>0</v>
      </c>
      <c r="CG11" s="1072"/>
      <c r="CH11" s="775"/>
      <c r="CI11" s="479">
        <f>COUNTIF(CI5:CI9, "y")</f>
        <v>0</v>
      </c>
      <c r="CJ11" s="775"/>
      <c r="CK11" s="479">
        <f>COUNTIF(CK5:CK9, "y")</f>
        <v>0</v>
      </c>
      <c r="CL11" s="775"/>
      <c r="CM11" s="776"/>
      <c r="CN11" s="487">
        <f>COUNTIF(CN5:CN9, "Y")</f>
        <v>0</v>
      </c>
      <c r="CO11" s="1072"/>
    </row>
    <row r="12">
      <c r="A12" s="489"/>
      <c r="B12" s="490"/>
      <c r="C12" s="491"/>
      <c r="D12" s="436"/>
      <c r="E12" s="476"/>
      <c r="F12" s="320" t="s">
        <v>68</v>
      </c>
      <c r="G12" s="321">
        <f>MAX(F11:L11)</f>
        <v>3</v>
      </c>
      <c r="H12" s="231"/>
      <c r="I12" s="232"/>
      <c r="J12" s="231"/>
      <c r="K12" s="232"/>
      <c r="L12" s="240"/>
      <c r="M12" s="241"/>
      <c r="N12" s="320" t="s">
        <v>68</v>
      </c>
      <c r="O12" s="321">
        <f>MAX(N11:T11)</f>
        <v>4</v>
      </c>
      <c r="P12" s="231"/>
      <c r="Q12" s="232"/>
      <c r="R12" s="231"/>
      <c r="S12" s="232"/>
      <c r="T12" s="240"/>
      <c r="U12" s="241"/>
      <c r="V12" s="320" t="s">
        <v>68</v>
      </c>
      <c r="W12" s="321">
        <f>MAX(V11:AC11)</f>
        <v>0</v>
      </c>
      <c r="X12" s="231"/>
      <c r="Y12" s="232"/>
      <c r="Z12" s="231"/>
      <c r="AA12" s="232"/>
      <c r="AB12" s="240"/>
      <c r="AC12" s="241"/>
      <c r="AD12" s="320" t="s">
        <v>68</v>
      </c>
      <c r="AE12" s="321">
        <f>MAX(AD11:AK11)</f>
        <v>5</v>
      </c>
      <c r="AF12" s="231"/>
      <c r="AG12" s="232"/>
      <c r="AH12" s="231"/>
      <c r="AI12" s="232"/>
      <c r="AJ12" s="240"/>
      <c r="AK12" s="241"/>
      <c r="AL12" s="320" t="s">
        <v>68</v>
      </c>
      <c r="AM12" s="321">
        <f>MAX(AL11:AS11)</f>
        <v>5</v>
      </c>
      <c r="AN12" s="231"/>
      <c r="AO12" s="232"/>
      <c r="AP12" s="231"/>
      <c r="AQ12" s="232"/>
      <c r="AR12" s="240"/>
      <c r="AS12" s="241"/>
      <c r="AT12" s="320" t="s">
        <v>68</v>
      </c>
      <c r="AU12" s="321">
        <f>MAX(AT11:BA11)</f>
        <v>4</v>
      </c>
      <c r="AV12" s="231"/>
      <c r="AW12" s="232"/>
      <c r="AX12" s="231"/>
      <c r="AY12" s="232"/>
      <c r="AZ12" s="240"/>
      <c r="BA12" s="241"/>
      <c r="BB12" s="320" t="s">
        <v>68</v>
      </c>
      <c r="BC12" s="321">
        <f>MAX(BB11:BI11)</f>
        <v>5</v>
      </c>
      <c r="BD12" s="231"/>
      <c r="BE12" s="232"/>
      <c r="BF12" s="231"/>
      <c r="BG12" s="232"/>
      <c r="BH12" s="240"/>
      <c r="BI12" s="241"/>
      <c r="BJ12" s="320" t="s">
        <v>68</v>
      </c>
      <c r="BK12" s="321">
        <f>MAX(BJ11:BQ11)</f>
        <v>3</v>
      </c>
      <c r="BL12" s="231"/>
      <c r="BM12" s="232"/>
      <c r="BN12" s="231"/>
      <c r="BO12" s="232"/>
      <c r="BP12" s="240"/>
      <c r="BQ12" s="241"/>
      <c r="BR12" s="320" t="s">
        <v>68</v>
      </c>
      <c r="BS12" s="321">
        <f>MAX(BR11:BY11)</f>
        <v>0</v>
      </c>
      <c r="BT12" s="231"/>
      <c r="BU12" s="232"/>
      <c r="BV12" s="231"/>
      <c r="BW12" s="232"/>
      <c r="BX12" s="240"/>
      <c r="BY12" s="241"/>
      <c r="BZ12" s="320" t="s">
        <v>68</v>
      </c>
      <c r="CA12" s="321">
        <f>MAX(BZ11:CG11)</f>
        <v>0</v>
      </c>
      <c r="CB12" s="231"/>
      <c r="CC12" s="232"/>
      <c r="CD12" s="231"/>
      <c r="CE12" s="232"/>
      <c r="CF12" s="240"/>
      <c r="CG12" s="241"/>
      <c r="CH12" s="320" t="s">
        <v>68</v>
      </c>
      <c r="CI12" s="321">
        <f>MAX(CH11:CO11)</f>
        <v>0</v>
      </c>
      <c r="CJ12" s="231"/>
      <c r="CK12" s="232"/>
      <c r="CL12" s="231"/>
      <c r="CM12" s="232"/>
      <c r="CN12" s="240"/>
      <c r="CO12" s="241"/>
    </row>
    <row r="13">
      <c r="A13" s="458"/>
      <c r="B13" s="459"/>
      <c r="C13" s="453"/>
      <c r="D13" s="447"/>
      <c r="E13" s="476"/>
      <c r="F13" s="231"/>
      <c r="G13" s="232"/>
      <c r="H13" s="231"/>
      <c r="I13" s="232"/>
      <c r="J13" s="231"/>
      <c r="K13" s="232"/>
      <c r="L13" s="240"/>
      <c r="M13" s="241"/>
      <c r="N13" s="231"/>
      <c r="O13" s="232"/>
      <c r="P13" s="231"/>
      <c r="Q13" s="232"/>
      <c r="R13" s="231"/>
      <c r="S13" s="232"/>
      <c r="T13" s="240"/>
      <c r="U13" s="241"/>
      <c r="V13" s="231"/>
      <c r="W13" s="232"/>
      <c r="X13" s="231"/>
      <c r="Y13" s="232"/>
      <c r="Z13" s="231"/>
      <c r="AA13" s="232"/>
      <c r="AB13" s="240"/>
      <c r="AC13" s="241"/>
      <c r="AD13" s="231"/>
      <c r="AE13" s="232"/>
      <c r="AF13" s="231"/>
      <c r="AG13" s="232"/>
      <c r="AH13" s="231"/>
      <c r="AI13" s="232"/>
      <c r="AJ13" s="240"/>
      <c r="AK13" s="241"/>
      <c r="AL13" s="231"/>
      <c r="AM13" s="232"/>
      <c r="AN13" s="231"/>
      <c r="AO13" s="232"/>
      <c r="AP13" s="231"/>
      <c r="AQ13" s="232"/>
      <c r="AR13" s="240"/>
      <c r="AS13" s="241"/>
      <c r="AT13" s="231"/>
      <c r="AU13" s="232"/>
      <c r="AV13" s="231"/>
      <c r="AW13" s="232"/>
      <c r="AX13" s="231"/>
      <c r="AY13" s="232"/>
      <c r="AZ13" s="240"/>
      <c r="BA13" s="241"/>
      <c r="BB13" s="231"/>
      <c r="BC13" s="232"/>
      <c r="BD13" s="231"/>
      <c r="BE13" s="232"/>
      <c r="BF13" s="231"/>
      <c r="BG13" s="232"/>
      <c r="BH13" s="240"/>
      <c r="BI13" s="241"/>
      <c r="BJ13" s="231"/>
      <c r="BK13" s="232"/>
      <c r="BL13" s="231"/>
      <c r="BM13" s="232"/>
      <c r="BN13" s="231"/>
      <c r="BO13" s="232"/>
      <c r="BP13" s="240"/>
      <c r="BQ13" s="241"/>
      <c r="BR13" s="231"/>
      <c r="BS13" s="232"/>
      <c r="BT13" s="231"/>
      <c r="BU13" s="232"/>
      <c r="BV13" s="231"/>
      <c r="BW13" s="232"/>
      <c r="BX13" s="240"/>
      <c r="BY13" s="241"/>
      <c r="BZ13" s="231"/>
      <c r="CA13" s="232"/>
      <c r="CB13" s="231"/>
      <c r="CC13" s="232"/>
      <c r="CD13" s="231"/>
      <c r="CE13" s="232"/>
      <c r="CF13" s="240"/>
      <c r="CG13" s="241"/>
      <c r="CH13" s="231"/>
      <c r="CI13" s="232"/>
      <c r="CJ13" s="231"/>
      <c r="CK13" s="232"/>
      <c r="CL13" s="231"/>
      <c r="CM13" s="232"/>
      <c r="CN13" s="240"/>
      <c r="CO13" s="241"/>
    </row>
    <row r="14" ht="97.5" customHeight="1">
      <c r="A14" s="458"/>
      <c r="B14" s="459"/>
      <c r="C14" s="453"/>
      <c r="D14" s="447"/>
      <c r="E14" s="476"/>
      <c r="F14" s="231"/>
      <c r="G14" s="232"/>
      <c r="H14" s="231"/>
      <c r="I14" s="232"/>
      <c r="J14" s="231"/>
      <c r="K14" s="232"/>
      <c r="L14" s="240"/>
      <c r="M14" s="241"/>
      <c r="N14" s="231"/>
      <c r="O14" s="232"/>
      <c r="P14" s="231"/>
      <c r="Q14" s="232"/>
      <c r="R14" s="231"/>
      <c r="S14" s="232"/>
      <c r="T14" s="240"/>
      <c r="U14" s="241"/>
      <c r="V14" s="231"/>
      <c r="W14" s="232"/>
      <c r="X14" s="231"/>
      <c r="Y14" s="232"/>
      <c r="Z14" s="231"/>
      <c r="AA14" s="232"/>
      <c r="AB14" s="240"/>
      <c r="AC14" s="241"/>
      <c r="AD14" s="231"/>
      <c r="AE14" s="232"/>
      <c r="AF14" s="231"/>
      <c r="AG14" s="232"/>
      <c r="AH14" s="231"/>
      <c r="AI14" s="232"/>
      <c r="AJ14" s="240"/>
      <c r="AK14" s="241"/>
      <c r="AL14" s="231"/>
      <c r="AM14" s="232"/>
      <c r="AN14" s="231"/>
      <c r="AO14" s="232"/>
      <c r="AP14" s="231"/>
      <c r="AQ14" s="232"/>
      <c r="AR14" s="240"/>
      <c r="AS14" s="241"/>
      <c r="AT14" s="231"/>
      <c r="AU14" s="232"/>
      <c r="AV14" s="231"/>
      <c r="AW14" s="232"/>
      <c r="AX14" s="231"/>
      <c r="AY14" s="232"/>
      <c r="AZ14" s="240"/>
      <c r="BA14" s="241"/>
      <c r="BB14" s="231"/>
      <c r="BC14" s="232"/>
      <c r="BD14" s="231"/>
      <c r="BE14" s="232"/>
      <c r="BF14" s="231"/>
      <c r="BG14" s="232"/>
      <c r="BH14" s="240"/>
      <c r="BI14" s="241"/>
      <c r="BJ14" s="324"/>
      <c r="BL14" s="231"/>
      <c r="BM14" s="232"/>
      <c r="BN14" s="231"/>
      <c r="BO14" s="232"/>
      <c r="BP14" s="240"/>
      <c r="BQ14" s="241"/>
      <c r="BR14" s="231"/>
      <c r="BS14" s="232"/>
      <c r="BT14" s="231"/>
      <c r="BU14" s="232"/>
      <c r="BV14" s="231"/>
      <c r="BW14" s="232"/>
      <c r="BX14" s="240"/>
      <c r="BY14" s="241"/>
      <c r="BZ14" s="231"/>
      <c r="CA14" s="232"/>
      <c r="CB14" s="231"/>
      <c r="CC14" s="232"/>
      <c r="CD14" s="231"/>
      <c r="CE14" s="232"/>
      <c r="CF14" s="240"/>
      <c r="CG14" s="241"/>
      <c r="CH14" s="231"/>
      <c r="CI14" s="232"/>
      <c r="CJ14" s="231"/>
      <c r="CK14" s="232"/>
      <c r="CL14" s="231"/>
      <c r="CM14" s="232"/>
      <c r="CN14" s="240"/>
      <c r="CO14" s="241"/>
    </row>
    <row r="15">
      <c r="A15" s="458"/>
      <c r="B15" s="459"/>
      <c r="C15" s="453"/>
      <c r="D15" s="447"/>
      <c r="E15" s="476"/>
      <c r="F15" s="231"/>
      <c r="G15" s="232"/>
      <c r="H15" s="231"/>
      <c r="I15" s="232"/>
      <c r="J15" s="231"/>
      <c r="K15" s="232"/>
      <c r="L15" s="240"/>
      <c r="M15" s="241"/>
      <c r="N15" s="231"/>
      <c r="O15" s="232"/>
      <c r="P15" s="231"/>
      <c r="Q15" s="232"/>
      <c r="R15" s="231"/>
      <c r="S15" s="232"/>
      <c r="T15" s="240"/>
      <c r="U15" s="241"/>
      <c r="V15" s="231"/>
      <c r="W15" s="232"/>
      <c r="X15" s="231"/>
      <c r="Y15" s="232"/>
      <c r="Z15" s="231"/>
      <c r="AA15" s="232"/>
      <c r="AB15" s="240"/>
      <c r="AC15" s="241"/>
      <c r="AD15" s="231"/>
      <c r="AE15" s="232"/>
      <c r="AF15" s="231"/>
      <c r="AG15" s="232"/>
      <c r="AH15" s="231"/>
      <c r="AI15" s="232"/>
      <c r="AJ15" s="240"/>
      <c r="AK15" s="241"/>
      <c r="AL15" s="231"/>
      <c r="AM15" s="232"/>
      <c r="AN15" s="231"/>
      <c r="AO15" s="232"/>
      <c r="AP15" s="231"/>
      <c r="AQ15" s="232"/>
      <c r="AR15" s="240"/>
      <c r="AS15" s="241"/>
      <c r="AT15" s="231"/>
      <c r="AU15" s="232"/>
      <c r="AV15" s="231"/>
      <c r="AW15" s="232"/>
      <c r="AX15" s="231"/>
      <c r="AY15" s="232"/>
      <c r="AZ15" s="240"/>
      <c r="BA15" s="241"/>
      <c r="BB15" s="231"/>
      <c r="BC15" s="232"/>
      <c r="BD15" s="231"/>
      <c r="BE15" s="232"/>
      <c r="BF15" s="231"/>
      <c r="BG15" s="232"/>
      <c r="BH15" s="240"/>
      <c r="BI15" s="241"/>
      <c r="BJ15" s="231"/>
      <c r="BK15" s="232"/>
      <c r="BL15" s="231"/>
      <c r="BM15" s="232"/>
      <c r="BN15" s="231"/>
      <c r="BO15" s="232"/>
      <c r="BP15" s="240"/>
      <c r="BQ15" s="241"/>
      <c r="BR15" s="231"/>
      <c r="BS15" s="232"/>
      <c r="BT15" s="231"/>
      <c r="BU15" s="232"/>
      <c r="BV15" s="231"/>
      <c r="BW15" s="232"/>
      <c r="BX15" s="240"/>
      <c r="BY15" s="241"/>
      <c r="BZ15" s="231"/>
      <c r="CA15" s="232"/>
      <c r="CB15" s="231"/>
      <c r="CC15" s="232"/>
      <c r="CD15" s="231"/>
      <c r="CE15" s="232"/>
      <c r="CF15" s="240"/>
      <c r="CG15" s="241"/>
      <c r="CH15" s="231"/>
      <c r="CI15" s="232"/>
      <c r="CJ15" s="231"/>
      <c r="CK15" s="232"/>
      <c r="CL15" s="231"/>
      <c r="CM15" s="232"/>
      <c r="CN15" s="240"/>
      <c r="CO15" s="241"/>
    </row>
    <row r="16">
      <c r="A16" s="458"/>
      <c r="B16" s="459"/>
      <c r="C16" s="453"/>
      <c r="D16" s="447"/>
      <c r="E16" s="476"/>
      <c r="F16" s="231"/>
      <c r="G16" s="232"/>
      <c r="H16" s="231"/>
      <c r="I16" s="232"/>
      <c r="J16" s="231"/>
      <c r="K16" s="232"/>
      <c r="L16" s="240"/>
      <c r="M16" s="241"/>
      <c r="N16" s="231"/>
      <c r="O16" s="232"/>
      <c r="P16" s="231"/>
      <c r="Q16" s="232"/>
      <c r="R16" s="231"/>
      <c r="S16" s="232"/>
      <c r="T16" s="240"/>
      <c r="U16" s="241"/>
      <c r="V16" s="231"/>
      <c r="W16" s="232"/>
      <c r="X16" s="231"/>
      <c r="Y16" s="232"/>
      <c r="Z16" s="231"/>
      <c r="AA16" s="232"/>
      <c r="AB16" s="240"/>
      <c r="AC16" s="241"/>
      <c r="AD16" s="231"/>
      <c r="AE16" s="232"/>
      <c r="AF16" s="231"/>
      <c r="AG16" s="232"/>
      <c r="AH16" s="231"/>
      <c r="AI16" s="232"/>
      <c r="AJ16" s="240"/>
      <c r="AK16" s="241"/>
      <c r="AL16" s="231"/>
      <c r="AM16" s="232"/>
      <c r="AN16" s="231"/>
      <c r="AO16" s="232"/>
      <c r="AP16" s="231"/>
      <c r="AQ16" s="232"/>
      <c r="AR16" s="240"/>
      <c r="AS16" s="241"/>
      <c r="AT16" s="231"/>
      <c r="AU16" s="232"/>
      <c r="AV16" s="231"/>
      <c r="AW16" s="232"/>
      <c r="AX16" s="231"/>
      <c r="AY16" s="232"/>
      <c r="AZ16" s="240"/>
      <c r="BA16" s="241"/>
      <c r="BB16" s="231"/>
      <c r="BC16" s="232"/>
      <c r="BD16" s="231"/>
      <c r="BE16" s="232"/>
      <c r="BF16" s="231"/>
      <c r="BG16" s="232"/>
      <c r="BH16" s="240"/>
      <c r="BI16" s="241"/>
      <c r="BJ16" s="231"/>
      <c r="BK16" s="232"/>
      <c r="BL16" s="231"/>
      <c r="BM16" s="232"/>
      <c r="BN16" s="231"/>
      <c r="BO16" s="232"/>
      <c r="BP16" s="240"/>
      <c r="BQ16" s="241"/>
      <c r="BR16" s="231"/>
      <c r="BS16" s="232"/>
      <c r="BT16" s="231"/>
      <c r="BU16" s="232"/>
      <c r="BV16" s="231"/>
      <c r="BW16" s="232"/>
      <c r="BX16" s="240"/>
      <c r="BY16" s="241"/>
      <c r="BZ16" s="231"/>
      <c r="CA16" s="232"/>
      <c r="CB16" s="231"/>
      <c r="CC16" s="232"/>
      <c r="CD16" s="231"/>
      <c r="CE16" s="232"/>
      <c r="CF16" s="240"/>
      <c r="CG16" s="241"/>
      <c r="CH16" s="231"/>
      <c r="CI16" s="232"/>
      <c r="CJ16" s="231"/>
      <c r="CK16" s="232"/>
      <c r="CL16" s="231"/>
      <c r="CM16" s="232"/>
      <c r="CN16" s="240"/>
      <c r="CO16" s="241"/>
    </row>
    <row r="17">
      <c r="A17" s="458"/>
      <c r="B17" s="459"/>
      <c r="C17" s="453"/>
      <c r="D17" s="447"/>
      <c r="E17" s="476"/>
      <c r="F17" s="231"/>
      <c r="G17" s="232"/>
      <c r="H17" s="231"/>
      <c r="I17" s="232"/>
      <c r="J17" s="231"/>
      <c r="K17" s="232"/>
      <c r="L17" s="240"/>
      <c r="M17" s="241"/>
      <c r="N17" s="231"/>
      <c r="O17" s="232"/>
      <c r="P17" s="231"/>
      <c r="Q17" s="232"/>
      <c r="R17" s="231"/>
      <c r="S17" s="232"/>
      <c r="T17" s="240"/>
      <c r="U17" s="241"/>
      <c r="V17" s="231"/>
      <c r="W17" s="232"/>
      <c r="X17" s="231"/>
      <c r="Y17" s="232"/>
      <c r="Z17" s="231"/>
      <c r="AA17" s="232"/>
      <c r="AB17" s="240"/>
      <c r="AC17" s="241"/>
      <c r="AD17" s="231"/>
      <c r="AE17" s="232"/>
      <c r="AF17" s="231"/>
      <c r="AG17" s="232"/>
      <c r="AH17" s="231"/>
      <c r="AI17" s="232"/>
      <c r="AJ17" s="240"/>
      <c r="AK17" s="241"/>
      <c r="AL17" s="231"/>
      <c r="AM17" s="232"/>
      <c r="AN17" s="231"/>
      <c r="AO17" s="232"/>
      <c r="AP17" s="231"/>
      <c r="AQ17" s="232"/>
      <c r="AR17" s="240"/>
      <c r="AS17" s="241"/>
      <c r="AT17" s="231"/>
      <c r="AU17" s="232"/>
      <c r="AV17" s="231"/>
      <c r="AW17" s="232"/>
      <c r="AX17" s="231"/>
      <c r="AY17" s="232"/>
      <c r="AZ17" s="240"/>
      <c r="BA17" s="241"/>
      <c r="BB17" s="231"/>
      <c r="BC17" s="232"/>
      <c r="BD17" s="231"/>
      <c r="BE17" s="232"/>
      <c r="BF17" s="231"/>
      <c r="BG17" s="232"/>
      <c r="BH17" s="240"/>
      <c r="BI17" s="241"/>
      <c r="BJ17" s="231"/>
      <c r="BK17" s="232"/>
      <c r="BL17" s="231"/>
      <c r="BM17" s="232"/>
      <c r="BN17" s="231"/>
      <c r="BO17" s="232"/>
      <c r="BP17" s="240"/>
      <c r="BQ17" s="241"/>
      <c r="BR17" s="231"/>
      <c r="BS17" s="232"/>
      <c r="BT17" s="231"/>
      <c r="BU17" s="232"/>
      <c r="BV17" s="231"/>
      <c r="BW17" s="232"/>
      <c r="BX17" s="240"/>
      <c r="BY17" s="241"/>
      <c r="BZ17" s="231"/>
      <c r="CA17" s="232"/>
      <c r="CB17" s="231"/>
      <c r="CC17" s="232"/>
      <c r="CD17" s="231"/>
      <c r="CE17" s="232"/>
      <c r="CF17" s="240"/>
      <c r="CG17" s="241"/>
      <c r="CH17" s="231"/>
      <c r="CI17" s="232"/>
      <c r="CJ17" s="231"/>
      <c r="CK17" s="232"/>
      <c r="CL17" s="231"/>
      <c r="CM17" s="232"/>
      <c r="CN17" s="240"/>
      <c r="CO17" s="241"/>
    </row>
    <row r="18">
      <c r="A18" s="458"/>
      <c r="B18" s="459"/>
      <c r="C18" s="453"/>
      <c r="D18" s="447"/>
      <c r="E18" s="476"/>
      <c r="F18" s="231"/>
      <c r="G18" s="232"/>
      <c r="H18" s="231"/>
      <c r="I18" s="232"/>
      <c r="J18" s="231"/>
      <c r="K18" s="232"/>
      <c r="L18" s="240"/>
      <c r="M18" s="241"/>
      <c r="N18" s="231"/>
      <c r="O18" s="232"/>
      <c r="P18" s="231"/>
      <c r="Q18" s="232"/>
      <c r="R18" s="231"/>
      <c r="S18" s="232"/>
      <c r="T18" s="240"/>
      <c r="U18" s="241"/>
      <c r="V18" s="231"/>
      <c r="W18" s="232"/>
      <c r="X18" s="231"/>
      <c r="Y18" s="232"/>
      <c r="Z18" s="231"/>
      <c r="AA18" s="232"/>
      <c r="AB18" s="240"/>
      <c r="AC18" s="241"/>
      <c r="AD18" s="231"/>
      <c r="AE18" s="232"/>
      <c r="AF18" s="231"/>
      <c r="AG18" s="232"/>
      <c r="AH18" s="231"/>
      <c r="AI18" s="232"/>
      <c r="AJ18" s="240"/>
      <c r="AK18" s="241"/>
      <c r="AL18" s="231"/>
      <c r="AM18" s="232"/>
      <c r="AN18" s="231"/>
      <c r="AO18" s="232"/>
      <c r="AP18" s="231"/>
      <c r="AQ18" s="232"/>
      <c r="AR18" s="240"/>
      <c r="AS18" s="241"/>
      <c r="AT18" s="231"/>
      <c r="AU18" s="232"/>
      <c r="AV18" s="231"/>
      <c r="AW18" s="232"/>
      <c r="AX18" s="231"/>
      <c r="AY18" s="232"/>
      <c r="AZ18" s="240"/>
      <c r="BA18" s="241"/>
      <c r="BB18" s="231"/>
      <c r="BC18" s="232"/>
      <c r="BD18" s="231"/>
      <c r="BE18" s="232"/>
      <c r="BF18" s="231"/>
      <c r="BG18" s="232"/>
      <c r="BH18" s="240"/>
      <c r="BI18" s="241"/>
      <c r="BJ18" s="231"/>
      <c r="BK18" s="232"/>
      <c r="BL18" s="231"/>
      <c r="BM18" s="232"/>
      <c r="BN18" s="231"/>
      <c r="BO18" s="232"/>
      <c r="BP18" s="240"/>
      <c r="BQ18" s="241"/>
      <c r="BR18" s="231"/>
      <c r="BS18" s="232"/>
      <c r="BT18" s="231"/>
      <c r="BU18" s="232"/>
      <c r="BV18" s="231"/>
      <c r="BW18" s="232"/>
      <c r="BX18" s="240"/>
      <c r="BY18" s="241"/>
      <c r="BZ18" s="231"/>
      <c r="CA18" s="232"/>
      <c r="CB18" s="231"/>
      <c r="CC18" s="232"/>
      <c r="CD18" s="231"/>
      <c r="CE18" s="232"/>
      <c r="CF18" s="240"/>
      <c r="CG18" s="241"/>
      <c r="CH18" s="231"/>
      <c r="CI18" s="232"/>
      <c r="CJ18" s="231"/>
      <c r="CK18" s="232"/>
      <c r="CL18" s="231"/>
      <c r="CM18" s="232"/>
      <c r="CN18" s="240"/>
      <c r="CO18" s="241"/>
    </row>
    <row r="19">
      <c r="A19" s="458"/>
      <c r="B19" s="459"/>
      <c r="C19" s="453"/>
      <c r="D19" s="447"/>
      <c r="E19" s="476"/>
      <c r="F19" s="231"/>
      <c r="G19" s="232"/>
      <c r="H19" s="231"/>
      <c r="I19" s="232"/>
      <c r="J19" s="231"/>
      <c r="K19" s="232"/>
      <c r="L19" s="240"/>
      <c r="M19" s="241"/>
      <c r="N19" s="231"/>
      <c r="O19" s="232"/>
      <c r="P19" s="231"/>
      <c r="Q19" s="232"/>
      <c r="R19" s="231"/>
      <c r="S19" s="232"/>
      <c r="T19" s="240"/>
      <c r="U19" s="241"/>
      <c r="V19" s="231"/>
      <c r="W19" s="232"/>
      <c r="X19" s="231"/>
      <c r="Y19" s="232"/>
      <c r="Z19" s="231"/>
      <c r="AA19" s="232"/>
      <c r="AB19" s="240"/>
      <c r="AC19" s="241"/>
      <c r="AD19" s="231"/>
      <c r="AE19" s="232"/>
      <c r="AF19" s="231"/>
      <c r="AG19" s="232"/>
      <c r="AH19" s="231"/>
      <c r="AI19" s="232"/>
      <c r="AJ19" s="240"/>
      <c r="AK19" s="241"/>
      <c r="AL19" s="231"/>
      <c r="AM19" s="232"/>
      <c r="AN19" s="231"/>
      <c r="AO19" s="232"/>
      <c r="AP19" s="231"/>
      <c r="AQ19" s="232"/>
      <c r="AR19" s="240"/>
      <c r="AS19" s="241"/>
      <c r="AT19" s="231"/>
      <c r="AU19" s="232"/>
      <c r="AV19" s="231"/>
      <c r="AW19" s="232"/>
      <c r="AX19" s="231"/>
      <c r="AY19" s="232"/>
      <c r="AZ19" s="240"/>
      <c r="BA19" s="241"/>
      <c r="BB19" s="231"/>
      <c r="BC19" s="232"/>
      <c r="BD19" s="231"/>
      <c r="BE19" s="232"/>
      <c r="BF19" s="231"/>
      <c r="BG19" s="232"/>
      <c r="BH19" s="240"/>
      <c r="BI19" s="241"/>
      <c r="BJ19" s="231"/>
      <c r="BK19" s="232"/>
      <c r="BL19" s="231"/>
      <c r="BM19" s="232"/>
      <c r="BN19" s="231"/>
      <c r="BO19" s="232"/>
      <c r="BP19" s="240"/>
      <c r="BQ19" s="241"/>
      <c r="BR19" s="231"/>
      <c r="BS19" s="232"/>
      <c r="BT19" s="231"/>
      <c r="BU19" s="232"/>
      <c r="BV19" s="231"/>
      <c r="BW19" s="232"/>
      <c r="BX19" s="240"/>
      <c r="BY19" s="241"/>
      <c r="BZ19" s="231"/>
      <c r="CA19" s="232"/>
      <c r="CB19" s="231"/>
      <c r="CC19" s="232"/>
      <c r="CD19" s="231"/>
      <c r="CE19" s="232"/>
      <c r="CF19" s="240"/>
      <c r="CG19" s="241"/>
      <c r="CH19" s="231"/>
      <c r="CI19" s="232"/>
      <c r="CJ19" s="231"/>
      <c r="CK19" s="232"/>
      <c r="CL19" s="231"/>
      <c r="CM19" s="232"/>
      <c r="CN19" s="240"/>
      <c r="CO19" s="241"/>
    </row>
    <row r="20">
      <c r="A20" s="458"/>
      <c r="B20" s="459"/>
      <c r="C20" s="453"/>
      <c r="D20" s="447"/>
      <c r="E20" s="476"/>
      <c r="F20" s="276"/>
      <c r="G20" s="275"/>
      <c r="H20" s="276"/>
      <c r="I20" s="275"/>
      <c r="J20" s="276"/>
      <c r="K20" s="275"/>
      <c r="L20" s="280"/>
      <c r="M20" s="281"/>
      <c r="N20" s="276"/>
      <c r="O20" s="275"/>
      <c r="P20" s="276"/>
      <c r="Q20" s="275"/>
      <c r="R20" s="276"/>
      <c r="S20" s="275"/>
      <c r="T20" s="280"/>
      <c r="U20" s="281"/>
      <c r="V20" s="276"/>
      <c r="W20" s="275"/>
      <c r="X20" s="276"/>
      <c r="Y20" s="275"/>
      <c r="Z20" s="276"/>
      <c r="AA20" s="275"/>
      <c r="AB20" s="280"/>
      <c r="AC20" s="281"/>
      <c r="AD20" s="276"/>
      <c r="AE20" s="275"/>
      <c r="AF20" s="276"/>
      <c r="AG20" s="275"/>
      <c r="AH20" s="276"/>
      <c r="AI20" s="275"/>
      <c r="AJ20" s="280"/>
      <c r="AK20" s="281"/>
      <c r="AL20" s="276"/>
      <c r="AM20" s="275"/>
      <c r="AN20" s="276"/>
      <c r="AO20" s="275"/>
      <c r="AP20" s="276"/>
      <c r="AQ20" s="275"/>
      <c r="AR20" s="280"/>
      <c r="AS20" s="281"/>
      <c r="AT20" s="276"/>
      <c r="AU20" s="275"/>
      <c r="AV20" s="276"/>
      <c r="AW20" s="275"/>
      <c r="AX20" s="276"/>
      <c r="AY20" s="275"/>
      <c r="AZ20" s="280"/>
      <c r="BA20" s="281"/>
      <c r="BB20" s="276"/>
      <c r="BC20" s="275"/>
      <c r="BD20" s="276"/>
      <c r="BE20" s="275"/>
      <c r="BF20" s="276"/>
      <c r="BG20" s="275"/>
      <c r="BH20" s="280"/>
      <c r="BI20" s="281"/>
      <c r="BJ20" s="276"/>
      <c r="BK20" s="275"/>
      <c r="BL20" s="276"/>
      <c r="BM20" s="275"/>
      <c r="BN20" s="276"/>
      <c r="BO20" s="275"/>
      <c r="BP20" s="280"/>
      <c r="BQ20" s="281"/>
      <c r="BR20" s="276"/>
      <c r="BS20" s="275"/>
      <c r="BT20" s="276"/>
      <c r="BU20" s="275"/>
      <c r="BV20" s="276"/>
      <c r="BW20" s="275"/>
      <c r="BX20" s="280"/>
      <c r="BY20" s="281"/>
      <c r="BZ20" s="276"/>
      <c r="CA20" s="275"/>
      <c r="CB20" s="276"/>
      <c r="CC20" s="275"/>
      <c r="CD20" s="276"/>
      <c r="CE20" s="275"/>
      <c r="CF20" s="280"/>
      <c r="CG20" s="281"/>
      <c r="CH20" s="276"/>
      <c r="CI20" s="275"/>
      <c r="CJ20" s="276"/>
      <c r="CK20" s="275"/>
      <c r="CL20" s="276"/>
      <c r="CM20" s="275"/>
      <c r="CN20" s="280"/>
      <c r="CO20" s="281"/>
    </row>
    <row r="21" ht="15.75" customHeight="1">
      <c r="A21" s="458"/>
      <c r="B21" s="459"/>
      <c r="C21" s="453"/>
      <c r="D21" s="447"/>
      <c r="E21" s="476"/>
      <c r="F21" s="276"/>
      <c r="G21" s="275"/>
      <c r="H21" s="276"/>
      <c r="I21" s="275"/>
      <c r="J21" s="276"/>
      <c r="K21" s="275"/>
      <c r="L21" s="280"/>
      <c r="M21" s="281"/>
      <c r="N21" s="276"/>
      <c r="O21" s="275"/>
      <c r="P21" s="276"/>
      <c r="Q21" s="275"/>
      <c r="R21" s="276"/>
      <c r="S21" s="275"/>
      <c r="T21" s="280"/>
      <c r="U21" s="281"/>
      <c r="V21" s="276"/>
      <c r="W21" s="275"/>
      <c r="X21" s="276"/>
      <c r="Y21" s="275"/>
      <c r="Z21" s="276"/>
      <c r="AA21" s="275"/>
      <c r="AB21" s="280"/>
      <c r="AC21" s="281"/>
      <c r="AD21" s="276"/>
      <c r="AE21" s="275"/>
      <c r="AF21" s="276"/>
      <c r="AG21" s="275"/>
      <c r="AH21" s="276"/>
      <c r="AI21" s="275"/>
      <c r="AJ21" s="280"/>
      <c r="AK21" s="281"/>
      <c r="AL21" s="276"/>
      <c r="AM21" s="275"/>
      <c r="AN21" s="276"/>
      <c r="AO21" s="275"/>
      <c r="AP21" s="276"/>
      <c r="AQ21" s="275"/>
      <c r="AR21" s="280"/>
      <c r="AS21" s="281"/>
      <c r="AT21" s="276"/>
      <c r="AU21" s="275"/>
      <c r="AV21" s="276"/>
      <c r="AW21" s="275"/>
      <c r="AX21" s="276"/>
      <c r="AY21" s="275"/>
      <c r="AZ21" s="280"/>
      <c r="BA21" s="281"/>
      <c r="BB21" s="276"/>
      <c r="BC21" s="275"/>
      <c r="BD21" s="276"/>
      <c r="BE21" s="275"/>
      <c r="BF21" s="276"/>
      <c r="BG21" s="275"/>
      <c r="BH21" s="280"/>
      <c r="BI21" s="281"/>
      <c r="BJ21" s="276"/>
      <c r="BK21" s="275"/>
      <c r="BL21" s="276"/>
      <c r="BM21" s="275"/>
      <c r="BN21" s="276"/>
      <c r="BO21" s="275"/>
      <c r="BP21" s="280"/>
      <c r="BQ21" s="281"/>
      <c r="BR21" s="276"/>
      <c r="BS21" s="275"/>
      <c r="BT21" s="276"/>
      <c r="BU21" s="275"/>
      <c r="BV21" s="276"/>
      <c r="BW21" s="275"/>
      <c r="BX21" s="280"/>
      <c r="BY21" s="281"/>
      <c r="BZ21" s="276"/>
      <c r="CA21" s="275"/>
      <c r="CB21" s="276"/>
      <c r="CC21" s="275"/>
      <c r="CD21" s="276"/>
      <c r="CE21" s="275"/>
      <c r="CF21" s="280"/>
      <c r="CG21" s="281"/>
      <c r="CH21" s="276"/>
      <c r="CI21" s="275"/>
      <c r="CJ21" s="276"/>
      <c r="CK21" s="275"/>
      <c r="CL21" s="276"/>
      <c r="CM21" s="275"/>
      <c r="CN21" s="280"/>
      <c r="CO21" s="281"/>
    </row>
    <row r="22" ht="15.75" customHeight="1">
      <c r="A22" s="458"/>
      <c r="B22" s="459"/>
      <c r="C22" s="453"/>
      <c r="D22" s="447"/>
      <c r="E22" s="476"/>
      <c r="F22" s="231"/>
      <c r="G22" s="232"/>
      <c r="H22" s="231"/>
      <c r="I22" s="232"/>
      <c r="J22" s="231"/>
      <c r="K22" s="232"/>
      <c r="L22" s="240"/>
      <c r="M22" s="241"/>
      <c r="N22" s="231"/>
      <c r="O22" s="232"/>
      <c r="P22" s="231"/>
      <c r="Q22" s="232"/>
      <c r="R22" s="231"/>
      <c r="S22" s="232"/>
      <c r="T22" s="240"/>
      <c r="U22" s="241"/>
      <c r="V22" s="231"/>
      <c r="W22" s="232"/>
      <c r="X22" s="231"/>
      <c r="Y22" s="232"/>
      <c r="Z22" s="231"/>
      <c r="AA22" s="232"/>
      <c r="AB22" s="240"/>
      <c r="AC22" s="241"/>
      <c r="AD22" s="231"/>
      <c r="AE22" s="232"/>
      <c r="AF22" s="231"/>
      <c r="AG22" s="232"/>
      <c r="AH22" s="231"/>
      <c r="AI22" s="232"/>
      <c r="AJ22" s="240"/>
      <c r="AK22" s="241"/>
      <c r="AL22" s="231"/>
      <c r="AM22" s="232"/>
      <c r="AN22" s="231"/>
      <c r="AO22" s="232"/>
      <c r="AP22" s="231"/>
      <c r="AQ22" s="232"/>
      <c r="AR22" s="240"/>
      <c r="AS22" s="241"/>
      <c r="AT22" s="231"/>
      <c r="AU22" s="232"/>
      <c r="AV22" s="231"/>
      <c r="AW22" s="232"/>
      <c r="AX22" s="231"/>
      <c r="AY22" s="232"/>
      <c r="AZ22" s="240"/>
      <c r="BA22" s="241"/>
      <c r="BB22" s="231"/>
      <c r="BC22" s="232"/>
      <c r="BD22" s="231"/>
      <c r="BE22" s="232"/>
      <c r="BF22" s="231"/>
      <c r="BG22" s="232"/>
      <c r="BH22" s="240"/>
      <c r="BI22" s="241"/>
      <c r="BJ22" s="231"/>
      <c r="BK22" s="232"/>
      <c r="BL22" s="231"/>
      <c r="BM22" s="232"/>
      <c r="BN22" s="231"/>
      <c r="BO22" s="232"/>
      <c r="BP22" s="240"/>
      <c r="BQ22" s="241"/>
      <c r="BR22" s="231"/>
      <c r="BS22" s="232"/>
      <c r="BT22" s="231"/>
      <c r="BU22" s="232"/>
      <c r="BV22" s="231"/>
      <c r="BW22" s="232"/>
      <c r="BX22" s="240"/>
      <c r="BY22" s="241"/>
      <c r="BZ22" s="231"/>
      <c r="CA22" s="232"/>
      <c r="CB22" s="231"/>
      <c r="CC22" s="232"/>
      <c r="CD22" s="231"/>
      <c r="CE22" s="232"/>
      <c r="CF22" s="240"/>
      <c r="CG22" s="241"/>
      <c r="CH22" s="231"/>
      <c r="CI22" s="232"/>
      <c r="CJ22" s="231"/>
      <c r="CK22" s="232"/>
      <c r="CL22" s="231"/>
      <c r="CM22" s="232"/>
      <c r="CN22" s="240"/>
      <c r="CO22" s="241"/>
    </row>
    <row r="23" ht="15.75" customHeight="1">
      <c r="A23" s="458"/>
      <c r="B23" s="459"/>
      <c r="C23" s="453"/>
      <c r="D23" s="447"/>
      <c r="E23" s="476"/>
      <c r="F23" s="231"/>
      <c r="G23" s="232"/>
      <c r="H23" s="231"/>
      <c r="I23" s="232"/>
      <c r="J23" s="231"/>
      <c r="K23" s="232"/>
      <c r="L23" s="240"/>
      <c r="M23" s="241"/>
      <c r="N23" s="231"/>
      <c r="O23" s="232"/>
      <c r="P23" s="231"/>
      <c r="Q23" s="232"/>
      <c r="R23" s="231"/>
      <c r="S23" s="232"/>
      <c r="T23" s="240"/>
      <c r="U23" s="241"/>
      <c r="V23" s="231"/>
      <c r="W23" s="232"/>
      <c r="X23" s="231"/>
      <c r="Y23" s="232"/>
      <c r="Z23" s="231"/>
      <c r="AA23" s="232"/>
      <c r="AB23" s="240"/>
      <c r="AC23" s="241"/>
      <c r="AD23" s="231"/>
      <c r="AE23" s="232"/>
      <c r="AF23" s="231"/>
      <c r="AG23" s="232"/>
      <c r="AH23" s="231"/>
      <c r="AI23" s="232"/>
      <c r="AJ23" s="240"/>
      <c r="AK23" s="241"/>
      <c r="AL23" s="231"/>
      <c r="AM23" s="232"/>
      <c r="AN23" s="231"/>
      <c r="AO23" s="232"/>
      <c r="AP23" s="231"/>
      <c r="AQ23" s="232"/>
      <c r="AR23" s="240"/>
      <c r="AS23" s="241"/>
      <c r="AT23" s="231"/>
      <c r="AU23" s="232"/>
      <c r="AV23" s="231"/>
      <c r="AW23" s="232"/>
      <c r="AX23" s="231"/>
      <c r="AY23" s="232"/>
      <c r="AZ23" s="240"/>
      <c r="BA23" s="241"/>
      <c r="BB23" s="231"/>
      <c r="BC23" s="232"/>
      <c r="BD23" s="231"/>
      <c r="BE23" s="232"/>
      <c r="BF23" s="231"/>
      <c r="BG23" s="232"/>
      <c r="BH23" s="240"/>
      <c r="BI23" s="241"/>
      <c r="BJ23" s="231"/>
      <c r="BK23" s="232"/>
      <c r="BL23" s="231"/>
      <c r="BM23" s="232"/>
      <c r="BN23" s="231"/>
      <c r="BO23" s="232"/>
      <c r="BP23" s="240"/>
      <c r="BQ23" s="241"/>
      <c r="BR23" s="231"/>
      <c r="BS23" s="232"/>
      <c r="BT23" s="231"/>
      <c r="BU23" s="232"/>
      <c r="BV23" s="231"/>
      <c r="BW23" s="232"/>
      <c r="BX23" s="240"/>
      <c r="BY23" s="241"/>
      <c r="BZ23" s="231"/>
      <c r="CA23" s="232"/>
      <c r="CB23" s="231"/>
      <c r="CC23" s="232"/>
      <c r="CD23" s="231"/>
      <c r="CE23" s="232"/>
      <c r="CF23" s="240"/>
      <c r="CG23" s="241"/>
      <c r="CH23" s="231"/>
      <c r="CI23" s="232"/>
      <c r="CJ23" s="231"/>
      <c r="CK23" s="232"/>
      <c r="CL23" s="231"/>
      <c r="CM23" s="232"/>
      <c r="CN23" s="240"/>
      <c r="CO23" s="241"/>
    </row>
    <row r="24" ht="15.75" customHeight="1">
      <c r="A24" s="458"/>
      <c r="B24" s="459"/>
      <c r="C24" s="453"/>
      <c r="D24" s="447"/>
      <c r="E24" s="476"/>
      <c r="F24" s="231"/>
      <c r="G24" s="232"/>
      <c r="H24" s="231"/>
      <c r="I24" s="232"/>
      <c r="J24" s="231"/>
      <c r="K24" s="232"/>
      <c r="L24" s="240"/>
      <c r="M24" s="241"/>
      <c r="N24" s="231"/>
      <c r="O24" s="232"/>
      <c r="P24" s="231"/>
      <c r="Q24" s="232"/>
      <c r="R24" s="231"/>
      <c r="S24" s="232"/>
      <c r="T24" s="240"/>
      <c r="U24" s="241"/>
      <c r="V24" s="231"/>
      <c r="W24" s="232"/>
      <c r="X24" s="231"/>
      <c r="Y24" s="232"/>
      <c r="Z24" s="231"/>
      <c r="AA24" s="232"/>
      <c r="AB24" s="240"/>
      <c r="AC24" s="241"/>
      <c r="AD24" s="231"/>
      <c r="AE24" s="232"/>
      <c r="AF24" s="231"/>
      <c r="AG24" s="232"/>
      <c r="AH24" s="231"/>
      <c r="AI24" s="232"/>
      <c r="AJ24" s="240"/>
      <c r="AK24" s="241"/>
      <c r="AL24" s="231"/>
      <c r="AM24" s="232"/>
      <c r="AN24" s="231"/>
      <c r="AO24" s="232"/>
      <c r="AP24" s="231"/>
      <c r="AQ24" s="232"/>
      <c r="AR24" s="240"/>
      <c r="AS24" s="241"/>
      <c r="AT24" s="231"/>
      <c r="AU24" s="232"/>
      <c r="AV24" s="231"/>
      <c r="AW24" s="232"/>
      <c r="AX24" s="231"/>
      <c r="AY24" s="232"/>
      <c r="AZ24" s="240"/>
      <c r="BA24" s="241"/>
      <c r="BB24" s="231"/>
      <c r="BC24" s="232"/>
      <c r="BD24" s="231"/>
      <c r="BE24" s="232"/>
      <c r="BF24" s="231"/>
      <c r="BG24" s="232"/>
      <c r="BH24" s="240"/>
      <c r="BI24" s="241"/>
      <c r="BJ24" s="231"/>
      <c r="BK24" s="232"/>
      <c r="BL24" s="231"/>
      <c r="BM24" s="232"/>
      <c r="BN24" s="231"/>
      <c r="BO24" s="232"/>
      <c r="BP24" s="240"/>
      <c r="BQ24" s="241"/>
      <c r="BR24" s="231"/>
      <c r="BS24" s="232"/>
      <c r="BT24" s="231"/>
      <c r="BU24" s="232"/>
      <c r="BV24" s="231"/>
      <c r="BW24" s="232"/>
      <c r="BX24" s="240"/>
      <c r="BY24" s="241"/>
      <c r="BZ24" s="231"/>
      <c r="CA24" s="232"/>
      <c r="CB24" s="231"/>
      <c r="CC24" s="232"/>
      <c r="CD24" s="231"/>
      <c r="CE24" s="232"/>
      <c r="CF24" s="240"/>
      <c r="CG24" s="241"/>
      <c r="CH24" s="231"/>
      <c r="CI24" s="232"/>
      <c r="CJ24" s="231"/>
      <c r="CK24" s="232"/>
      <c r="CL24" s="231"/>
      <c r="CM24" s="232"/>
      <c r="CN24" s="240"/>
      <c r="CO24" s="241"/>
    </row>
    <row r="25" ht="15.75" customHeight="1">
      <c r="A25" s="458"/>
      <c r="B25" s="459"/>
      <c r="C25" s="453"/>
      <c r="D25" s="447"/>
      <c r="E25" s="476"/>
      <c r="F25" s="231"/>
      <c r="G25" s="232"/>
      <c r="H25" s="231"/>
      <c r="I25" s="232"/>
      <c r="J25" s="231"/>
      <c r="K25" s="232"/>
      <c r="L25" s="240"/>
      <c r="M25" s="241"/>
      <c r="N25" s="231"/>
      <c r="O25" s="232"/>
      <c r="P25" s="231"/>
      <c r="Q25" s="232"/>
      <c r="R25" s="231"/>
      <c r="S25" s="232"/>
      <c r="T25" s="240"/>
      <c r="U25" s="241"/>
      <c r="V25" s="231"/>
      <c r="W25" s="232"/>
      <c r="X25" s="231"/>
      <c r="Y25" s="232"/>
      <c r="Z25" s="231"/>
      <c r="AA25" s="232"/>
      <c r="AB25" s="240"/>
      <c r="AC25" s="241"/>
      <c r="AD25" s="231"/>
      <c r="AE25" s="232"/>
      <c r="AF25" s="231"/>
      <c r="AG25" s="232"/>
      <c r="AH25" s="231"/>
      <c r="AI25" s="232"/>
      <c r="AJ25" s="240"/>
      <c r="AK25" s="241"/>
      <c r="AL25" s="231"/>
      <c r="AM25" s="232"/>
      <c r="AN25" s="231"/>
      <c r="AO25" s="232"/>
      <c r="AP25" s="231"/>
      <c r="AQ25" s="232"/>
      <c r="AR25" s="240"/>
      <c r="AS25" s="241"/>
      <c r="AT25" s="231"/>
      <c r="AU25" s="232"/>
      <c r="AV25" s="231"/>
      <c r="AW25" s="232"/>
      <c r="AX25" s="231"/>
      <c r="AY25" s="232"/>
      <c r="AZ25" s="240"/>
      <c r="BA25" s="241"/>
      <c r="BB25" s="231"/>
      <c r="BC25" s="232"/>
      <c r="BD25" s="231"/>
      <c r="BE25" s="232"/>
      <c r="BF25" s="231"/>
      <c r="BG25" s="232"/>
      <c r="BH25" s="240"/>
      <c r="BI25" s="241"/>
      <c r="BJ25" s="231"/>
      <c r="BK25" s="232"/>
      <c r="BL25" s="231"/>
      <c r="BM25" s="232"/>
      <c r="BN25" s="231"/>
      <c r="BO25" s="232"/>
      <c r="BP25" s="240"/>
      <c r="BQ25" s="241"/>
      <c r="BR25" s="231"/>
      <c r="BS25" s="232"/>
      <c r="BT25" s="231"/>
      <c r="BU25" s="232"/>
      <c r="BV25" s="231"/>
      <c r="BW25" s="232"/>
      <c r="BX25" s="240"/>
      <c r="BY25" s="241"/>
      <c r="BZ25" s="231"/>
      <c r="CA25" s="232"/>
      <c r="CB25" s="231"/>
      <c r="CC25" s="232"/>
      <c r="CD25" s="231"/>
      <c r="CE25" s="232"/>
      <c r="CF25" s="240"/>
      <c r="CG25" s="241"/>
      <c r="CH25" s="231"/>
      <c r="CI25" s="232"/>
      <c r="CJ25" s="231"/>
      <c r="CK25" s="232"/>
      <c r="CL25" s="231"/>
      <c r="CM25" s="232"/>
      <c r="CN25" s="240"/>
      <c r="CO25" s="241"/>
    </row>
    <row r="26" ht="15.75" customHeight="1">
      <c r="A26" s="493"/>
      <c r="B26" s="494"/>
      <c r="C26" s="495"/>
      <c r="D26" s="496"/>
      <c r="E26" s="476"/>
      <c r="F26" s="231"/>
      <c r="G26" s="232"/>
      <c r="H26" s="231"/>
      <c r="I26" s="232"/>
      <c r="J26" s="231"/>
      <c r="K26" s="232"/>
      <c r="L26" s="240"/>
      <c r="M26" s="241"/>
      <c r="N26" s="231"/>
      <c r="O26" s="232"/>
      <c r="P26" s="231"/>
      <c r="Q26" s="232"/>
      <c r="R26" s="231"/>
      <c r="S26" s="232"/>
      <c r="T26" s="240"/>
      <c r="U26" s="241"/>
      <c r="V26" s="231"/>
      <c r="W26" s="232"/>
      <c r="X26" s="231"/>
      <c r="Y26" s="232"/>
      <c r="Z26" s="231"/>
      <c r="AA26" s="232"/>
      <c r="AB26" s="240"/>
      <c r="AC26" s="241"/>
      <c r="AD26" s="231"/>
      <c r="AE26" s="232"/>
      <c r="AF26" s="231"/>
      <c r="AG26" s="232"/>
      <c r="AH26" s="231"/>
      <c r="AI26" s="232"/>
      <c r="AJ26" s="240"/>
      <c r="AK26" s="241"/>
      <c r="AL26" s="231"/>
      <c r="AM26" s="232"/>
      <c r="AN26" s="231"/>
      <c r="AO26" s="232"/>
      <c r="AP26" s="231"/>
      <c r="AQ26" s="232"/>
      <c r="AR26" s="240"/>
      <c r="AS26" s="241"/>
      <c r="AT26" s="231"/>
      <c r="AU26" s="232"/>
      <c r="AV26" s="231"/>
      <c r="AW26" s="232"/>
      <c r="AX26" s="231"/>
      <c r="AY26" s="232"/>
      <c r="AZ26" s="240"/>
      <c r="BA26" s="241"/>
      <c r="BB26" s="231"/>
      <c r="BC26" s="232"/>
      <c r="BD26" s="231"/>
      <c r="BE26" s="232"/>
      <c r="BF26" s="231"/>
      <c r="BG26" s="232"/>
      <c r="BH26" s="240"/>
      <c r="BI26" s="241"/>
      <c r="BJ26" s="231"/>
      <c r="BK26" s="232"/>
      <c r="BL26" s="231"/>
      <c r="BM26" s="232"/>
      <c r="BN26" s="231"/>
      <c r="BO26" s="232"/>
      <c r="BP26" s="240"/>
      <c r="BQ26" s="241"/>
      <c r="BR26" s="231"/>
      <c r="BS26" s="232"/>
      <c r="BT26" s="231"/>
      <c r="BU26" s="232"/>
      <c r="BV26" s="231"/>
      <c r="BW26" s="232"/>
      <c r="BX26" s="240"/>
      <c r="BY26" s="241"/>
      <c r="BZ26" s="231"/>
      <c r="CA26" s="232"/>
      <c r="CB26" s="231"/>
      <c r="CC26" s="232"/>
      <c r="CD26" s="231"/>
      <c r="CE26" s="232"/>
      <c r="CF26" s="240"/>
      <c r="CG26" s="241"/>
      <c r="CH26" s="231"/>
      <c r="CI26" s="232"/>
      <c r="CJ26" s="231"/>
      <c r="CK26" s="232"/>
      <c r="CL26" s="231"/>
      <c r="CM26" s="232"/>
      <c r="CN26" s="240"/>
      <c r="CO26" s="241"/>
    </row>
    <row r="27" ht="15.75" customHeight="1">
      <c r="A27" s="497"/>
      <c r="B27" s="498"/>
      <c r="C27" s="499"/>
      <c r="D27" s="500"/>
      <c r="E27" s="476"/>
      <c r="F27" s="231"/>
      <c r="G27" s="232"/>
      <c r="H27" s="231"/>
      <c r="I27" s="232"/>
      <c r="J27" s="231"/>
      <c r="K27" s="232"/>
      <c r="L27" s="240"/>
      <c r="M27" s="241"/>
      <c r="N27" s="231"/>
      <c r="O27" s="232"/>
      <c r="P27" s="231"/>
      <c r="Q27" s="232"/>
      <c r="R27" s="231"/>
      <c r="S27" s="232"/>
      <c r="T27" s="240"/>
      <c r="U27" s="241"/>
      <c r="V27" s="231"/>
      <c r="W27" s="232"/>
      <c r="X27" s="231"/>
      <c r="Y27" s="232"/>
      <c r="Z27" s="231"/>
      <c r="AA27" s="232"/>
      <c r="AB27" s="240"/>
      <c r="AC27" s="241"/>
      <c r="AD27" s="231"/>
      <c r="AE27" s="232"/>
      <c r="AF27" s="231"/>
      <c r="AG27" s="232"/>
      <c r="AH27" s="231"/>
      <c r="AI27" s="232"/>
      <c r="AJ27" s="240"/>
      <c r="AK27" s="241"/>
      <c r="AL27" s="231"/>
      <c r="AM27" s="232"/>
      <c r="AN27" s="231"/>
      <c r="AO27" s="232"/>
      <c r="AP27" s="231"/>
      <c r="AQ27" s="232"/>
      <c r="AR27" s="240"/>
      <c r="AS27" s="241"/>
      <c r="AT27" s="231"/>
      <c r="AU27" s="232"/>
      <c r="AV27" s="231"/>
      <c r="AW27" s="232"/>
      <c r="AX27" s="231"/>
      <c r="AY27" s="232"/>
      <c r="AZ27" s="240"/>
      <c r="BA27" s="241"/>
      <c r="BB27" s="231"/>
      <c r="BC27" s="232"/>
      <c r="BD27" s="231"/>
      <c r="BE27" s="232"/>
      <c r="BF27" s="231"/>
      <c r="BG27" s="232"/>
      <c r="BH27" s="240"/>
      <c r="BI27" s="241"/>
      <c r="BJ27" s="231"/>
      <c r="BK27" s="232"/>
      <c r="BL27" s="231"/>
      <c r="BM27" s="232"/>
      <c r="BN27" s="231"/>
      <c r="BO27" s="232"/>
      <c r="BP27" s="240"/>
      <c r="BQ27" s="241"/>
      <c r="BR27" s="231"/>
      <c r="BS27" s="232"/>
      <c r="BT27" s="231"/>
      <c r="BU27" s="232"/>
      <c r="BV27" s="231"/>
      <c r="BW27" s="232"/>
      <c r="BX27" s="240"/>
      <c r="BY27" s="241"/>
      <c r="BZ27" s="231"/>
      <c r="CA27" s="232"/>
      <c r="CB27" s="231"/>
      <c r="CC27" s="232"/>
      <c r="CD27" s="231"/>
      <c r="CE27" s="232"/>
      <c r="CF27" s="240"/>
      <c r="CG27" s="241"/>
      <c r="CH27" s="231"/>
      <c r="CI27" s="232"/>
      <c r="CJ27" s="231"/>
      <c r="CK27" s="232"/>
      <c r="CL27" s="231"/>
      <c r="CM27" s="232"/>
      <c r="CN27" s="240"/>
      <c r="CO27" s="241"/>
    </row>
    <row r="28" ht="18.75" customHeight="1">
      <c r="A28" s="501"/>
      <c r="B28" s="502"/>
      <c r="C28" s="502"/>
      <c r="D28" s="502"/>
      <c r="E28" s="476"/>
      <c r="F28" s="231"/>
      <c r="G28" s="232"/>
      <c r="H28" s="231"/>
      <c r="I28" s="232"/>
      <c r="J28" s="231"/>
      <c r="K28" s="232"/>
      <c r="L28" s="240"/>
      <c r="M28" s="241"/>
      <c r="N28" s="231"/>
      <c r="O28" s="232"/>
      <c r="P28" s="231"/>
      <c r="Q28" s="232"/>
      <c r="R28" s="231"/>
      <c r="S28" s="232"/>
      <c r="T28" s="240"/>
      <c r="U28" s="241"/>
      <c r="V28" s="231"/>
      <c r="W28" s="232"/>
      <c r="X28" s="231"/>
      <c r="Y28" s="232"/>
      <c r="Z28" s="231"/>
      <c r="AA28" s="232"/>
      <c r="AB28" s="240"/>
      <c r="AC28" s="241"/>
      <c r="AD28" s="231"/>
      <c r="AE28" s="232"/>
      <c r="AF28" s="231"/>
      <c r="AG28" s="232"/>
      <c r="AH28" s="231"/>
      <c r="AI28" s="232"/>
      <c r="AJ28" s="240"/>
      <c r="AK28" s="241"/>
      <c r="AL28" s="231"/>
      <c r="AM28" s="232"/>
      <c r="AN28" s="231"/>
      <c r="AO28" s="232"/>
      <c r="AP28" s="231"/>
      <c r="AQ28" s="232"/>
      <c r="AR28" s="240"/>
      <c r="AS28" s="241"/>
      <c r="AT28" s="231"/>
      <c r="AU28" s="232"/>
      <c r="AV28" s="231"/>
      <c r="AW28" s="232"/>
      <c r="AX28" s="231"/>
      <c r="AY28" s="232"/>
      <c r="AZ28" s="240"/>
      <c r="BA28" s="241"/>
      <c r="BB28" s="231"/>
      <c r="BC28" s="232"/>
      <c r="BD28" s="231"/>
      <c r="BE28" s="232"/>
      <c r="BF28" s="231"/>
      <c r="BG28" s="232"/>
      <c r="BH28" s="240"/>
      <c r="BI28" s="241"/>
      <c r="BJ28" s="231"/>
      <c r="BK28" s="232"/>
      <c r="BL28" s="231"/>
      <c r="BM28" s="232"/>
      <c r="BN28" s="231"/>
      <c r="BO28" s="232"/>
      <c r="BP28" s="240"/>
      <c r="BQ28" s="241"/>
      <c r="BR28" s="231"/>
      <c r="BS28" s="232"/>
      <c r="BT28" s="231"/>
      <c r="BU28" s="232"/>
      <c r="BV28" s="231"/>
      <c r="BW28" s="232"/>
      <c r="BX28" s="240"/>
      <c r="BY28" s="241"/>
      <c r="BZ28" s="231"/>
      <c r="CA28" s="232"/>
      <c r="CB28" s="231"/>
      <c r="CC28" s="232"/>
      <c r="CD28" s="231"/>
      <c r="CE28" s="232"/>
      <c r="CF28" s="240"/>
      <c r="CG28" s="241"/>
      <c r="CH28" s="231"/>
      <c r="CI28" s="232"/>
      <c r="CJ28" s="231"/>
      <c r="CK28" s="232"/>
      <c r="CL28" s="231"/>
      <c r="CM28" s="232"/>
      <c r="CN28" s="240"/>
      <c r="CO28" s="241"/>
    </row>
    <row r="29" ht="15.75" customHeight="1">
      <c r="A29" s="503"/>
      <c r="B29" s="504"/>
      <c r="C29" s="504"/>
      <c r="D29" s="505"/>
      <c r="E29" s="476"/>
      <c r="F29" s="231"/>
      <c r="G29" s="232"/>
      <c r="H29" s="231"/>
      <c r="I29" s="232"/>
      <c r="J29" s="231"/>
      <c r="K29" s="232"/>
      <c r="L29" s="240"/>
      <c r="M29" s="241"/>
      <c r="N29" s="231"/>
      <c r="O29" s="232"/>
      <c r="P29" s="231"/>
      <c r="Q29" s="232"/>
      <c r="R29" s="231"/>
      <c r="S29" s="232"/>
      <c r="T29" s="240"/>
      <c r="U29" s="241"/>
      <c r="V29" s="231"/>
      <c r="W29" s="232"/>
      <c r="X29" s="231"/>
      <c r="Y29" s="232"/>
      <c r="Z29" s="231"/>
      <c r="AA29" s="232"/>
      <c r="AB29" s="240"/>
      <c r="AC29" s="241"/>
      <c r="AD29" s="231"/>
      <c r="AE29" s="232"/>
      <c r="AF29" s="231"/>
      <c r="AG29" s="232"/>
      <c r="AH29" s="231"/>
      <c r="AI29" s="232"/>
      <c r="AJ29" s="240"/>
      <c r="AK29" s="241"/>
      <c r="AL29" s="231"/>
      <c r="AM29" s="232"/>
      <c r="AN29" s="231"/>
      <c r="AO29" s="232"/>
      <c r="AP29" s="231"/>
      <c r="AQ29" s="232"/>
      <c r="AR29" s="240"/>
      <c r="AS29" s="241"/>
      <c r="AT29" s="231"/>
      <c r="AU29" s="232"/>
      <c r="AV29" s="231"/>
      <c r="AW29" s="232"/>
      <c r="AX29" s="231"/>
      <c r="AY29" s="232"/>
      <c r="AZ29" s="240"/>
      <c r="BA29" s="241"/>
      <c r="BB29" s="231"/>
      <c r="BC29" s="232"/>
      <c r="BD29" s="231"/>
      <c r="BE29" s="232"/>
      <c r="BF29" s="231"/>
      <c r="BG29" s="232"/>
      <c r="BH29" s="240"/>
      <c r="BI29" s="241"/>
      <c r="BJ29" s="231"/>
      <c r="BK29" s="232"/>
      <c r="BL29" s="231"/>
      <c r="BM29" s="232"/>
      <c r="BN29" s="231"/>
      <c r="BO29" s="232"/>
      <c r="BP29" s="240"/>
      <c r="BQ29" s="241"/>
      <c r="BR29" s="231"/>
      <c r="BS29" s="232"/>
      <c r="BT29" s="231"/>
      <c r="BU29" s="232"/>
      <c r="BV29" s="231"/>
      <c r="BW29" s="232"/>
      <c r="BX29" s="240"/>
      <c r="BY29" s="241"/>
      <c r="BZ29" s="231"/>
      <c r="CA29" s="232"/>
      <c r="CB29" s="231"/>
      <c r="CC29" s="232"/>
      <c r="CD29" s="231"/>
      <c r="CE29" s="232"/>
      <c r="CF29" s="240"/>
      <c r="CG29" s="241"/>
      <c r="CH29" s="231"/>
      <c r="CI29" s="232"/>
      <c r="CJ29" s="231"/>
      <c r="CK29" s="232"/>
      <c r="CL29" s="231"/>
      <c r="CM29" s="232"/>
      <c r="CN29" s="240"/>
      <c r="CO29" s="241"/>
    </row>
    <row r="30" ht="30.75" customHeight="1">
      <c r="A30" s="426" t="s">
        <v>771</v>
      </c>
      <c r="B30" s="427"/>
      <c r="C30" s="428"/>
      <c r="D30" s="429"/>
      <c r="E30" s="476"/>
      <c r="F30" s="231"/>
      <c r="G30" s="232"/>
      <c r="H30" s="231"/>
      <c r="I30" s="232"/>
      <c r="J30" s="231"/>
      <c r="K30" s="232"/>
      <c r="L30" s="240"/>
      <c r="M30" s="241"/>
      <c r="N30" s="231"/>
      <c r="O30" s="232"/>
      <c r="P30" s="231"/>
      <c r="Q30" s="232"/>
      <c r="R30" s="231"/>
      <c r="S30" s="232"/>
      <c r="T30" s="240"/>
      <c r="U30" s="241"/>
      <c r="V30" s="231"/>
      <c r="W30" s="232"/>
      <c r="X30" s="231"/>
      <c r="Y30" s="232"/>
      <c r="Z30" s="231"/>
      <c r="AA30" s="232"/>
      <c r="AB30" s="240"/>
      <c r="AC30" s="241"/>
      <c r="AD30" s="231"/>
      <c r="AE30" s="232"/>
      <c r="AF30" s="231"/>
      <c r="AG30" s="232"/>
      <c r="AH30" s="231"/>
      <c r="AI30" s="232"/>
      <c r="AJ30" s="240"/>
      <c r="AK30" s="241"/>
      <c r="AL30" s="231"/>
      <c r="AM30" s="232"/>
      <c r="AN30" s="231"/>
      <c r="AO30" s="232"/>
      <c r="AP30" s="231"/>
      <c r="AQ30" s="232"/>
      <c r="AR30" s="240"/>
      <c r="AS30" s="241"/>
      <c r="AT30" s="231"/>
      <c r="AU30" s="232"/>
      <c r="AV30" s="231"/>
      <c r="AW30" s="232"/>
      <c r="AX30" s="231"/>
      <c r="AY30" s="232"/>
      <c r="AZ30" s="240"/>
      <c r="BA30" s="241"/>
      <c r="BB30" s="231"/>
      <c r="BC30" s="232"/>
      <c r="BD30" s="231"/>
      <c r="BE30" s="232"/>
      <c r="BF30" s="231"/>
      <c r="BG30" s="232"/>
      <c r="BH30" s="240"/>
      <c r="BI30" s="241"/>
      <c r="BJ30" s="231"/>
      <c r="BK30" s="232"/>
      <c r="BL30" s="231"/>
      <c r="BM30" s="232"/>
      <c r="BN30" s="231"/>
      <c r="BO30" s="232"/>
      <c r="BP30" s="240"/>
      <c r="BQ30" s="241"/>
      <c r="BR30" s="231"/>
      <c r="BS30" s="232"/>
      <c r="BT30" s="231"/>
      <c r="BU30" s="232"/>
      <c r="BV30" s="231"/>
      <c r="BW30" s="232"/>
      <c r="BX30" s="240"/>
      <c r="BY30" s="241"/>
      <c r="BZ30" s="231"/>
      <c r="CA30" s="232"/>
      <c r="CB30" s="231"/>
      <c r="CC30" s="232"/>
      <c r="CD30" s="231"/>
      <c r="CE30" s="232"/>
      <c r="CF30" s="240"/>
      <c r="CG30" s="241"/>
      <c r="CH30" s="231"/>
      <c r="CI30" s="232"/>
      <c r="CJ30" s="231"/>
      <c r="CK30" s="232"/>
      <c r="CL30" s="231"/>
      <c r="CM30" s="232"/>
      <c r="CN30" s="240"/>
      <c r="CO30" s="241"/>
    </row>
    <row r="31" ht="72.75" customHeight="1">
      <c r="A31" s="430" t="s">
        <v>32</v>
      </c>
      <c r="B31" s="431" t="s">
        <v>33</v>
      </c>
      <c r="C31" s="431" t="s">
        <v>34</v>
      </c>
      <c r="D31" s="506" t="s">
        <v>171</v>
      </c>
      <c r="E31" s="476"/>
      <c r="F31" s="231"/>
      <c r="G31" s="232"/>
      <c r="H31" s="231"/>
      <c r="I31" s="232"/>
      <c r="J31" s="231"/>
      <c r="K31" s="232"/>
      <c r="L31" s="240"/>
      <c r="M31" s="241"/>
      <c r="N31" s="231"/>
      <c r="O31" s="232"/>
      <c r="P31" s="231"/>
      <c r="Q31" s="232"/>
      <c r="R31" s="231"/>
      <c r="S31" s="232"/>
      <c r="T31" s="240"/>
      <c r="U31" s="241"/>
      <c r="V31" s="231"/>
      <c r="W31" s="232"/>
      <c r="X31" s="231"/>
      <c r="Y31" s="232"/>
      <c r="Z31" s="231"/>
      <c r="AA31" s="232"/>
      <c r="AB31" s="240"/>
      <c r="AC31" s="241"/>
      <c r="AD31" s="231"/>
      <c r="AE31" s="232"/>
      <c r="AF31" s="231"/>
      <c r="AG31" s="232"/>
      <c r="AH31" s="231"/>
      <c r="AI31" s="232"/>
      <c r="AJ31" s="240"/>
      <c r="AK31" s="241"/>
      <c r="AL31" s="231"/>
      <c r="AM31" s="232"/>
      <c r="AN31" s="231"/>
      <c r="AO31" s="232"/>
      <c r="AP31" s="231"/>
      <c r="AQ31" s="232"/>
      <c r="AR31" s="240"/>
      <c r="AS31" s="241"/>
      <c r="AT31" s="231"/>
      <c r="AU31" s="232"/>
      <c r="AV31" s="231"/>
      <c r="AW31" s="232"/>
      <c r="AX31" s="231"/>
      <c r="AY31" s="232"/>
      <c r="AZ31" s="240"/>
      <c r="BA31" s="241"/>
      <c r="BB31" s="231"/>
      <c r="BC31" s="232"/>
      <c r="BD31" s="231"/>
      <c r="BE31" s="232"/>
      <c r="BF31" s="231"/>
      <c r="BG31" s="232"/>
      <c r="BH31" s="240"/>
      <c r="BI31" s="241"/>
      <c r="BJ31" s="231"/>
      <c r="BK31" s="232"/>
      <c r="BL31" s="231"/>
      <c r="BM31" s="232"/>
      <c r="BN31" s="231"/>
      <c r="BO31" s="232"/>
      <c r="BP31" s="240"/>
      <c r="BQ31" s="241"/>
      <c r="BR31" s="231"/>
      <c r="BS31" s="232"/>
      <c r="BT31" s="231"/>
      <c r="BU31" s="232"/>
      <c r="BV31" s="231"/>
      <c r="BW31" s="232"/>
      <c r="BX31" s="240"/>
      <c r="BY31" s="241"/>
      <c r="BZ31" s="231"/>
      <c r="CA31" s="232"/>
      <c r="CB31" s="231"/>
      <c r="CC31" s="232"/>
      <c r="CD31" s="231"/>
      <c r="CE31" s="232"/>
      <c r="CF31" s="240"/>
      <c r="CG31" s="241"/>
      <c r="CH31" s="231"/>
      <c r="CI31" s="232"/>
      <c r="CJ31" s="231"/>
      <c r="CK31" s="232"/>
      <c r="CL31" s="231"/>
      <c r="CM31" s="232"/>
      <c r="CN31" s="240"/>
      <c r="CO31" s="241"/>
    </row>
    <row r="32" ht="15.75" customHeight="1">
      <c r="A32" s="507"/>
      <c r="B32" s="508"/>
      <c r="C32" s="508"/>
      <c r="D32" s="509"/>
      <c r="E32" s="476"/>
      <c r="F32" s="231"/>
      <c r="G32" s="232"/>
      <c r="H32" s="231"/>
      <c r="I32" s="232"/>
      <c r="J32" s="231"/>
      <c r="K32" s="232"/>
      <c r="L32" s="240"/>
      <c r="M32" s="241"/>
      <c r="N32" s="231"/>
      <c r="O32" s="232"/>
      <c r="P32" s="231"/>
      <c r="Q32" s="232"/>
      <c r="R32" s="231"/>
      <c r="S32" s="232"/>
      <c r="T32" s="240"/>
      <c r="U32" s="241"/>
      <c r="V32" s="231"/>
      <c r="W32" s="232"/>
      <c r="X32" s="231"/>
      <c r="Y32" s="232"/>
      <c r="Z32" s="231"/>
      <c r="AA32" s="232"/>
      <c r="AB32" s="240"/>
      <c r="AC32" s="241"/>
      <c r="AD32" s="231"/>
      <c r="AE32" s="232"/>
      <c r="AF32" s="231"/>
      <c r="AG32" s="232"/>
      <c r="AH32" s="231"/>
      <c r="AI32" s="232"/>
      <c r="AJ32" s="240"/>
      <c r="AK32" s="241"/>
      <c r="AL32" s="231"/>
      <c r="AM32" s="232"/>
      <c r="AN32" s="231"/>
      <c r="AO32" s="232"/>
      <c r="AP32" s="231"/>
      <c r="AQ32" s="232"/>
      <c r="AR32" s="240"/>
      <c r="AS32" s="241"/>
      <c r="AT32" s="231"/>
      <c r="AU32" s="232"/>
      <c r="AV32" s="231"/>
      <c r="AW32" s="232"/>
      <c r="AX32" s="231"/>
      <c r="AY32" s="232"/>
      <c r="AZ32" s="240"/>
      <c r="BA32" s="241"/>
      <c r="BB32" s="231"/>
      <c r="BC32" s="232"/>
      <c r="BD32" s="231"/>
      <c r="BE32" s="232"/>
      <c r="BF32" s="231"/>
      <c r="BG32" s="232"/>
      <c r="BH32" s="240"/>
      <c r="BI32" s="241"/>
      <c r="BJ32" s="231"/>
      <c r="BK32" s="232"/>
      <c r="BL32" s="231"/>
      <c r="BM32" s="232"/>
      <c r="BN32" s="231"/>
      <c r="BO32" s="232"/>
      <c r="BP32" s="240"/>
      <c r="BQ32" s="241"/>
      <c r="BR32" s="231"/>
      <c r="BS32" s="232"/>
      <c r="BT32" s="231"/>
      <c r="BU32" s="232"/>
      <c r="BV32" s="231"/>
      <c r="BW32" s="232"/>
      <c r="BX32" s="240"/>
      <c r="BY32" s="241"/>
      <c r="BZ32" s="231"/>
      <c r="CA32" s="232"/>
      <c r="CB32" s="231"/>
      <c r="CC32" s="232"/>
      <c r="CD32" s="231"/>
      <c r="CE32" s="232"/>
      <c r="CF32" s="240"/>
      <c r="CG32" s="241"/>
      <c r="CH32" s="231"/>
      <c r="CI32" s="232"/>
      <c r="CJ32" s="231"/>
      <c r="CK32" s="232"/>
      <c r="CL32" s="231"/>
      <c r="CM32" s="232"/>
      <c r="CN32" s="240"/>
      <c r="CO32" s="241"/>
    </row>
    <row r="33" ht="15.75" customHeight="1">
      <c r="A33" s="510"/>
      <c r="B33" s="511"/>
      <c r="C33" s="511"/>
      <c r="D33" s="512"/>
      <c r="E33" s="476"/>
      <c r="F33" s="231"/>
      <c r="G33" s="232"/>
      <c r="H33" s="231"/>
      <c r="I33" s="232"/>
      <c r="J33" s="231"/>
      <c r="K33" s="232"/>
      <c r="L33" s="240"/>
      <c r="M33" s="241"/>
      <c r="N33" s="231"/>
      <c r="O33" s="232"/>
      <c r="P33" s="231"/>
      <c r="Q33" s="232"/>
      <c r="R33" s="231"/>
      <c r="S33" s="232"/>
      <c r="T33" s="240"/>
      <c r="U33" s="241"/>
      <c r="V33" s="231"/>
      <c r="W33" s="232"/>
      <c r="X33" s="231"/>
      <c r="Y33" s="232"/>
      <c r="Z33" s="231"/>
      <c r="AA33" s="232"/>
      <c r="AB33" s="240"/>
      <c r="AC33" s="241"/>
      <c r="AD33" s="231"/>
      <c r="AE33" s="232"/>
      <c r="AF33" s="231"/>
      <c r="AG33" s="232"/>
      <c r="AH33" s="231"/>
      <c r="AI33" s="232"/>
      <c r="AJ33" s="240"/>
      <c r="AK33" s="241"/>
      <c r="AL33" s="231"/>
      <c r="AM33" s="232"/>
      <c r="AN33" s="231"/>
      <c r="AO33" s="232"/>
      <c r="AP33" s="231"/>
      <c r="AQ33" s="232"/>
      <c r="AR33" s="240"/>
      <c r="AS33" s="241"/>
      <c r="AT33" s="231"/>
      <c r="AU33" s="232"/>
      <c r="AV33" s="231"/>
      <c r="AW33" s="232"/>
      <c r="AX33" s="231"/>
      <c r="AY33" s="232"/>
      <c r="AZ33" s="240"/>
      <c r="BA33" s="241"/>
      <c r="BB33" s="231"/>
      <c r="BC33" s="232"/>
      <c r="BD33" s="231"/>
      <c r="BE33" s="232"/>
      <c r="BF33" s="231"/>
      <c r="BG33" s="232"/>
      <c r="BH33" s="240"/>
      <c r="BI33" s="241"/>
      <c r="BJ33" s="231"/>
      <c r="BK33" s="232"/>
      <c r="BL33" s="231"/>
      <c r="BM33" s="232"/>
      <c r="BN33" s="231"/>
      <c r="BO33" s="232"/>
      <c r="BP33" s="240"/>
      <c r="BQ33" s="241"/>
      <c r="BR33" s="231"/>
      <c r="BS33" s="232"/>
      <c r="BT33" s="231"/>
      <c r="BU33" s="232"/>
      <c r="BV33" s="231"/>
      <c r="BW33" s="232"/>
      <c r="BX33" s="240"/>
      <c r="BY33" s="241"/>
      <c r="BZ33" s="231"/>
      <c r="CA33" s="232"/>
      <c r="CB33" s="231"/>
      <c r="CC33" s="232"/>
      <c r="CD33" s="231"/>
      <c r="CE33" s="232"/>
      <c r="CF33" s="240"/>
      <c r="CG33" s="241"/>
      <c r="CH33" s="231"/>
      <c r="CI33" s="232"/>
      <c r="CJ33" s="231"/>
      <c r="CK33" s="232"/>
      <c r="CL33" s="231"/>
      <c r="CM33" s="232"/>
      <c r="CN33" s="240"/>
      <c r="CO33" s="241"/>
    </row>
    <row r="34" ht="15.75" customHeight="1">
      <c r="A34" s="510"/>
      <c r="B34" s="511"/>
      <c r="C34" s="511"/>
      <c r="D34" s="512"/>
      <c r="E34" s="476"/>
      <c r="F34" s="231"/>
      <c r="G34" s="232"/>
      <c r="H34" s="231"/>
      <c r="I34" s="232"/>
      <c r="J34" s="231"/>
      <c r="K34" s="232"/>
      <c r="L34" s="240"/>
      <c r="M34" s="241"/>
      <c r="N34" s="231"/>
      <c r="O34" s="232"/>
      <c r="P34" s="231"/>
      <c r="Q34" s="232"/>
      <c r="R34" s="231"/>
      <c r="S34" s="232"/>
      <c r="T34" s="240"/>
      <c r="U34" s="241"/>
      <c r="V34" s="231"/>
      <c r="W34" s="232"/>
      <c r="X34" s="231"/>
      <c r="Y34" s="232"/>
      <c r="Z34" s="231"/>
      <c r="AA34" s="232"/>
      <c r="AB34" s="240"/>
      <c r="AC34" s="241"/>
      <c r="AD34" s="231"/>
      <c r="AE34" s="232"/>
      <c r="AF34" s="231"/>
      <c r="AG34" s="232"/>
      <c r="AH34" s="231"/>
      <c r="AI34" s="232"/>
      <c r="AJ34" s="240"/>
      <c r="AK34" s="241"/>
      <c r="AL34" s="231"/>
      <c r="AM34" s="232"/>
      <c r="AN34" s="231"/>
      <c r="AO34" s="232"/>
      <c r="AP34" s="231"/>
      <c r="AQ34" s="232"/>
      <c r="AR34" s="240"/>
      <c r="AS34" s="241"/>
      <c r="AT34" s="231"/>
      <c r="AU34" s="232"/>
      <c r="AV34" s="231"/>
      <c r="AW34" s="232"/>
      <c r="AX34" s="231"/>
      <c r="AY34" s="232"/>
      <c r="AZ34" s="240"/>
      <c r="BA34" s="241"/>
      <c r="BB34" s="231"/>
      <c r="BC34" s="232"/>
      <c r="BD34" s="231"/>
      <c r="BE34" s="232"/>
      <c r="BF34" s="231"/>
      <c r="BG34" s="232"/>
      <c r="BH34" s="240"/>
      <c r="BI34" s="241"/>
      <c r="BJ34" s="231"/>
      <c r="BK34" s="232"/>
      <c r="BL34" s="231"/>
      <c r="BM34" s="232"/>
      <c r="BN34" s="231"/>
      <c r="BO34" s="232"/>
      <c r="BP34" s="240"/>
      <c r="BQ34" s="241"/>
      <c r="BR34" s="231"/>
      <c r="BS34" s="232"/>
      <c r="BT34" s="231"/>
      <c r="BU34" s="232"/>
      <c r="BV34" s="231"/>
      <c r="BW34" s="232"/>
      <c r="BX34" s="240"/>
      <c r="BY34" s="241"/>
      <c r="BZ34" s="231"/>
      <c r="CA34" s="232"/>
      <c r="CB34" s="231"/>
      <c r="CC34" s="232"/>
      <c r="CD34" s="231"/>
      <c r="CE34" s="232"/>
      <c r="CF34" s="240"/>
      <c r="CG34" s="241"/>
      <c r="CH34" s="231"/>
      <c r="CI34" s="232"/>
      <c r="CJ34" s="231"/>
      <c r="CK34" s="232"/>
      <c r="CL34" s="231"/>
      <c r="CM34" s="232"/>
      <c r="CN34" s="240"/>
      <c r="CO34" s="241"/>
    </row>
    <row r="35" ht="15.75" customHeight="1">
      <c r="A35" s="510"/>
      <c r="B35" s="511"/>
      <c r="C35" s="511"/>
      <c r="D35" s="512"/>
      <c r="E35" s="476"/>
      <c r="F35" s="231"/>
      <c r="G35" s="232"/>
      <c r="H35" s="231"/>
      <c r="I35" s="232"/>
      <c r="J35" s="231"/>
      <c r="K35" s="232"/>
      <c r="L35" s="240"/>
      <c r="M35" s="241"/>
      <c r="N35" s="231"/>
      <c r="O35" s="232"/>
      <c r="P35" s="231"/>
      <c r="Q35" s="232"/>
      <c r="R35" s="231"/>
      <c r="S35" s="232"/>
      <c r="T35" s="240"/>
      <c r="U35" s="241"/>
      <c r="V35" s="231"/>
      <c r="W35" s="232"/>
      <c r="X35" s="231"/>
      <c r="Y35" s="232"/>
      <c r="Z35" s="231"/>
      <c r="AA35" s="232"/>
      <c r="AB35" s="240"/>
      <c r="AC35" s="241"/>
      <c r="AD35" s="231"/>
      <c r="AE35" s="232"/>
      <c r="AF35" s="231"/>
      <c r="AG35" s="232"/>
      <c r="AH35" s="231"/>
      <c r="AI35" s="232"/>
      <c r="AJ35" s="240"/>
      <c r="AK35" s="241"/>
      <c r="AL35" s="231"/>
      <c r="AM35" s="232"/>
      <c r="AN35" s="231"/>
      <c r="AO35" s="232"/>
      <c r="AP35" s="231"/>
      <c r="AQ35" s="232"/>
      <c r="AR35" s="240"/>
      <c r="AS35" s="241"/>
      <c r="AT35" s="231"/>
      <c r="AU35" s="232"/>
      <c r="AV35" s="231"/>
      <c r="AW35" s="232"/>
      <c r="AX35" s="231"/>
      <c r="AY35" s="232"/>
      <c r="AZ35" s="240"/>
      <c r="BA35" s="241"/>
      <c r="BB35" s="231"/>
      <c r="BC35" s="232"/>
      <c r="BD35" s="231"/>
      <c r="BE35" s="232"/>
      <c r="BF35" s="231"/>
      <c r="BG35" s="232"/>
      <c r="BH35" s="240"/>
      <c r="BI35" s="241"/>
      <c r="BJ35" s="231"/>
      <c r="BK35" s="232"/>
      <c r="BL35" s="231"/>
      <c r="BM35" s="232"/>
      <c r="BN35" s="231"/>
      <c r="BO35" s="232"/>
      <c r="BP35" s="240"/>
      <c r="BQ35" s="241"/>
      <c r="BR35" s="231"/>
      <c r="BS35" s="232"/>
      <c r="BT35" s="231"/>
      <c r="BU35" s="232"/>
      <c r="BV35" s="231"/>
      <c r="BW35" s="232"/>
      <c r="BX35" s="240"/>
      <c r="BY35" s="241"/>
      <c r="BZ35" s="231"/>
      <c r="CA35" s="232"/>
      <c r="CB35" s="231"/>
      <c r="CC35" s="232"/>
      <c r="CD35" s="231"/>
      <c r="CE35" s="232"/>
      <c r="CF35" s="240"/>
      <c r="CG35" s="241"/>
      <c r="CH35" s="231"/>
      <c r="CI35" s="232"/>
      <c r="CJ35" s="231"/>
      <c r="CK35" s="232"/>
      <c r="CL35" s="231"/>
      <c r="CM35" s="232"/>
      <c r="CN35" s="240"/>
      <c r="CO35" s="241"/>
    </row>
    <row r="36" ht="15.75" customHeight="1">
      <c r="A36" s="501"/>
      <c r="B36" s="502"/>
      <c r="C36" s="502"/>
      <c r="D36" s="513"/>
      <c r="E36" s="476"/>
      <c r="F36" s="231"/>
      <c r="G36" s="232"/>
      <c r="H36" s="231"/>
      <c r="I36" s="232"/>
      <c r="J36" s="231"/>
      <c r="K36" s="232"/>
      <c r="L36" s="240"/>
      <c r="M36" s="241"/>
      <c r="N36" s="231"/>
      <c r="O36" s="232"/>
      <c r="P36" s="231"/>
      <c r="Q36" s="232"/>
      <c r="R36" s="231"/>
      <c r="S36" s="232"/>
      <c r="T36" s="240"/>
      <c r="U36" s="241"/>
      <c r="V36" s="231"/>
      <c r="W36" s="232"/>
      <c r="X36" s="231"/>
      <c r="Y36" s="232"/>
      <c r="Z36" s="231"/>
      <c r="AA36" s="232"/>
      <c r="AB36" s="240"/>
      <c r="AC36" s="241"/>
      <c r="AD36" s="231"/>
      <c r="AE36" s="232"/>
      <c r="AF36" s="231"/>
      <c r="AG36" s="232"/>
      <c r="AH36" s="231"/>
      <c r="AI36" s="232"/>
      <c r="AJ36" s="240"/>
      <c r="AK36" s="241"/>
      <c r="AL36" s="231"/>
      <c r="AM36" s="232"/>
      <c r="AN36" s="231"/>
      <c r="AO36" s="232"/>
      <c r="AP36" s="231"/>
      <c r="AQ36" s="232"/>
      <c r="AR36" s="240"/>
      <c r="AS36" s="241"/>
      <c r="AT36" s="231"/>
      <c r="AU36" s="232"/>
      <c r="AV36" s="231"/>
      <c r="AW36" s="232"/>
      <c r="AX36" s="231"/>
      <c r="AY36" s="232"/>
      <c r="AZ36" s="240"/>
      <c r="BA36" s="241"/>
      <c r="BB36" s="231"/>
      <c r="BC36" s="232"/>
      <c r="BD36" s="231"/>
      <c r="BE36" s="232"/>
      <c r="BF36" s="231"/>
      <c r="BG36" s="232"/>
      <c r="BH36" s="240"/>
      <c r="BI36" s="241"/>
      <c r="BJ36" s="231"/>
      <c r="BK36" s="232"/>
      <c r="BL36" s="231"/>
      <c r="BM36" s="232"/>
      <c r="BN36" s="231"/>
      <c r="BO36" s="232"/>
      <c r="BP36" s="240"/>
      <c r="BQ36" s="241"/>
      <c r="BR36" s="231"/>
      <c r="BS36" s="232"/>
      <c r="BT36" s="231"/>
      <c r="BU36" s="232"/>
      <c r="BV36" s="231"/>
      <c r="BW36" s="232"/>
      <c r="BX36" s="240"/>
      <c r="BY36" s="241"/>
      <c r="BZ36" s="231"/>
      <c r="CA36" s="232"/>
      <c r="CB36" s="231"/>
      <c r="CC36" s="232"/>
      <c r="CD36" s="231"/>
      <c r="CE36" s="232"/>
      <c r="CF36" s="240"/>
      <c r="CG36" s="241"/>
      <c r="CH36" s="231"/>
      <c r="CI36" s="232"/>
      <c r="CJ36" s="231"/>
      <c r="CK36" s="232"/>
      <c r="CL36" s="231"/>
      <c r="CM36" s="232"/>
      <c r="CN36" s="240"/>
      <c r="CO36" s="241"/>
    </row>
    <row r="37" ht="15.75" customHeight="1">
      <c r="A37" s="503"/>
      <c r="B37" s="504"/>
      <c r="C37" s="504"/>
      <c r="D37" s="514"/>
      <c r="E37" s="476"/>
      <c r="F37" s="231"/>
      <c r="G37" s="232"/>
      <c r="H37" s="231"/>
      <c r="I37" s="232"/>
      <c r="J37" s="231"/>
      <c r="K37" s="232"/>
      <c r="L37" s="240"/>
      <c r="M37" s="241"/>
      <c r="N37" s="231"/>
      <c r="O37" s="232"/>
      <c r="P37" s="231"/>
      <c r="Q37" s="232"/>
      <c r="R37" s="231"/>
      <c r="S37" s="232"/>
      <c r="T37" s="240"/>
      <c r="U37" s="241"/>
      <c r="V37" s="231"/>
      <c r="W37" s="232"/>
      <c r="X37" s="231"/>
      <c r="Y37" s="232"/>
      <c r="Z37" s="231"/>
      <c r="AA37" s="232"/>
      <c r="AB37" s="240"/>
      <c r="AC37" s="241"/>
      <c r="AD37" s="231"/>
      <c r="AE37" s="232"/>
      <c r="AF37" s="231"/>
      <c r="AG37" s="232"/>
      <c r="AH37" s="231"/>
      <c r="AI37" s="232"/>
      <c r="AJ37" s="240"/>
      <c r="AK37" s="241"/>
      <c r="AL37" s="231"/>
      <c r="AM37" s="232"/>
      <c r="AN37" s="231"/>
      <c r="AO37" s="232"/>
      <c r="AP37" s="231"/>
      <c r="AQ37" s="232"/>
      <c r="AR37" s="240"/>
      <c r="AS37" s="241"/>
      <c r="AT37" s="231"/>
      <c r="AU37" s="232"/>
      <c r="AV37" s="231"/>
      <c r="AW37" s="232"/>
      <c r="AX37" s="231"/>
      <c r="AY37" s="232"/>
      <c r="AZ37" s="240"/>
      <c r="BA37" s="241"/>
      <c r="BB37" s="231"/>
      <c r="BC37" s="232"/>
      <c r="BD37" s="231"/>
      <c r="BE37" s="232"/>
      <c r="BF37" s="231"/>
      <c r="BG37" s="232"/>
      <c r="BH37" s="240"/>
      <c r="BI37" s="241"/>
      <c r="BJ37" s="231"/>
      <c r="BK37" s="232"/>
      <c r="BL37" s="231"/>
      <c r="BM37" s="232"/>
      <c r="BN37" s="231"/>
      <c r="BO37" s="232"/>
      <c r="BP37" s="240"/>
      <c r="BQ37" s="241"/>
      <c r="BR37" s="231"/>
      <c r="BS37" s="232"/>
      <c r="BT37" s="231"/>
      <c r="BU37" s="232"/>
      <c r="BV37" s="231"/>
      <c r="BW37" s="232"/>
      <c r="BX37" s="240"/>
      <c r="BY37" s="241"/>
      <c r="BZ37" s="231"/>
      <c r="CA37" s="232"/>
      <c r="CB37" s="231"/>
      <c r="CC37" s="232"/>
      <c r="CD37" s="231"/>
      <c r="CE37" s="232"/>
      <c r="CF37" s="240"/>
      <c r="CG37" s="241"/>
      <c r="CH37" s="231"/>
      <c r="CI37" s="232"/>
      <c r="CJ37" s="231"/>
      <c r="CK37" s="232"/>
      <c r="CL37" s="231"/>
      <c r="CM37" s="232"/>
      <c r="CN37" s="240"/>
      <c r="CO37" s="241"/>
    </row>
    <row r="38" ht="15.75" customHeight="1">
      <c r="E38" s="476"/>
      <c r="F38" s="276"/>
      <c r="G38" s="275"/>
      <c r="H38" s="276"/>
      <c r="I38" s="275"/>
      <c r="J38" s="276"/>
      <c r="K38" s="275"/>
      <c r="L38" s="280"/>
      <c r="M38" s="281"/>
      <c r="N38" s="276"/>
      <c r="O38" s="275"/>
      <c r="P38" s="276"/>
      <c r="Q38" s="275"/>
      <c r="R38" s="276"/>
      <c r="S38" s="275"/>
      <c r="T38" s="280"/>
      <c r="U38" s="281"/>
      <c r="V38" s="276"/>
      <c r="W38" s="275"/>
      <c r="X38" s="276"/>
      <c r="Y38" s="275"/>
      <c r="Z38" s="276"/>
      <c r="AA38" s="275"/>
      <c r="AB38" s="280"/>
      <c r="AC38" s="281"/>
      <c r="AD38" s="276"/>
      <c r="AE38" s="275"/>
      <c r="AF38" s="276"/>
      <c r="AG38" s="275"/>
      <c r="AH38" s="276"/>
      <c r="AI38" s="275"/>
      <c r="AJ38" s="280"/>
      <c r="AK38" s="281"/>
      <c r="AL38" s="276"/>
      <c r="AM38" s="275"/>
      <c r="AN38" s="276"/>
      <c r="AO38" s="275"/>
      <c r="AP38" s="276"/>
      <c r="AQ38" s="275"/>
      <c r="AR38" s="280"/>
      <c r="AS38" s="281"/>
      <c r="AT38" s="276"/>
      <c r="AU38" s="275"/>
      <c r="AV38" s="276"/>
      <c r="AW38" s="275"/>
      <c r="AX38" s="276"/>
      <c r="AY38" s="275"/>
      <c r="AZ38" s="280"/>
      <c r="BA38" s="281"/>
      <c r="BB38" s="276"/>
      <c r="BC38" s="275"/>
      <c r="BD38" s="276"/>
      <c r="BE38" s="275"/>
      <c r="BF38" s="276"/>
      <c r="BG38" s="275"/>
      <c r="BH38" s="280"/>
      <c r="BI38" s="281"/>
      <c r="BJ38" s="276"/>
      <c r="BK38" s="275"/>
      <c r="BL38" s="276"/>
      <c r="BM38" s="275"/>
      <c r="BN38" s="276"/>
      <c r="BO38" s="275"/>
      <c r="BP38" s="280"/>
      <c r="BQ38" s="281"/>
      <c r="BR38" s="276"/>
      <c r="BS38" s="275"/>
      <c r="BT38" s="276"/>
      <c r="BU38" s="275"/>
      <c r="BV38" s="276"/>
      <c r="BW38" s="275"/>
      <c r="BX38" s="280"/>
      <c r="BY38" s="281"/>
      <c r="BZ38" s="276"/>
      <c r="CA38" s="275"/>
      <c r="CB38" s="276"/>
      <c r="CC38" s="275"/>
      <c r="CD38" s="276"/>
      <c r="CE38" s="275"/>
      <c r="CF38" s="280"/>
      <c r="CG38" s="281"/>
      <c r="CH38" s="276"/>
      <c r="CI38" s="275"/>
      <c r="CJ38" s="276"/>
      <c r="CK38" s="275"/>
      <c r="CL38" s="276"/>
      <c r="CM38" s="275"/>
      <c r="CN38" s="280"/>
      <c r="CO38" s="281"/>
    </row>
    <row r="39" ht="15.75" customHeight="1">
      <c r="E39" s="476"/>
      <c r="F39" s="276"/>
      <c r="G39" s="275"/>
      <c r="H39" s="276"/>
      <c r="I39" s="275"/>
      <c r="J39" s="276"/>
      <c r="K39" s="275"/>
      <c r="L39" s="280"/>
      <c r="M39" s="281"/>
      <c r="N39" s="276"/>
      <c r="O39" s="275"/>
      <c r="P39" s="276"/>
      <c r="Q39" s="275"/>
      <c r="R39" s="276"/>
      <c r="S39" s="275"/>
      <c r="T39" s="280"/>
      <c r="U39" s="281"/>
      <c r="V39" s="276"/>
      <c r="W39" s="275"/>
      <c r="X39" s="276"/>
      <c r="Y39" s="275"/>
      <c r="Z39" s="276"/>
      <c r="AA39" s="275"/>
      <c r="AB39" s="280"/>
      <c r="AC39" s="281"/>
      <c r="AD39" s="276"/>
      <c r="AE39" s="275"/>
      <c r="AF39" s="276"/>
      <c r="AG39" s="275"/>
      <c r="AH39" s="276"/>
      <c r="AI39" s="275"/>
      <c r="AJ39" s="280"/>
      <c r="AK39" s="281"/>
      <c r="AL39" s="276"/>
      <c r="AM39" s="275"/>
      <c r="AN39" s="276"/>
      <c r="AO39" s="275"/>
      <c r="AP39" s="276"/>
      <c r="AQ39" s="275"/>
      <c r="AR39" s="280"/>
      <c r="AS39" s="281"/>
      <c r="AT39" s="276"/>
      <c r="AU39" s="275"/>
      <c r="AV39" s="276"/>
      <c r="AW39" s="275"/>
      <c r="AX39" s="276"/>
      <c r="AY39" s="275"/>
      <c r="AZ39" s="280"/>
      <c r="BA39" s="281"/>
      <c r="BB39" s="276"/>
      <c r="BC39" s="275"/>
      <c r="BD39" s="276"/>
      <c r="BE39" s="275"/>
      <c r="BF39" s="276"/>
      <c r="BG39" s="275"/>
      <c r="BH39" s="280"/>
      <c r="BI39" s="281"/>
      <c r="BJ39" s="276"/>
      <c r="BK39" s="275"/>
      <c r="BL39" s="276"/>
      <c r="BM39" s="275"/>
      <c r="BN39" s="276"/>
      <c r="BO39" s="275"/>
      <c r="BP39" s="280"/>
      <c r="BQ39" s="281"/>
      <c r="BR39" s="276"/>
      <c r="BS39" s="275"/>
      <c r="BT39" s="276"/>
      <c r="BU39" s="275"/>
      <c r="BV39" s="276"/>
      <c r="BW39" s="275"/>
      <c r="BX39" s="280"/>
      <c r="BY39" s="281"/>
      <c r="BZ39" s="276"/>
      <c r="CA39" s="275"/>
      <c r="CB39" s="276"/>
      <c r="CC39" s="275"/>
      <c r="CD39" s="276"/>
      <c r="CE39" s="275"/>
      <c r="CF39" s="280"/>
      <c r="CG39" s="281"/>
      <c r="CH39" s="276"/>
      <c r="CI39" s="275"/>
      <c r="CJ39" s="276"/>
      <c r="CK39" s="275"/>
      <c r="CL39" s="276"/>
      <c r="CM39" s="275"/>
      <c r="CN39" s="280"/>
      <c r="CO39" s="28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A3:C3"/>
    <mergeCell ref="A11:D11"/>
    <mergeCell ref="BJ14:BK14"/>
    <mergeCell ref="A30:C30"/>
  </mergeCells>
  <conditionalFormatting sqref="G12">
    <cfRule type="cellIs" dxfId="6" priority="1" operator="equal">
      <formula>"n"</formula>
    </cfRule>
  </conditionalFormatting>
  <conditionalFormatting sqref="G12">
    <cfRule type="cellIs" dxfId="7" priority="2" operator="equal">
      <formula>$E$4</formula>
    </cfRule>
  </conditionalFormatting>
  <conditionalFormatting sqref="F12">
    <cfRule type="cellIs" dxfId="6" priority="3" operator="equal">
      <formula>"n"</formula>
    </cfRule>
  </conditionalFormatting>
  <conditionalFormatting sqref="F12">
    <cfRule type="cellIs" dxfId="7" priority="4" operator="equal">
      <formula>$E$4</formula>
    </cfRule>
  </conditionalFormatting>
  <conditionalFormatting sqref="BB12">
    <cfRule type="cellIs" dxfId="7" priority="5" operator="equal">
      <formula>$E$4</formula>
    </cfRule>
  </conditionalFormatting>
  <conditionalFormatting sqref="O12">
    <cfRule type="cellIs" dxfId="6" priority="6" operator="equal">
      <formula>"n"</formula>
    </cfRule>
  </conditionalFormatting>
  <conditionalFormatting sqref="O12">
    <cfRule type="cellIs" dxfId="7" priority="7" operator="equal">
      <formula>$E$4</formula>
    </cfRule>
  </conditionalFormatting>
  <conditionalFormatting sqref="N12">
    <cfRule type="cellIs" dxfId="6" priority="8" operator="equal">
      <formula>"n"</formula>
    </cfRule>
  </conditionalFormatting>
  <conditionalFormatting sqref="N12">
    <cfRule type="cellIs" dxfId="7" priority="9" operator="equal">
      <formula>$E$4</formula>
    </cfRule>
  </conditionalFormatting>
  <conditionalFormatting sqref="W12">
    <cfRule type="cellIs" dxfId="6" priority="10" operator="equal">
      <formula>"n"</formula>
    </cfRule>
  </conditionalFormatting>
  <conditionalFormatting sqref="W12">
    <cfRule type="cellIs" dxfId="7" priority="11" operator="equal">
      <formula>$E$4</formula>
    </cfRule>
  </conditionalFormatting>
  <conditionalFormatting sqref="V12">
    <cfRule type="cellIs" dxfId="6" priority="12" operator="equal">
      <formula>"n"</formula>
    </cfRule>
  </conditionalFormatting>
  <conditionalFormatting sqref="V12">
    <cfRule type="cellIs" dxfId="7" priority="13" operator="equal">
      <formula>$E$4</formula>
    </cfRule>
  </conditionalFormatting>
  <conditionalFormatting sqref="AE12">
    <cfRule type="cellIs" dxfId="6" priority="14" operator="equal">
      <formula>"n"</formula>
    </cfRule>
  </conditionalFormatting>
  <conditionalFormatting sqref="AE12">
    <cfRule type="cellIs" dxfId="7" priority="15" operator="equal">
      <formula>$E$4</formula>
    </cfRule>
  </conditionalFormatting>
  <conditionalFormatting sqref="AD12">
    <cfRule type="cellIs" dxfId="6" priority="16" operator="equal">
      <formula>"n"</formula>
    </cfRule>
  </conditionalFormatting>
  <conditionalFormatting sqref="AD12">
    <cfRule type="cellIs" dxfId="7" priority="17" operator="equal">
      <formula>$E$4</formula>
    </cfRule>
  </conditionalFormatting>
  <conditionalFormatting sqref="AM12">
    <cfRule type="cellIs" dxfId="6" priority="18" operator="equal">
      <formula>"n"</formula>
    </cfRule>
  </conditionalFormatting>
  <conditionalFormatting sqref="AM12">
    <cfRule type="cellIs" dxfId="7" priority="19" operator="equal">
      <formula>$E$4</formula>
    </cfRule>
  </conditionalFormatting>
  <conditionalFormatting sqref="AL12">
    <cfRule type="cellIs" dxfId="6" priority="20" operator="equal">
      <formula>"n"</formula>
    </cfRule>
  </conditionalFormatting>
  <conditionalFormatting sqref="AL12">
    <cfRule type="cellIs" dxfId="7" priority="21" operator="equal">
      <formula>$E$4</formula>
    </cfRule>
  </conditionalFormatting>
  <conditionalFormatting sqref="AU12">
    <cfRule type="cellIs" dxfId="6" priority="22" operator="equal">
      <formula>"n"</formula>
    </cfRule>
  </conditionalFormatting>
  <conditionalFormatting sqref="AU12">
    <cfRule type="cellIs" dxfId="7" priority="23" operator="equal">
      <formula>$E$4</formula>
    </cfRule>
  </conditionalFormatting>
  <conditionalFormatting sqref="AT12">
    <cfRule type="cellIs" dxfId="6" priority="24" operator="equal">
      <formula>"n"</formula>
    </cfRule>
  </conditionalFormatting>
  <conditionalFormatting sqref="AT12">
    <cfRule type="cellIs" dxfId="7" priority="25" operator="equal">
      <formula>$E$4</formula>
    </cfRule>
  </conditionalFormatting>
  <conditionalFormatting sqref="BC12">
    <cfRule type="cellIs" dxfId="6" priority="26" operator="equal">
      <formula>"n"</formula>
    </cfRule>
  </conditionalFormatting>
  <conditionalFormatting sqref="BC12">
    <cfRule type="cellIs" dxfId="7" priority="27" operator="equal">
      <formula>$E$4</formula>
    </cfRule>
  </conditionalFormatting>
  <conditionalFormatting sqref="BB12">
    <cfRule type="cellIs" dxfId="6" priority="28" operator="equal">
      <formula>"n"</formula>
    </cfRule>
  </conditionalFormatting>
  <conditionalFormatting sqref="BJ12">
    <cfRule type="cellIs" dxfId="7" priority="29" operator="equal">
      <formula>$E$4</formula>
    </cfRule>
  </conditionalFormatting>
  <conditionalFormatting sqref="BK12">
    <cfRule type="cellIs" dxfId="6" priority="30" operator="equal">
      <formula>"n"</formula>
    </cfRule>
  </conditionalFormatting>
  <conditionalFormatting sqref="BK12">
    <cfRule type="cellIs" dxfId="7" priority="31" operator="equal">
      <formula>$E$4</formula>
    </cfRule>
  </conditionalFormatting>
  <conditionalFormatting sqref="BJ12">
    <cfRule type="cellIs" dxfId="6" priority="32" operator="equal">
      <formula>"n"</formula>
    </cfRule>
  </conditionalFormatting>
  <conditionalFormatting sqref="BR12">
    <cfRule type="cellIs" dxfId="7" priority="33" operator="equal">
      <formula>$E$4</formula>
    </cfRule>
  </conditionalFormatting>
  <conditionalFormatting sqref="BS12">
    <cfRule type="cellIs" dxfId="6" priority="34" operator="equal">
      <formula>"n"</formula>
    </cfRule>
  </conditionalFormatting>
  <conditionalFormatting sqref="BS12">
    <cfRule type="cellIs" dxfId="7" priority="35" operator="equal">
      <formula>$E$4</formula>
    </cfRule>
  </conditionalFormatting>
  <conditionalFormatting sqref="BR12">
    <cfRule type="cellIs" dxfId="6" priority="36" operator="equal">
      <formula>"n"</formula>
    </cfRule>
  </conditionalFormatting>
  <conditionalFormatting sqref="BZ12">
    <cfRule type="cellIs" dxfId="7" priority="37" operator="equal">
      <formula>$E$4</formula>
    </cfRule>
  </conditionalFormatting>
  <conditionalFormatting sqref="CA12">
    <cfRule type="cellIs" dxfId="6" priority="38" operator="equal">
      <formula>"n"</formula>
    </cfRule>
  </conditionalFormatting>
  <conditionalFormatting sqref="CA12">
    <cfRule type="cellIs" dxfId="7" priority="39" operator="equal">
      <formula>$E$4</formula>
    </cfRule>
  </conditionalFormatting>
  <conditionalFormatting sqref="BZ12">
    <cfRule type="cellIs" dxfId="6" priority="40" operator="equal">
      <formula>"n"</formula>
    </cfRule>
  </conditionalFormatting>
  <conditionalFormatting sqref="CH12">
    <cfRule type="cellIs" dxfId="7" priority="41" operator="equal">
      <formula>$E$4</formula>
    </cfRule>
  </conditionalFormatting>
  <conditionalFormatting sqref="CI12">
    <cfRule type="cellIs" dxfId="6" priority="42" operator="equal">
      <formula>"n"</formula>
    </cfRule>
  </conditionalFormatting>
  <conditionalFormatting sqref="CI12">
    <cfRule type="cellIs" dxfId="7" priority="43" operator="equal">
      <formula>$E$4</formula>
    </cfRule>
  </conditionalFormatting>
  <conditionalFormatting sqref="CH12">
    <cfRule type="cellIs" dxfId="6" priority="44" operator="equal">
      <formula>"n"</formula>
    </cfRule>
  </conditionalFormatting>
  <hyperlinks>
    <hyperlink r:id="rId1" ref="E5"/>
    <hyperlink r:id="rId2" ref="P5"/>
    <hyperlink r:id="rId3" ref="V5"/>
    <hyperlink r:id="rId4" ref="AD5"/>
    <hyperlink r:id="rId5" ref="AL5"/>
    <hyperlink r:id="rId6" ref="AT5"/>
    <hyperlink r:id="rId7" ref="BB5"/>
    <hyperlink r:id="rId8" ref="E6"/>
    <hyperlink r:id="rId9" ref="P6"/>
    <hyperlink r:id="rId10" ref="V6"/>
    <hyperlink r:id="rId11" ref="AD6"/>
    <hyperlink r:id="rId12" ref="AL6"/>
    <hyperlink r:id="rId13" ref="AT6"/>
    <hyperlink r:id="rId14" ref="BB6"/>
    <hyperlink r:id="rId15" ref="E7"/>
    <hyperlink r:id="rId16" ref="P7"/>
    <hyperlink r:id="rId17" ref="V7"/>
    <hyperlink r:id="rId18" ref="AD7"/>
    <hyperlink r:id="rId19" ref="AL7"/>
    <hyperlink r:id="rId20" ref="AT7"/>
    <hyperlink r:id="rId21" ref="BB7"/>
    <hyperlink r:id="rId22" ref="E8"/>
    <hyperlink r:id="rId23" ref="P8"/>
    <hyperlink r:id="rId24" ref="V8"/>
    <hyperlink r:id="rId25" ref="AD8"/>
    <hyperlink r:id="rId26" ref="AL8"/>
    <hyperlink r:id="rId27" ref="AT8"/>
    <hyperlink r:id="rId28" ref="BB8"/>
    <hyperlink r:id="rId29" ref="E9"/>
    <hyperlink r:id="rId30" ref="P9"/>
    <hyperlink r:id="rId31" ref="V9"/>
    <hyperlink r:id="rId32" ref="AD9"/>
    <hyperlink r:id="rId33" ref="AL9"/>
    <hyperlink r:id="rId34" ref="AT9"/>
    <hyperlink r:id="rId35" ref="BB9"/>
  </hyperlinks>
  <printOptions/>
  <pageMargins bottom="0.7480314960629921" footer="0.0" header="0.0" left="0.7086614173228347" right="0.7086614173228347" top="0.7480314960629921"/>
  <pageSetup fitToHeight="0" paperSize="9" orientation="landscape"/>
  <drawing r:id="rId36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8.7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6" width="8.75"/>
    <col customWidth="1" min="47" max="47" width="7.63"/>
    <col customWidth="1" min="48" max="48" width="9.38"/>
    <col customWidth="1" min="49" max="49" width="7.5"/>
    <col customWidth="1" min="50" max="50" width="9.0"/>
    <col customWidth="1" min="51" max="51" width="7.5"/>
    <col customWidth="1" min="52" max="52" width="9.0"/>
    <col customWidth="1" min="53" max="53" width="8.0"/>
    <col customWidth="1" min="54" max="55" width="8.75"/>
    <col customWidth="1" min="56" max="56" width="7.63"/>
    <col customWidth="1" min="57" max="57" width="9.38"/>
    <col customWidth="1" min="58" max="58" width="7.5"/>
    <col customWidth="1" min="59" max="59" width="9.0"/>
    <col customWidth="1" min="60" max="60" width="7.5"/>
    <col customWidth="1" min="61" max="61" width="9.0"/>
    <col customWidth="1" min="62" max="62" width="8.0"/>
    <col customWidth="1" min="63" max="63" width="8.75"/>
  </cols>
  <sheetData>
    <row r="1">
      <c r="E1" s="187"/>
      <c r="F1" s="935" t="s">
        <v>13</v>
      </c>
      <c r="G1" s="190" t="s">
        <v>759</v>
      </c>
      <c r="H1" s="190"/>
      <c r="I1" s="190"/>
      <c r="J1" s="190"/>
      <c r="K1" s="190"/>
      <c r="L1" s="191"/>
      <c r="M1" s="192"/>
      <c r="N1" s="207" t="s">
        <v>15</v>
      </c>
      <c r="O1" s="195" t="s">
        <v>121</v>
      </c>
      <c r="P1" s="195"/>
      <c r="Q1" s="195"/>
      <c r="R1" s="195"/>
      <c r="S1" s="195"/>
      <c r="T1" s="195"/>
      <c r="U1" s="195"/>
      <c r="V1" s="416" t="s">
        <v>17</v>
      </c>
      <c r="W1" s="190" t="s">
        <v>124</v>
      </c>
      <c r="X1" s="190"/>
      <c r="Y1" s="190"/>
      <c r="Z1" s="190"/>
      <c r="AA1" s="190"/>
      <c r="AB1" s="190"/>
      <c r="AC1" s="192"/>
      <c r="AD1" s="207" t="s">
        <v>130</v>
      </c>
      <c r="AE1" s="195" t="s">
        <v>125</v>
      </c>
      <c r="AF1" s="195"/>
      <c r="AG1" s="195"/>
      <c r="AH1" s="195"/>
      <c r="AI1" s="195"/>
      <c r="AJ1" s="195"/>
      <c r="AK1" s="195"/>
      <c r="AL1" s="416" t="s">
        <v>132</v>
      </c>
      <c r="AM1" s="190" t="s">
        <v>126</v>
      </c>
      <c r="AN1" s="190"/>
      <c r="AO1" s="190"/>
      <c r="AP1" s="190"/>
      <c r="AQ1" s="190"/>
      <c r="AR1" s="190"/>
      <c r="AS1" s="190"/>
      <c r="AT1" s="199"/>
      <c r="AU1" s="207" t="s">
        <v>134</v>
      </c>
      <c r="AV1" s="195" t="s">
        <v>127</v>
      </c>
      <c r="AW1" s="195"/>
      <c r="AX1" s="195"/>
      <c r="AY1" s="195"/>
      <c r="AZ1" s="195"/>
      <c r="BA1" s="195"/>
      <c r="BB1" s="195"/>
      <c r="BC1" s="201"/>
      <c r="BD1" s="416" t="s">
        <v>136</v>
      </c>
      <c r="BE1" s="190" t="s">
        <v>128</v>
      </c>
      <c r="BF1" s="190"/>
      <c r="BG1" s="190"/>
      <c r="BH1" s="190"/>
      <c r="BI1" s="190"/>
      <c r="BJ1" s="190"/>
      <c r="BK1" s="192"/>
    </row>
    <row r="2">
      <c r="A2" s="204" t="s">
        <v>19</v>
      </c>
      <c r="B2" s="204"/>
      <c r="C2" s="204"/>
      <c r="D2" s="204"/>
      <c r="E2" s="205"/>
      <c r="F2" s="204"/>
      <c r="G2" s="204"/>
      <c r="H2" s="204"/>
      <c r="I2" s="204"/>
      <c r="J2" s="204"/>
      <c r="K2" s="204"/>
      <c r="L2" s="204"/>
      <c r="M2" s="206"/>
      <c r="N2" s="204"/>
      <c r="O2" s="204"/>
      <c r="P2" s="204"/>
      <c r="Q2" s="204"/>
      <c r="R2" s="204"/>
      <c r="S2" s="204"/>
      <c r="T2" s="204"/>
      <c r="U2" s="204"/>
      <c r="V2" s="205"/>
      <c r="W2" s="204"/>
      <c r="X2" s="204"/>
      <c r="Y2" s="204"/>
      <c r="Z2" s="204"/>
      <c r="AA2" s="207"/>
      <c r="AB2" s="207"/>
      <c r="AC2" s="208"/>
      <c r="AD2" s="207" t="s">
        <v>472</v>
      </c>
      <c r="AE2" s="207"/>
      <c r="AF2" s="207" t="s">
        <v>541</v>
      </c>
      <c r="AG2" s="207"/>
      <c r="AH2" s="207" t="s">
        <v>160</v>
      </c>
      <c r="AI2" s="207"/>
      <c r="AJ2" s="207"/>
      <c r="AK2" s="207"/>
      <c r="AL2" s="209" t="s">
        <v>472</v>
      </c>
      <c r="AM2" s="207"/>
      <c r="AN2" s="207" t="s">
        <v>541</v>
      </c>
      <c r="AO2" s="207"/>
      <c r="AP2" s="207" t="s">
        <v>160</v>
      </c>
      <c r="AQ2" s="207"/>
      <c r="AR2" s="207"/>
      <c r="AS2" s="207"/>
      <c r="AT2" s="210"/>
      <c r="AU2" s="207" t="s">
        <v>472</v>
      </c>
      <c r="AV2" s="207"/>
      <c r="AW2" s="207" t="s">
        <v>541</v>
      </c>
      <c r="AX2" s="207"/>
      <c r="AY2" s="207" t="s">
        <v>160</v>
      </c>
      <c r="AZ2" s="207"/>
      <c r="BA2" s="207"/>
      <c r="BB2" s="207"/>
      <c r="BC2" s="201"/>
      <c r="BD2" s="209" t="s">
        <v>472</v>
      </c>
      <c r="BE2" s="207"/>
      <c r="BF2" s="207" t="s">
        <v>541</v>
      </c>
      <c r="BG2" s="207"/>
      <c r="BH2" s="207" t="s">
        <v>160</v>
      </c>
      <c r="BI2" s="207"/>
      <c r="BJ2" s="207"/>
      <c r="BK2" s="208"/>
    </row>
    <row r="3" ht="30.75" customHeight="1">
      <c r="A3" s="211" t="s">
        <v>20</v>
      </c>
      <c r="B3" s="212"/>
      <c r="C3" s="213"/>
      <c r="D3" s="214"/>
      <c r="E3" s="215" t="s">
        <v>542</v>
      </c>
      <c r="F3" s="216" t="s">
        <v>543</v>
      </c>
      <c r="G3" s="217" t="s">
        <v>163</v>
      </c>
      <c r="H3" s="216" t="s">
        <v>543</v>
      </c>
      <c r="I3" s="217" t="s">
        <v>163</v>
      </c>
      <c r="J3" s="216" t="s">
        <v>543</v>
      </c>
      <c r="K3" s="217" t="s">
        <v>163</v>
      </c>
      <c r="L3" s="219" t="s">
        <v>545</v>
      </c>
      <c r="M3" s="220" t="s">
        <v>162</v>
      </c>
      <c r="N3" s="216" t="s">
        <v>543</v>
      </c>
      <c r="O3" s="217" t="s">
        <v>163</v>
      </c>
      <c r="P3" s="216" t="s">
        <v>543</v>
      </c>
      <c r="Q3" s="217" t="s">
        <v>163</v>
      </c>
      <c r="R3" s="216" t="s">
        <v>543</v>
      </c>
      <c r="S3" s="217" t="s">
        <v>163</v>
      </c>
      <c r="T3" s="222" t="s">
        <v>545</v>
      </c>
      <c r="U3" s="223" t="s">
        <v>162</v>
      </c>
      <c r="V3" s="224" t="s">
        <v>543</v>
      </c>
      <c r="W3" s="217" t="s">
        <v>163</v>
      </c>
      <c r="X3" s="216" t="s">
        <v>543</v>
      </c>
      <c r="Y3" s="217" t="s">
        <v>163</v>
      </c>
      <c r="Z3" s="216" t="s">
        <v>543</v>
      </c>
      <c r="AA3" s="217" t="s">
        <v>163</v>
      </c>
      <c r="AB3" s="222" t="s">
        <v>545</v>
      </c>
      <c r="AC3" s="220" t="s">
        <v>162</v>
      </c>
      <c r="AD3" s="216" t="s">
        <v>543</v>
      </c>
      <c r="AE3" s="217" t="s">
        <v>163</v>
      </c>
      <c r="AF3" s="216" t="s">
        <v>543</v>
      </c>
      <c r="AG3" s="217" t="s">
        <v>163</v>
      </c>
      <c r="AH3" s="216" t="s">
        <v>543</v>
      </c>
      <c r="AI3" s="217" t="s">
        <v>163</v>
      </c>
      <c r="AJ3" s="222" t="s">
        <v>545</v>
      </c>
      <c r="AK3" s="223" t="s">
        <v>162</v>
      </c>
      <c r="AL3" s="224" t="s">
        <v>543</v>
      </c>
      <c r="AM3" s="217" t="s">
        <v>163</v>
      </c>
      <c r="AN3" s="216" t="s">
        <v>543</v>
      </c>
      <c r="AO3" s="217" t="s">
        <v>163</v>
      </c>
      <c r="AP3" s="216" t="s">
        <v>543</v>
      </c>
      <c r="AQ3" s="217" t="s">
        <v>163</v>
      </c>
      <c r="AR3" s="222" t="s">
        <v>545</v>
      </c>
      <c r="AS3" s="223" t="s">
        <v>162</v>
      </c>
      <c r="AT3" s="225" t="s">
        <v>437</v>
      </c>
      <c r="AU3" s="216" t="s">
        <v>543</v>
      </c>
      <c r="AV3" s="217" t="s">
        <v>163</v>
      </c>
      <c r="AW3" s="216" t="s">
        <v>543</v>
      </c>
      <c r="AX3" s="217" t="s">
        <v>163</v>
      </c>
      <c r="AY3" s="216" t="s">
        <v>543</v>
      </c>
      <c r="AZ3" s="217" t="s">
        <v>163</v>
      </c>
      <c r="BA3" s="222" t="s">
        <v>545</v>
      </c>
      <c r="BB3" s="223" t="s">
        <v>162</v>
      </c>
      <c r="BC3" s="226" t="s">
        <v>437</v>
      </c>
      <c r="BD3" s="224" t="s">
        <v>543</v>
      </c>
      <c r="BE3" s="217" t="s">
        <v>163</v>
      </c>
      <c r="BF3" s="216" t="s">
        <v>543</v>
      </c>
      <c r="BG3" s="217" t="s">
        <v>163</v>
      </c>
      <c r="BH3" s="216" t="s">
        <v>543</v>
      </c>
      <c r="BI3" s="217" t="s">
        <v>163</v>
      </c>
      <c r="BJ3" s="222" t="s">
        <v>1225</v>
      </c>
      <c r="BK3" s="220" t="s">
        <v>162</v>
      </c>
    </row>
    <row r="4">
      <c r="A4" s="227" t="s">
        <v>32</v>
      </c>
      <c r="B4" s="228" t="s">
        <v>33</v>
      </c>
      <c r="C4" s="228" t="s">
        <v>34</v>
      </c>
      <c r="D4" s="229" t="s">
        <v>171</v>
      </c>
      <c r="E4" s="230"/>
      <c r="F4" s="231"/>
      <c r="G4" s="232"/>
      <c r="H4" s="231"/>
      <c r="I4" s="232"/>
      <c r="J4" s="231"/>
      <c r="K4" s="232"/>
      <c r="L4" s="233"/>
      <c r="M4" s="234"/>
      <c r="N4" s="231"/>
      <c r="O4" s="232"/>
      <c r="P4" s="231"/>
      <c r="Q4" s="232"/>
      <c r="R4" s="237" t="s">
        <v>1226</v>
      </c>
      <c r="S4" s="232"/>
      <c r="T4" s="240"/>
      <c r="U4" s="241"/>
      <c r="V4" s="242" t="s">
        <v>1226</v>
      </c>
      <c r="W4" s="232"/>
      <c r="X4" s="231"/>
      <c r="Y4" s="232"/>
      <c r="Z4" s="231"/>
      <c r="AA4" s="232"/>
      <c r="AB4" s="240"/>
      <c r="AC4" s="234"/>
      <c r="AD4" s="237" t="s">
        <v>1226</v>
      </c>
      <c r="AE4" s="232"/>
      <c r="AF4" s="231"/>
      <c r="AG4" s="232"/>
      <c r="AH4" s="231"/>
      <c r="AI4" s="232"/>
      <c r="AJ4" s="240"/>
      <c r="AK4" s="241"/>
      <c r="AL4" s="242" t="s">
        <v>1226</v>
      </c>
      <c r="AM4" s="232"/>
      <c r="AN4" s="231"/>
      <c r="AO4" s="232"/>
      <c r="AP4" s="231"/>
      <c r="AQ4" s="232"/>
      <c r="AR4" s="240"/>
      <c r="AS4" s="241"/>
      <c r="AT4" s="225"/>
      <c r="AU4" s="237" t="s">
        <v>1226</v>
      </c>
      <c r="AV4" s="232"/>
      <c r="AW4" s="231"/>
      <c r="AX4" s="232"/>
      <c r="AY4" s="231"/>
      <c r="AZ4" s="232"/>
      <c r="BA4" s="240"/>
      <c r="BB4" s="241"/>
      <c r="BC4" s="226"/>
      <c r="BD4" s="259"/>
      <c r="BE4" s="232"/>
      <c r="BF4" s="231"/>
      <c r="BG4" s="232"/>
      <c r="BH4" s="231"/>
      <c r="BI4" s="232"/>
      <c r="BJ4" s="240"/>
      <c r="BK4" s="234"/>
    </row>
    <row r="5" ht="24.75" customHeight="1">
      <c r="A5" s="1073" t="s">
        <v>325</v>
      </c>
      <c r="B5" s="1074" t="s">
        <v>1019</v>
      </c>
      <c r="C5" s="554">
        <v>1976975.0</v>
      </c>
      <c r="D5" s="555">
        <v>2546607.0</v>
      </c>
      <c r="E5" s="878" t="s">
        <v>1227</v>
      </c>
      <c r="F5" s="231"/>
      <c r="G5" s="232"/>
      <c r="H5" s="231"/>
      <c r="I5" s="232"/>
      <c r="J5" s="231"/>
      <c r="K5" s="232"/>
      <c r="L5" s="233" t="s">
        <v>693</v>
      </c>
      <c r="M5" s="234"/>
      <c r="N5" s="231"/>
      <c r="O5" s="232"/>
      <c r="P5" s="231"/>
      <c r="Q5" s="232"/>
      <c r="R5" s="231" t="s">
        <v>549</v>
      </c>
      <c r="S5" s="232" t="s">
        <v>1228</v>
      </c>
      <c r="T5" s="240" t="s">
        <v>697</v>
      </c>
      <c r="U5" s="241"/>
      <c r="V5" s="259"/>
      <c r="W5" s="232"/>
      <c r="X5" s="231"/>
      <c r="Y5" s="232"/>
      <c r="Z5" s="231"/>
      <c r="AA5" s="232"/>
      <c r="AB5" s="240" t="s">
        <v>697</v>
      </c>
      <c r="AC5" s="234"/>
      <c r="AD5" s="231"/>
      <c r="AE5" s="232"/>
      <c r="AF5" s="231"/>
      <c r="AG5" s="232"/>
      <c r="AH5" s="231"/>
      <c r="AI5" s="232"/>
      <c r="AJ5" s="240" t="s">
        <v>697</v>
      </c>
      <c r="AK5" s="241"/>
      <c r="AL5" s="259"/>
      <c r="AM5" s="232"/>
      <c r="AN5" s="231"/>
      <c r="AO5" s="232"/>
      <c r="AP5" s="231"/>
      <c r="AQ5" s="232"/>
      <c r="AR5" s="240" t="s">
        <v>697</v>
      </c>
      <c r="AS5" s="241"/>
      <c r="AT5" s="225"/>
      <c r="AU5" s="231"/>
      <c r="AV5" s="232"/>
      <c r="AW5" s="231"/>
      <c r="AX5" s="232"/>
      <c r="AY5" s="231"/>
      <c r="AZ5" s="232"/>
      <c r="BA5" s="240" t="s">
        <v>697</v>
      </c>
      <c r="BB5" s="241"/>
      <c r="BC5" s="226"/>
      <c r="BD5" s="259"/>
      <c r="BE5" s="232"/>
      <c r="BF5" s="231"/>
      <c r="BG5" s="232"/>
      <c r="BH5" s="231"/>
      <c r="BI5" s="232"/>
      <c r="BJ5" s="240" t="s">
        <v>697</v>
      </c>
      <c r="BK5" s="234"/>
    </row>
    <row r="6" ht="24.75" customHeight="1">
      <c r="A6" s="299" t="s">
        <v>728</v>
      </c>
      <c r="B6" s="300" t="s">
        <v>1021</v>
      </c>
      <c r="C6" s="561">
        <v>1976953.0</v>
      </c>
      <c r="D6" s="570">
        <v>2546675.0</v>
      </c>
      <c r="E6" s="261" t="s">
        <v>1227</v>
      </c>
      <c r="F6" s="231"/>
      <c r="G6" s="232"/>
      <c r="H6" s="231"/>
      <c r="I6" s="232"/>
      <c r="J6" s="231"/>
      <c r="K6" s="232"/>
      <c r="L6" s="233" t="s">
        <v>693</v>
      </c>
      <c r="M6" s="234"/>
      <c r="N6" s="231"/>
      <c r="O6" s="232"/>
      <c r="P6" s="231"/>
      <c r="Q6" s="232"/>
      <c r="R6" s="231" t="s">
        <v>549</v>
      </c>
      <c r="S6" s="232"/>
      <c r="T6" s="240" t="s">
        <v>693</v>
      </c>
      <c r="U6" s="241"/>
      <c r="V6" s="259"/>
      <c r="W6" s="232"/>
      <c r="X6" s="231"/>
      <c r="Y6" s="232"/>
      <c r="Z6" s="231"/>
      <c r="AA6" s="232"/>
      <c r="AB6" s="240" t="s">
        <v>697</v>
      </c>
      <c r="AC6" s="234"/>
      <c r="AD6" s="231"/>
      <c r="AE6" s="232"/>
      <c r="AF6" s="231"/>
      <c r="AG6" s="232"/>
      <c r="AH6" s="231"/>
      <c r="AI6" s="232"/>
      <c r="AJ6" s="240" t="s">
        <v>697</v>
      </c>
      <c r="AK6" s="241"/>
      <c r="AL6" s="259"/>
      <c r="AM6" s="232"/>
      <c r="AN6" s="231"/>
      <c r="AO6" s="232"/>
      <c r="AP6" s="231"/>
      <c r="AQ6" s="232"/>
      <c r="AR6" s="240" t="s">
        <v>697</v>
      </c>
      <c r="AS6" s="241"/>
      <c r="AT6" s="225"/>
      <c r="AU6" s="231"/>
      <c r="AV6" s="232"/>
      <c r="AW6" s="231"/>
      <c r="AX6" s="232"/>
      <c r="AY6" s="231"/>
      <c r="AZ6" s="232"/>
      <c r="BA6" s="240" t="s">
        <v>697</v>
      </c>
      <c r="BB6" s="241"/>
      <c r="BC6" s="226"/>
      <c r="BD6" s="259"/>
      <c r="BE6" s="232"/>
      <c r="BF6" s="231"/>
      <c r="BG6" s="232"/>
      <c r="BH6" s="231"/>
      <c r="BI6" s="232"/>
      <c r="BJ6" s="240" t="s">
        <v>697</v>
      </c>
      <c r="BK6" s="234"/>
    </row>
    <row r="7" ht="24.75" customHeight="1">
      <c r="A7" s="757" t="s">
        <v>1022</v>
      </c>
      <c r="B7" s="1075" t="s">
        <v>1023</v>
      </c>
      <c r="C7" s="561">
        <v>1977029.0</v>
      </c>
      <c r="D7" s="274">
        <v>2550501.0</v>
      </c>
      <c r="E7" s="261" t="s">
        <v>1227</v>
      </c>
      <c r="F7" s="231"/>
      <c r="G7" s="232"/>
      <c r="H7" s="231"/>
      <c r="I7" s="232"/>
      <c r="J7" s="231"/>
      <c r="K7" s="232"/>
      <c r="L7" s="233" t="s">
        <v>693</v>
      </c>
      <c r="M7" s="234"/>
      <c r="N7" s="231"/>
      <c r="O7" s="232"/>
      <c r="P7" s="231"/>
      <c r="Q7" s="232"/>
      <c r="R7" s="231" t="s">
        <v>549</v>
      </c>
      <c r="S7" s="232" t="s">
        <v>1228</v>
      </c>
      <c r="T7" s="240" t="s">
        <v>693</v>
      </c>
      <c r="U7" s="241"/>
      <c r="V7" s="259"/>
      <c r="W7" s="232"/>
      <c r="X7" s="231"/>
      <c r="Y7" s="232"/>
      <c r="Z7" s="231"/>
      <c r="AA7" s="232"/>
      <c r="AB7" s="240" t="s">
        <v>693</v>
      </c>
      <c r="AC7" s="234"/>
      <c r="AD7" s="231"/>
      <c r="AE7" s="232"/>
      <c r="AF7" s="231"/>
      <c r="AG7" s="232"/>
      <c r="AH7" s="231"/>
      <c r="AI7" s="232"/>
      <c r="AJ7" s="240" t="s">
        <v>697</v>
      </c>
      <c r="AK7" s="241"/>
      <c r="AL7" s="259"/>
      <c r="AM7" s="232"/>
      <c r="AN7" s="231"/>
      <c r="AO7" s="232"/>
      <c r="AP7" s="231"/>
      <c r="AQ7" s="232"/>
      <c r="AR7" s="240" t="s">
        <v>693</v>
      </c>
      <c r="AS7" s="241"/>
      <c r="AT7" s="225"/>
      <c r="AU7" s="231"/>
      <c r="AV7" s="232"/>
      <c r="AW7" s="231"/>
      <c r="AX7" s="232"/>
      <c r="AY7" s="231"/>
      <c r="AZ7" s="232"/>
      <c r="BA7" s="240" t="s">
        <v>693</v>
      </c>
      <c r="BB7" s="241"/>
      <c r="BC7" s="226"/>
      <c r="BD7" s="259"/>
      <c r="BE7" s="232"/>
      <c r="BF7" s="231"/>
      <c r="BG7" s="232"/>
      <c r="BH7" s="231"/>
      <c r="BI7" s="232"/>
      <c r="BJ7" s="240" t="s">
        <v>697</v>
      </c>
      <c r="BK7" s="234"/>
    </row>
    <row r="8" ht="24.75" customHeight="1">
      <c r="A8" s="757" t="s">
        <v>313</v>
      </c>
      <c r="B8" s="1075" t="s">
        <v>388</v>
      </c>
      <c r="C8" s="561">
        <v>1977028.0</v>
      </c>
      <c r="D8" s="274">
        <v>2530083.0</v>
      </c>
      <c r="E8" s="261" t="s">
        <v>1227</v>
      </c>
      <c r="F8" s="231"/>
      <c r="G8" s="232"/>
      <c r="H8" s="231"/>
      <c r="I8" s="232"/>
      <c r="J8" s="231"/>
      <c r="K8" s="232"/>
      <c r="L8" s="233" t="s">
        <v>693</v>
      </c>
      <c r="M8" s="234"/>
      <c r="N8" s="231"/>
      <c r="O8" s="232"/>
      <c r="P8" s="231"/>
      <c r="Q8" s="232"/>
      <c r="R8" s="231" t="s">
        <v>549</v>
      </c>
      <c r="S8" s="232"/>
      <c r="T8" s="240" t="s">
        <v>693</v>
      </c>
      <c r="U8" s="241"/>
      <c r="V8" s="259"/>
      <c r="W8" s="232"/>
      <c r="X8" s="231"/>
      <c r="Y8" s="232"/>
      <c r="Z8" s="231"/>
      <c r="AA8" s="232"/>
      <c r="AB8" s="240" t="s">
        <v>693</v>
      </c>
      <c r="AC8" s="234"/>
      <c r="AD8" s="231"/>
      <c r="AE8" s="232"/>
      <c r="AF8" s="231"/>
      <c r="AG8" s="232"/>
      <c r="AH8" s="231"/>
      <c r="AI8" s="232"/>
      <c r="AJ8" s="240" t="s">
        <v>697</v>
      </c>
      <c r="AK8" s="241"/>
      <c r="AL8" s="259"/>
      <c r="AM8" s="232"/>
      <c r="AN8" s="231"/>
      <c r="AO8" s="232"/>
      <c r="AP8" s="231"/>
      <c r="AQ8" s="232"/>
      <c r="AR8" s="240" t="s">
        <v>693</v>
      </c>
      <c r="AS8" s="241"/>
      <c r="AT8" s="225"/>
      <c r="AU8" s="231"/>
      <c r="AV8" s="232"/>
      <c r="AW8" s="231"/>
      <c r="AX8" s="232"/>
      <c r="AY8" s="231"/>
      <c r="AZ8" s="232"/>
      <c r="BA8" s="240" t="s">
        <v>693</v>
      </c>
      <c r="BB8" s="241"/>
      <c r="BC8" s="226"/>
      <c r="BD8" s="259"/>
      <c r="BE8" s="232"/>
      <c r="BF8" s="231"/>
      <c r="BG8" s="232"/>
      <c r="BH8" s="231"/>
      <c r="BI8" s="232"/>
      <c r="BJ8" s="240" t="s">
        <v>697</v>
      </c>
      <c r="BK8" s="234"/>
    </row>
    <row r="9" ht="24.75" customHeight="1">
      <c r="A9" s="299" t="s">
        <v>311</v>
      </c>
      <c r="B9" s="300" t="s">
        <v>967</v>
      </c>
      <c r="C9" s="561">
        <v>2053657.0</v>
      </c>
      <c r="D9" s="570">
        <v>2492509.0</v>
      </c>
      <c r="E9" s="261" t="s">
        <v>1227</v>
      </c>
      <c r="F9" s="231"/>
      <c r="G9" s="232"/>
      <c r="H9" s="231"/>
      <c r="I9" s="232"/>
      <c r="J9" s="231"/>
      <c r="K9" s="232"/>
      <c r="L9" s="233" t="s">
        <v>693</v>
      </c>
      <c r="M9" s="234"/>
      <c r="N9" s="231"/>
      <c r="O9" s="232"/>
      <c r="P9" s="231"/>
      <c r="Q9" s="232"/>
      <c r="R9" s="231" t="s">
        <v>549</v>
      </c>
      <c r="S9" s="232"/>
      <c r="T9" s="240" t="s">
        <v>693</v>
      </c>
      <c r="U9" s="241"/>
      <c r="V9" s="259"/>
      <c r="W9" s="232"/>
      <c r="X9" s="231"/>
      <c r="Y9" s="232"/>
      <c r="Z9" s="231"/>
      <c r="AA9" s="232"/>
      <c r="AB9" s="240" t="s">
        <v>697</v>
      </c>
      <c r="AC9" s="234"/>
      <c r="AD9" s="231"/>
      <c r="AE9" s="232"/>
      <c r="AF9" s="231"/>
      <c r="AG9" s="232"/>
      <c r="AH9" s="231"/>
      <c r="AI9" s="232"/>
      <c r="AJ9" s="240" t="s">
        <v>693</v>
      </c>
      <c r="AK9" s="241"/>
      <c r="AL9" s="259"/>
      <c r="AM9" s="232"/>
      <c r="AN9" s="231"/>
      <c r="AO9" s="232"/>
      <c r="AP9" s="231"/>
      <c r="AQ9" s="232"/>
      <c r="AR9" s="240" t="s">
        <v>697</v>
      </c>
      <c r="AS9" s="241"/>
      <c r="AT9" s="225"/>
      <c r="AU9" s="231"/>
      <c r="AV9" s="232"/>
      <c r="AW9" s="231"/>
      <c r="AX9" s="232"/>
      <c r="AY9" s="231"/>
      <c r="AZ9" s="232"/>
      <c r="BA9" s="240" t="s">
        <v>693</v>
      </c>
      <c r="BB9" s="241"/>
      <c r="BC9" s="226"/>
      <c r="BD9" s="259"/>
      <c r="BE9" s="232"/>
      <c r="BF9" s="231"/>
      <c r="BG9" s="232"/>
      <c r="BH9" s="231"/>
      <c r="BI9" s="232"/>
      <c r="BJ9" s="240" t="s">
        <v>697</v>
      </c>
      <c r="BK9" s="234"/>
    </row>
    <row r="10" ht="24.75" customHeight="1">
      <c r="A10" s="299" t="s">
        <v>1026</v>
      </c>
      <c r="B10" s="300" t="s">
        <v>1027</v>
      </c>
      <c r="C10" s="561">
        <v>1974955.0</v>
      </c>
      <c r="D10" s="570">
        <v>2539476.0</v>
      </c>
      <c r="E10" s="261" t="s">
        <v>1227</v>
      </c>
      <c r="F10" s="231"/>
      <c r="G10" s="232"/>
      <c r="H10" s="231"/>
      <c r="I10" s="232"/>
      <c r="J10" s="231"/>
      <c r="K10" s="232"/>
      <c r="L10" s="233" t="s">
        <v>693</v>
      </c>
      <c r="M10" s="234"/>
      <c r="N10" s="231"/>
      <c r="O10" s="232"/>
      <c r="P10" s="231"/>
      <c r="Q10" s="232"/>
      <c r="R10" s="231" t="s">
        <v>549</v>
      </c>
      <c r="S10" s="232"/>
      <c r="T10" s="240" t="s">
        <v>693</v>
      </c>
      <c r="U10" s="241"/>
      <c r="V10" s="259"/>
      <c r="W10" s="232"/>
      <c r="X10" s="231"/>
      <c r="Y10" s="232"/>
      <c r="Z10" s="231"/>
      <c r="AA10" s="232"/>
      <c r="AB10" s="240" t="s">
        <v>693</v>
      </c>
      <c r="AC10" s="234"/>
      <c r="AD10" s="231"/>
      <c r="AE10" s="232"/>
      <c r="AF10" s="231"/>
      <c r="AG10" s="232"/>
      <c r="AH10" s="231"/>
      <c r="AI10" s="232"/>
      <c r="AJ10" s="240" t="s">
        <v>693</v>
      </c>
      <c r="AK10" s="241"/>
      <c r="AL10" s="259"/>
      <c r="AM10" s="232"/>
      <c r="AN10" s="231"/>
      <c r="AO10" s="232"/>
      <c r="AP10" s="231"/>
      <c r="AQ10" s="232"/>
      <c r="AR10" s="240" t="s">
        <v>693</v>
      </c>
      <c r="AS10" s="241"/>
      <c r="AT10" s="225"/>
      <c r="AU10" s="231"/>
      <c r="AV10" s="232"/>
      <c r="AW10" s="231"/>
      <c r="AX10" s="232"/>
      <c r="AY10" s="231"/>
      <c r="AZ10" s="232"/>
      <c r="BA10" s="240" t="s">
        <v>693</v>
      </c>
      <c r="BB10" s="241"/>
      <c r="BC10" s="226"/>
      <c r="BD10" s="259"/>
      <c r="BE10" s="232"/>
      <c r="BF10" s="231"/>
      <c r="BG10" s="232"/>
      <c r="BH10" s="231"/>
      <c r="BI10" s="232"/>
      <c r="BJ10" s="240" t="s">
        <v>693</v>
      </c>
      <c r="BK10" s="234"/>
    </row>
    <row r="11" ht="24.75" customHeight="1">
      <c r="A11" s="299" t="s">
        <v>317</v>
      </c>
      <c r="B11" s="300" t="s">
        <v>1029</v>
      </c>
      <c r="C11" s="561">
        <v>1976853.0</v>
      </c>
      <c r="D11" s="570">
        <v>2546008.0</v>
      </c>
      <c r="E11" s="261" t="s">
        <v>1227</v>
      </c>
      <c r="F11" s="231"/>
      <c r="G11" s="232"/>
      <c r="H11" s="231"/>
      <c r="I11" s="232"/>
      <c r="J11" s="231"/>
      <c r="K11" s="232"/>
      <c r="L11" s="233" t="s">
        <v>693</v>
      </c>
      <c r="M11" s="234"/>
      <c r="N11" s="231"/>
      <c r="O11" s="232"/>
      <c r="P11" s="231"/>
      <c r="Q11" s="232"/>
      <c r="R11" s="231" t="s">
        <v>549</v>
      </c>
      <c r="S11" s="232"/>
      <c r="T11" s="240" t="s">
        <v>693</v>
      </c>
      <c r="U11" s="241"/>
      <c r="V11" s="259"/>
      <c r="W11" s="232"/>
      <c r="X11" s="231"/>
      <c r="Y11" s="232"/>
      <c r="Z11" s="231"/>
      <c r="AA11" s="232"/>
      <c r="AB11" s="240" t="s">
        <v>697</v>
      </c>
      <c r="AC11" s="234"/>
      <c r="AD11" s="231"/>
      <c r="AE11" s="232"/>
      <c r="AF11" s="231"/>
      <c r="AG11" s="232"/>
      <c r="AH11" s="231"/>
      <c r="AI11" s="232"/>
      <c r="AJ11" s="240" t="s">
        <v>697</v>
      </c>
      <c r="AK11" s="241"/>
      <c r="AL11" s="259"/>
      <c r="AM11" s="232"/>
      <c r="AN11" s="231"/>
      <c r="AO11" s="232"/>
      <c r="AP11" s="231"/>
      <c r="AQ11" s="232"/>
      <c r="AR11" s="240" t="s">
        <v>693</v>
      </c>
      <c r="AS11" s="241"/>
      <c r="AT11" s="225"/>
      <c r="AU11" s="231"/>
      <c r="AV11" s="232"/>
      <c r="AW11" s="231"/>
      <c r="AX11" s="232"/>
      <c r="AY11" s="231"/>
      <c r="AZ11" s="232"/>
      <c r="BA11" s="240" t="s">
        <v>697</v>
      </c>
      <c r="BB11" s="241"/>
      <c r="BC11" s="226"/>
      <c r="BD11" s="259"/>
      <c r="BE11" s="232"/>
      <c r="BF11" s="231"/>
      <c r="BG11" s="232"/>
      <c r="BH11" s="231"/>
      <c r="BI11" s="232"/>
      <c r="BJ11" s="240" t="s">
        <v>697</v>
      </c>
      <c r="BK11" s="234"/>
    </row>
    <row r="12" ht="24.75" customHeight="1">
      <c r="A12" s="757" t="s">
        <v>320</v>
      </c>
      <c r="B12" s="300" t="s">
        <v>1030</v>
      </c>
      <c r="C12" s="1076">
        <v>1876720.0</v>
      </c>
      <c r="D12" s="570">
        <v>2459561.0</v>
      </c>
      <c r="E12" s="261" t="s">
        <v>1227</v>
      </c>
      <c r="F12" s="231"/>
      <c r="G12" s="232"/>
      <c r="H12" s="231"/>
      <c r="I12" s="232"/>
      <c r="J12" s="231"/>
      <c r="K12" s="232"/>
      <c r="L12" s="233" t="s">
        <v>693</v>
      </c>
      <c r="M12" s="234"/>
      <c r="N12" s="231"/>
      <c r="O12" s="232"/>
      <c r="P12" s="231"/>
      <c r="Q12" s="232"/>
      <c r="R12" s="231" t="s">
        <v>549</v>
      </c>
      <c r="S12" s="232"/>
      <c r="T12" s="240" t="s">
        <v>693</v>
      </c>
      <c r="U12" s="241"/>
      <c r="V12" s="259"/>
      <c r="W12" s="232"/>
      <c r="X12" s="231"/>
      <c r="Y12" s="232"/>
      <c r="Z12" s="231"/>
      <c r="AA12" s="232"/>
      <c r="AB12" s="240" t="s">
        <v>697</v>
      </c>
      <c r="AC12" s="234"/>
      <c r="AD12" s="231"/>
      <c r="AE12" s="232"/>
      <c r="AF12" s="231"/>
      <c r="AG12" s="232"/>
      <c r="AH12" s="231"/>
      <c r="AI12" s="232"/>
      <c r="AJ12" s="240" t="s">
        <v>693</v>
      </c>
      <c r="AK12" s="241"/>
      <c r="AL12" s="259"/>
      <c r="AM12" s="232"/>
      <c r="AN12" s="231"/>
      <c r="AO12" s="232"/>
      <c r="AP12" s="231"/>
      <c r="AQ12" s="232"/>
      <c r="AR12" s="240" t="s">
        <v>697</v>
      </c>
      <c r="AS12" s="241"/>
      <c r="AT12" s="225"/>
      <c r="AU12" s="231"/>
      <c r="AV12" s="232"/>
      <c r="AW12" s="231"/>
      <c r="AX12" s="232"/>
      <c r="AY12" s="231"/>
      <c r="AZ12" s="232"/>
      <c r="BA12" s="240" t="s">
        <v>697</v>
      </c>
      <c r="BB12" s="241"/>
      <c r="BC12" s="226"/>
      <c r="BD12" s="259"/>
      <c r="BE12" s="232"/>
      <c r="BF12" s="231"/>
      <c r="BG12" s="232"/>
      <c r="BH12" s="231"/>
      <c r="BI12" s="232"/>
      <c r="BJ12" s="240" t="s">
        <v>697</v>
      </c>
      <c r="BK12" s="234"/>
    </row>
    <row r="13" ht="24.75" customHeight="1">
      <c r="A13" s="757" t="s">
        <v>1031</v>
      </c>
      <c r="B13" s="1075" t="s">
        <v>1032</v>
      </c>
      <c r="C13" s="561">
        <v>1973170.0</v>
      </c>
      <c r="D13" s="274">
        <v>2494472.0</v>
      </c>
      <c r="E13" s="261" t="s">
        <v>1227</v>
      </c>
      <c r="F13" s="231"/>
      <c r="G13" s="232"/>
      <c r="H13" s="231"/>
      <c r="I13" s="232"/>
      <c r="J13" s="231"/>
      <c r="K13" s="232"/>
      <c r="L13" s="233" t="s">
        <v>693</v>
      </c>
      <c r="M13" s="234"/>
      <c r="N13" s="231"/>
      <c r="O13" s="232"/>
      <c r="P13" s="231"/>
      <c r="Q13" s="232"/>
      <c r="R13" s="231" t="s">
        <v>549</v>
      </c>
      <c r="S13" s="232"/>
      <c r="T13" s="240" t="s">
        <v>693</v>
      </c>
      <c r="U13" s="241"/>
      <c r="V13" s="259"/>
      <c r="W13" s="232"/>
      <c r="X13" s="231"/>
      <c r="Y13" s="232"/>
      <c r="Z13" s="231"/>
      <c r="AA13" s="232"/>
      <c r="AB13" s="240" t="s">
        <v>697</v>
      </c>
      <c r="AC13" s="234"/>
      <c r="AD13" s="231"/>
      <c r="AE13" s="232"/>
      <c r="AF13" s="231"/>
      <c r="AG13" s="232"/>
      <c r="AH13" s="231"/>
      <c r="AI13" s="232"/>
      <c r="AJ13" s="240" t="s">
        <v>693</v>
      </c>
      <c r="AK13" s="241"/>
      <c r="AL13" s="259"/>
      <c r="AM13" s="232"/>
      <c r="AN13" s="231"/>
      <c r="AO13" s="232"/>
      <c r="AP13" s="231"/>
      <c r="AQ13" s="232"/>
      <c r="AR13" s="240" t="s">
        <v>697</v>
      </c>
      <c r="AS13" s="241"/>
      <c r="AT13" s="225"/>
      <c r="AU13" s="231"/>
      <c r="AV13" s="232"/>
      <c r="AW13" s="231"/>
      <c r="AX13" s="232"/>
      <c r="AY13" s="231"/>
      <c r="AZ13" s="232"/>
      <c r="BA13" s="240" t="s">
        <v>697</v>
      </c>
      <c r="BB13" s="241"/>
      <c r="BC13" s="226"/>
      <c r="BD13" s="259"/>
      <c r="BE13" s="232"/>
      <c r="BF13" s="231"/>
      <c r="BG13" s="232"/>
      <c r="BH13" s="231"/>
      <c r="BI13" s="232"/>
      <c r="BJ13" s="240" t="s">
        <v>697</v>
      </c>
      <c r="BK13" s="234"/>
    </row>
    <row r="14" ht="24.75" customHeight="1">
      <c r="A14" s="299" t="s">
        <v>309</v>
      </c>
      <c r="B14" s="300" t="s">
        <v>310</v>
      </c>
      <c r="C14" s="561">
        <v>2061717.0</v>
      </c>
      <c r="D14" s="570">
        <v>2453216.0</v>
      </c>
      <c r="E14" s="261" t="s">
        <v>1227</v>
      </c>
      <c r="F14" s="231"/>
      <c r="G14" s="232"/>
      <c r="H14" s="231"/>
      <c r="I14" s="232"/>
      <c r="J14" s="231"/>
      <c r="K14" s="232"/>
      <c r="L14" s="233" t="s">
        <v>693</v>
      </c>
      <c r="M14" s="234"/>
      <c r="N14" s="231"/>
      <c r="O14" s="232"/>
      <c r="P14" s="231"/>
      <c r="Q14" s="232"/>
      <c r="R14" s="231" t="s">
        <v>549</v>
      </c>
      <c r="S14" s="232"/>
      <c r="T14" s="240" t="s">
        <v>697</v>
      </c>
      <c r="U14" s="241"/>
      <c r="V14" s="259"/>
      <c r="W14" s="232"/>
      <c r="X14" s="231"/>
      <c r="Y14" s="232"/>
      <c r="Z14" s="231"/>
      <c r="AA14" s="232"/>
      <c r="AB14" s="240" t="s">
        <v>697</v>
      </c>
      <c r="AC14" s="234"/>
      <c r="AD14" s="231"/>
      <c r="AE14" s="232"/>
      <c r="AF14" s="231"/>
      <c r="AG14" s="232"/>
      <c r="AH14" s="231"/>
      <c r="AI14" s="232"/>
      <c r="AJ14" s="240" t="s">
        <v>697</v>
      </c>
      <c r="AK14" s="241"/>
      <c r="AL14" s="259"/>
      <c r="AM14" s="232"/>
      <c r="AN14" s="231"/>
      <c r="AO14" s="232"/>
      <c r="AP14" s="231"/>
      <c r="AQ14" s="232"/>
      <c r="AR14" s="240" t="s">
        <v>697</v>
      </c>
      <c r="AS14" s="241"/>
      <c r="AT14" s="225"/>
      <c r="AU14" s="231"/>
      <c r="AV14" s="232"/>
      <c r="AW14" s="231"/>
      <c r="AX14" s="232"/>
      <c r="AY14" s="231"/>
      <c r="AZ14" s="232"/>
      <c r="BA14" s="240" t="s">
        <v>697</v>
      </c>
      <c r="BB14" s="241"/>
      <c r="BC14" s="226"/>
      <c r="BD14" s="259"/>
      <c r="BE14" s="232"/>
      <c r="BF14" s="231"/>
      <c r="BG14" s="232"/>
      <c r="BH14" s="231"/>
      <c r="BI14" s="232"/>
      <c r="BJ14" s="240" t="s">
        <v>697</v>
      </c>
      <c r="BK14" s="234"/>
    </row>
    <row r="15" ht="24.75" customHeight="1">
      <c r="A15" s="299" t="s">
        <v>315</v>
      </c>
      <c r="B15" s="300" t="s">
        <v>1033</v>
      </c>
      <c r="C15" s="561">
        <v>2058261.0</v>
      </c>
      <c r="D15" s="570">
        <v>2547191.0</v>
      </c>
      <c r="E15" s="261" t="s">
        <v>1227</v>
      </c>
      <c r="F15" s="231"/>
      <c r="G15" s="232"/>
      <c r="H15" s="231"/>
      <c r="I15" s="232"/>
      <c r="J15" s="231"/>
      <c r="K15" s="232"/>
      <c r="L15" s="233" t="s">
        <v>693</v>
      </c>
      <c r="M15" s="234"/>
      <c r="N15" s="231"/>
      <c r="O15" s="232"/>
      <c r="P15" s="231"/>
      <c r="Q15" s="232"/>
      <c r="R15" s="231" t="s">
        <v>549</v>
      </c>
      <c r="S15" s="232" t="s">
        <v>1228</v>
      </c>
      <c r="T15" s="240" t="s">
        <v>693</v>
      </c>
      <c r="U15" s="241"/>
      <c r="V15" s="259"/>
      <c r="W15" s="232"/>
      <c r="X15" s="231"/>
      <c r="Y15" s="232"/>
      <c r="Z15" s="231"/>
      <c r="AA15" s="232"/>
      <c r="AB15" s="240" t="s">
        <v>693</v>
      </c>
      <c r="AC15" s="234"/>
      <c r="AD15" s="231"/>
      <c r="AE15" s="232"/>
      <c r="AF15" s="231"/>
      <c r="AG15" s="232"/>
      <c r="AH15" s="231"/>
      <c r="AI15" s="232"/>
      <c r="AJ15" s="240" t="s">
        <v>693</v>
      </c>
      <c r="AK15" s="241"/>
      <c r="AL15" s="259"/>
      <c r="AM15" s="232"/>
      <c r="AN15" s="231"/>
      <c r="AO15" s="232"/>
      <c r="AP15" s="231"/>
      <c r="AQ15" s="232"/>
      <c r="AR15" s="240" t="s">
        <v>693</v>
      </c>
      <c r="AS15" s="241"/>
      <c r="AT15" s="225"/>
      <c r="AU15" s="231"/>
      <c r="AV15" s="232"/>
      <c r="AW15" s="231"/>
      <c r="AX15" s="232"/>
      <c r="AY15" s="231"/>
      <c r="AZ15" s="232"/>
      <c r="BA15" s="240" t="s">
        <v>693</v>
      </c>
      <c r="BB15" s="241"/>
      <c r="BC15" s="226"/>
      <c r="BD15" s="259"/>
      <c r="BE15" s="232"/>
      <c r="BF15" s="231"/>
      <c r="BG15" s="232"/>
      <c r="BH15" s="231"/>
      <c r="BI15" s="232"/>
      <c r="BJ15" s="240" t="s">
        <v>697</v>
      </c>
      <c r="BK15" s="234"/>
    </row>
    <row r="16" ht="24.75" customHeight="1">
      <c r="A16" s="299" t="s">
        <v>992</v>
      </c>
      <c r="B16" s="300" t="s">
        <v>1034</v>
      </c>
      <c r="C16" s="1076">
        <v>2058971.0</v>
      </c>
      <c r="D16" s="274">
        <v>2546844.0</v>
      </c>
      <c r="E16" s="261" t="s">
        <v>1227</v>
      </c>
      <c r="F16" s="231"/>
      <c r="G16" s="232"/>
      <c r="H16" s="231"/>
      <c r="I16" s="232"/>
      <c r="J16" s="231"/>
      <c r="K16" s="232"/>
      <c r="L16" s="233" t="s">
        <v>693</v>
      </c>
      <c r="M16" s="234"/>
      <c r="N16" s="231"/>
      <c r="O16" s="232"/>
      <c r="P16" s="231"/>
      <c r="Q16" s="232"/>
      <c r="R16" s="231" t="s">
        <v>549</v>
      </c>
      <c r="S16" s="232"/>
      <c r="T16" s="240" t="s">
        <v>693</v>
      </c>
      <c r="U16" s="241"/>
      <c r="V16" s="259"/>
      <c r="W16" s="232"/>
      <c r="X16" s="231"/>
      <c r="Y16" s="232"/>
      <c r="Z16" s="231"/>
      <c r="AA16" s="232"/>
      <c r="AB16" s="240" t="s">
        <v>693</v>
      </c>
      <c r="AC16" s="234"/>
      <c r="AD16" s="231"/>
      <c r="AE16" s="232"/>
      <c r="AF16" s="231"/>
      <c r="AG16" s="232"/>
      <c r="AH16" s="231"/>
      <c r="AI16" s="232"/>
      <c r="AJ16" s="240" t="s">
        <v>693</v>
      </c>
      <c r="AK16" s="241"/>
      <c r="AL16" s="259"/>
      <c r="AM16" s="232"/>
      <c r="AN16" s="231"/>
      <c r="AO16" s="232"/>
      <c r="AP16" s="231"/>
      <c r="AQ16" s="232"/>
      <c r="AR16" s="240" t="s">
        <v>693</v>
      </c>
      <c r="AS16" s="241"/>
      <c r="AT16" s="225"/>
      <c r="AU16" s="231"/>
      <c r="AV16" s="232"/>
      <c r="AW16" s="231"/>
      <c r="AX16" s="232"/>
      <c r="AY16" s="231"/>
      <c r="AZ16" s="232"/>
      <c r="BA16" s="240" t="s">
        <v>693</v>
      </c>
      <c r="BB16" s="241"/>
      <c r="BC16" s="226"/>
      <c r="BD16" s="259"/>
      <c r="BE16" s="232"/>
      <c r="BF16" s="231"/>
      <c r="BG16" s="232"/>
      <c r="BH16" s="231"/>
      <c r="BI16" s="232"/>
      <c r="BJ16" s="240" t="s">
        <v>693</v>
      </c>
      <c r="BK16" s="1077" t="s">
        <v>1229</v>
      </c>
    </row>
    <row r="17" ht="24.75" customHeight="1">
      <c r="A17" s="757" t="s">
        <v>303</v>
      </c>
      <c r="B17" s="300" t="s">
        <v>1035</v>
      </c>
      <c r="C17" s="561">
        <v>2063479.0</v>
      </c>
      <c r="D17" s="274">
        <v>2558177.0</v>
      </c>
      <c r="E17" s="261" t="s">
        <v>1227</v>
      </c>
      <c r="F17" s="231"/>
      <c r="G17" s="232"/>
      <c r="H17" s="231"/>
      <c r="I17" s="232"/>
      <c r="J17" s="231"/>
      <c r="K17" s="232"/>
      <c r="L17" s="233" t="s">
        <v>693</v>
      </c>
      <c r="M17" s="234"/>
      <c r="N17" s="231"/>
      <c r="O17" s="232"/>
      <c r="P17" s="231"/>
      <c r="Q17" s="232"/>
      <c r="R17" s="231" t="s">
        <v>549</v>
      </c>
      <c r="S17" s="232" t="s">
        <v>1228</v>
      </c>
      <c r="T17" s="240" t="s">
        <v>697</v>
      </c>
      <c r="U17" s="241"/>
      <c r="V17" s="259"/>
      <c r="W17" s="232"/>
      <c r="X17" s="231"/>
      <c r="Y17" s="232"/>
      <c r="Z17" s="231"/>
      <c r="AA17" s="232"/>
      <c r="AB17" s="240" t="s">
        <v>697</v>
      </c>
      <c r="AC17" s="234"/>
      <c r="AD17" s="231"/>
      <c r="AE17" s="232"/>
      <c r="AF17" s="231"/>
      <c r="AG17" s="232"/>
      <c r="AH17" s="231"/>
      <c r="AI17" s="232"/>
      <c r="AJ17" s="240" t="s">
        <v>693</v>
      </c>
      <c r="AK17" s="241"/>
      <c r="AL17" s="259"/>
      <c r="AM17" s="232"/>
      <c r="AN17" s="231"/>
      <c r="AO17" s="232"/>
      <c r="AP17" s="231"/>
      <c r="AQ17" s="232"/>
      <c r="AR17" s="240" t="s">
        <v>697</v>
      </c>
      <c r="AS17" s="241"/>
      <c r="AT17" s="225"/>
      <c r="AU17" s="231"/>
      <c r="AV17" s="232"/>
      <c r="AW17" s="231"/>
      <c r="AX17" s="232"/>
      <c r="AY17" s="231"/>
      <c r="AZ17" s="232"/>
      <c r="BA17" s="240" t="s">
        <v>693</v>
      </c>
      <c r="BB17" s="241"/>
      <c r="BC17" s="226"/>
      <c r="BD17" s="259"/>
      <c r="BE17" s="232"/>
      <c r="BF17" s="231"/>
      <c r="BG17" s="232"/>
      <c r="BH17" s="231"/>
      <c r="BI17" s="232"/>
      <c r="BJ17" s="240" t="s">
        <v>697</v>
      </c>
      <c r="BK17" s="234"/>
    </row>
    <row r="18" ht="24.75" customHeight="1">
      <c r="A18" s="299" t="s">
        <v>62</v>
      </c>
      <c r="B18" s="300" t="s">
        <v>1036</v>
      </c>
      <c r="C18" s="1076">
        <v>2061354.0</v>
      </c>
      <c r="D18" s="274">
        <v>2554347.0</v>
      </c>
      <c r="E18" s="261" t="s">
        <v>1227</v>
      </c>
      <c r="F18" s="231"/>
      <c r="G18" s="232"/>
      <c r="H18" s="231"/>
      <c r="I18" s="232"/>
      <c r="J18" s="231"/>
      <c r="K18" s="232"/>
      <c r="L18" s="233" t="s">
        <v>693</v>
      </c>
      <c r="M18" s="234"/>
      <c r="N18" s="231"/>
      <c r="O18" s="232"/>
      <c r="P18" s="231"/>
      <c r="Q18" s="232"/>
      <c r="R18" s="231" t="s">
        <v>549</v>
      </c>
      <c r="S18" s="232" t="s">
        <v>1228</v>
      </c>
      <c r="T18" s="240" t="s">
        <v>693</v>
      </c>
      <c r="U18" s="241"/>
      <c r="V18" s="259"/>
      <c r="W18" s="232"/>
      <c r="X18" s="231"/>
      <c r="Y18" s="232"/>
      <c r="Z18" s="231"/>
      <c r="AA18" s="232"/>
      <c r="AB18" s="240" t="s">
        <v>697</v>
      </c>
      <c r="AC18" s="234"/>
      <c r="AD18" s="231"/>
      <c r="AE18" s="232"/>
      <c r="AF18" s="231"/>
      <c r="AG18" s="232"/>
      <c r="AH18" s="231"/>
      <c r="AI18" s="232"/>
      <c r="AJ18" s="240" t="s">
        <v>697</v>
      </c>
      <c r="AK18" s="241"/>
      <c r="AL18" s="259"/>
      <c r="AM18" s="232"/>
      <c r="AN18" s="231"/>
      <c r="AO18" s="232"/>
      <c r="AP18" s="231"/>
      <c r="AQ18" s="232"/>
      <c r="AR18" s="240" t="s">
        <v>697</v>
      </c>
      <c r="AS18" s="241"/>
      <c r="AT18" s="225"/>
      <c r="AU18" s="231"/>
      <c r="AV18" s="232"/>
      <c r="AW18" s="231"/>
      <c r="AX18" s="232"/>
      <c r="AY18" s="231"/>
      <c r="AZ18" s="232"/>
      <c r="BA18" s="240" t="s">
        <v>697</v>
      </c>
      <c r="BB18" s="241"/>
      <c r="BC18" s="226"/>
      <c r="BD18" s="259"/>
      <c r="BE18" s="232"/>
      <c r="BF18" s="231"/>
      <c r="BG18" s="232"/>
      <c r="BH18" s="231"/>
      <c r="BI18" s="232"/>
      <c r="BJ18" s="240" t="s">
        <v>697</v>
      </c>
      <c r="BK18" s="234"/>
    </row>
    <row r="19" ht="24.75" customHeight="1">
      <c r="A19" s="299" t="s">
        <v>327</v>
      </c>
      <c r="B19" s="300" t="s">
        <v>1037</v>
      </c>
      <c r="C19" s="1076">
        <v>2061300.0</v>
      </c>
      <c r="D19" s="274">
        <v>2551338.0</v>
      </c>
      <c r="E19" s="261" t="s">
        <v>1227</v>
      </c>
      <c r="F19" s="231"/>
      <c r="G19" s="232"/>
      <c r="H19" s="231"/>
      <c r="I19" s="232"/>
      <c r="J19" s="231"/>
      <c r="K19" s="232"/>
      <c r="L19" s="233" t="s">
        <v>693</v>
      </c>
      <c r="M19" s="234"/>
      <c r="N19" s="231"/>
      <c r="O19" s="232"/>
      <c r="P19" s="231"/>
      <c r="Q19" s="232"/>
      <c r="R19" s="231" t="s">
        <v>549</v>
      </c>
      <c r="S19" s="232" t="s">
        <v>1228</v>
      </c>
      <c r="T19" s="240" t="s">
        <v>697</v>
      </c>
      <c r="U19" s="241"/>
      <c r="V19" s="259"/>
      <c r="W19" s="232"/>
      <c r="X19" s="231"/>
      <c r="Y19" s="232"/>
      <c r="Z19" s="231"/>
      <c r="AA19" s="232"/>
      <c r="AB19" s="240" t="s">
        <v>697</v>
      </c>
      <c r="AC19" s="234"/>
      <c r="AD19" s="231"/>
      <c r="AE19" s="232"/>
      <c r="AF19" s="231"/>
      <c r="AG19" s="232"/>
      <c r="AH19" s="231"/>
      <c r="AI19" s="232"/>
      <c r="AJ19" s="240" t="s">
        <v>697</v>
      </c>
      <c r="AK19" s="241"/>
      <c r="AL19" s="259"/>
      <c r="AM19" s="232"/>
      <c r="AN19" s="231"/>
      <c r="AO19" s="232"/>
      <c r="AP19" s="231"/>
      <c r="AQ19" s="232"/>
      <c r="AR19" s="240" t="s">
        <v>697</v>
      </c>
      <c r="AS19" s="241"/>
      <c r="AT19" s="225"/>
      <c r="AU19" s="231"/>
      <c r="AV19" s="232"/>
      <c r="AW19" s="231"/>
      <c r="AX19" s="232"/>
      <c r="AY19" s="231"/>
      <c r="AZ19" s="232"/>
      <c r="BA19" s="240" t="s">
        <v>693</v>
      </c>
      <c r="BB19" s="241"/>
      <c r="BC19" s="226"/>
      <c r="BD19" s="259"/>
      <c r="BE19" s="232"/>
      <c r="BF19" s="231"/>
      <c r="BG19" s="232"/>
      <c r="BH19" s="231"/>
      <c r="BI19" s="232"/>
      <c r="BJ19" s="240" t="s">
        <v>697</v>
      </c>
      <c r="BK19" s="234"/>
    </row>
    <row r="20" ht="24.75" customHeight="1">
      <c r="A20" s="299" t="s">
        <v>330</v>
      </c>
      <c r="B20" s="300" t="s">
        <v>331</v>
      </c>
      <c r="C20" s="301">
        <v>2063911.0</v>
      </c>
      <c r="D20" s="274"/>
      <c r="E20" s="261" t="s">
        <v>1227</v>
      </c>
      <c r="F20" s="276"/>
      <c r="G20" s="275"/>
      <c r="H20" s="276"/>
      <c r="I20" s="275"/>
      <c r="J20" s="276"/>
      <c r="K20" s="275"/>
      <c r="L20" s="277"/>
      <c r="M20" s="278"/>
      <c r="N20" s="276"/>
      <c r="O20" s="275"/>
      <c r="P20" s="276"/>
      <c r="Q20" s="275"/>
      <c r="R20" s="231" t="s">
        <v>549</v>
      </c>
      <c r="S20" s="275" t="s">
        <v>1228</v>
      </c>
      <c r="T20" s="280"/>
      <c r="U20" s="281"/>
      <c r="V20" s="284"/>
      <c r="W20" s="275"/>
      <c r="X20" s="276"/>
      <c r="Y20" s="275"/>
      <c r="Z20" s="276"/>
      <c r="AA20" s="275"/>
      <c r="AB20" s="280" t="s">
        <v>693</v>
      </c>
      <c r="AC20" s="278"/>
      <c r="AD20" s="276"/>
      <c r="AE20" s="275"/>
      <c r="AF20" s="276"/>
      <c r="AG20" s="275"/>
      <c r="AH20" s="276"/>
      <c r="AI20" s="275"/>
      <c r="AJ20" s="280" t="s">
        <v>697</v>
      </c>
      <c r="AK20" s="281"/>
      <c r="AL20" s="284"/>
      <c r="AM20" s="275"/>
      <c r="AN20" s="276"/>
      <c r="AO20" s="275"/>
      <c r="AP20" s="276"/>
      <c r="AQ20" s="275"/>
      <c r="AR20" s="280" t="s">
        <v>697</v>
      </c>
      <c r="AS20" s="281"/>
      <c r="AT20" s="285"/>
      <c r="AU20" s="276"/>
      <c r="AV20" s="275"/>
      <c r="AW20" s="276"/>
      <c r="AX20" s="275"/>
      <c r="AY20" s="276"/>
      <c r="AZ20" s="275"/>
      <c r="BA20" s="280" t="s">
        <v>693</v>
      </c>
      <c r="BB20" s="281"/>
      <c r="BC20" s="286"/>
      <c r="BD20" s="284"/>
      <c r="BE20" s="275"/>
      <c r="BF20" s="276"/>
      <c r="BG20" s="275"/>
      <c r="BH20" s="276"/>
      <c r="BI20" s="275"/>
      <c r="BJ20" s="280" t="s">
        <v>697</v>
      </c>
      <c r="BK20" s="278"/>
    </row>
    <row r="21" ht="24.75" customHeight="1">
      <c r="A21" s="299" t="s">
        <v>305</v>
      </c>
      <c r="B21" s="300" t="s">
        <v>1230</v>
      </c>
      <c r="C21" s="301">
        <v>2061120.0</v>
      </c>
      <c r="D21" s="274"/>
      <c r="E21" s="302" t="s">
        <v>1227</v>
      </c>
      <c r="F21" s="303"/>
      <c r="G21" s="304"/>
      <c r="H21" s="303"/>
      <c r="I21" s="304"/>
      <c r="J21" s="303"/>
      <c r="K21" s="304"/>
      <c r="L21" s="305"/>
      <c r="M21" s="306"/>
      <c r="N21" s="276"/>
      <c r="O21" s="275"/>
      <c r="P21" s="276"/>
      <c r="Q21" s="275"/>
      <c r="R21" s="231" t="s">
        <v>549</v>
      </c>
      <c r="S21" s="275" t="s">
        <v>1228</v>
      </c>
      <c r="T21" s="280"/>
      <c r="U21" s="281"/>
      <c r="V21" s="307"/>
      <c r="W21" s="304"/>
      <c r="X21" s="303"/>
      <c r="Y21" s="304"/>
      <c r="Z21" s="303"/>
      <c r="AA21" s="304"/>
      <c r="AB21" s="308" t="s">
        <v>693</v>
      </c>
      <c r="AC21" s="306"/>
      <c r="AD21" s="276"/>
      <c r="AE21" s="275"/>
      <c r="AF21" s="276"/>
      <c r="AG21" s="275"/>
      <c r="AH21" s="276"/>
      <c r="AI21" s="275"/>
      <c r="AJ21" s="280" t="s">
        <v>697</v>
      </c>
      <c r="AK21" s="281"/>
      <c r="AL21" s="307"/>
      <c r="AM21" s="304"/>
      <c r="AN21" s="303"/>
      <c r="AO21" s="304"/>
      <c r="AP21" s="303"/>
      <c r="AQ21" s="304"/>
      <c r="AR21" s="308" t="s">
        <v>697</v>
      </c>
      <c r="AS21" s="309"/>
      <c r="AT21" s="310"/>
      <c r="AU21" s="276"/>
      <c r="AV21" s="275"/>
      <c r="AW21" s="276"/>
      <c r="AX21" s="275"/>
      <c r="AY21" s="276"/>
      <c r="AZ21" s="275"/>
      <c r="BA21" s="280" t="s">
        <v>693</v>
      </c>
      <c r="BB21" s="281"/>
      <c r="BC21" s="286"/>
      <c r="BD21" s="307"/>
      <c r="BE21" s="304"/>
      <c r="BF21" s="303"/>
      <c r="BG21" s="304"/>
      <c r="BH21" s="303"/>
      <c r="BI21" s="304"/>
      <c r="BJ21" s="308" t="s">
        <v>697</v>
      </c>
      <c r="BK21" s="306"/>
    </row>
    <row r="22" ht="15.75" customHeight="1">
      <c r="L22" s="311"/>
      <c r="AT22" s="312"/>
      <c r="BC22" s="312"/>
    </row>
    <row r="23" ht="15.75" customHeight="1">
      <c r="A23" s="313" t="s">
        <v>67</v>
      </c>
      <c r="B23" s="314"/>
      <c r="C23" s="314"/>
      <c r="D23" s="314"/>
      <c r="E23" s="315"/>
      <c r="F23" s="315"/>
      <c r="G23" s="315"/>
      <c r="H23" s="315"/>
      <c r="I23" s="315"/>
      <c r="J23" s="315"/>
      <c r="K23" s="315"/>
      <c r="L23" s="316">
        <f t="shared" ref="L23:M23" si="1">COUNTIF(L5:L21, "present")</f>
        <v>0</v>
      </c>
      <c r="M23" s="316">
        <f t="shared" si="1"/>
        <v>0</v>
      </c>
      <c r="N23" s="315"/>
      <c r="O23" s="315"/>
      <c r="P23" s="315"/>
      <c r="Q23" s="315"/>
      <c r="R23" s="315"/>
      <c r="S23" s="316">
        <f>COUNTIF(S5:S21, "yes")</f>
        <v>8</v>
      </c>
      <c r="T23" s="316">
        <f t="shared" ref="T23:U23" si="2">COUNTIF(T5:T21, "present")</f>
        <v>4</v>
      </c>
      <c r="U23" s="316">
        <f t="shared" si="2"/>
        <v>0</v>
      </c>
      <c r="V23" s="315"/>
      <c r="W23" s="315"/>
      <c r="X23" s="315"/>
      <c r="Y23" s="315"/>
      <c r="Z23" s="315"/>
      <c r="AA23" s="315"/>
      <c r="AB23" s="316">
        <f t="shared" ref="AB23:AC23" si="3">COUNTIF(AB5:AB21, "present")</f>
        <v>10</v>
      </c>
      <c r="AC23" s="316">
        <f t="shared" si="3"/>
        <v>0</v>
      </c>
      <c r="AD23" s="315"/>
      <c r="AE23" s="315"/>
      <c r="AF23" s="315"/>
      <c r="AG23" s="315"/>
      <c r="AH23" s="315"/>
      <c r="AI23" s="315"/>
      <c r="AJ23" s="316">
        <f t="shared" ref="AJ23:AK23" si="4">COUNTIF(AJ5:AJ21, "present")</f>
        <v>10</v>
      </c>
      <c r="AK23" s="316">
        <f t="shared" si="4"/>
        <v>0</v>
      </c>
      <c r="AL23" s="315"/>
      <c r="AM23" s="315"/>
      <c r="AN23" s="315"/>
      <c r="AO23" s="315"/>
      <c r="AP23" s="315"/>
      <c r="AQ23" s="315"/>
      <c r="AR23" s="316">
        <f t="shared" ref="AR23:AT23" si="5">COUNTIF(AR5:AR21, "present")</f>
        <v>11</v>
      </c>
      <c r="AS23" s="316">
        <f t="shared" si="5"/>
        <v>0</v>
      </c>
      <c r="AT23" s="316">
        <f t="shared" si="5"/>
        <v>0</v>
      </c>
      <c r="AU23" s="315"/>
      <c r="AV23" s="315"/>
      <c r="AW23" s="315"/>
      <c r="AX23" s="315"/>
      <c r="AY23" s="315"/>
      <c r="AZ23" s="315"/>
      <c r="BA23" s="316">
        <f t="shared" ref="BA23:BC23" si="6">COUNTIF(BA5:BA21, "present")</f>
        <v>7</v>
      </c>
      <c r="BB23" s="316">
        <f t="shared" si="6"/>
        <v>0</v>
      </c>
      <c r="BC23" s="317">
        <f t="shared" si="6"/>
        <v>0</v>
      </c>
      <c r="BD23" s="315"/>
      <c r="BE23" s="315"/>
      <c r="BF23" s="315"/>
      <c r="BG23" s="315"/>
      <c r="BH23" s="315"/>
      <c r="BI23" s="315"/>
      <c r="BJ23" s="315">
        <f>COUNTIF(BJ5:BJ21, "present")</f>
        <v>15</v>
      </c>
      <c r="BK23" s="318"/>
    </row>
    <row r="24" ht="15.75" customHeight="1">
      <c r="E24" s="320" t="s">
        <v>68</v>
      </c>
      <c r="F24" s="321">
        <f>MAX(E23:M23)</f>
        <v>0</v>
      </c>
      <c r="L24" s="311"/>
      <c r="N24" s="320" t="s">
        <v>68</v>
      </c>
      <c r="O24" s="321">
        <f>MAX(N23:U23)</f>
        <v>8</v>
      </c>
      <c r="V24" s="320" t="s">
        <v>68</v>
      </c>
      <c r="W24" s="321">
        <f>MAX(V23:AC23)</f>
        <v>10</v>
      </c>
      <c r="AD24" s="320" t="s">
        <v>68</v>
      </c>
      <c r="AE24" s="321">
        <f>MAX(AD23:AK23)</f>
        <v>10</v>
      </c>
      <c r="AL24" s="320" t="s">
        <v>68</v>
      </c>
      <c r="AM24" s="321">
        <f>MAX(AL23:AT23)</f>
        <v>11</v>
      </c>
      <c r="AT24" s="312"/>
      <c r="AU24" s="320" t="s">
        <v>68</v>
      </c>
      <c r="AV24" s="321">
        <f>MAX(AU23:BC23)</f>
        <v>7</v>
      </c>
      <c r="BC24" s="312"/>
      <c r="BD24" s="320" t="s">
        <v>68</v>
      </c>
      <c r="BE24" s="321">
        <f>MAX(BD23:BK23)</f>
        <v>15</v>
      </c>
    </row>
    <row r="25" ht="15.75" customHeight="1">
      <c r="L25" s="311"/>
      <c r="AT25" s="312"/>
      <c r="BC25" s="312"/>
    </row>
    <row r="26" ht="117.0" customHeight="1">
      <c r="G26" s="322" t="s">
        <v>642</v>
      </c>
      <c r="L26" s="311"/>
      <c r="M26" s="323" t="s">
        <v>643</v>
      </c>
      <c r="N26" s="322" t="s">
        <v>642</v>
      </c>
      <c r="R26" s="322" t="s">
        <v>644</v>
      </c>
      <c r="V26" s="322" t="s">
        <v>642</v>
      </c>
      <c r="AJ26" s="322" t="s">
        <v>645</v>
      </c>
      <c r="AT26" s="312"/>
      <c r="BC26" s="312"/>
      <c r="BD26" s="324" t="s">
        <v>1231</v>
      </c>
    </row>
    <row r="27" ht="15.75" customHeight="1">
      <c r="L27" s="311"/>
      <c r="AT27" s="312"/>
      <c r="BC27" s="312"/>
    </row>
    <row r="28" ht="15.75" customHeight="1">
      <c r="L28" s="311"/>
      <c r="AT28" s="312"/>
      <c r="AZ28" s="311"/>
      <c r="BC28" s="312"/>
    </row>
    <row r="29" ht="15.75" customHeight="1">
      <c r="L29" s="311"/>
      <c r="AT29" s="312"/>
      <c r="BC29" s="312"/>
    </row>
    <row r="30" ht="15.75" customHeight="1">
      <c r="L30" s="311"/>
      <c r="AT30" s="312"/>
      <c r="BC30" s="312"/>
    </row>
    <row r="31" ht="15.75" customHeight="1">
      <c r="L31" s="311"/>
      <c r="AT31" s="312"/>
      <c r="BC31" s="312"/>
    </row>
    <row r="32" ht="15.75" customHeight="1">
      <c r="L32" s="311"/>
      <c r="AT32" s="312"/>
      <c r="BC32" s="312"/>
    </row>
    <row r="33" ht="15.75" customHeight="1">
      <c r="L33" s="311"/>
      <c r="AT33" s="312"/>
      <c r="BC33" s="312"/>
    </row>
    <row r="34" ht="15.75" customHeight="1">
      <c r="L34" s="311"/>
      <c r="AT34" s="312"/>
      <c r="BC34" s="312"/>
    </row>
    <row r="35" ht="15.75" customHeight="1">
      <c r="L35" s="311"/>
      <c r="AT35" s="312"/>
      <c r="BC35" s="312"/>
    </row>
    <row r="36" ht="15.75" customHeight="1">
      <c r="L36" s="311"/>
      <c r="AT36" s="312"/>
      <c r="BC36" s="312"/>
    </row>
    <row r="37" ht="15.75" customHeight="1">
      <c r="L37" s="311"/>
      <c r="AT37" s="312"/>
      <c r="BC37" s="312"/>
    </row>
    <row r="38" ht="15.75" customHeight="1">
      <c r="L38" s="311"/>
      <c r="AT38" s="312"/>
      <c r="BC38" s="312"/>
    </row>
    <row r="39" ht="15.75" customHeight="1">
      <c r="L39" s="311"/>
      <c r="AT39" s="312"/>
      <c r="BC39" s="312"/>
    </row>
    <row r="40" ht="15.75" customHeight="1">
      <c r="L40" s="311"/>
      <c r="AT40" s="312"/>
      <c r="BC40" s="312"/>
    </row>
    <row r="41" ht="15.75" customHeight="1">
      <c r="L41" s="311"/>
      <c r="AT41" s="312"/>
      <c r="BC41" s="312"/>
    </row>
    <row r="42" ht="15.75" customHeight="1">
      <c r="L42" s="311"/>
      <c r="AT42" s="312"/>
      <c r="BC42" s="312"/>
    </row>
    <row r="43" ht="15.75" customHeight="1">
      <c r="L43" s="311"/>
      <c r="AT43" s="312"/>
      <c r="BC43" s="312"/>
    </row>
    <row r="44" ht="15.75" customHeight="1">
      <c r="L44" s="311"/>
      <c r="AT44" s="312"/>
      <c r="BC44" s="312"/>
    </row>
    <row r="45" ht="15.75" customHeight="1">
      <c r="L45" s="311"/>
      <c r="AT45" s="312"/>
      <c r="BC45" s="312"/>
    </row>
    <row r="46" ht="15.75" customHeight="1">
      <c r="L46" s="311"/>
      <c r="AT46" s="312"/>
      <c r="BC46" s="312"/>
    </row>
    <row r="47" ht="15.75" customHeight="1">
      <c r="L47" s="311"/>
      <c r="AT47" s="312"/>
      <c r="BC47" s="312"/>
    </row>
    <row r="48" ht="15.75" customHeight="1">
      <c r="L48" s="311"/>
      <c r="AT48" s="312"/>
      <c r="BC48" s="312"/>
    </row>
    <row r="49" ht="15.75" customHeight="1">
      <c r="L49" s="311"/>
      <c r="AT49" s="312"/>
      <c r="BC49" s="312"/>
    </row>
    <row r="50" ht="15.75" customHeight="1">
      <c r="L50" s="311"/>
      <c r="AT50" s="312"/>
      <c r="BC50" s="312"/>
    </row>
    <row r="51" ht="15.75" customHeight="1">
      <c r="L51" s="311"/>
      <c r="AT51" s="312"/>
      <c r="BC51" s="312"/>
    </row>
    <row r="52" ht="15.75" customHeight="1">
      <c r="L52" s="311"/>
      <c r="AT52" s="312"/>
      <c r="BC52" s="312"/>
    </row>
    <row r="53" ht="15.75" customHeight="1">
      <c r="L53" s="311"/>
      <c r="AT53" s="312"/>
      <c r="BC53" s="312"/>
    </row>
    <row r="54" ht="15.75" customHeight="1">
      <c r="L54" s="311"/>
      <c r="AT54" s="312"/>
      <c r="BC54" s="312"/>
    </row>
    <row r="55" ht="15.75" customHeight="1">
      <c r="L55" s="311"/>
      <c r="AT55" s="312"/>
      <c r="BC55" s="312"/>
    </row>
    <row r="56" ht="15.75" customHeight="1">
      <c r="L56" s="311"/>
      <c r="AT56" s="312"/>
      <c r="BC56" s="312"/>
    </row>
    <row r="57" ht="15.75" customHeight="1">
      <c r="L57" s="311"/>
      <c r="AT57" s="312"/>
      <c r="BC57" s="312"/>
    </row>
    <row r="58" ht="15.75" customHeight="1">
      <c r="L58" s="311"/>
      <c r="AT58" s="312"/>
      <c r="BC58" s="312"/>
    </row>
    <row r="59" ht="15.75" customHeight="1">
      <c r="L59" s="311"/>
      <c r="AT59" s="312"/>
      <c r="BC59" s="312"/>
    </row>
    <row r="60" ht="15.75" customHeight="1">
      <c r="L60" s="311"/>
      <c r="AT60" s="312"/>
      <c r="BC60" s="312"/>
    </row>
    <row r="61" ht="15.75" customHeight="1">
      <c r="L61" s="311"/>
      <c r="AT61" s="312"/>
      <c r="BC61" s="312"/>
    </row>
    <row r="62" ht="15.75" customHeight="1">
      <c r="L62" s="311"/>
      <c r="AT62" s="312"/>
      <c r="BC62" s="312"/>
    </row>
    <row r="63" ht="15.75" customHeight="1">
      <c r="L63" s="311"/>
      <c r="AT63" s="312"/>
      <c r="BC63" s="312"/>
    </row>
    <row r="64" ht="15.75" customHeight="1">
      <c r="L64" s="311"/>
      <c r="AT64" s="312"/>
      <c r="BC64" s="312"/>
    </row>
    <row r="65" ht="15.75" customHeight="1">
      <c r="L65" s="311"/>
      <c r="AT65" s="312"/>
      <c r="BC65" s="312"/>
    </row>
    <row r="66" ht="15.75" customHeight="1">
      <c r="L66" s="311"/>
      <c r="AT66" s="312"/>
      <c r="BC66" s="312"/>
    </row>
    <row r="67" ht="15.75" customHeight="1">
      <c r="L67" s="311"/>
      <c r="AT67" s="312"/>
      <c r="BC67" s="312"/>
    </row>
    <row r="68" ht="15.75" customHeight="1">
      <c r="L68" s="311"/>
      <c r="AT68" s="312"/>
      <c r="BC68" s="312"/>
    </row>
    <row r="69" ht="15.75" customHeight="1">
      <c r="L69" s="311"/>
      <c r="AT69" s="312"/>
      <c r="BC69" s="312"/>
    </row>
    <row r="70" ht="15.75" customHeight="1">
      <c r="L70" s="311"/>
      <c r="AT70" s="312"/>
      <c r="BC70" s="312"/>
    </row>
    <row r="71" ht="15.75" customHeight="1">
      <c r="L71" s="311"/>
      <c r="AT71" s="312"/>
      <c r="BC71" s="312"/>
    </row>
    <row r="72" ht="15.75" customHeight="1">
      <c r="L72" s="311"/>
      <c r="AT72" s="312"/>
      <c r="BC72" s="312"/>
    </row>
    <row r="73" ht="15.75" customHeight="1">
      <c r="L73" s="311"/>
      <c r="AT73" s="312"/>
      <c r="BC73" s="312"/>
    </row>
    <row r="74" ht="15.75" customHeight="1">
      <c r="L74" s="311"/>
      <c r="AT74" s="312"/>
      <c r="BC74" s="312"/>
    </row>
    <row r="75" ht="15.75" customHeight="1">
      <c r="L75" s="311"/>
      <c r="AT75" s="312"/>
      <c r="BC75" s="312"/>
    </row>
    <row r="76" ht="15.75" customHeight="1">
      <c r="L76" s="311"/>
      <c r="AT76" s="312"/>
      <c r="BC76" s="312"/>
    </row>
    <row r="77" ht="15.75" customHeight="1">
      <c r="L77" s="311"/>
      <c r="AT77" s="312"/>
      <c r="BC77" s="312"/>
    </row>
    <row r="78" ht="15.75" customHeight="1">
      <c r="L78" s="311"/>
      <c r="AT78" s="312"/>
      <c r="BC78" s="312"/>
    </row>
    <row r="79" ht="15.75" customHeight="1">
      <c r="L79" s="311"/>
      <c r="AT79" s="312"/>
      <c r="BC79" s="312"/>
    </row>
    <row r="80" ht="15.75" customHeight="1">
      <c r="L80" s="311"/>
      <c r="AT80" s="312"/>
      <c r="BC80" s="312"/>
    </row>
    <row r="81" ht="15.75" customHeight="1">
      <c r="L81" s="311"/>
      <c r="AT81" s="312"/>
      <c r="BC81" s="312"/>
    </row>
    <row r="82" ht="15.75" customHeight="1">
      <c r="L82" s="311"/>
      <c r="AT82" s="312"/>
      <c r="BC82" s="312"/>
    </row>
    <row r="83" ht="15.75" customHeight="1">
      <c r="L83" s="311"/>
      <c r="AT83" s="312"/>
      <c r="BC83" s="312"/>
    </row>
    <row r="84" ht="15.75" customHeight="1">
      <c r="L84" s="311"/>
      <c r="AT84" s="312"/>
      <c r="BC84" s="312"/>
    </row>
    <row r="85" ht="15.75" customHeight="1">
      <c r="L85" s="311"/>
      <c r="AT85" s="312"/>
      <c r="BC85" s="312"/>
    </row>
    <row r="86" ht="15.75" customHeight="1">
      <c r="L86" s="311"/>
      <c r="AT86" s="312"/>
      <c r="BC86" s="312"/>
    </row>
    <row r="87" ht="15.75" customHeight="1">
      <c r="L87" s="311"/>
      <c r="AT87" s="312"/>
      <c r="BC87" s="312"/>
    </row>
    <row r="88" ht="15.75" customHeight="1">
      <c r="L88" s="311"/>
      <c r="AT88" s="312"/>
      <c r="BC88" s="312"/>
    </row>
    <row r="89" ht="15.75" customHeight="1">
      <c r="L89" s="311"/>
      <c r="AT89" s="312"/>
      <c r="BC89" s="312"/>
    </row>
    <row r="90" ht="15.75" customHeight="1">
      <c r="L90" s="311"/>
      <c r="AT90" s="312"/>
      <c r="BC90" s="312"/>
    </row>
    <row r="91" ht="15.75" customHeight="1">
      <c r="L91" s="311"/>
      <c r="AT91" s="312"/>
      <c r="BC91" s="312"/>
    </row>
    <row r="92" ht="15.75" customHeight="1">
      <c r="L92" s="311"/>
      <c r="AT92" s="312"/>
      <c r="BC92" s="312"/>
    </row>
    <row r="93" ht="15.75" customHeight="1">
      <c r="L93" s="311"/>
      <c r="AT93" s="312"/>
      <c r="BC93" s="312"/>
    </row>
    <row r="94" ht="15.75" customHeight="1">
      <c r="L94" s="311"/>
      <c r="AT94" s="312"/>
      <c r="BC94" s="312"/>
    </row>
    <row r="95" ht="15.75" customHeight="1">
      <c r="L95" s="311"/>
      <c r="AT95" s="312"/>
      <c r="BC95" s="312"/>
    </row>
    <row r="96" ht="15.75" customHeight="1">
      <c r="L96" s="311"/>
      <c r="AT96" s="312"/>
      <c r="BC96" s="312"/>
    </row>
    <row r="97" ht="15.75" customHeight="1">
      <c r="L97" s="311"/>
      <c r="AT97" s="312"/>
      <c r="BC97" s="312"/>
    </row>
    <row r="98" ht="15.75" customHeight="1">
      <c r="L98" s="311"/>
      <c r="AT98" s="312"/>
      <c r="BC98" s="312"/>
    </row>
    <row r="99" ht="15.75" customHeight="1">
      <c r="L99" s="311"/>
      <c r="AT99" s="312"/>
      <c r="BC99" s="312"/>
    </row>
    <row r="100" ht="15.75" customHeight="1">
      <c r="L100" s="311"/>
      <c r="AT100" s="312"/>
      <c r="BC100" s="312"/>
    </row>
    <row r="101" ht="15.75" customHeight="1">
      <c r="L101" s="311"/>
      <c r="AT101" s="312"/>
      <c r="BC101" s="312"/>
    </row>
    <row r="102" ht="15.75" customHeight="1">
      <c r="L102" s="311"/>
      <c r="AT102" s="312"/>
      <c r="BC102" s="312"/>
    </row>
    <row r="103" ht="15.75" customHeight="1">
      <c r="L103" s="311"/>
      <c r="AT103" s="312"/>
      <c r="BC103" s="312"/>
    </row>
    <row r="104" ht="15.75" customHeight="1">
      <c r="L104" s="311"/>
      <c r="AT104" s="312"/>
      <c r="BC104" s="312"/>
    </row>
    <row r="105" ht="15.75" customHeight="1">
      <c r="L105" s="311"/>
      <c r="AT105" s="312"/>
      <c r="BC105" s="312"/>
    </row>
    <row r="106" ht="15.75" customHeight="1">
      <c r="L106" s="311"/>
      <c r="AT106" s="312"/>
      <c r="BC106" s="312"/>
    </row>
    <row r="107" ht="15.75" customHeight="1">
      <c r="L107" s="311"/>
      <c r="AT107" s="312"/>
      <c r="BC107" s="312"/>
    </row>
    <row r="108" ht="15.75" customHeight="1">
      <c r="L108" s="311"/>
      <c r="AT108" s="312"/>
      <c r="BC108" s="312"/>
    </row>
    <row r="109" ht="15.75" customHeight="1">
      <c r="L109" s="311"/>
      <c r="AT109" s="312"/>
      <c r="BC109" s="312"/>
    </row>
    <row r="110" ht="15.75" customHeight="1">
      <c r="L110" s="311"/>
      <c r="AT110" s="312"/>
      <c r="BC110" s="312"/>
    </row>
    <row r="111" ht="15.75" customHeight="1">
      <c r="L111" s="311"/>
      <c r="AT111" s="312"/>
      <c r="BC111" s="312"/>
    </row>
    <row r="112" ht="15.75" customHeight="1">
      <c r="L112" s="311"/>
      <c r="AT112" s="312"/>
      <c r="BC112" s="312"/>
    </row>
    <row r="113" ht="15.75" customHeight="1">
      <c r="L113" s="311"/>
      <c r="AT113" s="312"/>
      <c r="BC113" s="312"/>
    </row>
    <row r="114" ht="15.75" customHeight="1">
      <c r="L114" s="311"/>
      <c r="AT114" s="312"/>
      <c r="BC114" s="312"/>
    </row>
    <row r="115" ht="15.75" customHeight="1">
      <c r="L115" s="311"/>
      <c r="AT115" s="312"/>
      <c r="BC115" s="312"/>
    </row>
    <row r="116" ht="15.75" customHeight="1">
      <c r="L116" s="311"/>
      <c r="AT116" s="312"/>
      <c r="BC116" s="312"/>
    </row>
    <row r="117" ht="15.75" customHeight="1">
      <c r="L117" s="311"/>
      <c r="AT117" s="312"/>
      <c r="BC117" s="312"/>
    </row>
    <row r="118" ht="15.75" customHeight="1">
      <c r="L118" s="311"/>
      <c r="AT118" s="312"/>
      <c r="BC118" s="312"/>
    </row>
    <row r="119" ht="15.75" customHeight="1">
      <c r="L119" s="311"/>
      <c r="AT119" s="312"/>
      <c r="BC119" s="312"/>
    </row>
    <row r="120" ht="15.75" customHeight="1">
      <c r="L120" s="311"/>
      <c r="AT120" s="312"/>
      <c r="BC120" s="312"/>
    </row>
    <row r="121" ht="15.75" customHeight="1">
      <c r="L121" s="311"/>
      <c r="AT121" s="312"/>
      <c r="BC121" s="312"/>
    </row>
    <row r="122" ht="15.75" customHeight="1">
      <c r="L122" s="311"/>
      <c r="AT122" s="312"/>
      <c r="BC122" s="312"/>
    </row>
    <row r="123" ht="15.75" customHeight="1">
      <c r="L123" s="311"/>
      <c r="AT123" s="312"/>
      <c r="BC123" s="312"/>
    </row>
    <row r="124" ht="15.75" customHeight="1">
      <c r="L124" s="311"/>
      <c r="AT124" s="312"/>
      <c r="BC124" s="312"/>
    </row>
    <row r="125" ht="15.75" customHeight="1">
      <c r="L125" s="311"/>
      <c r="AT125" s="312"/>
      <c r="BC125" s="312"/>
    </row>
    <row r="126" ht="15.75" customHeight="1">
      <c r="L126" s="311"/>
      <c r="AT126" s="312"/>
      <c r="BC126" s="312"/>
    </row>
    <row r="127" ht="15.75" customHeight="1">
      <c r="L127" s="311"/>
      <c r="AT127" s="312"/>
      <c r="BC127" s="312"/>
    </row>
    <row r="128" ht="15.75" customHeight="1">
      <c r="L128" s="311"/>
      <c r="AT128" s="312"/>
      <c r="BC128" s="312"/>
    </row>
    <row r="129" ht="15.75" customHeight="1">
      <c r="L129" s="311"/>
      <c r="AT129" s="312"/>
      <c r="BC129" s="312"/>
    </row>
    <row r="130" ht="15.75" customHeight="1">
      <c r="L130" s="311"/>
      <c r="AT130" s="312"/>
      <c r="BC130" s="312"/>
    </row>
    <row r="131" ht="15.75" customHeight="1">
      <c r="L131" s="311"/>
      <c r="AT131" s="312"/>
      <c r="BC131" s="312"/>
    </row>
    <row r="132" ht="15.75" customHeight="1">
      <c r="L132" s="311"/>
      <c r="AT132" s="312"/>
      <c r="BC132" s="312"/>
    </row>
    <row r="133" ht="15.75" customHeight="1">
      <c r="L133" s="311"/>
      <c r="AT133" s="312"/>
      <c r="BC133" s="312"/>
    </row>
    <row r="134" ht="15.75" customHeight="1">
      <c r="L134" s="311"/>
      <c r="AT134" s="312"/>
      <c r="BC134" s="312"/>
    </row>
    <row r="135" ht="15.75" customHeight="1">
      <c r="L135" s="311"/>
      <c r="AT135" s="312"/>
      <c r="BC135" s="312"/>
    </row>
    <row r="136" ht="15.75" customHeight="1">
      <c r="L136" s="311"/>
      <c r="AT136" s="312"/>
      <c r="BC136" s="312"/>
    </row>
    <row r="137" ht="15.75" customHeight="1">
      <c r="L137" s="311"/>
      <c r="AT137" s="312"/>
      <c r="BC137" s="312"/>
    </row>
    <row r="138" ht="15.75" customHeight="1">
      <c r="L138" s="311"/>
      <c r="AT138" s="312"/>
      <c r="BC138" s="312"/>
    </row>
    <row r="139" ht="15.75" customHeight="1">
      <c r="L139" s="311"/>
      <c r="AT139" s="312"/>
      <c r="BC139" s="312"/>
    </row>
    <row r="140" ht="15.75" customHeight="1">
      <c r="L140" s="311"/>
      <c r="AT140" s="312"/>
      <c r="BC140" s="312"/>
    </row>
    <row r="141" ht="15.75" customHeight="1">
      <c r="L141" s="311"/>
      <c r="AT141" s="312"/>
      <c r="BC141" s="312"/>
    </row>
    <row r="142" ht="15.75" customHeight="1">
      <c r="L142" s="311"/>
      <c r="AT142" s="312"/>
      <c r="BC142" s="312"/>
    </row>
    <row r="143" ht="15.75" customHeight="1">
      <c r="L143" s="311"/>
      <c r="AT143" s="312"/>
      <c r="BC143" s="312"/>
    </row>
    <row r="144" ht="15.75" customHeight="1">
      <c r="L144" s="311"/>
      <c r="AT144" s="312"/>
      <c r="BC144" s="312"/>
    </row>
    <row r="145" ht="15.75" customHeight="1">
      <c r="L145" s="311"/>
      <c r="AT145" s="312"/>
      <c r="BC145" s="312"/>
    </row>
    <row r="146" ht="15.75" customHeight="1">
      <c r="L146" s="311"/>
      <c r="AT146" s="312"/>
      <c r="BC146" s="312"/>
    </row>
    <row r="147" ht="15.75" customHeight="1">
      <c r="L147" s="311"/>
      <c r="AT147" s="312"/>
      <c r="BC147" s="312"/>
    </row>
    <row r="148" ht="15.75" customHeight="1">
      <c r="L148" s="311"/>
      <c r="AT148" s="312"/>
      <c r="BC148" s="312"/>
    </row>
    <row r="149" ht="15.75" customHeight="1">
      <c r="L149" s="311"/>
      <c r="AT149" s="312"/>
      <c r="BC149" s="312"/>
    </row>
    <row r="150" ht="15.75" customHeight="1">
      <c r="L150" s="311"/>
      <c r="AT150" s="312"/>
      <c r="BC150" s="312"/>
    </row>
    <row r="151" ht="15.75" customHeight="1">
      <c r="L151" s="311"/>
      <c r="AT151" s="312"/>
      <c r="BC151" s="312"/>
    </row>
    <row r="152" ht="15.75" customHeight="1">
      <c r="L152" s="311"/>
      <c r="AT152" s="312"/>
      <c r="BC152" s="312"/>
    </row>
    <row r="153" ht="15.75" customHeight="1">
      <c r="L153" s="311"/>
      <c r="AT153" s="312"/>
      <c r="BC153" s="312"/>
    </row>
    <row r="154" ht="15.75" customHeight="1">
      <c r="L154" s="311"/>
      <c r="AT154" s="312"/>
      <c r="BC154" s="312"/>
    </row>
    <row r="155" ht="15.75" customHeight="1">
      <c r="L155" s="311"/>
      <c r="AT155" s="312"/>
      <c r="BC155" s="312"/>
    </row>
    <row r="156" ht="15.75" customHeight="1">
      <c r="L156" s="311"/>
      <c r="AT156" s="312"/>
      <c r="BC156" s="312"/>
    </row>
    <row r="157" ht="15.75" customHeight="1">
      <c r="L157" s="311"/>
      <c r="AT157" s="312"/>
      <c r="BC157" s="312"/>
    </row>
    <row r="158" ht="15.75" customHeight="1">
      <c r="L158" s="311"/>
      <c r="AT158" s="312"/>
      <c r="BC158" s="312"/>
    </row>
    <row r="159" ht="15.75" customHeight="1">
      <c r="L159" s="311"/>
      <c r="AT159" s="312"/>
      <c r="BC159" s="312"/>
    </row>
    <row r="160" ht="15.75" customHeight="1">
      <c r="L160" s="311"/>
      <c r="AT160" s="312"/>
      <c r="BC160" s="312"/>
    </row>
    <row r="161" ht="15.75" customHeight="1">
      <c r="L161" s="311"/>
      <c r="AT161" s="312"/>
      <c r="BC161" s="312"/>
    </row>
    <row r="162" ht="15.75" customHeight="1">
      <c r="L162" s="311"/>
      <c r="AT162" s="312"/>
      <c r="BC162" s="312"/>
    </row>
    <row r="163" ht="15.75" customHeight="1">
      <c r="L163" s="311"/>
      <c r="AT163" s="312"/>
      <c r="BC163" s="312"/>
    </row>
    <row r="164" ht="15.75" customHeight="1">
      <c r="L164" s="311"/>
      <c r="AT164" s="312"/>
      <c r="BC164" s="312"/>
    </row>
    <row r="165" ht="15.75" customHeight="1">
      <c r="L165" s="311"/>
      <c r="AT165" s="312"/>
      <c r="BC165" s="312"/>
    </row>
    <row r="166" ht="15.75" customHeight="1">
      <c r="L166" s="311"/>
      <c r="AT166" s="312"/>
      <c r="BC166" s="312"/>
    </row>
    <row r="167" ht="15.75" customHeight="1">
      <c r="L167" s="311"/>
      <c r="AT167" s="312"/>
      <c r="BC167" s="312"/>
    </row>
    <row r="168" ht="15.75" customHeight="1">
      <c r="L168" s="311"/>
      <c r="AT168" s="312"/>
      <c r="BC168" s="312"/>
    </row>
    <row r="169" ht="15.75" customHeight="1">
      <c r="L169" s="311"/>
      <c r="AT169" s="312"/>
      <c r="BC169" s="312"/>
    </row>
    <row r="170" ht="15.75" customHeight="1">
      <c r="L170" s="311"/>
      <c r="AT170" s="312"/>
      <c r="BC170" s="312"/>
    </row>
    <row r="171" ht="15.75" customHeight="1">
      <c r="L171" s="311"/>
      <c r="AT171" s="312"/>
      <c r="BC171" s="312"/>
    </row>
    <row r="172" ht="15.75" customHeight="1">
      <c r="L172" s="311"/>
      <c r="AT172" s="312"/>
      <c r="BC172" s="312"/>
    </row>
    <row r="173" ht="15.75" customHeight="1">
      <c r="L173" s="311"/>
      <c r="AT173" s="312"/>
      <c r="BC173" s="312"/>
    </row>
    <row r="174" ht="15.75" customHeight="1">
      <c r="L174" s="311"/>
      <c r="AT174" s="312"/>
      <c r="BC174" s="312"/>
    </row>
    <row r="175" ht="15.75" customHeight="1">
      <c r="L175" s="311"/>
      <c r="AT175" s="312"/>
      <c r="BC175" s="312"/>
    </row>
    <row r="176" ht="15.75" customHeight="1">
      <c r="L176" s="311"/>
      <c r="AT176" s="312"/>
      <c r="BC176" s="312"/>
    </row>
    <row r="177" ht="15.75" customHeight="1">
      <c r="L177" s="311"/>
      <c r="AT177" s="312"/>
      <c r="BC177" s="312"/>
    </row>
    <row r="178" ht="15.75" customHeight="1">
      <c r="L178" s="311"/>
      <c r="AT178" s="312"/>
      <c r="BC178" s="312"/>
    </row>
    <row r="179" ht="15.75" customHeight="1">
      <c r="L179" s="311"/>
      <c r="AT179" s="312"/>
      <c r="BC179" s="312"/>
    </row>
    <row r="180" ht="15.75" customHeight="1">
      <c r="L180" s="311"/>
      <c r="AT180" s="312"/>
      <c r="BC180" s="312"/>
    </row>
    <row r="181" ht="15.75" customHeight="1">
      <c r="L181" s="311"/>
      <c r="AT181" s="312"/>
      <c r="BC181" s="312"/>
    </row>
    <row r="182" ht="15.75" customHeight="1">
      <c r="L182" s="311"/>
      <c r="AT182" s="312"/>
      <c r="BC182" s="312"/>
    </row>
    <row r="183" ht="15.75" customHeight="1">
      <c r="L183" s="311"/>
      <c r="AT183" s="312"/>
      <c r="BC183" s="312"/>
    </row>
    <row r="184" ht="15.75" customHeight="1">
      <c r="L184" s="311"/>
      <c r="AT184" s="312"/>
      <c r="BC184" s="312"/>
    </row>
    <row r="185" ht="15.75" customHeight="1">
      <c r="L185" s="311"/>
      <c r="AT185" s="312"/>
      <c r="BC185" s="312"/>
    </row>
    <row r="186" ht="15.75" customHeight="1">
      <c r="L186" s="311"/>
      <c r="AT186" s="312"/>
      <c r="BC186" s="312"/>
    </row>
    <row r="187" ht="15.75" customHeight="1">
      <c r="L187" s="311"/>
      <c r="AT187" s="312"/>
      <c r="BC187" s="312"/>
    </row>
    <row r="188" ht="15.75" customHeight="1">
      <c r="L188" s="311"/>
      <c r="AT188" s="312"/>
      <c r="BC188" s="312"/>
    </row>
    <row r="189" ht="15.75" customHeight="1">
      <c r="L189" s="311"/>
      <c r="AT189" s="312"/>
      <c r="BC189" s="312"/>
    </row>
    <row r="190" ht="15.75" customHeight="1">
      <c r="L190" s="311"/>
      <c r="AT190" s="312"/>
      <c r="BC190" s="312"/>
    </row>
    <row r="191" ht="15.75" customHeight="1">
      <c r="L191" s="311"/>
      <c r="AT191" s="312"/>
      <c r="BC191" s="312"/>
    </row>
    <row r="192" ht="15.75" customHeight="1">
      <c r="L192" s="311"/>
      <c r="AT192" s="312"/>
      <c r="BC192" s="312"/>
    </row>
    <row r="193" ht="15.75" customHeight="1">
      <c r="L193" s="311"/>
      <c r="AT193" s="312"/>
      <c r="BC193" s="312"/>
    </row>
    <row r="194" ht="15.75" customHeight="1">
      <c r="L194" s="311"/>
      <c r="AT194" s="312"/>
      <c r="BC194" s="312"/>
    </row>
    <row r="195" ht="15.75" customHeight="1">
      <c r="L195" s="311"/>
      <c r="AT195" s="312"/>
      <c r="BC195" s="312"/>
    </row>
    <row r="196" ht="15.75" customHeight="1">
      <c r="L196" s="311"/>
      <c r="AT196" s="312"/>
      <c r="BC196" s="312"/>
    </row>
    <row r="197" ht="15.75" customHeight="1">
      <c r="L197" s="311"/>
      <c r="AT197" s="312"/>
      <c r="BC197" s="312"/>
    </row>
    <row r="198" ht="15.75" customHeight="1">
      <c r="L198" s="311"/>
      <c r="AT198" s="312"/>
      <c r="BC198" s="312"/>
    </row>
    <row r="199" ht="15.75" customHeight="1">
      <c r="L199" s="311"/>
      <c r="AT199" s="312"/>
      <c r="BC199" s="312"/>
    </row>
    <row r="200" ht="15.75" customHeight="1">
      <c r="L200" s="311"/>
      <c r="AT200" s="312"/>
      <c r="BC200" s="312"/>
    </row>
    <row r="201" ht="15.75" customHeight="1">
      <c r="L201" s="311"/>
      <c r="AT201" s="312"/>
      <c r="BC201" s="312"/>
    </row>
    <row r="202" ht="15.75" customHeight="1">
      <c r="L202" s="311"/>
      <c r="AT202" s="312"/>
      <c r="BC202" s="312"/>
    </row>
    <row r="203" ht="15.75" customHeight="1">
      <c r="L203" s="311"/>
      <c r="AT203" s="312"/>
      <c r="BC203" s="312"/>
    </row>
    <row r="204" ht="15.75" customHeight="1">
      <c r="L204" s="311"/>
      <c r="AT204" s="312"/>
      <c r="BC204" s="312"/>
    </row>
    <row r="205" ht="15.75" customHeight="1">
      <c r="L205" s="311"/>
      <c r="AT205" s="312"/>
      <c r="BC205" s="312"/>
    </row>
    <row r="206" ht="15.75" customHeight="1">
      <c r="L206" s="311"/>
      <c r="AT206" s="312"/>
      <c r="BC206" s="312"/>
    </row>
    <row r="207" ht="15.75" customHeight="1">
      <c r="L207" s="311"/>
      <c r="AT207" s="312"/>
      <c r="BC207" s="312"/>
    </row>
    <row r="208" ht="15.75" customHeight="1">
      <c r="L208" s="311"/>
      <c r="AT208" s="312"/>
      <c r="BC208" s="312"/>
    </row>
    <row r="209" ht="15.75" customHeight="1">
      <c r="L209" s="311"/>
      <c r="AT209" s="312"/>
      <c r="BC209" s="312"/>
    </row>
    <row r="210" ht="15.75" customHeight="1">
      <c r="L210" s="311"/>
      <c r="AT210" s="312"/>
      <c r="BC210" s="312"/>
    </row>
    <row r="211" ht="15.75" customHeight="1">
      <c r="L211" s="311"/>
      <c r="AT211" s="312"/>
      <c r="BC211" s="312"/>
    </row>
    <row r="212" ht="15.75" customHeight="1">
      <c r="L212" s="311"/>
      <c r="AT212" s="312"/>
      <c r="BC212" s="312"/>
    </row>
    <row r="213" ht="15.75" customHeight="1">
      <c r="L213" s="311"/>
      <c r="AT213" s="312"/>
      <c r="BC213" s="312"/>
    </row>
    <row r="214" ht="15.75" customHeight="1">
      <c r="L214" s="311"/>
      <c r="AT214" s="312"/>
      <c r="BC214" s="312"/>
    </row>
    <row r="215" ht="15.75" customHeight="1">
      <c r="L215" s="311"/>
      <c r="AT215" s="312"/>
      <c r="BC215" s="312"/>
    </row>
    <row r="216" ht="15.75" customHeight="1">
      <c r="L216" s="311"/>
      <c r="AT216" s="312"/>
      <c r="BC216" s="312"/>
    </row>
    <row r="217" ht="15.75" customHeight="1">
      <c r="L217" s="311"/>
      <c r="AT217" s="312"/>
      <c r="BC217" s="312"/>
    </row>
    <row r="218" ht="15.75" customHeight="1">
      <c r="L218" s="311"/>
      <c r="AT218" s="312"/>
      <c r="BC218" s="312"/>
    </row>
    <row r="219" ht="15.75" customHeight="1">
      <c r="L219" s="311"/>
      <c r="AT219" s="312"/>
      <c r="BC219" s="312"/>
    </row>
    <row r="220" ht="15.75" customHeight="1">
      <c r="L220" s="311"/>
      <c r="AT220" s="312"/>
      <c r="BC220" s="312"/>
    </row>
    <row r="221" ht="15.75" customHeight="1">
      <c r="L221" s="311"/>
      <c r="AT221" s="312"/>
      <c r="BC221" s="312"/>
    </row>
    <row r="222" ht="15.75" customHeight="1">
      <c r="L222" s="311"/>
      <c r="AT222" s="312"/>
      <c r="BC222" s="312"/>
    </row>
    <row r="223" ht="15.75" customHeight="1">
      <c r="L223" s="311"/>
      <c r="AT223" s="312"/>
      <c r="BC223" s="312"/>
    </row>
    <row r="224" ht="15.75" customHeight="1">
      <c r="L224" s="311"/>
      <c r="AT224" s="312"/>
      <c r="BC224" s="312"/>
    </row>
    <row r="225" ht="15.75" customHeight="1">
      <c r="L225" s="311"/>
      <c r="AT225" s="312"/>
      <c r="BC225" s="312"/>
    </row>
    <row r="226" ht="15.75" customHeight="1">
      <c r="L226" s="311"/>
      <c r="AT226" s="312"/>
      <c r="BC226" s="312"/>
    </row>
    <row r="227" ht="15.75" customHeight="1">
      <c r="L227" s="311"/>
      <c r="AT227" s="312"/>
      <c r="BC227" s="312"/>
    </row>
    <row r="228" ht="15.75" customHeight="1">
      <c r="L228" s="311"/>
      <c r="AT228" s="312"/>
      <c r="BC228" s="312"/>
    </row>
    <row r="229" ht="15.75" customHeight="1">
      <c r="L229" s="311"/>
      <c r="AT229" s="312"/>
      <c r="BC229" s="312"/>
    </row>
    <row r="230" ht="15.75" customHeight="1">
      <c r="L230" s="311"/>
      <c r="AT230" s="312"/>
      <c r="BC230" s="312"/>
    </row>
    <row r="231" ht="15.75" customHeight="1">
      <c r="L231" s="311"/>
      <c r="AT231" s="312"/>
      <c r="BC231" s="312"/>
    </row>
    <row r="232" ht="15.75" customHeight="1">
      <c r="L232" s="311"/>
      <c r="AT232" s="312"/>
      <c r="BC232" s="312"/>
    </row>
    <row r="233" ht="15.75" customHeight="1">
      <c r="L233" s="311"/>
      <c r="AT233" s="312"/>
      <c r="BC233" s="312"/>
    </row>
    <row r="234" ht="15.75" customHeight="1">
      <c r="L234" s="311"/>
      <c r="AT234" s="312"/>
      <c r="BC234" s="312"/>
    </row>
    <row r="235" ht="15.75" customHeight="1">
      <c r="L235" s="311"/>
      <c r="AT235" s="312"/>
      <c r="BC235" s="312"/>
    </row>
    <row r="236" ht="15.75" customHeight="1">
      <c r="L236" s="311"/>
      <c r="AT236" s="312"/>
      <c r="BC236" s="312"/>
    </row>
    <row r="237" ht="15.75" customHeight="1">
      <c r="L237" s="311"/>
      <c r="AT237" s="312"/>
      <c r="BC237" s="312"/>
    </row>
    <row r="238" ht="15.75" customHeight="1">
      <c r="L238" s="311"/>
      <c r="AT238" s="312"/>
      <c r="BC238" s="312"/>
    </row>
    <row r="239" ht="15.75" customHeight="1">
      <c r="L239" s="311"/>
      <c r="AT239" s="312"/>
      <c r="BC239" s="312"/>
    </row>
    <row r="240" ht="15.75" customHeight="1">
      <c r="L240" s="311"/>
      <c r="AT240" s="312"/>
      <c r="BC240" s="312"/>
    </row>
    <row r="241" ht="15.75" customHeight="1">
      <c r="L241" s="311"/>
      <c r="AT241" s="312"/>
      <c r="BC241" s="312"/>
    </row>
    <row r="242" ht="15.75" customHeight="1">
      <c r="L242" s="311"/>
      <c r="AT242" s="312"/>
      <c r="BC242" s="312"/>
    </row>
    <row r="243" ht="15.75" customHeight="1">
      <c r="L243" s="311"/>
      <c r="AT243" s="312"/>
      <c r="BC243" s="312"/>
    </row>
    <row r="244" ht="15.75" customHeight="1">
      <c r="L244" s="311"/>
      <c r="AT244" s="312"/>
      <c r="BC244" s="312"/>
    </row>
    <row r="245" ht="15.75" customHeight="1">
      <c r="L245" s="311"/>
      <c r="AT245" s="312"/>
      <c r="BC245" s="312"/>
    </row>
    <row r="246" ht="15.75" customHeight="1">
      <c r="L246" s="311"/>
      <c r="AT246" s="312"/>
      <c r="BC246" s="312"/>
    </row>
    <row r="247" ht="15.75" customHeight="1">
      <c r="L247" s="311"/>
      <c r="AT247" s="312"/>
      <c r="BC247" s="312"/>
    </row>
    <row r="248" ht="15.75" customHeight="1">
      <c r="L248" s="311"/>
      <c r="AT248" s="312"/>
      <c r="BC248" s="312"/>
    </row>
    <row r="249" ht="15.75" customHeight="1">
      <c r="L249" s="311"/>
      <c r="AT249" s="312"/>
      <c r="BC249" s="312"/>
    </row>
    <row r="250" ht="15.75" customHeight="1">
      <c r="L250" s="311"/>
      <c r="AT250" s="312"/>
      <c r="BC250" s="312"/>
    </row>
    <row r="251" ht="15.75" customHeight="1">
      <c r="L251" s="311"/>
      <c r="AT251" s="312"/>
      <c r="BC251" s="312"/>
    </row>
    <row r="252" ht="15.75" customHeight="1">
      <c r="L252" s="311"/>
      <c r="AT252" s="312"/>
      <c r="BC252" s="312"/>
    </row>
    <row r="253" ht="15.75" customHeight="1">
      <c r="L253" s="311"/>
      <c r="AT253" s="312"/>
      <c r="BC253" s="312"/>
    </row>
    <row r="254" ht="15.75" customHeight="1">
      <c r="L254" s="311"/>
      <c r="AT254" s="312"/>
      <c r="BC254" s="312"/>
    </row>
    <row r="255" ht="15.75" customHeight="1">
      <c r="L255" s="311"/>
      <c r="AT255" s="312"/>
      <c r="BC255" s="312"/>
    </row>
    <row r="256" ht="15.75" customHeight="1">
      <c r="L256" s="311"/>
      <c r="AT256" s="312"/>
      <c r="BC256" s="312"/>
    </row>
    <row r="257" ht="15.75" customHeight="1">
      <c r="L257" s="311"/>
      <c r="AT257" s="312"/>
      <c r="BC257" s="312"/>
    </row>
    <row r="258" ht="15.75" customHeight="1">
      <c r="L258" s="311"/>
      <c r="AT258" s="312"/>
      <c r="BC258" s="312"/>
    </row>
    <row r="259" ht="15.75" customHeight="1">
      <c r="L259" s="311"/>
      <c r="AT259" s="312"/>
      <c r="BC259" s="312"/>
    </row>
    <row r="260" ht="15.75" customHeight="1">
      <c r="L260" s="311"/>
      <c r="AT260" s="312"/>
      <c r="BC260" s="312"/>
    </row>
    <row r="261" ht="15.75" customHeight="1">
      <c r="L261" s="311"/>
      <c r="AT261" s="312"/>
      <c r="BC261" s="312"/>
    </row>
    <row r="262" ht="15.75" customHeight="1">
      <c r="L262" s="311"/>
      <c r="AT262" s="312"/>
      <c r="BC262" s="312"/>
    </row>
    <row r="263" ht="15.75" customHeight="1">
      <c r="L263" s="311"/>
      <c r="AT263" s="312"/>
      <c r="BC263" s="312"/>
    </row>
    <row r="264" ht="15.75" customHeight="1">
      <c r="L264" s="311"/>
      <c r="AT264" s="312"/>
      <c r="BC264" s="312"/>
    </row>
    <row r="265" ht="15.75" customHeight="1">
      <c r="L265" s="311"/>
      <c r="AT265" s="312"/>
      <c r="BC265" s="312"/>
    </row>
    <row r="266" ht="15.75" customHeight="1">
      <c r="L266" s="311"/>
      <c r="AT266" s="312"/>
      <c r="BC266" s="312"/>
    </row>
    <row r="267" ht="15.75" customHeight="1">
      <c r="L267" s="311"/>
      <c r="AT267" s="312"/>
      <c r="BC267" s="312"/>
    </row>
    <row r="268" ht="15.75" customHeight="1">
      <c r="L268" s="311"/>
      <c r="AT268" s="312"/>
      <c r="BC268" s="312"/>
    </row>
    <row r="269" ht="15.75" customHeight="1">
      <c r="L269" s="311"/>
      <c r="AT269" s="312"/>
      <c r="BC269" s="312"/>
    </row>
    <row r="270" ht="15.75" customHeight="1">
      <c r="L270" s="311"/>
      <c r="AT270" s="312"/>
      <c r="BC270" s="312"/>
    </row>
    <row r="271" ht="15.75" customHeight="1">
      <c r="L271" s="311"/>
      <c r="AT271" s="312"/>
      <c r="BC271" s="312"/>
    </row>
    <row r="272" ht="15.75" customHeight="1">
      <c r="L272" s="311"/>
      <c r="AT272" s="312"/>
      <c r="BC272" s="312"/>
    </row>
    <row r="273" ht="15.75" customHeight="1">
      <c r="L273" s="311"/>
      <c r="AT273" s="312"/>
      <c r="BC273" s="312"/>
    </row>
    <row r="274" ht="15.75" customHeight="1">
      <c r="L274" s="311"/>
      <c r="AT274" s="312"/>
      <c r="BC274" s="312"/>
    </row>
    <row r="275" ht="15.75" customHeight="1">
      <c r="L275" s="311"/>
      <c r="AT275" s="312"/>
      <c r="BC275" s="312"/>
    </row>
    <row r="276" ht="15.75" customHeight="1">
      <c r="L276" s="311"/>
      <c r="AT276" s="312"/>
      <c r="BC276" s="312"/>
    </row>
    <row r="277" ht="15.75" customHeight="1">
      <c r="L277" s="311"/>
      <c r="AT277" s="312"/>
      <c r="BC277" s="312"/>
    </row>
    <row r="278" ht="15.75" customHeight="1">
      <c r="L278" s="311"/>
      <c r="AT278" s="312"/>
      <c r="BC278" s="312"/>
    </row>
    <row r="279" ht="15.75" customHeight="1">
      <c r="L279" s="311"/>
      <c r="AT279" s="312"/>
      <c r="BC279" s="312"/>
    </row>
    <row r="280" ht="15.75" customHeight="1">
      <c r="L280" s="311"/>
      <c r="AT280" s="312"/>
      <c r="BC280" s="312"/>
    </row>
    <row r="281" ht="15.75" customHeight="1">
      <c r="L281" s="311"/>
      <c r="AT281" s="312"/>
      <c r="BC281" s="312"/>
    </row>
    <row r="282" ht="15.75" customHeight="1">
      <c r="L282" s="311"/>
      <c r="AT282" s="312"/>
      <c r="BC282" s="312"/>
    </row>
    <row r="283" ht="15.75" customHeight="1">
      <c r="L283" s="311"/>
      <c r="AT283" s="312"/>
      <c r="BC283" s="312"/>
    </row>
    <row r="284" ht="15.75" customHeight="1">
      <c r="L284" s="311"/>
      <c r="AT284" s="312"/>
      <c r="BC284" s="312"/>
    </row>
    <row r="285" ht="15.75" customHeight="1">
      <c r="L285" s="311"/>
      <c r="AT285" s="312"/>
      <c r="BC285" s="312"/>
    </row>
    <row r="286" ht="15.75" customHeight="1">
      <c r="L286" s="311"/>
      <c r="AT286" s="312"/>
      <c r="BC286" s="312"/>
    </row>
    <row r="287" ht="15.75" customHeight="1">
      <c r="L287" s="311"/>
      <c r="AT287" s="312"/>
      <c r="BC287" s="312"/>
    </row>
    <row r="288" ht="15.75" customHeight="1">
      <c r="L288" s="311"/>
      <c r="AT288" s="312"/>
      <c r="BC288" s="312"/>
    </row>
    <row r="289" ht="15.75" customHeight="1">
      <c r="L289" s="311"/>
      <c r="AT289" s="312"/>
      <c r="BC289" s="312"/>
    </row>
    <row r="290" ht="15.75" customHeight="1">
      <c r="L290" s="311"/>
      <c r="AT290" s="312"/>
      <c r="BC290" s="312"/>
    </row>
    <row r="291" ht="15.75" customHeight="1">
      <c r="L291" s="311"/>
      <c r="AT291" s="312"/>
      <c r="BC291" s="312"/>
    </row>
    <row r="292" ht="15.75" customHeight="1">
      <c r="L292" s="311"/>
      <c r="AT292" s="312"/>
      <c r="BC292" s="312"/>
    </row>
    <row r="293" ht="15.75" customHeight="1">
      <c r="L293" s="311"/>
      <c r="AT293" s="312"/>
      <c r="BC293" s="312"/>
    </row>
    <row r="294" ht="15.75" customHeight="1">
      <c r="L294" s="311"/>
      <c r="AT294" s="312"/>
      <c r="BC294" s="312"/>
    </row>
    <row r="295" ht="15.75" customHeight="1">
      <c r="L295" s="311"/>
      <c r="AT295" s="312"/>
      <c r="BC295" s="312"/>
    </row>
    <row r="296" ht="15.75" customHeight="1">
      <c r="L296" s="311"/>
      <c r="AT296" s="312"/>
      <c r="BC296" s="312"/>
    </row>
    <row r="297" ht="15.75" customHeight="1">
      <c r="L297" s="311"/>
      <c r="AT297" s="312"/>
      <c r="BC297" s="312"/>
    </row>
    <row r="298" ht="15.75" customHeight="1">
      <c r="L298" s="311"/>
      <c r="AT298" s="312"/>
      <c r="BC298" s="312"/>
    </row>
    <row r="299" ht="15.75" customHeight="1">
      <c r="L299" s="311"/>
      <c r="AT299" s="312"/>
      <c r="BC299" s="312"/>
    </row>
    <row r="300" ht="15.75" customHeight="1">
      <c r="L300" s="311"/>
      <c r="AT300" s="312"/>
      <c r="BC300" s="312"/>
    </row>
    <row r="301" ht="15.75" customHeight="1">
      <c r="L301" s="311"/>
      <c r="AT301" s="312"/>
      <c r="BC301" s="312"/>
    </row>
    <row r="302" ht="15.75" customHeight="1">
      <c r="L302" s="311"/>
      <c r="AT302" s="312"/>
      <c r="BC302" s="312"/>
    </row>
    <row r="303" ht="15.75" customHeight="1">
      <c r="L303" s="311"/>
      <c r="AT303" s="312"/>
      <c r="BC303" s="312"/>
    </row>
    <row r="304" ht="15.75" customHeight="1">
      <c r="L304" s="311"/>
      <c r="AT304" s="312"/>
      <c r="BC304" s="312"/>
    </row>
    <row r="305" ht="15.75" customHeight="1">
      <c r="L305" s="311"/>
      <c r="AT305" s="312"/>
      <c r="BC305" s="312"/>
    </row>
    <row r="306" ht="15.75" customHeight="1">
      <c r="L306" s="311"/>
      <c r="AT306" s="312"/>
      <c r="BC306" s="312"/>
    </row>
    <row r="307" ht="15.75" customHeight="1">
      <c r="L307" s="311"/>
      <c r="AT307" s="312"/>
      <c r="BC307" s="312"/>
    </row>
    <row r="308" ht="15.75" customHeight="1">
      <c r="L308" s="311"/>
      <c r="AT308" s="312"/>
      <c r="BC308" s="312"/>
    </row>
    <row r="309" ht="15.75" customHeight="1">
      <c r="L309" s="311"/>
      <c r="AT309" s="312"/>
      <c r="BC309" s="312"/>
    </row>
    <row r="310" ht="15.75" customHeight="1">
      <c r="L310" s="311"/>
      <c r="AT310" s="312"/>
      <c r="BC310" s="312"/>
    </row>
    <row r="311" ht="15.75" customHeight="1">
      <c r="L311" s="311"/>
      <c r="AT311" s="312"/>
      <c r="BC311" s="312"/>
    </row>
    <row r="312" ht="15.75" customHeight="1">
      <c r="L312" s="311"/>
      <c r="AT312" s="312"/>
      <c r="BC312" s="312"/>
    </row>
    <row r="313" ht="15.75" customHeight="1">
      <c r="L313" s="311"/>
      <c r="AT313" s="312"/>
      <c r="BC313" s="312"/>
    </row>
    <row r="314" ht="15.75" customHeight="1">
      <c r="L314" s="311"/>
      <c r="AT314" s="312"/>
      <c r="BC314" s="312"/>
    </row>
    <row r="315" ht="15.75" customHeight="1">
      <c r="L315" s="311"/>
      <c r="AT315" s="312"/>
      <c r="BC315" s="312"/>
    </row>
    <row r="316" ht="15.75" customHeight="1">
      <c r="L316" s="311"/>
      <c r="AT316" s="312"/>
      <c r="BC316" s="312"/>
    </row>
    <row r="317" ht="15.75" customHeight="1">
      <c r="L317" s="311"/>
      <c r="AT317" s="312"/>
      <c r="BC317" s="312"/>
    </row>
    <row r="318" ht="15.75" customHeight="1">
      <c r="L318" s="311"/>
      <c r="AT318" s="312"/>
      <c r="BC318" s="312"/>
    </row>
    <row r="319" ht="15.75" customHeight="1">
      <c r="L319" s="311"/>
      <c r="AT319" s="312"/>
      <c r="BC319" s="312"/>
    </row>
    <row r="320" ht="15.75" customHeight="1">
      <c r="L320" s="311"/>
      <c r="AT320" s="312"/>
      <c r="BC320" s="312"/>
    </row>
    <row r="321" ht="15.75" customHeight="1">
      <c r="L321" s="311"/>
      <c r="AT321" s="312"/>
      <c r="BC321" s="312"/>
    </row>
    <row r="322" ht="15.75" customHeight="1">
      <c r="L322" s="311"/>
      <c r="AT322" s="312"/>
      <c r="BC322" s="312"/>
    </row>
    <row r="323" ht="15.75" customHeight="1">
      <c r="L323" s="311"/>
      <c r="AT323" s="312"/>
      <c r="BC323" s="312"/>
    </row>
    <row r="324" ht="15.75" customHeight="1">
      <c r="L324" s="311"/>
      <c r="AT324" s="312"/>
      <c r="BC324" s="312"/>
    </row>
    <row r="325" ht="15.75" customHeight="1">
      <c r="L325" s="311"/>
      <c r="AT325" s="312"/>
      <c r="BC325" s="312"/>
    </row>
    <row r="326" ht="15.75" customHeight="1">
      <c r="L326" s="311"/>
      <c r="AT326" s="312"/>
      <c r="BC326" s="312"/>
    </row>
    <row r="327" ht="15.75" customHeight="1">
      <c r="L327" s="311"/>
      <c r="AT327" s="312"/>
      <c r="BC327" s="312"/>
    </row>
    <row r="328" ht="15.75" customHeight="1">
      <c r="L328" s="311"/>
      <c r="AT328" s="312"/>
      <c r="BC328" s="312"/>
    </row>
    <row r="329" ht="15.75" customHeight="1">
      <c r="L329" s="311"/>
      <c r="AT329" s="312"/>
      <c r="BC329" s="312"/>
    </row>
    <row r="330" ht="15.75" customHeight="1">
      <c r="L330" s="311"/>
      <c r="AT330" s="312"/>
      <c r="BC330" s="312"/>
    </row>
    <row r="331" ht="15.75" customHeight="1">
      <c r="L331" s="311"/>
      <c r="AT331" s="312"/>
      <c r="BC331" s="312"/>
    </row>
    <row r="332" ht="15.75" customHeight="1">
      <c r="L332" s="311"/>
      <c r="AT332" s="312"/>
      <c r="BC332" s="312"/>
    </row>
    <row r="333" ht="15.75" customHeight="1">
      <c r="L333" s="311"/>
      <c r="AT333" s="312"/>
      <c r="BC333" s="312"/>
    </row>
    <row r="334" ht="15.75" customHeight="1">
      <c r="L334" s="311"/>
      <c r="AT334" s="312"/>
      <c r="BC334" s="312"/>
    </row>
    <row r="335" ht="15.75" customHeight="1">
      <c r="L335" s="311"/>
      <c r="AT335" s="312"/>
      <c r="BC335" s="312"/>
    </row>
    <row r="336" ht="15.75" customHeight="1">
      <c r="L336" s="311"/>
      <c r="AT336" s="312"/>
      <c r="BC336" s="312"/>
    </row>
    <row r="337" ht="15.75" customHeight="1">
      <c r="L337" s="311"/>
      <c r="AT337" s="312"/>
      <c r="BC337" s="312"/>
    </row>
    <row r="338" ht="15.75" customHeight="1">
      <c r="L338" s="311"/>
      <c r="AT338" s="312"/>
      <c r="BC338" s="312"/>
    </row>
    <row r="339" ht="15.75" customHeight="1">
      <c r="L339" s="311"/>
      <c r="AT339" s="312"/>
      <c r="BC339" s="312"/>
    </row>
    <row r="340" ht="15.75" customHeight="1">
      <c r="L340" s="311"/>
      <c r="AT340" s="312"/>
      <c r="BC340" s="312"/>
    </row>
    <row r="341" ht="15.75" customHeight="1">
      <c r="L341" s="311"/>
      <c r="AT341" s="312"/>
      <c r="BC341" s="312"/>
    </row>
    <row r="342" ht="15.75" customHeight="1">
      <c r="L342" s="311"/>
      <c r="AT342" s="312"/>
      <c r="BC342" s="312"/>
    </row>
    <row r="343" ht="15.75" customHeight="1">
      <c r="L343" s="311"/>
      <c r="AT343" s="312"/>
      <c r="BC343" s="312"/>
    </row>
    <row r="344" ht="15.75" customHeight="1">
      <c r="L344" s="311"/>
      <c r="AT344" s="312"/>
      <c r="BC344" s="312"/>
    </row>
    <row r="345" ht="15.75" customHeight="1">
      <c r="L345" s="311"/>
      <c r="AT345" s="312"/>
      <c r="BC345" s="312"/>
    </row>
    <row r="346" ht="15.75" customHeight="1">
      <c r="L346" s="311"/>
      <c r="AT346" s="312"/>
      <c r="BC346" s="312"/>
    </row>
    <row r="347" ht="15.75" customHeight="1">
      <c r="L347" s="311"/>
      <c r="AT347" s="312"/>
      <c r="BC347" s="312"/>
    </row>
    <row r="348" ht="15.75" customHeight="1">
      <c r="L348" s="311"/>
      <c r="AT348" s="312"/>
      <c r="BC348" s="312"/>
    </row>
    <row r="349" ht="15.75" customHeight="1">
      <c r="L349" s="311"/>
      <c r="AT349" s="312"/>
      <c r="BC349" s="312"/>
    </row>
    <row r="350" ht="15.75" customHeight="1">
      <c r="L350" s="311"/>
      <c r="AT350" s="312"/>
      <c r="BC350" s="312"/>
    </row>
    <row r="351" ht="15.75" customHeight="1">
      <c r="L351" s="311"/>
      <c r="AT351" s="312"/>
      <c r="BC351" s="312"/>
    </row>
    <row r="352" ht="15.75" customHeight="1">
      <c r="L352" s="311"/>
      <c r="AT352" s="312"/>
      <c r="BC352" s="312"/>
    </row>
    <row r="353" ht="15.75" customHeight="1">
      <c r="L353" s="311"/>
      <c r="AT353" s="312"/>
      <c r="BC353" s="312"/>
    </row>
    <row r="354" ht="15.75" customHeight="1">
      <c r="L354" s="311"/>
      <c r="AT354" s="312"/>
      <c r="BC354" s="312"/>
    </row>
    <row r="355" ht="15.75" customHeight="1">
      <c r="L355" s="311"/>
      <c r="AT355" s="312"/>
      <c r="BC355" s="312"/>
    </row>
    <row r="356" ht="15.75" customHeight="1">
      <c r="L356" s="311"/>
      <c r="AT356" s="312"/>
      <c r="BC356" s="312"/>
    </row>
    <row r="357" ht="15.75" customHeight="1">
      <c r="L357" s="311"/>
      <c r="AT357" s="312"/>
      <c r="BC357" s="312"/>
    </row>
    <row r="358" ht="15.75" customHeight="1">
      <c r="L358" s="311"/>
      <c r="AT358" s="312"/>
      <c r="BC358" s="312"/>
    </row>
    <row r="359" ht="15.75" customHeight="1">
      <c r="L359" s="311"/>
      <c r="AT359" s="312"/>
      <c r="BC359" s="312"/>
    </row>
    <row r="360" ht="15.75" customHeight="1">
      <c r="L360" s="311"/>
      <c r="AT360" s="312"/>
      <c r="BC360" s="312"/>
    </row>
    <row r="361" ht="15.75" customHeight="1">
      <c r="L361" s="311"/>
      <c r="AT361" s="312"/>
      <c r="BC361" s="312"/>
    </row>
    <row r="362" ht="15.75" customHeight="1">
      <c r="L362" s="311"/>
      <c r="AT362" s="312"/>
      <c r="BC362" s="312"/>
    </row>
    <row r="363" ht="15.75" customHeight="1">
      <c r="L363" s="311"/>
      <c r="AT363" s="312"/>
      <c r="BC363" s="312"/>
    </row>
    <row r="364" ht="15.75" customHeight="1">
      <c r="L364" s="311"/>
      <c r="AT364" s="312"/>
      <c r="BC364" s="312"/>
    </row>
    <row r="365" ht="15.75" customHeight="1">
      <c r="L365" s="311"/>
      <c r="AT365" s="312"/>
      <c r="BC365" s="312"/>
    </row>
    <row r="366" ht="15.75" customHeight="1">
      <c r="L366" s="311"/>
      <c r="AT366" s="312"/>
      <c r="BC366" s="312"/>
    </row>
    <row r="367" ht="15.75" customHeight="1">
      <c r="L367" s="311"/>
      <c r="AT367" s="312"/>
      <c r="BC367" s="312"/>
    </row>
    <row r="368" ht="15.75" customHeight="1">
      <c r="L368" s="311"/>
      <c r="AT368" s="312"/>
      <c r="BC368" s="312"/>
    </row>
    <row r="369" ht="15.75" customHeight="1">
      <c r="L369" s="311"/>
      <c r="AT369" s="312"/>
      <c r="BC369" s="312"/>
    </row>
    <row r="370" ht="15.75" customHeight="1">
      <c r="L370" s="311"/>
      <c r="AT370" s="312"/>
      <c r="BC370" s="312"/>
    </row>
    <row r="371" ht="15.75" customHeight="1">
      <c r="L371" s="311"/>
      <c r="AT371" s="312"/>
      <c r="BC371" s="312"/>
    </row>
    <row r="372" ht="15.75" customHeight="1">
      <c r="L372" s="311"/>
      <c r="AT372" s="312"/>
      <c r="BC372" s="312"/>
    </row>
    <row r="373" ht="15.75" customHeight="1">
      <c r="L373" s="311"/>
      <c r="AT373" s="312"/>
      <c r="BC373" s="312"/>
    </row>
    <row r="374" ht="15.75" customHeight="1">
      <c r="L374" s="311"/>
      <c r="AT374" s="312"/>
      <c r="BC374" s="312"/>
    </row>
    <row r="375" ht="15.75" customHeight="1">
      <c r="L375" s="311"/>
      <c r="AT375" s="312"/>
      <c r="BC375" s="312"/>
    </row>
    <row r="376" ht="15.75" customHeight="1">
      <c r="L376" s="311"/>
      <c r="AT376" s="312"/>
      <c r="BC376" s="312"/>
    </row>
    <row r="377" ht="15.75" customHeight="1">
      <c r="L377" s="311"/>
      <c r="AT377" s="312"/>
      <c r="BC377" s="312"/>
    </row>
    <row r="378" ht="15.75" customHeight="1">
      <c r="L378" s="311"/>
      <c r="AT378" s="312"/>
      <c r="BC378" s="312"/>
    </row>
    <row r="379" ht="15.75" customHeight="1">
      <c r="L379" s="311"/>
      <c r="AT379" s="312"/>
      <c r="BC379" s="312"/>
    </row>
    <row r="380" ht="15.75" customHeight="1">
      <c r="L380" s="311"/>
      <c r="AT380" s="312"/>
      <c r="BC380" s="312"/>
    </row>
    <row r="381" ht="15.75" customHeight="1">
      <c r="L381" s="311"/>
      <c r="AT381" s="312"/>
      <c r="BC381" s="312"/>
    </row>
    <row r="382" ht="15.75" customHeight="1">
      <c r="L382" s="311"/>
      <c r="AT382" s="312"/>
      <c r="BC382" s="312"/>
    </row>
    <row r="383" ht="15.75" customHeight="1">
      <c r="L383" s="311"/>
      <c r="AT383" s="312"/>
      <c r="BC383" s="312"/>
    </row>
    <row r="384" ht="15.75" customHeight="1">
      <c r="L384" s="311"/>
      <c r="AT384" s="312"/>
      <c r="BC384" s="312"/>
    </row>
    <row r="385" ht="15.75" customHeight="1">
      <c r="L385" s="311"/>
      <c r="AT385" s="312"/>
      <c r="BC385" s="312"/>
    </row>
    <row r="386" ht="15.75" customHeight="1">
      <c r="L386" s="311"/>
      <c r="AT386" s="312"/>
      <c r="BC386" s="312"/>
    </row>
    <row r="387" ht="15.75" customHeight="1">
      <c r="L387" s="311"/>
      <c r="AT387" s="312"/>
      <c r="BC387" s="312"/>
    </row>
    <row r="388" ht="15.75" customHeight="1">
      <c r="L388" s="311"/>
      <c r="AT388" s="312"/>
      <c r="BC388" s="312"/>
    </row>
    <row r="389" ht="15.75" customHeight="1">
      <c r="L389" s="311"/>
      <c r="AT389" s="312"/>
      <c r="BC389" s="312"/>
    </row>
    <row r="390" ht="15.75" customHeight="1">
      <c r="L390" s="311"/>
      <c r="AT390" s="312"/>
      <c r="BC390" s="312"/>
    </row>
    <row r="391" ht="15.75" customHeight="1">
      <c r="L391" s="311"/>
      <c r="AT391" s="312"/>
      <c r="BC391" s="312"/>
    </row>
    <row r="392" ht="15.75" customHeight="1">
      <c r="L392" s="311"/>
      <c r="AT392" s="312"/>
      <c r="BC392" s="312"/>
    </row>
    <row r="393" ht="15.75" customHeight="1">
      <c r="L393" s="311"/>
      <c r="AT393" s="312"/>
      <c r="BC393" s="312"/>
    </row>
    <row r="394" ht="15.75" customHeight="1">
      <c r="L394" s="311"/>
      <c r="AT394" s="312"/>
      <c r="BC394" s="312"/>
    </row>
    <row r="395" ht="15.75" customHeight="1">
      <c r="L395" s="311"/>
      <c r="AT395" s="312"/>
      <c r="BC395" s="312"/>
    </row>
    <row r="396" ht="15.75" customHeight="1">
      <c r="L396" s="311"/>
      <c r="AT396" s="312"/>
      <c r="BC396" s="312"/>
    </row>
    <row r="397" ht="15.75" customHeight="1">
      <c r="L397" s="311"/>
      <c r="AT397" s="312"/>
      <c r="BC397" s="312"/>
    </row>
    <row r="398" ht="15.75" customHeight="1">
      <c r="L398" s="311"/>
      <c r="AT398" s="312"/>
      <c r="BC398" s="312"/>
    </row>
    <row r="399" ht="15.75" customHeight="1">
      <c r="L399" s="311"/>
      <c r="AT399" s="312"/>
      <c r="BC399" s="312"/>
    </row>
    <row r="400" ht="15.75" customHeight="1">
      <c r="L400" s="311"/>
      <c r="AT400" s="312"/>
      <c r="BC400" s="312"/>
    </row>
    <row r="401" ht="15.75" customHeight="1">
      <c r="L401" s="311"/>
      <c r="AT401" s="312"/>
      <c r="BC401" s="312"/>
    </row>
    <row r="402" ht="15.75" customHeight="1">
      <c r="L402" s="311"/>
      <c r="AT402" s="312"/>
      <c r="BC402" s="312"/>
    </row>
    <row r="403" ht="15.75" customHeight="1">
      <c r="L403" s="311"/>
      <c r="AT403" s="312"/>
      <c r="BC403" s="312"/>
    </row>
    <row r="404" ht="15.75" customHeight="1">
      <c r="L404" s="311"/>
      <c r="AT404" s="312"/>
      <c r="BC404" s="312"/>
    </row>
    <row r="405" ht="15.75" customHeight="1">
      <c r="L405" s="311"/>
      <c r="AT405" s="312"/>
      <c r="BC405" s="312"/>
    </row>
    <row r="406" ht="15.75" customHeight="1">
      <c r="L406" s="311"/>
      <c r="AT406" s="312"/>
      <c r="BC406" s="312"/>
    </row>
    <row r="407" ht="15.75" customHeight="1">
      <c r="L407" s="311"/>
      <c r="AT407" s="312"/>
      <c r="BC407" s="312"/>
    </row>
    <row r="408" ht="15.75" customHeight="1">
      <c r="L408" s="311"/>
      <c r="AT408" s="312"/>
      <c r="BC408" s="312"/>
    </row>
    <row r="409" ht="15.75" customHeight="1">
      <c r="L409" s="311"/>
      <c r="AT409" s="312"/>
      <c r="BC409" s="312"/>
    </row>
    <row r="410" ht="15.75" customHeight="1">
      <c r="L410" s="311"/>
      <c r="AT410" s="312"/>
      <c r="BC410" s="312"/>
    </row>
    <row r="411" ht="15.75" customHeight="1">
      <c r="L411" s="311"/>
      <c r="AT411" s="312"/>
      <c r="BC411" s="312"/>
    </row>
    <row r="412" ht="15.75" customHeight="1">
      <c r="L412" s="311"/>
      <c r="AT412" s="312"/>
      <c r="BC412" s="312"/>
    </row>
    <row r="413" ht="15.75" customHeight="1">
      <c r="L413" s="311"/>
      <c r="AT413" s="312"/>
      <c r="BC413" s="312"/>
    </row>
    <row r="414" ht="15.75" customHeight="1">
      <c r="L414" s="311"/>
      <c r="AT414" s="312"/>
      <c r="BC414" s="312"/>
    </row>
    <row r="415" ht="15.75" customHeight="1">
      <c r="L415" s="311"/>
      <c r="AT415" s="312"/>
      <c r="BC415" s="312"/>
    </row>
    <row r="416" ht="15.75" customHeight="1">
      <c r="L416" s="311"/>
      <c r="AT416" s="312"/>
      <c r="BC416" s="312"/>
    </row>
    <row r="417" ht="15.75" customHeight="1">
      <c r="L417" s="311"/>
      <c r="AT417" s="312"/>
      <c r="BC417" s="312"/>
    </row>
    <row r="418" ht="15.75" customHeight="1">
      <c r="L418" s="311"/>
      <c r="AT418" s="312"/>
      <c r="BC418" s="312"/>
    </row>
    <row r="419" ht="15.75" customHeight="1">
      <c r="L419" s="311"/>
      <c r="AT419" s="312"/>
      <c r="BC419" s="312"/>
    </row>
    <row r="420" ht="15.75" customHeight="1">
      <c r="L420" s="311"/>
      <c r="AT420" s="312"/>
      <c r="BC420" s="312"/>
    </row>
    <row r="421" ht="15.75" customHeight="1">
      <c r="L421" s="311"/>
      <c r="AT421" s="312"/>
      <c r="BC421" s="312"/>
    </row>
    <row r="422" ht="15.75" customHeight="1">
      <c r="L422" s="311"/>
      <c r="AT422" s="312"/>
      <c r="BC422" s="312"/>
    </row>
    <row r="423" ht="15.75" customHeight="1">
      <c r="L423" s="311"/>
      <c r="AT423" s="312"/>
      <c r="BC423" s="312"/>
    </row>
    <row r="424" ht="15.75" customHeight="1">
      <c r="L424" s="311"/>
      <c r="AT424" s="312"/>
      <c r="BC424" s="312"/>
    </row>
    <row r="425" ht="15.75" customHeight="1">
      <c r="L425" s="311"/>
      <c r="AT425" s="312"/>
      <c r="BC425" s="312"/>
    </row>
    <row r="426" ht="15.75" customHeight="1">
      <c r="L426" s="311"/>
      <c r="AT426" s="312"/>
      <c r="BC426" s="312"/>
    </row>
    <row r="427" ht="15.75" customHeight="1">
      <c r="L427" s="311"/>
      <c r="AT427" s="312"/>
      <c r="BC427" s="312"/>
    </row>
    <row r="428" ht="15.75" customHeight="1">
      <c r="L428" s="311"/>
      <c r="AT428" s="312"/>
      <c r="BC428" s="312"/>
    </row>
    <row r="429" ht="15.75" customHeight="1">
      <c r="L429" s="311"/>
      <c r="AT429" s="312"/>
      <c r="BC429" s="312"/>
    </row>
    <row r="430" ht="15.75" customHeight="1">
      <c r="L430" s="311"/>
      <c r="AT430" s="312"/>
      <c r="BC430" s="312"/>
    </row>
    <row r="431" ht="15.75" customHeight="1">
      <c r="L431" s="311"/>
      <c r="AT431" s="312"/>
      <c r="BC431" s="312"/>
    </row>
    <row r="432" ht="15.75" customHeight="1">
      <c r="L432" s="311"/>
      <c r="AT432" s="312"/>
      <c r="BC432" s="312"/>
    </row>
    <row r="433" ht="15.75" customHeight="1">
      <c r="L433" s="311"/>
      <c r="AT433" s="312"/>
      <c r="BC433" s="312"/>
    </row>
    <row r="434" ht="15.75" customHeight="1">
      <c r="L434" s="311"/>
      <c r="AT434" s="312"/>
      <c r="BC434" s="312"/>
    </row>
    <row r="435" ht="15.75" customHeight="1">
      <c r="L435" s="311"/>
      <c r="AT435" s="312"/>
      <c r="BC435" s="312"/>
    </row>
    <row r="436" ht="15.75" customHeight="1">
      <c r="L436" s="311"/>
      <c r="AT436" s="312"/>
      <c r="BC436" s="312"/>
    </row>
    <row r="437" ht="15.75" customHeight="1">
      <c r="L437" s="311"/>
      <c r="AT437" s="312"/>
      <c r="BC437" s="312"/>
    </row>
    <row r="438" ht="15.75" customHeight="1">
      <c r="L438" s="311"/>
      <c r="AT438" s="312"/>
      <c r="BC438" s="312"/>
    </row>
    <row r="439" ht="15.75" customHeight="1">
      <c r="L439" s="311"/>
      <c r="AT439" s="312"/>
      <c r="BC439" s="312"/>
    </row>
    <row r="440" ht="15.75" customHeight="1">
      <c r="L440" s="311"/>
      <c r="AT440" s="312"/>
      <c r="BC440" s="312"/>
    </row>
    <row r="441" ht="15.75" customHeight="1">
      <c r="L441" s="311"/>
      <c r="AT441" s="312"/>
      <c r="BC441" s="312"/>
    </row>
    <row r="442" ht="15.75" customHeight="1">
      <c r="L442" s="311"/>
      <c r="AT442" s="312"/>
      <c r="BC442" s="312"/>
    </row>
    <row r="443" ht="15.75" customHeight="1">
      <c r="L443" s="311"/>
      <c r="AT443" s="312"/>
      <c r="BC443" s="312"/>
    </row>
    <row r="444" ht="15.75" customHeight="1">
      <c r="L444" s="311"/>
      <c r="AT444" s="312"/>
      <c r="BC444" s="312"/>
    </row>
    <row r="445" ht="15.75" customHeight="1">
      <c r="L445" s="311"/>
      <c r="AT445" s="312"/>
      <c r="BC445" s="312"/>
    </row>
    <row r="446" ht="15.75" customHeight="1">
      <c r="L446" s="311"/>
      <c r="AT446" s="312"/>
      <c r="BC446" s="312"/>
    </row>
    <row r="447" ht="15.75" customHeight="1">
      <c r="L447" s="311"/>
      <c r="AT447" s="312"/>
      <c r="BC447" s="312"/>
    </row>
    <row r="448" ht="15.75" customHeight="1">
      <c r="L448" s="311"/>
      <c r="AT448" s="312"/>
      <c r="BC448" s="312"/>
    </row>
    <row r="449" ht="15.75" customHeight="1">
      <c r="L449" s="311"/>
      <c r="AT449" s="312"/>
      <c r="BC449" s="312"/>
    </row>
    <row r="450" ht="15.75" customHeight="1">
      <c r="L450" s="311"/>
      <c r="AT450" s="312"/>
      <c r="BC450" s="312"/>
    </row>
    <row r="451" ht="15.75" customHeight="1">
      <c r="L451" s="311"/>
      <c r="AT451" s="312"/>
      <c r="BC451" s="312"/>
    </row>
    <row r="452" ht="15.75" customHeight="1">
      <c r="L452" s="311"/>
      <c r="AT452" s="312"/>
      <c r="BC452" s="312"/>
    </row>
    <row r="453" ht="15.75" customHeight="1">
      <c r="L453" s="311"/>
      <c r="AT453" s="312"/>
      <c r="BC453" s="312"/>
    </row>
    <row r="454" ht="15.75" customHeight="1">
      <c r="L454" s="311"/>
      <c r="AT454" s="312"/>
      <c r="BC454" s="312"/>
    </row>
    <row r="455" ht="15.75" customHeight="1">
      <c r="L455" s="311"/>
      <c r="AT455" s="312"/>
      <c r="BC455" s="312"/>
    </row>
    <row r="456" ht="15.75" customHeight="1">
      <c r="L456" s="311"/>
      <c r="AT456" s="312"/>
      <c r="BC456" s="312"/>
    </row>
    <row r="457" ht="15.75" customHeight="1">
      <c r="L457" s="311"/>
      <c r="AT457" s="312"/>
      <c r="BC457" s="312"/>
    </row>
    <row r="458" ht="15.75" customHeight="1">
      <c r="L458" s="311"/>
      <c r="AT458" s="312"/>
      <c r="BC458" s="312"/>
    </row>
    <row r="459" ht="15.75" customHeight="1">
      <c r="L459" s="311"/>
      <c r="AT459" s="312"/>
      <c r="BC459" s="312"/>
    </row>
    <row r="460" ht="15.75" customHeight="1">
      <c r="L460" s="311"/>
      <c r="AT460" s="312"/>
      <c r="BC460" s="312"/>
    </row>
    <row r="461" ht="15.75" customHeight="1">
      <c r="L461" s="311"/>
      <c r="AT461" s="312"/>
      <c r="BC461" s="312"/>
    </row>
    <row r="462" ht="15.75" customHeight="1">
      <c r="L462" s="311"/>
      <c r="AT462" s="312"/>
      <c r="BC462" s="312"/>
    </row>
    <row r="463" ht="15.75" customHeight="1">
      <c r="L463" s="311"/>
      <c r="AT463" s="312"/>
      <c r="BC463" s="312"/>
    </row>
    <row r="464" ht="15.75" customHeight="1">
      <c r="L464" s="311"/>
      <c r="AT464" s="312"/>
      <c r="BC464" s="312"/>
    </row>
    <row r="465" ht="15.75" customHeight="1">
      <c r="L465" s="311"/>
      <c r="AT465" s="312"/>
      <c r="BC465" s="312"/>
    </row>
    <row r="466" ht="15.75" customHeight="1">
      <c r="L466" s="311"/>
      <c r="AT466" s="312"/>
      <c r="BC466" s="312"/>
    </row>
    <row r="467" ht="15.75" customHeight="1">
      <c r="L467" s="311"/>
      <c r="AT467" s="312"/>
      <c r="BC467" s="312"/>
    </row>
    <row r="468" ht="15.75" customHeight="1">
      <c r="L468" s="311"/>
      <c r="AT468" s="312"/>
      <c r="BC468" s="312"/>
    </row>
    <row r="469" ht="15.75" customHeight="1">
      <c r="L469" s="311"/>
      <c r="AT469" s="312"/>
      <c r="BC469" s="312"/>
    </row>
    <row r="470" ht="15.75" customHeight="1">
      <c r="L470" s="311"/>
      <c r="AT470" s="312"/>
      <c r="BC470" s="312"/>
    </row>
    <row r="471" ht="15.75" customHeight="1">
      <c r="L471" s="311"/>
      <c r="AT471" s="312"/>
      <c r="BC471" s="312"/>
    </row>
    <row r="472" ht="15.75" customHeight="1">
      <c r="L472" s="311"/>
      <c r="AT472" s="312"/>
      <c r="BC472" s="312"/>
    </row>
    <row r="473" ht="15.75" customHeight="1">
      <c r="L473" s="311"/>
      <c r="AT473" s="312"/>
      <c r="BC473" s="312"/>
    </row>
    <row r="474" ht="15.75" customHeight="1">
      <c r="L474" s="311"/>
      <c r="AT474" s="312"/>
      <c r="BC474" s="312"/>
    </row>
    <row r="475" ht="15.75" customHeight="1">
      <c r="L475" s="311"/>
      <c r="AT475" s="312"/>
      <c r="BC475" s="312"/>
    </row>
    <row r="476" ht="15.75" customHeight="1">
      <c r="L476" s="311"/>
      <c r="AT476" s="312"/>
      <c r="BC476" s="312"/>
    </row>
    <row r="477" ht="15.75" customHeight="1">
      <c r="L477" s="311"/>
      <c r="AT477" s="312"/>
      <c r="BC477" s="312"/>
    </row>
    <row r="478" ht="15.75" customHeight="1">
      <c r="L478" s="311"/>
      <c r="AT478" s="312"/>
      <c r="BC478" s="312"/>
    </row>
    <row r="479" ht="15.75" customHeight="1">
      <c r="L479" s="311"/>
      <c r="AT479" s="312"/>
      <c r="BC479" s="312"/>
    </row>
    <row r="480" ht="15.75" customHeight="1">
      <c r="L480" s="311"/>
      <c r="AT480" s="312"/>
      <c r="BC480" s="312"/>
    </row>
    <row r="481" ht="15.75" customHeight="1">
      <c r="L481" s="311"/>
      <c r="AT481" s="312"/>
      <c r="BC481" s="312"/>
    </row>
    <row r="482" ht="15.75" customHeight="1">
      <c r="L482" s="311"/>
      <c r="AT482" s="312"/>
      <c r="BC482" s="312"/>
    </row>
    <row r="483" ht="15.75" customHeight="1">
      <c r="L483" s="311"/>
      <c r="AT483" s="312"/>
      <c r="BC483" s="312"/>
    </row>
    <row r="484" ht="15.75" customHeight="1">
      <c r="L484" s="311"/>
      <c r="AT484" s="312"/>
      <c r="BC484" s="312"/>
    </row>
    <row r="485" ht="15.75" customHeight="1">
      <c r="L485" s="311"/>
      <c r="AT485" s="312"/>
      <c r="BC485" s="312"/>
    </row>
    <row r="486" ht="15.75" customHeight="1">
      <c r="L486" s="311"/>
      <c r="AT486" s="312"/>
      <c r="BC486" s="312"/>
    </row>
    <row r="487" ht="15.75" customHeight="1">
      <c r="L487" s="311"/>
      <c r="AT487" s="312"/>
      <c r="BC487" s="312"/>
    </row>
    <row r="488" ht="15.75" customHeight="1">
      <c r="L488" s="311"/>
      <c r="AT488" s="312"/>
      <c r="BC488" s="312"/>
    </row>
    <row r="489" ht="15.75" customHeight="1">
      <c r="L489" s="311"/>
      <c r="AT489" s="312"/>
      <c r="BC489" s="312"/>
    </row>
    <row r="490" ht="15.75" customHeight="1">
      <c r="L490" s="311"/>
      <c r="AT490" s="312"/>
      <c r="BC490" s="312"/>
    </row>
    <row r="491" ht="15.75" customHeight="1">
      <c r="L491" s="311"/>
      <c r="AT491" s="312"/>
      <c r="BC491" s="312"/>
    </row>
    <row r="492" ht="15.75" customHeight="1">
      <c r="L492" s="311"/>
      <c r="AT492" s="312"/>
      <c r="BC492" s="312"/>
    </row>
    <row r="493" ht="15.75" customHeight="1">
      <c r="L493" s="311"/>
      <c r="AT493" s="312"/>
      <c r="BC493" s="312"/>
    </row>
    <row r="494" ht="15.75" customHeight="1">
      <c r="L494" s="311"/>
      <c r="AT494" s="312"/>
      <c r="BC494" s="312"/>
    </row>
    <row r="495" ht="15.75" customHeight="1">
      <c r="L495" s="311"/>
      <c r="AT495" s="312"/>
      <c r="BC495" s="312"/>
    </row>
    <row r="496" ht="15.75" customHeight="1">
      <c r="L496" s="311"/>
      <c r="AT496" s="312"/>
      <c r="BC496" s="312"/>
    </row>
    <row r="497" ht="15.75" customHeight="1">
      <c r="L497" s="311"/>
      <c r="AT497" s="312"/>
      <c r="BC497" s="312"/>
    </row>
    <row r="498" ht="15.75" customHeight="1">
      <c r="L498" s="311"/>
      <c r="AT498" s="312"/>
      <c r="BC498" s="312"/>
    </row>
    <row r="499" ht="15.75" customHeight="1">
      <c r="L499" s="311"/>
      <c r="AT499" s="312"/>
      <c r="BC499" s="312"/>
    </row>
    <row r="500" ht="15.75" customHeight="1">
      <c r="L500" s="311"/>
      <c r="AT500" s="312"/>
      <c r="BC500" s="312"/>
    </row>
    <row r="501" ht="15.75" customHeight="1">
      <c r="L501" s="311"/>
      <c r="AT501" s="312"/>
      <c r="BC501" s="312"/>
    </row>
    <row r="502" ht="15.75" customHeight="1">
      <c r="L502" s="311"/>
      <c r="AT502" s="312"/>
      <c r="BC502" s="312"/>
    </row>
    <row r="503" ht="15.75" customHeight="1">
      <c r="L503" s="311"/>
      <c r="AT503" s="312"/>
      <c r="BC503" s="312"/>
    </row>
    <row r="504" ht="15.75" customHeight="1">
      <c r="L504" s="311"/>
      <c r="AT504" s="312"/>
      <c r="BC504" s="312"/>
    </row>
    <row r="505" ht="15.75" customHeight="1">
      <c r="L505" s="311"/>
      <c r="AT505" s="312"/>
      <c r="BC505" s="312"/>
    </row>
    <row r="506" ht="15.75" customHeight="1">
      <c r="L506" s="311"/>
      <c r="AT506" s="312"/>
      <c r="BC506" s="312"/>
    </row>
    <row r="507" ht="15.75" customHeight="1">
      <c r="L507" s="311"/>
      <c r="AT507" s="312"/>
      <c r="BC507" s="312"/>
    </row>
    <row r="508" ht="15.75" customHeight="1">
      <c r="L508" s="311"/>
      <c r="AT508" s="312"/>
      <c r="BC508" s="312"/>
    </row>
    <row r="509" ht="15.75" customHeight="1">
      <c r="L509" s="311"/>
      <c r="AT509" s="312"/>
      <c r="BC509" s="312"/>
    </row>
    <row r="510" ht="15.75" customHeight="1">
      <c r="L510" s="311"/>
      <c r="AT510" s="312"/>
      <c r="BC510" s="312"/>
    </row>
    <row r="511" ht="15.75" customHeight="1">
      <c r="L511" s="311"/>
      <c r="AT511" s="312"/>
      <c r="BC511" s="312"/>
    </row>
    <row r="512" ht="15.75" customHeight="1">
      <c r="L512" s="311"/>
      <c r="AT512" s="312"/>
      <c r="BC512" s="312"/>
    </row>
    <row r="513" ht="15.75" customHeight="1">
      <c r="L513" s="311"/>
      <c r="AT513" s="312"/>
      <c r="BC513" s="312"/>
    </row>
    <row r="514" ht="15.75" customHeight="1">
      <c r="L514" s="311"/>
      <c r="AT514" s="312"/>
      <c r="BC514" s="312"/>
    </row>
    <row r="515" ht="15.75" customHeight="1">
      <c r="L515" s="311"/>
      <c r="AT515" s="312"/>
      <c r="BC515" s="312"/>
    </row>
    <row r="516" ht="15.75" customHeight="1">
      <c r="L516" s="311"/>
      <c r="AT516" s="312"/>
      <c r="BC516" s="312"/>
    </row>
    <row r="517" ht="15.75" customHeight="1">
      <c r="L517" s="311"/>
      <c r="AT517" s="312"/>
      <c r="BC517" s="312"/>
    </row>
    <row r="518" ht="15.75" customHeight="1">
      <c r="L518" s="311"/>
      <c r="AT518" s="312"/>
      <c r="BC518" s="312"/>
    </row>
    <row r="519" ht="15.75" customHeight="1">
      <c r="L519" s="311"/>
      <c r="AT519" s="312"/>
      <c r="BC519" s="312"/>
    </row>
    <row r="520" ht="15.75" customHeight="1">
      <c r="L520" s="311"/>
      <c r="AT520" s="312"/>
      <c r="BC520" s="312"/>
    </row>
    <row r="521" ht="15.75" customHeight="1">
      <c r="L521" s="311"/>
      <c r="AT521" s="312"/>
      <c r="BC521" s="312"/>
    </row>
    <row r="522" ht="15.75" customHeight="1">
      <c r="L522" s="311"/>
      <c r="AT522" s="312"/>
      <c r="BC522" s="312"/>
    </row>
    <row r="523" ht="15.75" customHeight="1">
      <c r="L523" s="311"/>
      <c r="AT523" s="312"/>
      <c r="BC523" s="312"/>
    </row>
    <row r="524" ht="15.75" customHeight="1">
      <c r="L524" s="311"/>
      <c r="AT524" s="312"/>
      <c r="BC524" s="312"/>
    </row>
    <row r="525" ht="15.75" customHeight="1">
      <c r="L525" s="311"/>
      <c r="AT525" s="312"/>
      <c r="BC525" s="312"/>
    </row>
    <row r="526" ht="15.75" customHeight="1">
      <c r="L526" s="311"/>
      <c r="AT526" s="312"/>
      <c r="BC526" s="312"/>
    </row>
    <row r="527" ht="15.75" customHeight="1">
      <c r="L527" s="311"/>
      <c r="AT527" s="312"/>
      <c r="BC527" s="312"/>
    </row>
    <row r="528" ht="15.75" customHeight="1">
      <c r="L528" s="311"/>
      <c r="AT528" s="312"/>
      <c r="BC528" s="312"/>
    </row>
    <row r="529" ht="15.75" customHeight="1">
      <c r="L529" s="311"/>
      <c r="AT529" s="312"/>
      <c r="BC529" s="312"/>
    </row>
    <row r="530" ht="15.75" customHeight="1">
      <c r="L530" s="311"/>
      <c r="AT530" s="312"/>
      <c r="BC530" s="312"/>
    </row>
    <row r="531" ht="15.75" customHeight="1">
      <c r="L531" s="311"/>
      <c r="AT531" s="312"/>
      <c r="BC531" s="312"/>
    </row>
    <row r="532" ht="15.75" customHeight="1">
      <c r="L532" s="311"/>
      <c r="AT532" s="312"/>
      <c r="BC532" s="312"/>
    </row>
    <row r="533" ht="15.75" customHeight="1">
      <c r="L533" s="311"/>
      <c r="AT533" s="312"/>
      <c r="BC533" s="312"/>
    </row>
    <row r="534" ht="15.75" customHeight="1">
      <c r="L534" s="311"/>
      <c r="AT534" s="312"/>
      <c r="BC534" s="312"/>
    </row>
    <row r="535" ht="15.75" customHeight="1">
      <c r="L535" s="311"/>
      <c r="AT535" s="312"/>
      <c r="BC535" s="312"/>
    </row>
    <row r="536" ht="15.75" customHeight="1">
      <c r="L536" s="311"/>
      <c r="AT536" s="312"/>
      <c r="BC536" s="312"/>
    </row>
    <row r="537" ht="15.75" customHeight="1">
      <c r="L537" s="311"/>
      <c r="AT537" s="312"/>
      <c r="BC537" s="312"/>
    </row>
    <row r="538" ht="15.75" customHeight="1">
      <c r="L538" s="311"/>
      <c r="AT538" s="312"/>
      <c r="BC538" s="312"/>
    </row>
    <row r="539" ht="15.75" customHeight="1">
      <c r="L539" s="311"/>
      <c r="AT539" s="312"/>
      <c r="BC539" s="312"/>
    </row>
    <row r="540" ht="15.75" customHeight="1">
      <c r="L540" s="311"/>
      <c r="AT540" s="312"/>
      <c r="BC540" s="312"/>
    </row>
    <row r="541" ht="15.75" customHeight="1">
      <c r="L541" s="311"/>
      <c r="AT541" s="312"/>
      <c r="BC541" s="312"/>
    </row>
    <row r="542" ht="15.75" customHeight="1">
      <c r="L542" s="311"/>
      <c r="AT542" s="312"/>
      <c r="BC542" s="312"/>
    </row>
    <row r="543" ht="15.75" customHeight="1">
      <c r="L543" s="311"/>
      <c r="AT543" s="312"/>
      <c r="BC543" s="312"/>
    </row>
    <row r="544" ht="15.75" customHeight="1">
      <c r="L544" s="311"/>
      <c r="AT544" s="312"/>
      <c r="BC544" s="312"/>
    </row>
    <row r="545" ht="15.75" customHeight="1">
      <c r="L545" s="311"/>
      <c r="AT545" s="312"/>
      <c r="BC545" s="312"/>
    </row>
    <row r="546" ht="15.75" customHeight="1">
      <c r="L546" s="311"/>
      <c r="AT546" s="312"/>
      <c r="BC546" s="312"/>
    </row>
    <row r="547" ht="15.75" customHeight="1">
      <c r="L547" s="311"/>
      <c r="AT547" s="312"/>
      <c r="BC547" s="312"/>
    </row>
    <row r="548" ht="15.75" customHeight="1">
      <c r="L548" s="311"/>
      <c r="AT548" s="312"/>
      <c r="BC548" s="312"/>
    </row>
    <row r="549" ht="15.75" customHeight="1">
      <c r="L549" s="311"/>
      <c r="AT549" s="312"/>
      <c r="BC549" s="312"/>
    </row>
    <row r="550" ht="15.75" customHeight="1">
      <c r="L550" s="311"/>
      <c r="AT550" s="312"/>
      <c r="BC550" s="312"/>
    </row>
    <row r="551" ht="15.75" customHeight="1">
      <c r="L551" s="311"/>
      <c r="AT551" s="312"/>
      <c r="BC551" s="312"/>
    </row>
    <row r="552" ht="15.75" customHeight="1">
      <c r="L552" s="311"/>
      <c r="AT552" s="312"/>
      <c r="BC552" s="312"/>
    </row>
    <row r="553" ht="15.75" customHeight="1">
      <c r="L553" s="311"/>
      <c r="AT553" s="312"/>
      <c r="BC553" s="312"/>
    </row>
    <row r="554" ht="15.75" customHeight="1">
      <c r="L554" s="311"/>
      <c r="AT554" s="312"/>
      <c r="BC554" s="312"/>
    </row>
    <row r="555" ht="15.75" customHeight="1">
      <c r="L555" s="311"/>
      <c r="AT555" s="312"/>
      <c r="BC555" s="312"/>
    </row>
    <row r="556" ht="15.75" customHeight="1">
      <c r="L556" s="311"/>
      <c r="AT556" s="312"/>
      <c r="BC556" s="312"/>
    </row>
    <row r="557" ht="15.75" customHeight="1">
      <c r="L557" s="311"/>
      <c r="AT557" s="312"/>
      <c r="BC557" s="312"/>
    </row>
    <row r="558" ht="15.75" customHeight="1">
      <c r="L558" s="311"/>
      <c r="AT558" s="312"/>
      <c r="BC558" s="312"/>
    </row>
    <row r="559" ht="15.75" customHeight="1">
      <c r="L559" s="311"/>
      <c r="AT559" s="312"/>
      <c r="BC559" s="312"/>
    </row>
    <row r="560" ht="15.75" customHeight="1">
      <c r="L560" s="311"/>
      <c r="AT560" s="312"/>
      <c r="BC560" s="312"/>
    </row>
    <row r="561" ht="15.75" customHeight="1">
      <c r="L561" s="311"/>
      <c r="AT561" s="312"/>
      <c r="BC561" s="312"/>
    </row>
    <row r="562" ht="15.75" customHeight="1">
      <c r="L562" s="311"/>
      <c r="AT562" s="312"/>
      <c r="BC562" s="312"/>
    </row>
    <row r="563" ht="15.75" customHeight="1">
      <c r="L563" s="311"/>
      <c r="AT563" s="312"/>
      <c r="BC563" s="312"/>
    </row>
    <row r="564" ht="15.75" customHeight="1">
      <c r="L564" s="311"/>
      <c r="AT564" s="312"/>
      <c r="BC564" s="312"/>
    </row>
    <row r="565" ht="15.75" customHeight="1">
      <c r="L565" s="311"/>
      <c r="AT565" s="312"/>
      <c r="BC565" s="312"/>
    </row>
    <row r="566" ht="15.75" customHeight="1">
      <c r="L566" s="311"/>
      <c r="AT566" s="312"/>
      <c r="BC566" s="312"/>
    </row>
    <row r="567" ht="15.75" customHeight="1">
      <c r="L567" s="311"/>
      <c r="AT567" s="312"/>
      <c r="BC567" s="312"/>
    </row>
    <row r="568" ht="15.75" customHeight="1">
      <c r="L568" s="311"/>
      <c r="AT568" s="312"/>
      <c r="BC568" s="312"/>
    </row>
    <row r="569" ht="15.75" customHeight="1">
      <c r="L569" s="311"/>
      <c r="AT569" s="312"/>
      <c r="BC569" s="312"/>
    </row>
    <row r="570" ht="15.75" customHeight="1">
      <c r="L570" s="311"/>
      <c r="AT570" s="312"/>
      <c r="BC570" s="312"/>
    </row>
    <row r="571" ht="15.75" customHeight="1">
      <c r="L571" s="311"/>
      <c r="AT571" s="312"/>
      <c r="BC571" s="312"/>
    </row>
    <row r="572" ht="15.75" customHeight="1">
      <c r="L572" s="311"/>
      <c r="AT572" s="312"/>
      <c r="BC572" s="312"/>
    </row>
    <row r="573" ht="15.75" customHeight="1">
      <c r="L573" s="311"/>
      <c r="AT573" s="312"/>
      <c r="BC573" s="312"/>
    </row>
    <row r="574" ht="15.75" customHeight="1">
      <c r="L574" s="311"/>
      <c r="AT574" s="312"/>
      <c r="BC574" s="312"/>
    </row>
    <row r="575" ht="15.75" customHeight="1">
      <c r="L575" s="311"/>
      <c r="AT575" s="312"/>
      <c r="BC575" s="312"/>
    </row>
    <row r="576" ht="15.75" customHeight="1">
      <c r="L576" s="311"/>
      <c r="AT576" s="312"/>
      <c r="BC576" s="312"/>
    </row>
    <row r="577" ht="15.75" customHeight="1">
      <c r="L577" s="311"/>
      <c r="AT577" s="312"/>
      <c r="BC577" s="312"/>
    </row>
    <row r="578" ht="15.75" customHeight="1">
      <c r="L578" s="311"/>
      <c r="AT578" s="312"/>
      <c r="BC578" s="312"/>
    </row>
    <row r="579" ht="15.75" customHeight="1">
      <c r="L579" s="311"/>
      <c r="AT579" s="312"/>
      <c r="BC579" s="312"/>
    </row>
    <row r="580" ht="15.75" customHeight="1">
      <c r="L580" s="311"/>
      <c r="AT580" s="312"/>
      <c r="BC580" s="312"/>
    </row>
    <row r="581" ht="15.75" customHeight="1">
      <c r="L581" s="311"/>
      <c r="AT581" s="312"/>
      <c r="BC581" s="312"/>
    </row>
    <row r="582" ht="15.75" customHeight="1">
      <c r="L582" s="311"/>
      <c r="AT582" s="312"/>
      <c r="BC582" s="312"/>
    </row>
    <row r="583" ht="15.75" customHeight="1">
      <c r="L583" s="311"/>
      <c r="AT583" s="312"/>
      <c r="BC583" s="312"/>
    </row>
    <row r="584" ht="15.75" customHeight="1">
      <c r="L584" s="311"/>
      <c r="AT584" s="312"/>
      <c r="BC584" s="312"/>
    </row>
    <row r="585" ht="15.75" customHeight="1">
      <c r="L585" s="311"/>
      <c r="AT585" s="312"/>
      <c r="BC585" s="312"/>
    </row>
    <row r="586" ht="15.75" customHeight="1">
      <c r="L586" s="311"/>
      <c r="AT586" s="312"/>
      <c r="BC586" s="312"/>
    </row>
    <row r="587" ht="15.75" customHeight="1">
      <c r="L587" s="311"/>
      <c r="AT587" s="312"/>
      <c r="BC587" s="312"/>
    </row>
    <row r="588" ht="15.75" customHeight="1">
      <c r="L588" s="311"/>
      <c r="AT588" s="312"/>
      <c r="BC588" s="312"/>
    </row>
    <row r="589" ht="15.75" customHeight="1">
      <c r="L589" s="311"/>
      <c r="AT589" s="312"/>
      <c r="BC589" s="312"/>
    </row>
    <row r="590" ht="15.75" customHeight="1">
      <c r="L590" s="311"/>
      <c r="AT590" s="312"/>
      <c r="BC590" s="312"/>
    </row>
    <row r="591" ht="15.75" customHeight="1">
      <c r="L591" s="311"/>
      <c r="AT591" s="312"/>
      <c r="BC591" s="312"/>
    </row>
    <row r="592" ht="15.75" customHeight="1">
      <c r="L592" s="311"/>
      <c r="AT592" s="312"/>
      <c r="BC592" s="312"/>
    </row>
    <row r="593" ht="15.75" customHeight="1">
      <c r="L593" s="311"/>
      <c r="AT593" s="312"/>
      <c r="BC593" s="312"/>
    </row>
    <row r="594" ht="15.75" customHeight="1">
      <c r="L594" s="311"/>
      <c r="AT594" s="312"/>
      <c r="BC594" s="312"/>
    </row>
    <row r="595" ht="15.75" customHeight="1">
      <c r="L595" s="311"/>
      <c r="AT595" s="312"/>
      <c r="BC595" s="312"/>
    </row>
    <row r="596" ht="15.75" customHeight="1">
      <c r="L596" s="311"/>
      <c r="AT596" s="312"/>
      <c r="BC596" s="312"/>
    </row>
    <row r="597" ht="15.75" customHeight="1">
      <c r="L597" s="311"/>
      <c r="AT597" s="312"/>
      <c r="BC597" s="312"/>
    </row>
    <row r="598" ht="15.75" customHeight="1">
      <c r="L598" s="311"/>
      <c r="AT598" s="312"/>
      <c r="BC598" s="312"/>
    </row>
    <row r="599" ht="15.75" customHeight="1">
      <c r="L599" s="311"/>
      <c r="AT599" s="312"/>
      <c r="BC599" s="312"/>
    </row>
    <row r="600" ht="15.75" customHeight="1">
      <c r="L600" s="311"/>
      <c r="AT600" s="312"/>
      <c r="BC600" s="312"/>
    </row>
    <row r="601" ht="15.75" customHeight="1">
      <c r="L601" s="311"/>
      <c r="AT601" s="312"/>
      <c r="BC601" s="312"/>
    </row>
    <row r="602" ht="15.75" customHeight="1">
      <c r="L602" s="311"/>
      <c r="AT602" s="312"/>
      <c r="BC602" s="312"/>
    </row>
    <row r="603" ht="15.75" customHeight="1">
      <c r="L603" s="311"/>
      <c r="AT603" s="312"/>
      <c r="BC603" s="312"/>
    </row>
    <row r="604" ht="15.75" customHeight="1">
      <c r="L604" s="311"/>
      <c r="AT604" s="312"/>
      <c r="BC604" s="312"/>
    </row>
    <row r="605" ht="15.75" customHeight="1">
      <c r="L605" s="311"/>
      <c r="AT605" s="312"/>
      <c r="BC605" s="312"/>
    </row>
    <row r="606" ht="15.75" customHeight="1">
      <c r="L606" s="311"/>
      <c r="AT606" s="312"/>
      <c r="BC606" s="312"/>
    </row>
    <row r="607" ht="15.75" customHeight="1">
      <c r="L607" s="311"/>
      <c r="AT607" s="312"/>
      <c r="BC607" s="312"/>
    </row>
    <row r="608" ht="15.75" customHeight="1">
      <c r="L608" s="311"/>
      <c r="AT608" s="312"/>
      <c r="BC608" s="312"/>
    </row>
    <row r="609" ht="15.75" customHeight="1">
      <c r="L609" s="311"/>
      <c r="AT609" s="312"/>
      <c r="BC609" s="312"/>
    </row>
    <row r="610" ht="15.75" customHeight="1">
      <c r="L610" s="311"/>
      <c r="AT610" s="312"/>
      <c r="BC610" s="312"/>
    </row>
    <row r="611" ht="15.75" customHeight="1">
      <c r="L611" s="311"/>
      <c r="AT611" s="312"/>
      <c r="BC611" s="312"/>
    </row>
    <row r="612" ht="15.75" customHeight="1">
      <c r="L612" s="311"/>
      <c r="AT612" s="312"/>
      <c r="BC612" s="312"/>
    </row>
    <row r="613" ht="15.75" customHeight="1">
      <c r="L613" s="311"/>
      <c r="AT613" s="312"/>
      <c r="BC613" s="312"/>
    </row>
    <row r="614" ht="15.75" customHeight="1">
      <c r="L614" s="311"/>
      <c r="AT614" s="312"/>
      <c r="BC614" s="312"/>
    </row>
    <row r="615" ht="15.75" customHeight="1">
      <c r="L615" s="311"/>
      <c r="AT615" s="312"/>
      <c r="BC615" s="312"/>
    </row>
    <row r="616" ht="15.75" customHeight="1">
      <c r="L616" s="311"/>
      <c r="AT616" s="312"/>
      <c r="BC616" s="312"/>
    </row>
    <row r="617" ht="15.75" customHeight="1">
      <c r="L617" s="311"/>
      <c r="AT617" s="312"/>
      <c r="BC617" s="312"/>
    </row>
    <row r="618" ht="15.75" customHeight="1">
      <c r="L618" s="311"/>
      <c r="AT618" s="312"/>
      <c r="BC618" s="312"/>
    </row>
    <row r="619" ht="15.75" customHeight="1">
      <c r="L619" s="311"/>
      <c r="AT619" s="312"/>
      <c r="BC619" s="312"/>
    </row>
    <row r="620" ht="15.75" customHeight="1">
      <c r="L620" s="311"/>
      <c r="AT620" s="312"/>
      <c r="BC620" s="312"/>
    </row>
    <row r="621" ht="15.75" customHeight="1">
      <c r="L621" s="311"/>
      <c r="AT621" s="312"/>
      <c r="BC621" s="312"/>
    </row>
    <row r="622" ht="15.75" customHeight="1">
      <c r="L622" s="311"/>
      <c r="AT622" s="312"/>
      <c r="BC622" s="312"/>
    </row>
    <row r="623" ht="15.75" customHeight="1">
      <c r="L623" s="311"/>
      <c r="AT623" s="312"/>
      <c r="BC623" s="312"/>
    </row>
    <row r="624" ht="15.75" customHeight="1">
      <c r="L624" s="311"/>
      <c r="AT624" s="312"/>
      <c r="BC624" s="312"/>
    </row>
    <row r="625" ht="15.75" customHeight="1">
      <c r="L625" s="311"/>
      <c r="AT625" s="312"/>
      <c r="BC625" s="312"/>
    </row>
    <row r="626" ht="15.75" customHeight="1">
      <c r="L626" s="311"/>
      <c r="AT626" s="312"/>
      <c r="BC626" s="312"/>
    </row>
    <row r="627" ht="15.75" customHeight="1">
      <c r="L627" s="311"/>
      <c r="AT627" s="312"/>
      <c r="BC627" s="312"/>
    </row>
    <row r="628" ht="15.75" customHeight="1">
      <c r="L628" s="311"/>
      <c r="AT628" s="312"/>
      <c r="BC628" s="312"/>
    </row>
    <row r="629" ht="15.75" customHeight="1">
      <c r="L629" s="311"/>
      <c r="AT629" s="312"/>
      <c r="BC629" s="312"/>
    </row>
    <row r="630" ht="15.75" customHeight="1">
      <c r="L630" s="311"/>
      <c r="AT630" s="312"/>
      <c r="BC630" s="312"/>
    </row>
    <row r="631" ht="15.75" customHeight="1">
      <c r="L631" s="311"/>
      <c r="AT631" s="312"/>
      <c r="BC631" s="312"/>
    </row>
    <row r="632" ht="15.75" customHeight="1">
      <c r="L632" s="311"/>
      <c r="AT632" s="312"/>
      <c r="BC632" s="312"/>
    </row>
    <row r="633" ht="15.75" customHeight="1">
      <c r="L633" s="311"/>
      <c r="AT633" s="312"/>
      <c r="BC633" s="312"/>
    </row>
    <row r="634" ht="15.75" customHeight="1">
      <c r="L634" s="311"/>
      <c r="AT634" s="312"/>
      <c r="BC634" s="312"/>
    </row>
    <row r="635" ht="15.75" customHeight="1">
      <c r="L635" s="311"/>
      <c r="AT635" s="312"/>
      <c r="BC635" s="312"/>
    </row>
    <row r="636" ht="15.75" customHeight="1">
      <c r="L636" s="311"/>
      <c r="AT636" s="312"/>
      <c r="BC636" s="312"/>
    </row>
    <row r="637" ht="15.75" customHeight="1">
      <c r="L637" s="311"/>
      <c r="AT637" s="312"/>
      <c r="BC637" s="312"/>
    </row>
    <row r="638" ht="15.75" customHeight="1">
      <c r="L638" s="311"/>
      <c r="AT638" s="312"/>
      <c r="BC638" s="312"/>
    </row>
    <row r="639" ht="15.75" customHeight="1">
      <c r="L639" s="311"/>
      <c r="AT639" s="312"/>
      <c r="BC639" s="312"/>
    </row>
    <row r="640" ht="15.75" customHeight="1">
      <c r="L640" s="311"/>
      <c r="AT640" s="312"/>
      <c r="BC640" s="312"/>
    </row>
    <row r="641" ht="15.75" customHeight="1">
      <c r="L641" s="311"/>
      <c r="AT641" s="312"/>
      <c r="BC641" s="312"/>
    </row>
    <row r="642" ht="15.75" customHeight="1">
      <c r="L642" s="311"/>
      <c r="AT642" s="312"/>
      <c r="BC642" s="312"/>
    </row>
    <row r="643" ht="15.75" customHeight="1">
      <c r="L643" s="311"/>
      <c r="AT643" s="312"/>
      <c r="BC643" s="312"/>
    </row>
    <row r="644" ht="15.75" customHeight="1">
      <c r="L644" s="311"/>
      <c r="AT644" s="312"/>
      <c r="BC644" s="312"/>
    </row>
    <row r="645" ht="15.75" customHeight="1">
      <c r="L645" s="311"/>
      <c r="AT645" s="312"/>
      <c r="BC645" s="312"/>
    </row>
    <row r="646" ht="15.75" customHeight="1">
      <c r="L646" s="311"/>
      <c r="AT646" s="312"/>
      <c r="BC646" s="312"/>
    </row>
    <row r="647" ht="15.75" customHeight="1">
      <c r="L647" s="311"/>
      <c r="AT647" s="312"/>
      <c r="BC647" s="312"/>
    </row>
    <row r="648" ht="15.75" customHeight="1">
      <c r="L648" s="311"/>
      <c r="AT648" s="312"/>
      <c r="BC648" s="312"/>
    </row>
    <row r="649" ht="15.75" customHeight="1">
      <c r="L649" s="311"/>
      <c r="AT649" s="312"/>
      <c r="BC649" s="312"/>
    </row>
    <row r="650" ht="15.75" customHeight="1">
      <c r="L650" s="311"/>
      <c r="AT650" s="312"/>
      <c r="BC650" s="312"/>
    </row>
    <row r="651" ht="15.75" customHeight="1">
      <c r="L651" s="311"/>
      <c r="AT651" s="312"/>
      <c r="BC651" s="312"/>
    </row>
    <row r="652" ht="15.75" customHeight="1">
      <c r="L652" s="311"/>
      <c r="AT652" s="312"/>
      <c r="BC652" s="312"/>
    </row>
    <row r="653" ht="15.75" customHeight="1">
      <c r="L653" s="311"/>
      <c r="AT653" s="312"/>
      <c r="BC653" s="312"/>
    </row>
    <row r="654" ht="15.75" customHeight="1">
      <c r="L654" s="311"/>
      <c r="AT654" s="312"/>
      <c r="BC654" s="312"/>
    </row>
    <row r="655" ht="15.75" customHeight="1">
      <c r="L655" s="311"/>
      <c r="AT655" s="312"/>
      <c r="BC655" s="312"/>
    </row>
    <row r="656" ht="15.75" customHeight="1">
      <c r="L656" s="311"/>
      <c r="AT656" s="312"/>
      <c r="BC656" s="312"/>
    </row>
    <row r="657" ht="15.75" customHeight="1">
      <c r="L657" s="311"/>
      <c r="AT657" s="312"/>
      <c r="BC657" s="312"/>
    </row>
    <row r="658" ht="15.75" customHeight="1">
      <c r="L658" s="311"/>
      <c r="AT658" s="312"/>
      <c r="BC658" s="312"/>
    </row>
    <row r="659" ht="15.75" customHeight="1">
      <c r="L659" s="311"/>
      <c r="AT659" s="312"/>
      <c r="BC659" s="312"/>
    </row>
    <row r="660" ht="15.75" customHeight="1">
      <c r="L660" s="311"/>
      <c r="AT660" s="312"/>
      <c r="BC660" s="312"/>
    </row>
    <row r="661" ht="15.75" customHeight="1">
      <c r="L661" s="311"/>
      <c r="AT661" s="312"/>
      <c r="BC661" s="312"/>
    </row>
    <row r="662" ht="15.75" customHeight="1">
      <c r="L662" s="311"/>
      <c r="AT662" s="312"/>
      <c r="BC662" s="312"/>
    </row>
    <row r="663" ht="15.75" customHeight="1">
      <c r="L663" s="311"/>
      <c r="AT663" s="312"/>
      <c r="BC663" s="312"/>
    </row>
    <row r="664" ht="15.75" customHeight="1">
      <c r="L664" s="311"/>
      <c r="AT664" s="312"/>
      <c r="BC664" s="312"/>
    </row>
    <row r="665" ht="15.75" customHeight="1">
      <c r="L665" s="311"/>
      <c r="AT665" s="312"/>
      <c r="BC665" s="312"/>
    </row>
    <row r="666" ht="15.75" customHeight="1">
      <c r="L666" s="311"/>
      <c r="AT666" s="312"/>
      <c r="BC666" s="312"/>
    </row>
    <row r="667" ht="15.75" customHeight="1">
      <c r="L667" s="311"/>
      <c r="AT667" s="312"/>
      <c r="BC667" s="312"/>
    </row>
    <row r="668" ht="15.75" customHeight="1">
      <c r="L668" s="311"/>
      <c r="AT668" s="312"/>
      <c r="BC668" s="312"/>
    </row>
    <row r="669" ht="15.75" customHeight="1">
      <c r="L669" s="311"/>
      <c r="AT669" s="312"/>
      <c r="BC669" s="312"/>
    </row>
    <row r="670" ht="15.75" customHeight="1">
      <c r="L670" s="311"/>
      <c r="AT670" s="312"/>
      <c r="BC670" s="312"/>
    </row>
    <row r="671" ht="15.75" customHeight="1">
      <c r="L671" s="311"/>
      <c r="AT671" s="312"/>
      <c r="BC671" s="312"/>
    </row>
    <row r="672" ht="15.75" customHeight="1">
      <c r="L672" s="311"/>
      <c r="AT672" s="312"/>
      <c r="BC672" s="312"/>
    </row>
    <row r="673" ht="15.75" customHeight="1">
      <c r="L673" s="311"/>
      <c r="AT673" s="312"/>
      <c r="BC673" s="312"/>
    </row>
    <row r="674" ht="15.75" customHeight="1">
      <c r="L674" s="311"/>
      <c r="AT674" s="312"/>
      <c r="BC674" s="312"/>
    </row>
    <row r="675" ht="15.75" customHeight="1">
      <c r="L675" s="311"/>
      <c r="AT675" s="312"/>
      <c r="BC675" s="312"/>
    </row>
    <row r="676" ht="15.75" customHeight="1">
      <c r="L676" s="311"/>
      <c r="AT676" s="312"/>
      <c r="BC676" s="312"/>
    </row>
    <row r="677" ht="15.75" customHeight="1">
      <c r="L677" s="311"/>
      <c r="AT677" s="312"/>
      <c r="BC677" s="312"/>
    </row>
    <row r="678" ht="15.75" customHeight="1">
      <c r="L678" s="311"/>
      <c r="AT678" s="312"/>
      <c r="BC678" s="312"/>
    </row>
    <row r="679" ht="15.75" customHeight="1">
      <c r="L679" s="311"/>
      <c r="AT679" s="312"/>
      <c r="BC679" s="312"/>
    </row>
    <row r="680" ht="15.75" customHeight="1">
      <c r="L680" s="311"/>
      <c r="AT680" s="312"/>
      <c r="BC680" s="312"/>
    </row>
    <row r="681" ht="15.75" customHeight="1">
      <c r="L681" s="311"/>
      <c r="AT681" s="312"/>
      <c r="BC681" s="312"/>
    </row>
    <row r="682" ht="15.75" customHeight="1">
      <c r="L682" s="311"/>
      <c r="AT682" s="312"/>
      <c r="BC682" s="312"/>
    </row>
    <row r="683" ht="15.75" customHeight="1">
      <c r="L683" s="311"/>
      <c r="AT683" s="312"/>
      <c r="BC683" s="312"/>
    </row>
    <row r="684" ht="15.75" customHeight="1">
      <c r="L684" s="311"/>
      <c r="AT684" s="312"/>
      <c r="BC684" s="312"/>
    </row>
    <row r="685" ht="15.75" customHeight="1">
      <c r="L685" s="311"/>
      <c r="AT685" s="312"/>
      <c r="BC685" s="312"/>
    </row>
    <row r="686" ht="15.75" customHeight="1">
      <c r="L686" s="311"/>
      <c r="AT686" s="312"/>
      <c r="BC686" s="312"/>
    </row>
    <row r="687" ht="15.75" customHeight="1">
      <c r="L687" s="311"/>
      <c r="AT687" s="312"/>
      <c r="BC687" s="312"/>
    </row>
    <row r="688" ht="15.75" customHeight="1">
      <c r="L688" s="311"/>
      <c r="AT688" s="312"/>
      <c r="BC688" s="312"/>
    </row>
    <row r="689" ht="15.75" customHeight="1">
      <c r="L689" s="311"/>
      <c r="AT689" s="312"/>
      <c r="BC689" s="312"/>
    </row>
    <row r="690" ht="15.75" customHeight="1">
      <c r="L690" s="311"/>
      <c r="AT690" s="312"/>
      <c r="BC690" s="312"/>
    </row>
    <row r="691" ht="15.75" customHeight="1">
      <c r="L691" s="311"/>
      <c r="AT691" s="312"/>
      <c r="BC691" s="312"/>
    </row>
    <row r="692" ht="15.75" customHeight="1">
      <c r="L692" s="311"/>
      <c r="AT692" s="312"/>
      <c r="BC692" s="312"/>
    </row>
    <row r="693" ht="15.75" customHeight="1">
      <c r="L693" s="311"/>
      <c r="AT693" s="312"/>
      <c r="BC693" s="312"/>
    </row>
    <row r="694" ht="15.75" customHeight="1">
      <c r="L694" s="311"/>
      <c r="AT694" s="312"/>
      <c r="BC694" s="312"/>
    </row>
    <row r="695" ht="15.75" customHeight="1">
      <c r="L695" s="311"/>
      <c r="AT695" s="312"/>
      <c r="BC695" s="312"/>
    </row>
    <row r="696" ht="15.75" customHeight="1">
      <c r="L696" s="311"/>
      <c r="AT696" s="312"/>
      <c r="BC696" s="312"/>
    </row>
    <row r="697" ht="15.75" customHeight="1">
      <c r="L697" s="311"/>
      <c r="AT697" s="312"/>
      <c r="BC697" s="312"/>
    </row>
    <row r="698" ht="15.75" customHeight="1">
      <c r="L698" s="311"/>
      <c r="AT698" s="312"/>
      <c r="BC698" s="312"/>
    </row>
    <row r="699" ht="15.75" customHeight="1">
      <c r="L699" s="311"/>
      <c r="AT699" s="312"/>
      <c r="BC699" s="312"/>
    </row>
    <row r="700" ht="15.75" customHeight="1">
      <c r="L700" s="311"/>
      <c r="AT700" s="312"/>
      <c r="BC700" s="312"/>
    </row>
    <row r="701" ht="15.75" customHeight="1">
      <c r="L701" s="311"/>
      <c r="AT701" s="312"/>
      <c r="BC701" s="312"/>
    </row>
    <row r="702" ht="15.75" customHeight="1">
      <c r="L702" s="311"/>
      <c r="AT702" s="312"/>
      <c r="BC702" s="312"/>
    </row>
    <row r="703" ht="15.75" customHeight="1">
      <c r="L703" s="311"/>
      <c r="AT703" s="312"/>
      <c r="BC703" s="312"/>
    </row>
    <row r="704" ht="15.75" customHeight="1">
      <c r="L704" s="311"/>
      <c r="AT704" s="312"/>
      <c r="BC704" s="312"/>
    </row>
    <row r="705" ht="15.75" customHeight="1">
      <c r="L705" s="311"/>
      <c r="AT705" s="312"/>
      <c r="BC705" s="312"/>
    </row>
    <row r="706" ht="15.75" customHeight="1">
      <c r="L706" s="311"/>
      <c r="AT706" s="312"/>
      <c r="BC706" s="312"/>
    </row>
    <row r="707" ht="15.75" customHeight="1">
      <c r="L707" s="311"/>
      <c r="AT707" s="312"/>
      <c r="BC707" s="312"/>
    </row>
    <row r="708" ht="15.75" customHeight="1">
      <c r="L708" s="311"/>
      <c r="AT708" s="312"/>
      <c r="BC708" s="312"/>
    </row>
    <row r="709" ht="15.75" customHeight="1">
      <c r="L709" s="311"/>
      <c r="AT709" s="312"/>
      <c r="BC709" s="312"/>
    </row>
    <row r="710" ht="15.75" customHeight="1">
      <c r="L710" s="311"/>
      <c r="AT710" s="312"/>
      <c r="BC710" s="312"/>
    </row>
    <row r="711" ht="15.75" customHeight="1">
      <c r="L711" s="311"/>
      <c r="AT711" s="312"/>
      <c r="BC711" s="312"/>
    </row>
    <row r="712" ht="15.75" customHeight="1">
      <c r="L712" s="311"/>
      <c r="AT712" s="312"/>
      <c r="BC712" s="312"/>
    </row>
    <row r="713" ht="15.75" customHeight="1">
      <c r="L713" s="311"/>
      <c r="AT713" s="312"/>
      <c r="BC713" s="312"/>
    </row>
    <row r="714" ht="15.75" customHeight="1">
      <c r="L714" s="311"/>
      <c r="AT714" s="312"/>
      <c r="BC714" s="312"/>
    </row>
    <row r="715" ht="15.75" customHeight="1">
      <c r="L715" s="311"/>
      <c r="AT715" s="312"/>
      <c r="BC715" s="312"/>
    </row>
    <row r="716" ht="15.75" customHeight="1">
      <c r="L716" s="311"/>
      <c r="AT716" s="312"/>
      <c r="BC716" s="312"/>
    </row>
    <row r="717" ht="15.75" customHeight="1">
      <c r="L717" s="311"/>
      <c r="AT717" s="312"/>
      <c r="BC717" s="312"/>
    </row>
    <row r="718" ht="15.75" customHeight="1">
      <c r="L718" s="311"/>
      <c r="AT718" s="312"/>
      <c r="BC718" s="312"/>
    </row>
    <row r="719" ht="15.75" customHeight="1">
      <c r="L719" s="311"/>
      <c r="AT719" s="312"/>
      <c r="BC719" s="312"/>
    </row>
    <row r="720" ht="15.75" customHeight="1">
      <c r="L720" s="311"/>
      <c r="AT720" s="312"/>
      <c r="BC720" s="312"/>
    </row>
    <row r="721" ht="15.75" customHeight="1">
      <c r="L721" s="311"/>
      <c r="AT721" s="312"/>
      <c r="BC721" s="312"/>
    </row>
    <row r="722" ht="15.75" customHeight="1">
      <c r="L722" s="311"/>
      <c r="AT722" s="312"/>
      <c r="BC722" s="312"/>
    </row>
    <row r="723" ht="15.75" customHeight="1">
      <c r="L723" s="311"/>
      <c r="AT723" s="312"/>
      <c r="BC723" s="312"/>
    </row>
    <row r="724" ht="15.75" customHeight="1">
      <c r="L724" s="311"/>
      <c r="AT724" s="312"/>
      <c r="BC724" s="312"/>
    </row>
    <row r="725" ht="15.75" customHeight="1">
      <c r="L725" s="311"/>
      <c r="AT725" s="312"/>
      <c r="BC725" s="312"/>
    </row>
    <row r="726" ht="15.75" customHeight="1">
      <c r="L726" s="311"/>
      <c r="AT726" s="312"/>
      <c r="BC726" s="312"/>
    </row>
    <row r="727" ht="15.75" customHeight="1">
      <c r="L727" s="311"/>
      <c r="AT727" s="312"/>
      <c r="BC727" s="312"/>
    </row>
    <row r="728" ht="15.75" customHeight="1">
      <c r="L728" s="311"/>
      <c r="AT728" s="312"/>
      <c r="BC728" s="312"/>
    </row>
    <row r="729" ht="15.75" customHeight="1">
      <c r="L729" s="311"/>
      <c r="AT729" s="312"/>
      <c r="BC729" s="312"/>
    </row>
    <row r="730" ht="15.75" customHeight="1">
      <c r="L730" s="311"/>
      <c r="AT730" s="312"/>
      <c r="BC730" s="312"/>
    </row>
    <row r="731" ht="15.75" customHeight="1">
      <c r="L731" s="311"/>
      <c r="AT731" s="312"/>
      <c r="BC731" s="312"/>
    </row>
    <row r="732" ht="15.75" customHeight="1">
      <c r="L732" s="311"/>
      <c r="AT732" s="312"/>
      <c r="BC732" s="312"/>
    </row>
    <row r="733" ht="15.75" customHeight="1">
      <c r="L733" s="311"/>
      <c r="AT733" s="312"/>
      <c r="BC733" s="312"/>
    </row>
    <row r="734" ht="15.75" customHeight="1">
      <c r="L734" s="311"/>
      <c r="AT734" s="312"/>
      <c r="BC734" s="312"/>
    </row>
    <row r="735" ht="15.75" customHeight="1">
      <c r="L735" s="311"/>
      <c r="AT735" s="312"/>
      <c r="BC735" s="312"/>
    </row>
    <row r="736" ht="15.75" customHeight="1">
      <c r="L736" s="311"/>
      <c r="AT736" s="312"/>
      <c r="BC736" s="312"/>
    </row>
    <row r="737" ht="15.75" customHeight="1">
      <c r="L737" s="311"/>
      <c r="AT737" s="312"/>
      <c r="BC737" s="312"/>
    </row>
    <row r="738" ht="15.75" customHeight="1">
      <c r="L738" s="311"/>
      <c r="AT738" s="312"/>
      <c r="BC738" s="312"/>
    </row>
    <row r="739" ht="15.75" customHeight="1">
      <c r="L739" s="311"/>
      <c r="AT739" s="312"/>
      <c r="BC739" s="312"/>
    </row>
    <row r="740" ht="15.75" customHeight="1">
      <c r="L740" s="311"/>
      <c r="AT740" s="312"/>
      <c r="BC740" s="312"/>
    </row>
    <row r="741" ht="15.75" customHeight="1">
      <c r="L741" s="311"/>
      <c r="AT741" s="312"/>
      <c r="BC741" s="312"/>
    </row>
    <row r="742" ht="15.75" customHeight="1">
      <c r="L742" s="311"/>
      <c r="AT742" s="312"/>
      <c r="BC742" s="312"/>
    </row>
    <row r="743" ht="15.75" customHeight="1">
      <c r="L743" s="311"/>
      <c r="AT743" s="312"/>
      <c r="BC743" s="312"/>
    </row>
    <row r="744" ht="15.75" customHeight="1">
      <c r="L744" s="311"/>
      <c r="AT744" s="312"/>
      <c r="BC744" s="312"/>
    </row>
    <row r="745" ht="15.75" customHeight="1">
      <c r="L745" s="311"/>
      <c r="AT745" s="312"/>
      <c r="BC745" s="312"/>
    </row>
    <row r="746" ht="15.75" customHeight="1">
      <c r="L746" s="311"/>
      <c r="AT746" s="312"/>
      <c r="BC746" s="312"/>
    </row>
    <row r="747" ht="15.75" customHeight="1">
      <c r="L747" s="311"/>
      <c r="AT747" s="312"/>
      <c r="BC747" s="312"/>
    </row>
    <row r="748" ht="15.75" customHeight="1">
      <c r="L748" s="311"/>
      <c r="AT748" s="312"/>
      <c r="BC748" s="312"/>
    </row>
    <row r="749" ht="15.75" customHeight="1">
      <c r="L749" s="311"/>
      <c r="AT749" s="312"/>
      <c r="BC749" s="312"/>
    </row>
    <row r="750" ht="15.75" customHeight="1">
      <c r="L750" s="311"/>
      <c r="AT750" s="312"/>
      <c r="BC750" s="312"/>
    </row>
    <row r="751" ht="15.75" customHeight="1">
      <c r="L751" s="311"/>
      <c r="AT751" s="312"/>
      <c r="BC751" s="312"/>
    </row>
    <row r="752" ht="15.75" customHeight="1">
      <c r="L752" s="311"/>
      <c r="AT752" s="312"/>
      <c r="BC752" s="312"/>
    </row>
    <row r="753" ht="15.75" customHeight="1">
      <c r="L753" s="311"/>
      <c r="AT753" s="312"/>
      <c r="BC753" s="312"/>
    </row>
    <row r="754" ht="15.75" customHeight="1">
      <c r="L754" s="311"/>
      <c r="AT754" s="312"/>
      <c r="BC754" s="312"/>
    </row>
    <row r="755" ht="15.75" customHeight="1">
      <c r="L755" s="311"/>
      <c r="AT755" s="312"/>
      <c r="BC755" s="312"/>
    </row>
    <row r="756" ht="15.75" customHeight="1">
      <c r="L756" s="311"/>
      <c r="AT756" s="312"/>
      <c r="BC756" s="312"/>
    </row>
    <row r="757" ht="15.75" customHeight="1">
      <c r="L757" s="311"/>
      <c r="AT757" s="312"/>
      <c r="BC757" s="312"/>
    </row>
    <row r="758" ht="15.75" customHeight="1">
      <c r="L758" s="311"/>
      <c r="AT758" s="312"/>
      <c r="BC758" s="312"/>
    </row>
    <row r="759" ht="15.75" customHeight="1">
      <c r="L759" s="311"/>
      <c r="AT759" s="312"/>
      <c r="BC759" s="312"/>
    </row>
    <row r="760" ht="15.75" customHeight="1">
      <c r="L760" s="311"/>
      <c r="AT760" s="312"/>
      <c r="BC760" s="312"/>
    </row>
    <row r="761" ht="15.75" customHeight="1">
      <c r="L761" s="311"/>
      <c r="AT761" s="312"/>
      <c r="BC761" s="312"/>
    </row>
    <row r="762" ht="15.75" customHeight="1">
      <c r="L762" s="311"/>
      <c r="AT762" s="312"/>
      <c r="BC762" s="312"/>
    </row>
    <row r="763" ht="15.75" customHeight="1">
      <c r="L763" s="311"/>
      <c r="AT763" s="312"/>
      <c r="BC763" s="312"/>
    </row>
    <row r="764" ht="15.75" customHeight="1">
      <c r="L764" s="311"/>
      <c r="AT764" s="312"/>
      <c r="BC764" s="312"/>
    </row>
    <row r="765" ht="15.75" customHeight="1">
      <c r="L765" s="311"/>
      <c r="AT765" s="312"/>
      <c r="BC765" s="312"/>
    </row>
    <row r="766" ht="15.75" customHeight="1">
      <c r="L766" s="311"/>
      <c r="AT766" s="312"/>
      <c r="BC766" s="312"/>
    </row>
    <row r="767" ht="15.75" customHeight="1">
      <c r="L767" s="311"/>
      <c r="AT767" s="312"/>
      <c r="BC767" s="312"/>
    </row>
    <row r="768" ht="15.75" customHeight="1">
      <c r="L768" s="311"/>
      <c r="AT768" s="312"/>
      <c r="BC768" s="312"/>
    </row>
    <row r="769" ht="15.75" customHeight="1">
      <c r="L769" s="311"/>
      <c r="AT769" s="312"/>
      <c r="BC769" s="312"/>
    </row>
    <row r="770" ht="15.75" customHeight="1">
      <c r="L770" s="311"/>
      <c r="AT770" s="312"/>
      <c r="BC770" s="312"/>
    </row>
    <row r="771" ht="15.75" customHeight="1">
      <c r="L771" s="311"/>
      <c r="AT771" s="312"/>
      <c r="BC771" s="312"/>
    </row>
    <row r="772" ht="15.75" customHeight="1">
      <c r="L772" s="311"/>
      <c r="AT772" s="312"/>
      <c r="BC772" s="312"/>
    </row>
    <row r="773" ht="15.75" customHeight="1">
      <c r="L773" s="311"/>
      <c r="AT773" s="312"/>
      <c r="BC773" s="312"/>
    </row>
    <row r="774" ht="15.75" customHeight="1">
      <c r="L774" s="311"/>
      <c r="AT774" s="312"/>
      <c r="BC774" s="312"/>
    </row>
    <row r="775" ht="15.75" customHeight="1">
      <c r="L775" s="311"/>
      <c r="AT775" s="312"/>
      <c r="BC775" s="312"/>
    </row>
    <row r="776" ht="15.75" customHeight="1">
      <c r="L776" s="311"/>
      <c r="AT776" s="312"/>
      <c r="BC776" s="312"/>
    </row>
    <row r="777" ht="15.75" customHeight="1">
      <c r="L777" s="311"/>
      <c r="AT777" s="312"/>
      <c r="BC777" s="312"/>
    </row>
    <row r="778" ht="15.75" customHeight="1">
      <c r="L778" s="311"/>
      <c r="AT778" s="312"/>
      <c r="BC778" s="312"/>
    </row>
    <row r="779" ht="15.75" customHeight="1">
      <c r="L779" s="311"/>
      <c r="AT779" s="312"/>
      <c r="BC779" s="312"/>
    </row>
    <row r="780" ht="15.75" customHeight="1">
      <c r="L780" s="311"/>
      <c r="AT780" s="312"/>
      <c r="BC780" s="312"/>
    </row>
    <row r="781" ht="15.75" customHeight="1">
      <c r="L781" s="311"/>
      <c r="AT781" s="312"/>
      <c r="BC781" s="312"/>
    </row>
    <row r="782" ht="15.75" customHeight="1">
      <c r="L782" s="311"/>
      <c r="AT782" s="312"/>
      <c r="BC782" s="312"/>
    </row>
    <row r="783" ht="15.75" customHeight="1">
      <c r="L783" s="311"/>
      <c r="AT783" s="312"/>
      <c r="BC783" s="312"/>
    </row>
    <row r="784" ht="15.75" customHeight="1">
      <c r="L784" s="311"/>
      <c r="AT784" s="312"/>
      <c r="BC784" s="312"/>
    </row>
    <row r="785" ht="15.75" customHeight="1">
      <c r="L785" s="311"/>
      <c r="AT785" s="312"/>
      <c r="BC785" s="312"/>
    </row>
    <row r="786" ht="15.75" customHeight="1">
      <c r="L786" s="311"/>
      <c r="AT786" s="312"/>
      <c r="BC786" s="312"/>
    </row>
    <row r="787" ht="15.75" customHeight="1">
      <c r="L787" s="311"/>
      <c r="AT787" s="312"/>
      <c r="BC787" s="312"/>
    </row>
    <row r="788" ht="15.75" customHeight="1">
      <c r="L788" s="311"/>
      <c r="AT788" s="312"/>
      <c r="BC788" s="312"/>
    </row>
    <row r="789" ht="15.75" customHeight="1">
      <c r="L789" s="311"/>
      <c r="AT789" s="312"/>
      <c r="BC789" s="312"/>
    </row>
    <row r="790" ht="15.75" customHeight="1">
      <c r="L790" s="311"/>
      <c r="AT790" s="312"/>
      <c r="BC790" s="312"/>
    </row>
    <row r="791" ht="15.75" customHeight="1">
      <c r="L791" s="311"/>
      <c r="AT791" s="312"/>
      <c r="BC791" s="312"/>
    </row>
    <row r="792" ht="15.75" customHeight="1">
      <c r="L792" s="311"/>
      <c r="AT792" s="312"/>
      <c r="BC792" s="312"/>
    </row>
    <row r="793" ht="15.75" customHeight="1">
      <c r="L793" s="311"/>
      <c r="AT793" s="312"/>
      <c r="BC793" s="312"/>
    </row>
    <row r="794" ht="15.75" customHeight="1">
      <c r="L794" s="311"/>
      <c r="AT794" s="312"/>
      <c r="BC794" s="312"/>
    </row>
    <row r="795" ht="15.75" customHeight="1">
      <c r="L795" s="311"/>
      <c r="AT795" s="312"/>
      <c r="BC795" s="312"/>
    </row>
    <row r="796" ht="15.75" customHeight="1">
      <c r="L796" s="311"/>
      <c r="AT796" s="312"/>
      <c r="BC796" s="312"/>
    </row>
    <row r="797" ht="15.75" customHeight="1">
      <c r="L797" s="311"/>
      <c r="AT797" s="312"/>
      <c r="BC797" s="312"/>
    </row>
    <row r="798" ht="15.75" customHeight="1">
      <c r="L798" s="311"/>
      <c r="AT798" s="312"/>
      <c r="BC798" s="312"/>
    </row>
    <row r="799" ht="15.75" customHeight="1">
      <c r="L799" s="311"/>
      <c r="AT799" s="312"/>
      <c r="BC799" s="312"/>
    </row>
    <row r="800" ht="15.75" customHeight="1">
      <c r="L800" s="311"/>
      <c r="AT800" s="312"/>
      <c r="BC800" s="312"/>
    </row>
    <row r="801" ht="15.75" customHeight="1">
      <c r="L801" s="311"/>
      <c r="AT801" s="312"/>
      <c r="BC801" s="312"/>
    </row>
    <row r="802" ht="15.75" customHeight="1">
      <c r="L802" s="311"/>
      <c r="AT802" s="312"/>
      <c r="BC802" s="312"/>
    </row>
    <row r="803" ht="15.75" customHeight="1">
      <c r="L803" s="311"/>
      <c r="AT803" s="312"/>
      <c r="BC803" s="312"/>
    </row>
    <row r="804" ht="15.75" customHeight="1">
      <c r="L804" s="311"/>
      <c r="AT804" s="312"/>
      <c r="BC804" s="312"/>
    </row>
    <row r="805" ht="15.75" customHeight="1">
      <c r="L805" s="311"/>
      <c r="AT805" s="312"/>
      <c r="BC805" s="312"/>
    </row>
    <row r="806" ht="15.75" customHeight="1">
      <c r="L806" s="311"/>
      <c r="AT806" s="312"/>
      <c r="BC806" s="312"/>
    </row>
    <row r="807" ht="15.75" customHeight="1">
      <c r="L807" s="311"/>
      <c r="AT807" s="312"/>
      <c r="BC807" s="312"/>
    </row>
    <row r="808" ht="15.75" customHeight="1">
      <c r="L808" s="311"/>
      <c r="AT808" s="312"/>
      <c r="BC808" s="312"/>
    </row>
    <row r="809" ht="15.75" customHeight="1">
      <c r="L809" s="311"/>
      <c r="AT809" s="312"/>
      <c r="BC809" s="312"/>
    </row>
    <row r="810" ht="15.75" customHeight="1">
      <c r="L810" s="311"/>
      <c r="AT810" s="312"/>
      <c r="BC810" s="312"/>
    </row>
    <row r="811" ht="15.75" customHeight="1">
      <c r="L811" s="311"/>
      <c r="AT811" s="312"/>
      <c r="BC811" s="312"/>
    </row>
    <row r="812" ht="15.75" customHeight="1">
      <c r="L812" s="311"/>
      <c r="AT812" s="312"/>
      <c r="BC812" s="312"/>
    </row>
    <row r="813" ht="15.75" customHeight="1">
      <c r="L813" s="311"/>
      <c r="AT813" s="312"/>
      <c r="BC813" s="312"/>
    </row>
    <row r="814" ht="15.75" customHeight="1">
      <c r="L814" s="311"/>
      <c r="AT814" s="312"/>
      <c r="BC814" s="312"/>
    </row>
    <row r="815" ht="15.75" customHeight="1">
      <c r="L815" s="311"/>
      <c r="AT815" s="312"/>
      <c r="BC815" s="312"/>
    </row>
    <row r="816" ht="15.75" customHeight="1">
      <c r="L816" s="311"/>
      <c r="AT816" s="312"/>
      <c r="BC816" s="312"/>
    </row>
    <row r="817" ht="15.75" customHeight="1">
      <c r="L817" s="311"/>
      <c r="AT817" s="312"/>
      <c r="BC817" s="312"/>
    </row>
    <row r="818" ht="15.75" customHeight="1">
      <c r="L818" s="311"/>
      <c r="AT818" s="312"/>
      <c r="BC818" s="312"/>
    </row>
    <row r="819" ht="15.75" customHeight="1">
      <c r="L819" s="311"/>
      <c r="AT819" s="312"/>
      <c r="BC819" s="312"/>
    </row>
    <row r="820" ht="15.75" customHeight="1">
      <c r="L820" s="311"/>
      <c r="AT820" s="312"/>
      <c r="BC820" s="312"/>
    </row>
    <row r="821" ht="15.75" customHeight="1">
      <c r="L821" s="311"/>
      <c r="AT821" s="312"/>
      <c r="BC821" s="312"/>
    </row>
    <row r="822" ht="15.75" customHeight="1">
      <c r="L822" s="311"/>
      <c r="AT822" s="312"/>
      <c r="BC822" s="312"/>
    </row>
    <row r="823" ht="15.75" customHeight="1">
      <c r="L823" s="311"/>
      <c r="AT823" s="312"/>
      <c r="BC823" s="312"/>
    </row>
    <row r="824" ht="15.75" customHeight="1">
      <c r="L824" s="311"/>
      <c r="AT824" s="312"/>
      <c r="BC824" s="312"/>
    </row>
    <row r="825" ht="15.75" customHeight="1">
      <c r="L825" s="311"/>
      <c r="AT825" s="312"/>
      <c r="BC825" s="312"/>
    </row>
    <row r="826" ht="15.75" customHeight="1">
      <c r="L826" s="311"/>
      <c r="AT826" s="312"/>
      <c r="BC826" s="312"/>
    </row>
    <row r="827" ht="15.75" customHeight="1">
      <c r="L827" s="311"/>
      <c r="AT827" s="312"/>
      <c r="BC827" s="312"/>
    </row>
    <row r="828" ht="15.75" customHeight="1">
      <c r="L828" s="311"/>
      <c r="AT828" s="312"/>
      <c r="BC828" s="312"/>
    </row>
    <row r="829" ht="15.75" customHeight="1">
      <c r="L829" s="311"/>
      <c r="AT829" s="312"/>
      <c r="BC829" s="312"/>
    </row>
    <row r="830" ht="15.75" customHeight="1">
      <c r="L830" s="311"/>
      <c r="AT830" s="312"/>
      <c r="BC830" s="312"/>
    </row>
    <row r="831" ht="15.75" customHeight="1">
      <c r="L831" s="311"/>
      <c r="AT831" s="312"/>
      <c r="BC831" s="312"/>
    </row>
    <row r="832" ht="15.75" customHeight="1">
      <c r="L832" s="311"/>
      <c r="AT832" s="312"/>
      <c r="BC832" s="312"/>
    </row>
    <row r="833" ht="15.75" customHeight="1">
      <c r="L833" s="311"/>
      <c r="AT833" s="312"/>
      <c r="BC833" s="312"/>
    </row>
    <row r="834" ht="15.75" customHeight="1">
      <c r="L834" s="311"/>
      <c r="AT834" s="312"/>
      <c r="BC834" s="312"/>
    </row>
    <row r="835" ht="15.75" customHeight="1">
      <c r="L835" s="311"/>
      <c r="AT835" s="312"/>
      <c r="BC835" s="312"/>
    </row>
    <row r="836" ht="15.75" customHeight="1">
      <c r="L836" s="311"/>
      <c r="AT836" s="312"/>
      <c r="BC836" s="312"/>
    </row>
    <row r="837" ht="15.75" customHeight="1">
      <c r="L837" s="311"/>
      <c r="AT837" s="312"/>
      <c r="BC837" s="312"/>
    </row>
    <row r="838" ht="15.75" customHeight="1">
      <c r="L838" s="311"/>
      <c r="AT838" s="312"/>
      <c r="BC838" s="312"/>
    </row>
    <row r="839" ht="15.75" customHeight="1">
      <c r="L839" s="311"/>
      <c r="AT839" s="312"/>
      <c r="BC839" s="312"/>
    </row>
    <row r="840" ht="15.75" customHeight="1">
      <c r="L840" s="311"/>
      <c r="AT840" s="312"/>
      <c r="BC840" s="312"/>
    </row>
    <row r="841" ht="15.75" customHeight="1">
      <c r="L841" s="311"/>
      <c r="AT841" s="312"/>
      <c r="BC841" s="312"/>
    </row>
    <row r="842" ht="15.75" customHeight="1">
      <c r="L842" s="311"/>
      <c r="AT842" s="312"/>
      <c r="BC842" s="312"/>
    </row>
    <row r="843" ht="15.75" customHeight="1">
      <c r="L843" s="311"/>
      <c r="AT843" s="312"/>
      <c r="BC843" s="312"/>
    </row>
    <row r="844" ht="15.75" customHeight="1">
      <c r="L844" s="311"/>
      <c r="AT844" s="312"/>
      <c r="BC844" s="312"/>
    </row>
    <row r="845" ht="15.75" customHeight="1">
      <c r="L845" s="311"/>
      <c r="AT845" s="312"/>
      <c r="BC845" s="312"/>
    </row>
    <row r="846" ht="15.75" customHeight="1">
      <c r="L846" s="311"/>
      <c r="AT846" s="312"/>
      <c r="BC846" s="312"/>
    </row>
    <row r="847" ht="15.75" customHeight="1">
      <c r="L847" s="311"/>
      <c r="AT847" s="312"/>
      <c r="BC847" s="312"/>
    </row>
    <row r="848" ht="15.75" customHeight="1">
      <c r="L848" s="311"/>
      <c r="AT848" s="312"/>
      <c r="BC848" s="312"/>
    </row>
    <row r="849" ht="15.75" customHeight="1">
      <c r="L849" s="311"/>
      <c r="AT849" s="312"/>
      <c r="BC849" s="312"/>
    </row>
    <row r="850" ht="15.75" customHeight="1">
      <c r="L850" s="311"/>
      <c r="AT850" s="312"/>
      <c r="BC850" s="312"/>
    </row>
    <row r="851" ht="15.75" customHeight="1">
      <c r="L851" s="311"/>
      <c r="AT851" s="312"/>
      <c r="BC851" s="312"/>
    </row>
    <row r="852" ht="15.75" customHeight="1">
      <c r="L852" s="311"/>
      <c r="AT852" s="312"/>
      <c r="BC852" s="312"/>
    </row>
    <row r="853" ht="15.75" customHeight="1">
      <c r="L853" s="311"/>
      <c r="AT853" s="312"/>
      <c r="BC853" s="312"/>
    </row>
    <row r="854" ht="15.75" customHeight="1">
      <c r="L854" s="311"/>
      <c r="AT854" s="312"/>
      <c r="BC854" s="312"/>
    </row>
    <row r="855" ht="15.75" customHeight="1">
      <c r="L855" s="311"/>
      <c r="AT855" s="312"/>
      <c r="BC855" s="312"/>
    </row>
    <row r="856" ht="15.75" customHeight="1">
      <c r="L856" s="311"/>
      <c r="AT856" s="312"/>
      <c r="BC856" s="312"/>
    </row>
    <row r="857" ht="15.75" customHeight="1">
      <c r="L857" s="311"/>
      <c r="AT857" s="312"/>
      <c r="BC857" s="312"/>
    </row>
    <row r="858" ht="15.75" customHeight="1">
      <c r="L858" s="311"/>
      <c r="AT858" s="312"/>
      <c r="BC858" s="312"/>
    </row>
    <row r="859" ht="15.75" customHeight="1">
      <c r="L859" s="311"/>
      <c r="AT859" s="312"/>
      <c r="BC859" s="312"/>
    </row>
    <row r="860" ht="15.75" customHeight="1">
      <c r="L860" s="311"/>
      <c r="AT860" s="312"/>
      <c r="BC860" s="312"/>
    </row>
    <row r="861" ht="15.75" customHeight="1">
      <c r="L861" s="311"/>
      <c r="AT861" s="312"/>
      <c r="BC861" s="312"/>
    </row>
    <row r="862" ht="15.75" customHeight="1">
      <c r="L862" s="311"/>
      <c r="AT862" s="312"/>
      <c r="BC862" s="312"/>
    </row>
    <row r="863" ht="15.75" customHeight="1">
      <c r="L863" s="311"/>
      <c r="AT863" s="312"/>
      <c r="BC863" s="312"/>
    </row>
    <row r="864" ht="15.75" customHeight="1">
      <c r="L864" s="311"/>
      <c r="AT864" s="312"/>
      <c r="BC864" s="312"/>
    </row>
    <row r="865" ht="15.75" customHeight="1">
      <c r="L865" s="311"/>
      <c r="AT865" s="312"/>
      <c r="BC865" s="312"/>
    </row>
    <row r="866" ht="15.75" customHeight="1">
      <c r="L866" s="311"/>
      <c r="AT866" s="312"/>
      <c r="BC866" s="312"/>
    </row>
    <row r="867" ht="15.75" customHeight="1">
      <c r="L867" s="311"/>
      <c r="AT867" s="312"/>
      <c r="BC867" s="312"/>
    </row>
    <row r="868" ht="15.75" customHeight="1">
      <c r="L868" s="311"/>
      <c r="AT868" s="312"/>
      <c r="BC868" s="312"/>
    </row>
    <row r="869" ht="15.75" customHeight="1">
      <c r="L869" s="311"/>
      <c r="AT869" s="312"/>
      <c r="BC869" s="312"/>
    </row>
    <row r="870" ht="15.75" customHeight="1">
      <c r="L870" s="311"/>
      <c r="AT870" s="312"/>
      <c r="BC870" s="312"/>
    </row>
    <row r="871" ht="15.75" customHeight="1">
      <c r="L871" s="311"/>
      <c r="AT871" s="312"/>
      <c r="BC871" s="312"/>
    </row>
    <row r="872" ht="15.75" customHeight="1">
      <c r="L872" s="311"/>
      <c r="AT872" s="312"/>
      <c r="BC872" s="312"/>
    </row>
    <row r="873" ht="15.75" customHeight="1">
      <c r="L873" s="311"/>
      <c r="AT873" s="312"/>
      <c r="BC873" s="312"/>
    </row>
    <row r="874" ht="15.75" customHeight="1">
      <c r="L874" s="311"/>
      <c r="AT874" s="312"/>
      <c r="BC874" s="312"/>
    </row>
    <row r="875" ht="15.75" customHeight="1">
      <c r="L875" s="311"/>
      <c r="AT875" s="312"/>
      <c r="BC875" s="312"/>
    </row>
    <row r="876" ht="15.75" customHeight="1">
      <c r="L876" s="311"/>
      <c r="AT876" s="312"/>
      <c r="BC876" s="312"/>
    </row>
    <row r="877" ht="15.75" customHeight="1">
      <c r="L877" s="311"/>
      <c r="AT877" s="312"/>
      <c r="BC877" s="312"/>
    </row>
    <row r="878" ht="15.75" customHeight="1">
      <c r="L878" s="311"/>
      <c r="AT878" s="312"/>
      <c r="BC878" s="312"/>
    </row>
    <row r="879" ht="15.75" customHeight="1">
      <c r="L879" s="311"/>
      <c r="AT879" s="312"/>
      <c r="BC879" s="312"/>
    </row>
    <row r="880" ht="15.75" customHeight="1">
      <c r="L880" s="311"/>
      <c r="AT880" s="312"/>
      <c r="BC880" s="312"/>
    </row>
    <row r="881" ht="15.75" customHeight="1">
      <c r="L881" s="311"/>
      <c r="AT881" s="312"/>
      <c r="BC881" s="312"/>
    </row>
    <row r="882" ht="15.75" customHeight="1">
      <c r="L882" s="311"/>
      <c r="AT882" s="312"/>
      <c r="BC882" s="312"/>
    </row>
    <row r="883" ht="15.75" customHeight="1">
      <c r="L883" s="311"/>
      <c r="AT883" s="312"/>
      <c r="BC883" s="312"/>
    </row>
    <row r="884" ht="15.75" customHeight="1">
      <c r="L884" s="311"/>
      <c r="AT884" s="312"/>
      <c r="BC884" s="312"/>
    </row>
    <row r="885" ht="15.75" customHeight="1">
      <c r="L885" s="311"/>
      <c r="AT885" s="312"/>
      <c r="BC885" s="312"/>
    </row>
    <row r="886" ht="15.75" customHeight="1">
      <c r="L886" s="311"/>
      <c r="AT886" s="312"/>
      <c r="BC886" s="312"/>
    </row>
    <row r="887" ht="15.75" customHeight="1">
      <c r="L887" s="311"/>
      <c r="AT887" s="312"/>
      <c r="BC887" s="312"/>
    </row>
    <row r="888" ht="15.75" customHeight="1">
      <c r="L888" s="311"/>
      <c r="AT888" s="312"/>
      <c r="BC888" s="312"/>
    </row>
    <row r="889" ht="15.75" customHeight="1">
      <c r="L889" s="311"/>
      <c r="AT889" s="312"/>
      <c r="BC889" s="312"/>
    </row>
    <row r="890" ht="15.75" customHeight="1">
      <c r="L890" s="311"/>
      <c r="AT890" s="312"/>
      <c r="BC890" s="312"/>
    </row>
    <row r="891" ht="15.75" customHeight="1">
      <c r="L891" s="311"/>
      <c r="AT891" s="312"/>
      <c r="BC891" s="312"/>
    </row>
    <row r="892" ht="15.75" customHeight="1">
      <c r="L892" s="311"/>
      <c r="AT892" s="312"/>
      <c r="BC892" s="312"/>
    </row>
    <row r="893" ht="15.75" customHeight="1">
      <c r="L893" s="311"/>
      <c r="AT893" s="312"/>
      <c r="BC893" s="312"/>
    </row>
    <row r="894" ht="15.75" customHeight="1">
      <c r="L894" s="311"/>
      <c r="AT894" s="312"/>
      <c r="BC894" s="312"/>
    </row>
    <row r="895" ht="15.75" customHeight="1">
      <c r="L895" s="311"/>
      <c r="AT895" s="312"/>
      <c r="BC895" s="312"/>
    </row>
    <row r="896" ht="15.75" customHeight="1">
      <c r="L896" s="311"/>
      <c r="AT896" s="312"/>
      <c r="BC896" s="312"/>
    </row>
    <row r="897" ht="15.75" customHeight="1">
      <c r="L897" s="311"/>
      <c r="AT897" s="312"/>
      <c r="BC897" s="312"/>
    </row>
    <row r="898" ht="15.75" customHeight="1">
      <c r="L898" s="311"/>
      <c r="AT898" s="312"/>
      <c r="BC898" s="312"/>
    </row>
    <row r="899" ht="15.75" customHeight="1">
      <c r="L899" s="311"/>
      <c r="AT899" s="312"/>
      <c r="BC899" s="312"/>
    </row>
    <row r="900" ht="15.75" customHeight="1">
      <c r="L900" s="311"/>
      <c r="AT900" s="312"/>
      <c r="BC900" s="312"/>
    </row>
    <row r="901" ht="15.75" customHeight="1">
      <c r="L901" s="311"/>
      <c r="AT901" s="312"/>
      <c r="BC901" s="312"/>
    </row>
    <row r="902" ht="15.75" customHeight="1">
      <c r="L902" s="311"/>
      <c r="AT902" s="312"/>
      <c r="BC902" s="312"/>
    </row>
    <row r="903" ht="15.75" customHeight="1">
      <c r="L903" s="311"/>
      <c r="AT903" s="312"/>
      <c r="BC903" s="312"/>
    </row>
    <row r="904" ht="15.75" customHeight="1">
      <c r="L904" s="311"/>
      <c r="AT904" s="312"/>
      <c r="BC904" s="312"/>
    </row>
    <row r="905" ht="15.75" customHeight="1">
      <c r="L905" s="311"/>
      <c r="AT905" s="312"/>
      <c r="BC905" s="312"/>
    </row>
    <row r="906" ht="15.75" customHeight="1">
      <c r="L906" s="311"/>
      <c r="AT906" s="312"/>
      <c r="BC906" s="312"/>
    </row>
    <row r="907" ht="15.75" customHeight="1">
      <c r="L907" s="311"/>
      <c r="AT907" s="312"/>
      <c r="BC907" s="312"/>
    </row>
    <row r="908" ht="15.75" customHeight="1">
      <c r="L908" s="311"/>
      <c r="AT908" s="312"/>
      <c r="BC908" s="312"/>
    </row>
    <row r="909" ht="15.75" customHeight="1">
      <c r="L909" s="311"/>
      <c r="AT909" s="312"/>
      <c r="BC909" s="312"/>
    </row>
    <row r="910" ht="15.75" customHeight="1">
      <c r="L910" s="311"/>
      <c r="AT910" s="312"/>
      <c r="BC910" s="312"/>
    </row>
    <row r="911" ht="15.75" customHeight="1">
      <c r="L911" s="311"/>
      <c r="AT911" s="312"/>
      <c r="BC911" s="312"/>
    </row>
    <row r="912" ht="15.75" customHeight="1">
      <c r="L912" s="311"/>
      <c r="AT912" s="312"/>
      <c r="BC912" s="312"/>
    </row>
    <row r="913" ht="15.75" customHeight="1">
      <c r="L913" s="311"/>
      <c r="AT913" s="312"/>
      <c r="BC913" s="312"/>
    </row>
    <row r="914" ht="15.75" customHeight="1">
      <c r="L914" s="311"/>
      <c r="AT914" s="312"/>
      <c r="BC914" s="312"/>
    </row>
    <row r="915" ht="15.75" customHeight="1">
      <c r="L915" s="311"/>
      <c r="AT915" s="312"/>
      <c r="BC915" s="312"/>
    </row>
    <row r="916" ht="15.75" customHeight="1">
      <c r="L916" s="311"/>
      <c r="AT916" s="312"/>
      <c r="BC916" s="312"/>
    </row>
    <row r="917" ht="15.75" customHeight="1">
      <c r="L917" s="311"/>
      <c r="AT917" s="312"/>
      <c r="BC917" s="312"/>
    </row>
    <row r="918" ht="15.75" customHeight="1">
      <c r="L918" s="311"/>
      <c r="AT918" s="312"/>
      <c r="BC918" s="312"/>
    </row>
    <row r="919" ht="15.75" customHeight="1">
      <c r="L919" s="311"/>
      <c r="AT919" s="312"/>
      <c r="BC919" s="312"/>
    </row>
    <row r="920" ht="15.75" customHeight="1">
      <c r="L920" s="311"/>
      <c r="AT920" s="312"/>
      <c r="BC920" s="312"/>
    </row>
    <row r="921" ht="15.75" customHeight="1">
      <c r="L921" s="311"/>
      <c r="AT921" s="312"/>
      <c r="BC921" s="312"/>
    </row>
    <row r="922" ht="15.75" customHeight="1">
      <c r="L922" s="311"/>
      <c r="AT922" s="312"/>
      <c r="BC922" s="312"/>
    </row>
    <row r="923" ht="15.75" customHeight="1">
      <c r="L923" s="311"/>
      <c r="AT923" s="312"/>
      <c r="BC923" s="312"/>
    </row>
    <row r="924" ht="15.75" customHeight="1">
      <c r="L924" s="311"/>
      <c r="AT924" s="312"/>
      <c r="BC924" s="312"/>
    </row>
    <row r="925" ht="15.75" customHeight="1">
      <c r="L925" s="311"/>
      <c r="AT925" s="312"/>
      <c r="BC925" s="312"/>
    </row>
    <row r="926" ht="15.75" customHeight="1">
      <c r="L926" s="311"/>
      <c r="AT926" s="312"/>
      <c r="BC926" s="312"/>
    </row>
    <row r="927" ht="15.75" customHeight="1">
      <c r="L927" s="311"/>
      <c r="AT927" s="312"/>
      <c r="BC927" s="312"/>
    </row>
    <row r="928" ht="15.75" customHeight="1">
      <c r="L928" s="311"/>
      <c r="AT928" s="312"/>
      <c r="BC928" s="312"/>
    </row>
    <row r="929" ht="15.75" customHeight="1">
      <c r="L929" s="311"/>
      <c r="AT929" s="312"/>
      <c r="BC929" s="312"/>
    </row>
    <row r="930" ht="15.75" customHeight="1">
      <c r="L930" s="311"/>
      <c r="AT930" s="312"/>
      <c r="BC930" s="312"/>
    </row>
    <row r="931" ht="15.75" customHeight="1">
      <c r="L931" s="311"/>
      <c r="AT931" s="312"/>
      <c r="BC931" s="312"/>
    </row>
    <row r="932" ht="15.75" customHeight="1">
      <c r="L932" s="311"/>
      <c r="AT932" s="312"/>
      <c r="BC932" s="312"/>
    </row>
    <row r="933" ht="15.75" customHeight="1">
      <c r="L933" s="311"/>
      <c r="AT933" s="312"/>
      <c r="BC933" s="312"/>
    </row>
    <row r="934" ht="15.75" customHeight="1">
      <c r="L934" s="311"/>
      <c r="AT934" s="312"/>
      <c r="BC934" s="312"/>
    </row>
    <row r="935" ht="15.75" customHeight="1">
      <c r="L935" s="311"/>
      <c r="AT935" s="312"/>
      <c r="BC935" s="312"/>
    </row>
    <row r="936" ht="15.75" customHeight="1">
      <c r="L936" s="311"/>
      <c r="AT936" s="312"/>
      <c r="BC936" s="312"/>
    </row>
    <row r="937" ht="15.75" customHeight="1">
      <c r="L937" s="311"/>
      <c r="AT937" s="312"/>
      <c r="BC937" s="312"/>
    </row>
    <row r="938" ht="15.75" customHeight="1">
      <c r="L938" s="311"/>
      <c r="AT938" s="312"/>
      <c r="BC938" s="312"/>
    </row>
    <row r="939" ht="15.75" customHeight="1">
      <c r="L939" s="311"/>
      <c r="AT939" s="312"/>
      <c r="BC939" s="312"/>
    </row>
    <row r="940" ht="15.75" customHeight="1">
      <c r="L940" s="311"/>
      <c r="AT940" s="312"/>
      <c r="BC940" s="312"/>
    </row>
    <row r="941" ht="15.75" customHeight="1">
      <c r="L941" s="311"/>
      <c r="AT941" s="312"/>
      <c r="BC941" s="312"/>
    </row>
    <row r="942" ht="15.75" customHeight="1">
      <c r="L942" s="311"/>
      <c r="AT942" s="312"/>
      <c r="BC942" s="312"/>
    </row>
    <row r="943" ht="15.75" customHeight="1">
      <c r="L943" s="311"/>
      <c r="AT943" s="312"/>
      <c r="BC943" s="312"/>
    </row>
    <row r="944" ht="15.75" customHeight="1">
      <c r="L944" s="311"/>
      <c r="AT944" s="312"/>
      <c r="BC944" s="312"/>
    </row>
    <row r="945" ht="15.75" customHeight="1">
      <c r="L945" s="311"/>
      <c r="AT945" s="312"/>
      <c r="BC945" s="312"/>
    </row>
    <row r="946" ht="15.75" customHeight="1">
      <c r="L946" s="311"/>
      <c r="AT946" s="312"/>
      <c r="BC946" s="312"/>
    </row>
    <row r="947" ht="15.75" customHeight="1">
      <c r="L947" s="311"/>
      <c r="AT947" s="312"/>
      <c r="BC947" s="312"/>
    </row>
    <row r="948" ht="15.75" customHeight="1">
      <c r="L948" s="311"/>
      <c r="AT948" s="312"/>
      <c r="BC948" s="312"/>
    </row>
    <row r="949" ht="15.75" customHeight="1">
      <c r="L949" s="311"/>
      <c r="AT949" s="312"/>
      <c r="BC949" s="312"/>
    </row>
    <row r="950" ht="15.75" customHeight="1">
      <c r="L950" s="311"/>
      <c r="AT950" s="312"/>
      <c r="BC950" s="312"/>
    </row>
    <row r="951" ht="15.75" customHeight="1">
      <c r="L951" s="311"/>
      <c r="AT951" s="312"/>
      <c r="BC951" s="312"/>
    </row>
    <row r="952" ht="15.75" customHeight="1">
      <c r="L952" s="311"/>
      <c r="AT952" s="312"/>
      <c r="BC952" s="312"/>
    </row>
    <row r="953" ht="15.75" customHeight="1">
      <c r="L953" s="311"/>
      <c r="AT953" s="312"/>
      <c r="BC953" s="312"/>
    </row>
    <row r="954" ht="15.75" customHeight="1">
      <c r="L954" s="311"/>
      <c r="AT954" s="312"/>
      <c r="BC954" s="312"/>
    </row>
    <row r="955" ht="15.75" customHeight="1">
      <c r="L955" s="311"/>
      <c r="AT955" s="312"/>
      <c r="BC955" s="312"/>
    </row>
    <row r="956" ht="15.75" customHeight="1">
      <c r="L956" s="311"/>
      <c r="AT956" s="312"/>
      <c r="BC956" s="312"/>
    </row>
    <row r="957" ht="15.75" customHeight="1">
      <c r="L957" s="311"/>
      <c r="AT957" s="312"/>
      <c r="BC957" s="312"/>
    </row>
    <row r="958" ht="15.75" customHeight="1">
      <c r="L958" s="311"/>
      <c r="AT958" s="312"/>
      <c r="BC958" s="312"/>
    </row>
    <row r="959" ht="15.75" customHeight="1">
      <c r="L959" s="311"/>
      <c r="AT959" s="312"/>
      <c r="BC959" s="312"/>
    </row>
    <row r="960" ht="15.75" customHeight="1">
      <c r="L960" s="311"/>
      <c r="AT960" s="312"/>
      <c r="BC960" s="312"/>
    </row>
    <row r="961" ht="15.75" customHeight="1">
      <c r="L961" s="311"/>
      <c r="AT961" s="312"/>
      <c r="BC961" s="312"/>
    </row>
    <row r="962" ht="15.75" customHeight="1">
      <c r="L962" s="311"/>
      <c r="AT962" s="312"/>
      <c r="BC962" s="312"/>
    </row>
    <row r="963" ht="15.75" customHeight="1">
      <c r="L963" s="311"/>
      <c r="AT963" s="312"/>
      <c r="BC963" s="312"/>
    </row>
    <row r="964" ht="15.75" customHeight="1">
      <c r="L964" s="311"/>
      <c r="AT964" s="312"/>
      <c r="BC964" s="312"/>
    </row>
    <row r="965" ht="15.75" customHeight="1">
      <c r="L965" s="311"/>
      <c r="AT965" s="312"/>
      <c r="BC965" s="312"/>
    </row>
    <row r="966" ht="15.75" customHeight="1">
      <c r="L966" s="311"/>
      <c r="AT966" s="312"/>
      <c r="BC966" s="312"/>
    </row>
    <row r="967" ht="15.75" customHeight="1">
      <c r="L967" s="311"/>
      <c r="AT967" s="312"/>
      <c r="BC967" s="312"/>
    </row>
    <row r="968" ht="15.75" customHeight="1">
      <c r="L968" s="311"/>
      <c r="AT968" s="312"/>
      <c r="BC968" s="312"/>
    </row>
    <row r="969" ht="15.75" customHeight="1">
      <c r="L969" s="311"/>
      <c r="AT969" s="312"/>
      <c r="BC969" s="312"/>
    </row>
    <row r="970" ht="15.75" customHeight="1">
      <c r="L970" s="311"/>
      <c r="AT970" s="312"/>
      <c r="BC970" s="312"/>
    </row>
    <row r="971" ht="15.75" customHeight="1">
      <c r="L971" s="311"/>
      <c r="AT971" s="312"/>
      <c r="BC971" s="312"/>
    </row>
    <row r="972" ht="15.75" customHeight="1">
      <c r="L972" s="311"/>
      <c r="AT972" s="312"/>
      <c r="BC972" s="312"/>
    </row>
    <row r="973" ht="15.75" customHeight="1">
      <c r="L973" s="311"/>
      <c r="AT973" s="312"/>
      <c r="BC973" s="312"/>
    </row>
    <row r="974" ht="15.75" customHeight="1">
      <c r="L974" s="311"/>
      <c r="AT974" s="312"/>
      <c r="BC974" s="312"/>
    </row>
    <row r="975" ht="15.75" customHeight="1">
      <c r="L975" s="311"/>
      <c r="AT975" s="312"/>
      <c r="BC975" s="312"/>
    </row>
    <row r="976" ht="15.75" customHeight="1">
      <c r="L976" s="311"/>
      <c r="AT976" s="312"/>
      <c r="BC976" s="312"/>
    </row>
    <row r="977" ht="15.75" customHeight="1">
      <c r="L977" s="311"/>
      <c r="AT977" s="312"/>
      <c r="BC977" s="312"/>
    </row>
    <row r="978" ht="15.75" customHeight="1">
      <c r="L978" s="311"/>
      <c r="AT978" s="312"/>
      <c r="BC978" s="312"/>
    </row>
    <row r="979" ht="15.75" customHeight="1">
      <c r="L979" s="311"/>
      <c r="AT979" s="312"/>
      <c r="BC979" s="312"/>
    </row>
    <row r="980" ht="15.75" customHeight="1">
      <c r="L980" s="311"/>
      <c r="AT980" s="312"/>
      <c r="BC980" s="312"/>
    </row>
    <row r="981" ht="15.75" customHeight="1">
      <c r="L981" s="311"/>
      <c r="AT981" s="312"/>
      <c r="BC981" s="312"/>
    </row>
    <row r="982" ht="15.75" customHeight="1">
      <c r="L982" s="311"/>
      <c r="AT982" s="312"/>
      <c r="BC982" s="312"/>
    </row>
    <row r="983" ht="15.75" customHeight="1">
      <c r="L983" s="311"/>
      <c r="AT983" s="312"/>
      <c r="BC983" s="312"/>
    </row>
    <row r="984" ht="15.75" customHeight="1">
      <c r="L984" s="311"/>
      <c r="AT984" s="312"/>
      <c r="BC984" s="312"/>
    </row>
    <row r="985" ht="15.75" customHeight="1">
      <c r="L985" s="311"/>
      <c r="AT985" s="312"/>
      <c r="BC985" s="312"/>
    </row>
    <row r="986" ht="15.75" customHeight="1">
      <c r="L986" s="311"/>
      <c r="AT986" s="312"/>
      <c r="BC986" s="312"/>
    </row>
    <row r="987" ht="15.75" customHeight="1">
      <c r="L987" s="311"/>
      <c r="AT987" s="312"/>
      <c r="BC987" s="312"/>
    </row>
    <row r="988" ht="15.75" customHeight="1">
      <c r="L988" s="311"/>
      <c r="AT988" s="312"/>
      <c r="BC988" s="312"/>
    </row>
    <row r="989" ht="15.75" customHeight="1">
      <c r="L989" s="311"/>
      <c r="AT989" s="312"/>
      <c r="BC989" s="312"/>
    </row>
    <row r="990" ht="15.75" customHeight="1">
      <c r="L990" s="311"/>
      <c r="AT990" s="312"/>
      <c r="BC990" s="312"/>
    </row>
    <row r="991" ht="15.75" customHeight="1">
      <c r="L991" s="311"/>
      <c r="AT991" s="312"/>
      <c r="BC991" s="312"/>
    </row>
    <row r="992" ht="15.75" customHeight="1">
      <c r="L992" s="311"/>
      <c r="AT992" s="312"/>
      <c r="BC992" s="312"/>
    </row>
    <row r="993" ht="15.75" customHeight="1">
      <c r="L993" s="311"/>
      <c r="AT993" s="312"/>
      <c r="BC993" s="312"/>
    </row>
    <row r="994" ht="15.75" customHeight="1">
      <c r="L994" s="311"/>
      <c r="AT994" s="312"/>
      <c r="BC994" s="312"/>
    </row>
    <row r="995" ht="15.75" customHeight="1">
      <c r="L995" s="311"/>
      <c r="AT995" s="312"/>
      <c r="BC995" s="312"/>
    </row>
    <row r="996" ht="15.75" customHeight="1">
      <c r="L996" s="311"/>
      <c r="AT996" s="312"/>
      <c r="BC996" s="312"/>
    </row>
    <row r="997" ht="15.75" customHeight="1">
      <c r="L997" s="311"/>
      <c r="AT997" s="312"/>
      <c r="BC997" s="312"/>
    </row>
    <row r="998" ht="15.75" customHeight="1">
      <c r="L998" s="311"/>
      <c r="AT998" s="312"/>
      <c r="BC998" s="312"/>
    </row>
    <row r="999" ht="15.75" customHeight="1">
      <c r="L999" s="311"/>
      <c r="AT999" s="312"/>
      <c r="BC999" s="312"/>
    </row>
    <row r="1000" ht="15.75" customHeight="1">
      <c r="L1000" s="311"/>
      <c r="AT1000" s="312"/>
      <c r="BC1000" s="312"/>
    </row>
  </sheetData>
  <mergeCells count="3">
    <mergeCell ref="A3:C3"/>
    <mergeCell ref="A23:D23"/>
    <mergeCell ref="BD26:BE26"/>
  </mergeCells>
  <conditionalFormatting sqref="E24">
    <cfRule type="cellIs" dxfId="6" priority="1" operator="equal">
      <formula>"n"</formula>
    </cfRule>
  </conditionalFormatting>
  <conditionalFormatting sqref="E24">
    <cfRule type="cellIs" dxfId="7" priority="2" operator="equal">
      <formula>$E$4</formula>
    </cfRule>
  </conditionalFormatting>
  <conditionalFormatting sqref="N24">
    <cfRule type="cellIs" dxfId="6" priority="3" operator="equal">
      <formula>"n"</formula>
    </cfRule>
  </conditionalFormatting>
  <conditionalFormatting sqref="N24">
    <cfRule type="cellIs" dxfId="7" priority="4" operator="equal">
      <formula>$E$4</formula>
    </cfRule>
  </conditionalFormatting>
  <conditionalFormatting sqref="V24">
    <cfRule type="cellIs" dxfId="6" priority="5" operator="equal">
      <formula>"n"</formula>
    </cfRule>
  </conditionalFormatting>
  <conditionalFormatting sqref="V24">
    <cfRule type="cellIs" dxfId="7" priority="6" operator="equal">
      <formula>$E$4</formula>
    </cfRule>
  </conditionalFormatting>
  <conditionalFormatting sqref="AD24">
    <cfRule type="cellIs" dxfId="6" priority="7" operator="equal">
      <formula>"n"</formula>
    </cfRule>
  </conditionalFormatting>
  <conditionalFormatting sqref="AD24">
    <cfRule type="cellIs" dxfId="7" priority="8" operator="equal">
      <formula>$E$4</formula>
    </cfRule>
  </conditionalFormatting>
  <conditionalFormatting sqref="AL24">
    <cfRule type="cellIs" dxfId="6" priority="9" operator="equal">
      <formula>"n"</formula>
    </cfRule>
  </conditionalFormatting>
  <conditionalFormatting sqref="AL24">
    <cfRule type="cellIs" dxfId="7" priority="10" operator="equal">
      <formula>$E$4</formula>
    </cfRule>
  </conditionalFormatting>
  <conditionalFormatting sqref="AU24">
    <cfRule type="cellIs" dxfId="6" priority="11" operator="equal">
      <formula>"n"</formula>
    </cfRule>
  </conditionalFormatting>
  <conditionalFormatting sqref="AU24">
    <cfRule type="cellIs" dxfId="7" priority="12" operator="equal">
      <formula>$E$4</formula>
    </cfRule>
  </conditionalFormatting>
  <conditionalFormatting sqref="BD24">
    <cfRule type="cellIs" dxfId="6" priority="13" operator="equal">
      <formula>"n"</formula>
    </cfRule>
  </conditionalFormatting>
  <conditionalFormatting sqref="BD24">
    <cfRule type="cellIs" dxfId="7" priority="14" operator="equal">
      <formula>$E$4</formula>
    </cfRule>
  </conditionalFormatting>
  <hyperlinks>
    <hyperlink r:id="rId1" ref="E5"/>
  </hyperlinks>
  <printOptions/>
  <pageMargins bottom="0.7480314960629921" footer="0.0" header="0.0" left="0.7086614173228347" right="0.7086614173228347" top="0.7480314960629921"/>
  <pageSetup fitToHeight="0" paperSize="9" orientation="landscape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26.13"/>
    <col customWidth="1" min="3" max="3" width="18.38"/>
    <col customWidth="1" min="4" max="4" width="19.63"/>
    <col customWidth="1" min="5" max="5" width="10.0"/>
    <col customWidth="1" min="6" max="6" width="8.0"/>
    <col customWidth="1" min="7" max="7" width="10.0"/>
    <col customWidth="1" min="8" max="8" width="9.75"/>
    <col customWidth="1" min="9" max="9" width="10.2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8.5"/>
    <col customWidth="1" min="15" max="15" width="9.13"/>
    <col customWidth="1" min="16" max="16" width="7.5"/>
    <col customWidth="1" min="17" max="17" width="8.5"/>
    <col customWidth="1" min="18" max="18" width="7.88"/>
    <col customWidth="1" min="19" max="19" width="8.38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5"/>
    <col customWidth="1" min="30" max="30" width="8.38"/>
    <col customWidth="1" min="31" max="31" width="8.75"/>
    <col customWidth="1" min="32" max="32" width="7.63"/>
    <col customWidth="1" min="33" max="33" width="9.0"/>
    <col customWidth="1" min="34" max="34" width="7.5"/>
    <col customWidth="1" min="35" max="35" width="9.0"/>
    <col customWidth="1" min="36" max="36" width="7.5"/>
    <col customWidth="1" min="37" max="39" width="9.0"/>
    <col customWidth="1" min="40" max="40" width="8.0"/>
    <col customWidth="1" min="41" max="41" width="8.75"/>
    <col customWidth="1" min="42" max="42" width="7.63"/>
    <col customWidth="1" min="43" max="43" width="9.0"/>
    <col customWidth="1" min="44" max="44" width="7.5"/>
    <col customWidth="1" min="45" max="45" width="9.0"/>
    <col customWidth="1" min="46" max="46" width="7.5"/>
    <col customWidth="1" min="47" max="49" width="9.0"/>
    <col customWidth="1" min="50" max="50" width="8.0"/>
    <col customWidth="1" min="51" max="51" width="8.75"/>
    <col customWidth="1" min="52" max="52" width="7.63"/>
    <col customWidth="1" min="53" max="53" width="9.38"/>
    <col customWidth="1" min="54" max="54" width="7.5"/>
    <col customWidth="1" min="55" max="55" width="9.0"/>
    <col customWidth="1" min="56" max="56" width="7.5"/>
    <col customWidth="1" min="57" max="57" width="9.0"/>
    <col customWidth="1" min="58" max="58" width="8.0"/>
    <col customWidth="1" min="59" max="59" width="8.75"/>
    <col customWidth="1" min="60" max="60" width="7.63"/>
    <col customWidth="1" min="61" max="61" width="9.38"/>
    <col customWidth="1" min="62" max="62" width="7.5"/>
    <col customWidth="1" min="63" max="63" width="9.0"/>
    <col customWidth="1" min="64" max="64" width="7.5"/>
    <col customWidth="1" min="65" max="65" width="9.0"/>
    <col customWidth="1" min="66" max="66" width="13.5"/>
    <col customWidth="1" min="67" max="67" width="8.75"/>
    <col customWidth="1" min="68" max="68" width="7.63"/>
    <col customWidth="1" min="69" max="69" width="9.38"/>
    <col customWidth="1" min="70" max="70" width="7.5"/>
    <col customWidth="1" min="71" max="71" width="9.0"/>
    <col customWidth="1" min="72" max="72" width="7.5"/>
    <col customWidth="1" min="73" max="73" width="9.0"/>
    <col customWidth="1" min="74" max="74" width="8.0"/>
    <col customWidth="1" min="75" max="75" width="8.75"/>
  </cols>
  <sheetData>
    <row r="1">
      <c r="F1" s="416" t="s">
        <v>13</v>
      </c>
      <c r="G1" s="190" t="s">
        <v>759</v>
      </c>
      <c r="H1" s="190"/>
      <c r="I1" s="190"/>
      <c r="J1" s="190"/>
      <c r="K1" s="190"/>
      <c r="L1" s="190"/>
      <c r="M1" s="192"/>
      <c r="N1" s="207" t="s">
        <v>15</v>
      </c>
      <c r="O1" s="195" t="s">
        <v>121</v>
      </c>
      <c r="P1" s="195"/>
      <c r="Q1" s="195"/>
      <c r="R1" s="195"/>
      <c r="S1" s="195"/>
      <c r="T1" s="195"/>
      <c r="U1" s="195"/>
      <c r="V1" s="416" t="s">
        <v>17</v>
      </c>
      <c r="W1" s="190" t="s">
        <v>124</v>
      </c>
      <c r="X1" s="190"/>
      <c r="Y1" s="190"/>
      <c r="Z1" s="190"/>
      <c r="AA1" s="190"/>
      <c r="AB1" s="190"/>
      <c r="AC1" s="190"/>
      <c r="AD1" s="190"/>
      <c r="AE1" s="192"/>
      <c r="AF1" s="207" t="s">
        <v>130</v>
      </c>
      <c r="AG1" s="195" t="s">
        <v>125</v>
      </c>
      <c r="AH1" s="195"/>
      <c r="AI1" s="195"/>
      <c r="AJ1" s="195"/>
      <c r="AK1" s="195"/>
      <c r="AL1" s="195"/>
      <c r="AM1" s="195"/>
      <c r="AN1" s="195"/>
      <c r="AO1" s="195"/>
      <c r="AP1" s="416" t="s">
        <v>132</v>
      </c>
      <c r="AQ1" s="190" t="s">
        <v>126</v>
      </c>
      <c r="AR1" s="190"/>
      <c r="AS1" s="190"/>
      <c r="AT1" s="190"/>
      <c r="AU1" s="190"/>
      <c r="AV1" s="190"/>
      <c r="AW1" s="190"/>
      <c r="AX1" s="190"/>
      <c r="AY1" s="192"/>
      <c r="AZ1" s="207" t="s">
        <v>134</v>
      </c>
      <c r="BA1" s="195" t="s">
        <v>127</v>
      </c>
      <c r="BB1" s="195"/>
      <c r="BC1" s="195"/>
      <c r="BD1" s="195"/>
      <c r="BE1" s="195"/>
      <c r="BF1" s="195"/>
      <c r="BG1" s="195"/>
      <c r="BH1" s="416" t="s">
        <v>136</v>
      </c>
      <c r="BI1" s="190" t="s">
        <v>128</v>
      </c>
      <c r="BJ1" s="190"/>
      <c r="BK1" s="190"/>
      <c r="BL1" s="190"/>
      <c r="BM1" s="190"/>
      <c r="BN1" s="190"/>
      <c r="BO1" s="192"/>
      <c r="BP1" s="207" t="s">
        <v>760</v>
      </c>
      <c r="BQ1" s="195" t="s">
        <v>792</v>
      </c>
      <c r="BR1" s="195"/>
      <c r="BS1" s="195"/>
      <c r="BT1" s="195"/>
      <c r="BU1" s="195"/>
      <c r="BV1" s="195"/>
      <c r="BW1" s="195"/>
    </row>
    <row r="2">
      <c r="A2" s="420" t="s">
        <v>19</v>
      </c>
      <c r="B2" s="421"/>
      <c r="C2" s="421"/>
      <c r="D2" s="421"/>
      <c r="E2" s="421"/>
      <c r="F2" s="420"/>
      <c r="G2" s="421"/>
      <c r="H2" s="421"/>
      <c r="I2" s="421"/>
      <c r="J2" s="421"/>
      <c r="K2" s="421"/>
      <c r="L2" s="421"/>
      <c r="M2" s="422"/>
      <c r="N2" s="421"/>
      <c r="O2" s="421"/>
      <c r="P2" s="423"/>
      <c r="Q2" s="423"/>
      <c r="R2" s="423"/>
      <c r="S2" s="423"/>
      <c r="T2" s="423"/>
      <c r="U2" s="423"/>
      <c r="V2" s="424"/>
      <c r="W2" s="423"/>
      <c r="X2" s="423"/>
      <c r="Y2" s="1078"/>
      <c r="Z2" s="1078"/>
      <c r="AA2" s="1078"/>
      <c r="AB2" s="1078"/>
      <c r="AC2" s="1078"/>
      <c r="AD2" s="1078"/>
      <c r="AE2" s="1079"/>
      <c r="AF2" s="1078"/>
      <c r="AG2" s="1078"/>
      <c r="AH2" s="1078"/>
      <c r="AI2" s="1078"/>
      <c r="AJ2" s="1078"/>
      <c r="AK2" s="1078"/>
      <c r="AL2" s="1078"/>
      <c r="AM2" s="1078"/>
      <c r="AN2" s="1078"/>
      <c r="AO2" s="1078"/>
      <c r="AP2" s="1080"/>
      <c r="AQ2" s="1081"/>
      <c r="AR2" s="1081"/>
      <c r="AS2" s="1081"/>
      <c r="AT2" s="1081"/>
      <c r="AU2" s="1081"/>
      <c r="AV2" s="1081"/>
      <c r="AW2" s="1081"/>
      <c r="AX2" s="1081"/>
      <c r="AY2" s="1082"/>
      <c r="AZ2" s="1078"/>
      <c r="BA2" s="1078"/>
      <c r="BB2" s="1078"/>
      <c r="BC2" s="1078"/>
      <c r="BD2" s="1078"/>
      <c r="BE2" s="1078"/>
      <c r="BF2" s="1078"/>
      <c r="BG2" s="1078"/>
      <c r="BH2" s="209" t="s">
        <v>472</v>
      </c>
      <c r="BI2" s="207"/>
      <c r="BJ2" s="207" t="s">
        <v>541</v>
      </c>
      <c r="BK2" s="207"/>
      <c r="BL2" s="207" t="s">
        <v>160</v>
      </c>
      <c r="BM2" s="207"/>
      <c r="BN2" s="207"/>
      <c r="BO2" s="208"/>
      <c r="BP2" s="207" t="s">
        <v>472</v>
      </c>
      <c r="BQ2" s="207"/>
      <c r="BR2" s="207" t="s">
        <v>541</v>
      </c>
      <c r="BS2" s="207"/>
      <c r="BT2" s="207" t="s">
        <v>160</v>
      </c>
      <c r="BU2" s="207"/>
      <c r="BV2" s="207"/>
      <c r="BW2" s="207"/>
    </row>
    <row r="3" ht="33.75" customHeight="1">
      <c r="A3" s="426" t="s">
        <v>20</v>
      </c>
      <c r="B3" s="427"/>
      <c r="C3" s="428"/>
      <c r="D3" s="429"/>
      <c r="E3" s="679" t="s">
        <v>542</v>
      </c>
      <c r="F3" s="224" t="s">
        <v>543</v>
      </c>
      <c r="G3" s="217" t="s">
        <v>163</v>
      </c>
      <c r="H3" s="216" t="s">
        <v>543</v>
      </c>
      <c r="I3" s="217" t="s">
        <v>163</v>
      </c>
      <c r="J3" s="216" t="s">
        <v>543</v>
      </c>
      <c r="K3" s="217" t="s">
        <v>163</v>
      </c>
      <c r="L3" s="222" t="s">
        <v>545</v>
      </c>
      <c r="M3" s="220" t="s">
        <v>162</v>
      </c>
      <c r="N3" s="216" t="s">
        <v>543</v>
      </c>
      <c r="O3" s="217" t="s">
        <v>163</v>
      </c>
      <c r="P3" s="216" t="s">
        <v>543</v>
      </c>
      <c r="Q3" s="217" t="s">
        <v>163</v>
      </c>
      <c r="R3" s="216" t="s">
        <v>543</v>
      </c>
      <c r="S3" s="217" t="s">
        <v>163</v>
      </c>
      <c r="T3" s="222" t="s">
        <v>545</v>
      </c>
      <c r="U3" s="223" t="s">
        <v>162</v>
      </c>
      <c r="V3" s="224" t="s">
        <v>543</v>
      </c>
      <c r="W3" s="217" t="s">
        <v>163</v>
      </c>
      <c r="X3" s="216" t="s">
        <v>543</v>
      </c>
      <c r="Y3" s="217" t="s">
        <v>163</v>
      </c>
      <c r="Z3" s="216" t="s">
        <v>543</v>
      </c>
      <c r="AA3" s="217" t="s">
        <v>163</v>
      </c>
      <c r="AB3" s="222" t="s">
        <v>545</v>
      </c>
      <c r="AC3" s="222" t="s">
        <v>762</v>
      </c>
      <c r="AD3" s="222" t="s">
        <v>1232</v>
      </c>
      <c r="AE3" s="220" t="s">
        <v>162</v>
      </c>
      <c r="AF3" s="216" t="s">
        <v>543</v>
      </c>
      <c r="AG3" s="217" t="s">
        <v>163</v>
      </c>
      <c r="AH3" s="216" t="s">
        <v>543</v>
      </c>
      <c r="AI3" s="217" t="s">
        <v>163</v>
      </c>
      <c r="AJ3" s="216" t="s">
        <v>543</v>
      </c>
      <c r="AK3" s="217" t="s">
        <v>163</v>
      </c>
      <c r="AL3" s="217" t="s">
        <v>762</v>
      </c>
      <c r="AM3" s="217" t="s">
        <v>546</v>
      </c>
      <c r="AN3" s="222" t="s">
        <v>545</v>
      </c>
      <c r="AO3" s="223" t="s">
        <v>162</v>
      </c>
      <c r="AP3" s="224" t="s">
        <v>543</v>
      </c>
      <c r="AQ3" s="217" t="s">
        <v>163</v>
      </c>
      <c r="AR3" s="216" t="s">
        <v>543</v>
      </c>
      <c r="AS3" s="217" t="s">
        <v>163</v>
      </c>
      <c r="AT3" s="216" t="s">
        <v>543</v>
      </c>
      <c r="AU3" s="217" t="s">
        <v>163</v>
      </c>
      <c r="AV3" s="217" t="s">
        <v>762</v>
      </c>
      <c r="AW3" s="217" t="s">
        <v>546</v>
      </c>
      <c r="AX3" s="222" t="s">
        <v>545</v>
      </c>
      <c r="AY3" s="220" t="s">
        <v>162</v>
      </c>
      <c r="AZ3" s="216" t="s">
        <v>543</v>
      </c>
      <c r="BA3" s="217" t="s">
        <v>163</v>
      </c>
      <c r="BB3" s="216" t="s">
        <v>543</v>
      </c>
      <c r="BC3" s="217" t="s">
        <v>163</v>
      </c>
      <c r="BD3" s="216" t="s">
        <v>1233</v>
      </c>
      <c r="BE3" s="217" t="s">
        <v>163</v>
      </c>
      <c r="BF3" s="222" t="s">
        <v>545</v>
      </c>
      <c r="BG3" s="223" t="s">
        <v>162</v>
      </c>
      <c r="BH3" s="224" t="s">
        <v>543</v>
      </c>
      <c r="BI3" s="217" t="s">
        <v>163</v>
      </c>
      <c r="BJ3" s="216" t="s">
        <v>543</v>
      </c>
      <c r="BK3" s="217" t="s">
        <v>163</v>
      </c>
      <c r="BL3" s="216" t="s">
        <v>1234</v>
      </c>
      <c r="BM3" s="217" t="s">
        <v>163</v>
      </c>
      <c r="BN3" s="222" t="s">
        <v>545</v>
      </c>
      <c r="BO3" s="220" t="s">
        <v>162</v>
      </c>
      <c r="BP3" s="216" t="s">
        <v>543</v>
      </c>
      <c r="BQ3" s="217" t="s">
        <v>163</v>
      </c>
      <c r="BR3" s="216" t="s">
        <v>543</v>
      </c>
      <c r="BS3" s="217" t="s">
        <v>163</v>
      </c>
      <c r="BT3" s="216" t="s">
        <v>543</v>
      </c>
      <c r="BU3" s="217" t="s">
        <v>163</v>
      </c>
      <c r="BV3" s="222" t="s">
        <v>545</v>
      </c>
      <c r="BW3" s="223" t="s">
        <v>162</v>
      </c>
    </row>
    <row r="4" ht="24.75" customHeight="1">
      <c r="A4" s="227" t="s">
        <v>32</v>
      </c>
      <c r="B4" s="228" t="s">
        <v>33</v>
      </c>
      <c r="C4" s="228" t="s">
        <v>34</v>
      </c>
      <c r="D4" s="229" t="s">
        <v>171</v>
      </c>
      <c r="E4" s="476"/>
      <c r="F4" s="259"/>
      <c r="G4" s="232"/>
      <c r="H4" s="231"/>
      <c r="I4" s="232"/>
      <c r="J4" s="231"/>
      <c r="K4" s="232"/>
      <c r="L4" s="240"/>
      <c r="M4" s="234"/>
      <c r="N4" s="231"/>
      <c r="O4" s="232"/>
      <c r="P4" s="231"/>
      <c r="Q4" s="232"/>
      <c r="R4" s="231"/>
      <c r="S4" s="232"/>
      <c r="T4" s="240"/>
      <c r="U4" s="241"/>
      <c r="V4" s="259"/>
      <c r="W4" s="232"/>
      <c r="X4" s="231"/>
      <c r="Y4" s="232"/>
      <c r="Z4" s="231"/>
      <c r="AA4" s="232"/>
      <c r="AB4" s="240"/>
      <c r="AC4" s="240"/>
      <c r="AD4" s="1056" t="s">
        <v>1235</v>
      </c>
      <c r="AE4" s="1083"/>
      <c r="AF4" s="231"/>
      <c r="AG4" s="232"/>
      <c r="AH4" s="231"/>
      <c r="AI4" s="232"/>
      <c r="AJ4" s="231"/>
      <c r="AK4" s="232"/>
      <c r="AL4" s="232"/>
      <c r="AM4" s="232"/>
      <c r="AN4" s="240"/>
      <c r="AO4" s="241"/>
      <c r="AP4" s="259"/>
      <c r="AQ4" s="232"/>
      <c r="AR4" s="231"/>
      <c r="AS4" s="232"/>
      <c r="AT4" s="231"/>
      <c r="AU4" s="232"/>
      <c r="AV4" s="232"/>
      <c r="AW4" s="232"/>
      <c r="AX4" s="240"/>
      <c r="AY4" s="234"/>
      <c r="AZ4" s="231"/>
      <c r="BA4" s="232"/>
      <c r="BB4" s="231"/>
      <c r="BC4" s="232"/>
      <c r="BD4" s="231"/>
      <c r="BE4" s="232"/>
      <c r="BF4" s="240"/>
      <c r="BG4" s="241"/>
      <c r="BH4" s="259"/>
      <c r="BI4" s="232"/>
      <c r="BJ4" s="231"/>
      <c r="BK4" s="232"/>
      <c r="BL4" s="449"/>
      <c r="BM4" s="232"/>
      <c r="BN4" s="240"/>
      <c r="BO4" s="234"/>
      <c r="BP4" s="231"/>
      <c r="BQ4" s="232"/>
      <c r="BR4" s="231"/>
      <c r="BS4" s="232"/>
      <c r="BT4" s="231"/>
      <c r="BU4" s="232"/>
      <c r="BV4" s="240"/>
      <c r="BW4" s="241"/>
    </row>
    <row r="5" ht="24.75" customHeight="1">
      <c r="A5" s="552" t="s">
        <v>1236</v>
      </c>
      <c r="B5" s="553" t="s">
        <v>1237</v>
      </c>
      <c r="C5" s="554">
        <v>1977235.0</v>
      </c>
      <c r="D5" s="1084">
        <v>2558808.0</v>
      </c>
      <c r="E5" s="1085" t="s">
        <v>1238</v>
      </c>
      <c r="F5" s="259" t="s">
        <v>1239</v>
      </c>
      <c r="G5" s="232" t="s">
        <v>46</v>
      </c>
      <c r="H5" s="231"/>
      <c r="I5" s="232"/>
      <c r="J5" s="231"/>
      <c r="K5" s="232"/>
      <c r="L5" s="240"/>
      <c r="M5" s="234" t="s">
        <v>46</v>
      </c>
      <c r="N5" s="1085" t="s">
        <v>1240</v>
      </c>
      <c r="O5" s="232" t="s">
        <v>49</v>
      </c>
      <c r="P5" s="231"/>
      <c r="Q5" s="232"/>
      <c r="R5" s="904" t="s">
        <v>1241</v>
      </c>
      <c r="S5" s="232" t="s">
        <v>49</v>
      </c>
      <c r="T5" s="240"/>
      <c r="U5" s="241" t="s">
        <v>49</v>
      </c>
      <c r="V5" s="1055" t="s">
        <v>1242</v>
      </c>
      <c r="W5" s="232"/>
      <c r="X5" s="904" t="s">
        <v>1243</v>
      </c>
      <c r="Y5" s="232"/>
      <c r="Z5" s="904" t="s">
        <v>1244</v>
      </c>
      <c r="AA5" s="232"/>
      <c r="AB5" s="240"/>
      <c r="AC5" s="1056" t="s">
        <v>1245</v>
      </c>
      <c r="AD5" s="1086" t="s">
        <v>49</v>
      </c>
      <c r="AE5" s="234"/>
      <c r="AF5" s="231"/>
      <c r="AG5" s="232"/>
      <c r="AH5" s="231"/>
      <c r="AI5" s="232"/>
      <c r="AJ5" s="231"/>
      <c r="AK5" s="232"/>
      <c r="AL5" s="903" t="s">
        <v>1246</v>
      </c>
      <c r="AM5" s="232" t="s">
        <v>46</v>
      </c>
      <c r="AN5" s="240"/>
      <c r="AO5" s="241"/>
      <c r="AP5" s="1055" t="s">
        <v>1247</v>
      </c>
      <c r="AQ5" s="232"/>
      <c r="AR5" s="904" t="s">
        <v>1248</v>
      </c>
      <c r="AS5" s="232"/>
      <c r="AT5" s="449"/>
      <c r="AU5" s="232"/>
      <c r="AV5" s="903" t="s">
        <v>1249</v>
      </c>
      <c r="AW5" s="232" t="s">
        <v>49</v>
      </c>
      <c r="AX5" s="240"/>
      <c r="AY5" s="234"/>
      <c r="AZ5" s="231"/>
      <c r="BA5" s="232"/>
      <c r="BB5" s="231"/>
      <c r="BC5" s="232"/>
      <c r="BD5" s="904" t="s">
        <v>1250</v>
      </c>
      <c r="BE5" s="232" t="s">
        <v>49</v>
      </c>
      <c r="BF5" s="240"/>
      <c r="BG5" s="241"/>
      <c r="BH5" s="259"/>
      <c r="BI5" s="232"/>
      <c r="BJ5" s="231"/>
      <c r="BK5" s="232"/>
      <c r="BL5" s="449" t="s">
        <v>1251</v>
      </c>
      <c r="BM5" s="439" t="s">
        <v>49</v>
      </c>
      <c r="BN5" s="240"/>
      <c r="BO5" s="234"/>
      <c r="BP5" s="231"/>
      <c r="BQ5" s="232"/>
      <c r="BR5" s="231"/>
      <c r="BS5" s="232"/>
      <c r="BT5" s="231"/>
      <c r="BU5" s="232"/>
      <c r="BV5" s="240"/>
      <c r="BW5" s="241"/>
    </row>
    <row r="6" ht="24.75" customHeight="1">
      <c r="A6" s="559" t="s">
        <v>1252</v>
      </c>
      <c r="B6" s="560" t="s">
        <v>1253</v>
      </c>
      <c r="C6" s="561">
        <v>1977260.0</v>
      </c>
      <c r="D6" s="1087">
        <v>2541507.0</v>
      </c>
      <c r="E6" s="1088" t="s">
        <v>1238</v>
      </c>
      <c r="F6" s="259" t="s">
        <v>1239</v>
      </c>
      <c r="G6" s="232" t="s">
        <v>46</v>
      </c>
      <c r="H6" s="231"/>
      <c r="I6" s="232"/>
      <c r="J6" s="231"/>
      <c r="K6" s="232"/>
      <c r="L6" s="240"/>
      <c r="M6" s="234" t="s">
        <v>46</v>
      </c>
      <c r="N6" s="1088" t="s">
        <v>1240</v>
      </c>
      <c r="O6" s="232" t="s">
        <v>46</v>
      </c>
      <c r="P6" s="231"/>
      <c r="Q6" s="232"/>
      <c r="R6" s="449" t="s">
        <v>1254</v>
      </c>
      <c r="S6" s="232" t="s">
        <v>46</v>
      </c>
      <c r="T6" s="240"/>
      <c r="U6" s="241" t="s">
        <v>46</v>
      </c>
      <c r="V6" s="450" t="s">
        <v>1242</v>
      </c>
      <c r="W6" s="232"/>
      <c r="X6" s="449" t="s">
        <v>1243</v>
      </c>
      <c r="Y6" s="232"/>
      <c r="Z6" s="449" t="s">
        <v>1244</v>
      </c>
      <c r="AA6" s="232"/>
      <c r="AB6" s="240"/>
      <c r="AC6" s="451" t="s">
        <v>1245</v>
      </c>
      <c r="AD6" s="1086" t="s">
        <v>46</v>
      </c>
      <c r="AE6" s="234"/>
      <c r="AF6" s="231"/>
      <c r="AG6" s="232"/>
      <c r="AH6" s="231"/>
      <c r="AI6" s="232"/>
      <c r="AJ6" s="231"/>
      <c r="AK6" s="232"/>
      <c r="AL6" s="452" t="s">
        <v>1246</v>
      </c>
      <c r="AM6" s="232" t="s">
        <v>49</v>
      </c>
      <c r="AN6" s="240"/>
      <c r="AO6" s="241"/>
      <c r="AP6" s="450" t="s">
        <v>1247</v>
      </c>
      <c r="AQ6" s="232"/>
      <c r="AR6" s="449" t="s">
        <v>1255</v>
      </c>
      <c r="AS6" s="232"/>
      <c r="AT6" s="449"/>
      <c r="AU6" s="232"/>
      <c r="AV6" s="452" t="s">
        <v>1249</v>
      </c>
      <c r="AW6" s="232" t="s">
        <v>46</v>
      </c>
      <c r="AX6" s="240"/>
      <c r="AY6" s="234"/>
      <c r="AZ6" s="231"/>
      <c r="BA6" s="232"/>
      <c r="BB6" s="231"/>
      <c r="BC6" s="232"/>
      <c r="BD6" s="449" t="s">
        <v>1256</v>
      </c>
      <c r="BE6" s="232" t="s">
        <v>49</v>
      </c>
      <c r="BF6" s="240"/>
      <c r="BG6" s="241"/>
      <c r="BH6" s="259"/>
      <c r="BI6" s="232"/>
      <c r="BJ6" s="231"/>
      <c r="BK6" s="232"/>
      <c r="BL6" s="449" t="s">
        <v>1251</v>
      </c>
      <c r="BM6" s="439" t="s">
        <v>49</v>
      </c>
      <c r="BN6" s="1089"/>
      <c r="BO6" s="234"/>
      <c r="BP6" s="231"/>
      <c r="BQ6" s="232"/>
      <c r="BR6" s="231"/>
      <c r="BS6" s="232"/>
      <c r="BT6" s="231"/>
      <c r="BU6" s="232"/>
      <c r="BV6" s="240"/>
      <c r="BW6" s="241"/>
    </row>
    <row r="7" ht="24.75" customHeight="1">
      <c r="A7" s="559" t="s">
        <v>1257</v>
      </c>
      <c r="B7" s="560" t="s">
        <v>1258</v>
      </c>
      <c r="C7" s="561">
        <v>2067972.0</v>
      </c>
      <c r="D7" s="1087">
        <v>2437682.0</v>
      </c>
      <c r="E7" s="1088" t="s">
        <v>1238</v>
      </c>
      <c r="F7" s="259" t="s">
        <v>1239</v>
      </c>
      <c r="G7" s="232" t="s">
        <v>46</v>
      </c>
      <c r="H7" s="231"/>
      <c r="I7" s="232"/>
      <c r="J7" s="231"/>
      <c r="K7" s="232"/>
      <c r="L7" s="240"/>
      <c r="M7" s="234" t="s">
        <v>46</v>
      </c>
      <c r="N7" s="1088" t="s">
        <v>1240</v>
      </c>
      <c r="O7" s="232" t="s">
        <v>46</v>
      </c>
      <c r="P7" s="231"/>
      <c r="Q7" s="232"/>
      <c r="R7" s="449" t="s">
        <v>1259</v>
      </c>
      <c r="S7" s="232" t="s">
        <v>46</v>
      </c>
      <c r="T7" s="240"/>
      <c r="U7" s="241" t="s">
        <v>46</v>
      </c>
      <c r="V7" s="450" t="s">
        <v>1242</v>
      </c>
      <c r="W7" s="232"/>
      <c r="X7" s="449" t="s">
        <v>1243</v>
      </c>
      <c r="Y7" s="232"/>
      <c r="Z7" s="449" t="s">
        <v>1244</v>
      </c>
      <c r="AA7" s="232"/>
      <c r="AB7" s="240"/>
      <c r="AC7" s="451" t="s">
        <v>1245</v>
      </c>
      <c r="AD7" s="1086" t="s">
        <v>46</v>
      </c>
      <c r="AE7" s="234"/>
      <c r="AF7" s="231"/>
      <c r="AG7" s="232"/>
      <c r="AH7" s="231"/>
      <c r="AI7" s="232"/>
      <c r="AJ7" s="231"/>
      <c r="AK7" s="232"/>
      <c r="AL7" s="452" t="s">
        <v>1246</v>
      </c>
      <c r="AM7" s="232" t="s">
        <v>46</v>
      </c>
      <c r="AN7" s="240"/>
      <c r="AO7" s="241"/>
      <c r="AP7" s="450" t="s">
        <v>1247</v>
      </c>
      <c r="AQ7" s="232"/>
      <c r="AR7" s="449" t="s">
        <v>1260</v>
      </c>
      <c r="AS7" s="232"/>
      <c r="AT7" s="449"/>
      <c r="AU7" s="232"/>
      <c r="AV7" s="452" t="s">
        <v>1249</v>
      </c>
      <c r="AW7" s="232" t="s">
        <v>49</v>
      </c>
      <c r="AX7" s="240"/>
      <c r="AY7" s="234"/>
      <c r="AZ7" s="231"/>
      <c r="BA7" s="232"/>
      <c r="BB7" s="231"/>
      <c r="BC7" s="232"/>
      <c r="BD7" s="449" t="s">
        <v>1261</v>
      </c>
      <c r="BE7" s="232" t="s">
        <v>49</v>
      </c>
      <c r="BF7" s="240"/>
      <c r="BG7" s="241"/>
      <c r="BH7" s="259"/>
      <c r="BI7" s="232"/>
      <c r="BJ7" s="231"/>
      <c r="BK7" s="232"/>
      <c r="BL7" s="449" t="s">
        <v>1251</v>
      </c>
      <c r="BM7" s="439" t="s">
        <v>49</v>
      </c>
      <c r="BN7" s="1089"/>
      <c r="BO7" s="234"/>
      <c r="BP7" s="231"/>
      <c r="BQ7" s="232"/>
      <c r="BR7" s="231"/>
      <c r="BS7" s="232"/>
      <c r="BT7" s="231"/>
      <c r="BU7" s="232"/>
      <c r="BV7" s="240"/>
      <c r="BW7" s="241"/>
    </row>
    <row r="8" ht="24.75" customHeight="1">
      <c r="A8" s="559" t="s">
        <v>58</v>
      </c>
      <c r="B8" s="560" t="s">
        <v>1262</v>
      </c>
      <c r="C8" s="561">
        <v>1977266.0</v>
      </c>
      <c r="D8" s="1087">
        <v>2545122.0</v>
      </c>
      <c r="E8" s="1088" t="s">
        <v>1238</v>
      </c>
      <c r="F8" s="259" t="s">
        <v>1239</v>
      </c>
      <c r="G8" s="232" t="s">
        <v>46</v>
      </c>
      <c r="H8" s="231"/>
      <c r="I8" s="232"/>
      <c r="J8" s="231"/>
      <c r="K8" s="232"/>
      <c r="L8" s="240"/>
      <c r="M8" s="234" t="s">
        <v>46</v>
      </c>
      <c r="N8" s="1088" t="s">
        <v>1240</v>
      </c>
      <c r="O8" s="232" t="s">
        <v>46</v>
      </c>
      <c r="P8" s="231"/>
      <c r="Q8" s="232"/>
      <c r="R8" s="449" t="s">
        <v>1263</v>
      </c>
      <c r="S8" s="232" t="s">
        <v>46</v>
      </c>
      <c r="T8" s="240"/>
      <c r="U8" s="241" t="s">
        <v>46</v>
      </c>
      <c r="V8" s="450" t="s">
        <v>1242</v>
      </c>
      <c r="W8" s="232"/>
      <c r="X8" s="449" t="s">
        <v>1243</v>
      </c>
      <c r="Y8" s="232"/>
      <c r="Z8" s="449" t="s">
        <v>1244</v>
      </c>
      <c r="AA8" s="232"/>
      <c r="AB8" s="240"/>
      <c r="AC8" s="451" t="s">
        <v>1245</v>
      </c>
      <c r="AD8" s="1086" t="s">
        <v>46</v>
      </c>
      <c r="AE8" s="234"/>
      <c r="AF8" s="231"/>
      <c r="AG8" s="232"/>
      <c r="AH8" s="231"/>
      <c r="AI8" s="232"/>
      <c r="AJ8" s="231"/>
      <c r="AK8" s="232"/>
      <c r="AL8" s="452" t="s">
        <v>1246</v>
      </c>
      <c r="AM8" s="232" t="s">
        <v>49</v>
      </c>
      <c r="AN8" s="240"/>
      <c r="AO8" s="241"/>
      <c r="AP8" s="450" t="s">
        <v>1247</v>
      </c>
      <c r="AQ8" s="232"/>
      <c r="AR8" s="449" t="s">
        <v>1264</v>
      </c>
      <c r="AS8" s="232"/>
      <c r="AT8" s="449"/>
      <c r="AU8" s="232"/>
      <c r="AV8" s="452" t="s">
        <v>1249</v>
      </c>
      <c r="AW8" s="232" t="s">
        <v>46</v>
      </c>
      <c r="AX8" s="240"/>
      <c r="AY8" s="234"/>
      <c r="AZ8" s="231"/>
      <c r="BA8" s="232"/>
      <c r="BB8" s="231"/>
      <c r="BC8" s="232"/>
      <c r="BD8" s="449" t="s">
        <v>1265</v>
      </c>
      <c r="BE8" s="232" t="s">
        <v>46</v>
      </c>
      <c r="BF8" s="240"/>
      <c r="BG8" s="241"/>
      <c r="BH8" s="259"/>
      <c r="BI8" s="232"/>
      <c r="BJ8" s="231"/>
      <c r="BK8" s="232"/>
      <c r="BL8" s="449" t="s">
        <v>1251</v>
      </c>
      <c r="BM8" s="439" t="s">
        <v>46</v>
      </c>
      <c r="BN8" s="1090" t="s">
        <v>1266</v>
      </c>
      <c r="BO8" s="234"/>
      <c r="BP8" s="231"/>
      <c r="BQ8" s="232"/>
      <c r="BR8" s="231"/>
      <c r="BS8" s="232"/>
      <c r="BT8" s="231"/>
      <c r="BU8" s="232"/>
      <c r="BV8" s="240"/>
      <c r="BW8" s="241"/>
    </row>
    <row r="9" ht="24.75" customHeight="1">
      <c r="A9" s="563" t="s">
        <v>1267</v>
      </c>
      <c r="B9" s="564" t="s">
        <v>1268</v>
      </c>
      <c r="C9" s="565">
        <v>1977278.0</v>
      </c>
      <c r="D9" s="1091">
        <v>2557508.0</v>
      </c>
      <c r="E9" s="1088" t="s">
        <v>1238</v>
      </c>
      <c r="F9" s="259" t="s">
        <v>1239</v>
      </c>
      <c r="G9" s="232" t="s">
        <v>46</v>
      </c>
      <c r="H9" s="231"/>
      <c r="I9" s="232"/>
      <c r="J9" s="231"/>
      <c r="K9" s="232"/>
      <c r="L9" s="240"/>
      <c r="M9" s="234" t="s">
        <v>46</v>
      </c>
      <c r="N9" s="1088" t="s">
        <v>1240</v>
      </c>
      <c r="O9" s="232" t="s">
        <v>46</v>
      </c>
      <c r="P9" s="231"/>
      <c r="Q9" s="232"/>
      <c r="R9" s="449" t="s">
        <v>1269</v>
      </c>
      <c r="S9" s="232" t="s">
        <v>46</v>
      </c>
      <c r="T9" s="240"/>
      <c r="U9" s="241" t="s">
        <v>46</v>
      </c>
      <c r="V9" s="450" t="s">
        <v>1242</v>
      </c>
      <c r="W9" s="232"/>
      <c r="X9" s="449" t="s">
        <v>1243</v>
      </c>
      <c r="Y9" s="232"/>
      <c r="Z9" s="449" t="s">
        <v>1244</v>
      </c>
      <c r="AA9" s="232"/>
      <c r="AB9" s="240"/>
      <c r="AC9" s="451" t="s">
        <v>1245</v>
      </c>
      <c r="AD9" s="1086" t="s">
        <v>49</v>
      </c>
      <c r="AE9" s="234"/>
      <c r="AF9" s="231"/>
      <c r="AG9" s="232"/>
      <c r="AH9" s="231"/>
      <c r="AI9" s="232"/>
      <c r="AJ9" s="231"/>
      <c r="AK9" s="232"/>
      <c r="AL9" s="452" t="s">
        <v>1246</v>
      </c>
      <c r="AM9" s="232" t="s">
        <v>46</v>
      </c>
      <c r="AN9" s="240"/>
      <c r="AO9" s="241"/>
      <c r="AP9" s="450" t="s">
        <v>1247</v>
      </c>
      <c r="AQ9" s="232"/>
      <c r="AR9" s="449" t="s">
        <v>1270</v>
      </c>
      <c r="AS9" s="232"/>
      <c r="AT9" s="449"/>
      <c r="AU9" s="232"/>
      <c r="AV9" s="452" t="s">
        <v>1249</v>
      </c>
      <c r="AW9" s="232" t="s">
        <v>49</v>
      </c>
      <c r="AX9" s="240"/>
      <c r="AY9" s="234"/>
      <c r="AZ9" s="231"/>
      <c r="BA9" s="232"/>
      <c r="BB9" s="231"/>
      <c r="BC9" s="232"/>
      <c r="BD9" s="449" t="s">
        <v>1271</v>
      </c>
      <c r="BE9" s="232" t="s">
        <v>49</v>
      </c>
      <c r="BF9" s="240"/>
      <c r="BG9" s="241"/>
      <c r="BH9" s="259"/>
      <c r="BI9" s="232"/>
      <c r="BJ9" s="231"/>
      <c r="BK9" s="232"/>
      <c r="BL9" s="449" t="s">
        <v>1251</v>
      </c>
      <c r="BM9" s="439" t="s">
        <v>49</v>
      </c>
      <c r="BN9" s="1089"/>
      <c r="BO9" s="234"/>
      <c r="BP9" s="231"/>
      <c r="BQ9" s="232"/>
      <c r="BR9" s="231"/>
      <c r="BS9" s="232"/>
      <c r="BT9" s="231"/>
      <c r="BU9" s="232"/>
      <c r="BV9" s="240"/>
      <c r="BW9" s="241"/>
    </row>
    <row r="10" ht="24.75" customHeight="1">
      <c r="A10" s="568" t="s">
        <v>1272</v>
      </c>
      <c r="B10" s="569" t="s">
        <v>1273</v>
      </c>
      <c r="C10" s="561">
        <v>1977237.0</v>
      </c>
      <c r="D10" s="1092">
        <v>2546918.0</v>
      </c>
      <c r="E10" s="1088" t="s">
        <v>1238</v>
      </c>
      <c r="F10" s="259" t="s">
        <v>1239</v>
      </c>
      <c r="G10" s="232" t="s">
        <v>46</v>
      </c>
      <c r="H10" s="231"/>
      <c r="I10" s="232"/>
      <c r="J10" s="231"/>
      <c r="K10" s="232"/>
      <c r="L10" s="240"/>
      <c r="M10" s="234" t="s">
        <v>46</v>
      </c>
      <c r="N10" s="1088" t="s">
        <v>1240</v>
      </c>
      <c r="O10" s="232" t="s">
        <v>49</v>
      </c>
      <c r="P10" s="231"/>
      <c r="Q10" s="232"/>
      <c r="R10" s="449" t="s">
        <v>1274</v>
      </c>
      <c r="S10" s="232" t="s">
        <v>49</v>
      </c>
      <c r="T10" s="240"/>
      <c r="U10" s="241" t="s">
        <v>49</v>
      </c>
      <c r="V10" s="450" t="s">
        <v>1242</v>
      </c>
      <c r="W10" s="232"/>
      <c r="X10" s="449" t="s">
        <v>1243</v>
      </c>
      <c r="Y10" s="232"/>
      <c r="Z10" s="449" t="s">
        <v>1244</v>
      </c>
      <c r="AA10" s="232"/>
      <c r="AB10" s="240"/>
      <c r="AC10" s="451" t="s">
        <v>1245</v>
      </c>
      <c r="AD10" s="1086" t="s">
        <v>49</v>
      </c>
      <c r="AE10" s="234"/>
      <c r="AF10" s="231"/>
      <c r="AG10" s="232"/>
      <c r="AH10" s="231"/>
      <c r="AI10" s="232"/>
      <c r="AJ10" s="231"/>
      <c r="AK10" s="232"/>
      <c r="AL10" s="452" t="s">
        <v>1246</v>
      </c>
      <c r="AM10" s="232" t="s">
        <v>49</v>
      </c>
      <c r="AN10" s="240"/>
      <c r="AO10" s="241"/>
      <c r="AP10" s="450" t="s">
        <v>1247</v>
      </c>
      <c r="AQ10" s="232"/>
      <c r="AR10" s="449" t="s">
        <v>1275</v>
      </c>
      <c r="AS10" s="232"/>
      <c r="AT10" s="449"/>
      <c r="AU10" s="232"/>
      <c r="AV10" s="452" t="s">
        <v>1249</v>
      </c>
      <c r="AW10" s="232" t="s">
        <v>49</v>
      </c>
      <c r="AX10" s="240"/>
      <c r="AY10" s="234"/>
      <c r="AZ10" s="231"/>
      <c r="BA10" s="232"/>
      <c r="BB10" s="231"/>
      <c r="BC10" s="232"/>
      <c r="BD10" s="449" t="s">
        <v>1276</v>
      </c>
      <c r="BE10" s="232" t="s">
        <v>49</v>
      </c>
      <c r="BF10" s="240"/>
      <c r="BG10" s="241"/>
      <c r="BH10" s="259"/>
      <c r="BI10" s="232"/>
      <c r="BJ10" s="231"/>
      <c r="BK10" s="232"/>
      <c r="BL10" s="449" t="s">
        <v>1251</v>
      </c>
      <c r="BM10" s="439" t="s">
        <v>49</v>
      </c>
      <c r="BN10" s="1089"/>
      <c r="BO10" s="234"/>
      <c r="BP10" s="231"/>
      <c r="BQ10" s="232"/>
      <c r="BR10" s="231"/>
      <c r="BS10" s="232"/>
      <c r="BT10" s="231"/>
      <c r="BU10" s="232"/>
      <c r="BV10" s="240"/>
      <c r="BW10" s="241"/>
    </row>
    <row r="11" ht="24.75" customHeight="1">
      <c r="A11" s="568" t="s">
        <v>1277</v>
      </c>
      <c r="B11" s="569" t="s">
        <v>1278</v>
      </c>
      <c r="C11" s="561">
        <v>1977286.0</v>
      </c>
      <c r="D11" s="1092">
        <v>2537871.0</v>
      </c>
      <c r="E11" s="1088" t="s">
        <v>1238</v>
      </c>
      <c r="F11" s="259" t="s">
        <v>1239</v>
      </c>
      <c r="G11" s="232" t="s">
        <v>49</v>
      </c>
      <c r="H11" s="231"/>
      <c r="I11" s="232"/>
      <c r="J11" s="231"/>
      <c r="K11" s="232"/>
      <c r="L11" s="240"/>
      <c r="M11" s="234" t="s">
        <v>49</v>
      </c>
      <c r="N11" s="1088" t="s">
        <v>1240</v>
      </c>
      <c r="O11" s="232" t="s">
        <v>49</v>
      </c>
      <c r="P11" s="231"/>
      <c r="Q11" s="232"/>
      <c r="R11" s="449" t="s">
        <v>1279</v>
      </c>
      <c r="S11" s="232" t="s">
        <v>49</v>
      </c>
      <c r="T11" s="240"/>
      <c r="U11" s="241" t="s">
        <v>49</v>
      </c>
      <c r="V11" s="450" t="s">
        <v>1242</v>
      </c>
      <c r="W11" s="232"/>
      <c r="X11" s="449" t="s">
        <v>1243</v>
      </c>
      <c r="Y11" s="232"/>
      <c r="Z11" s="449" t="s">
        <v>1244</v>
      </c>
      <c r="AA11" s="232"/>
      <c r="AB11" s="240"/>
      <c r="AC11" s="451" t="s">
        <v>1245</v>
      </c>
      <c r="AD11" s="1086" t="s">
        <v>49</v>
      </c>
      <c r="AE11" s="234"/>
      <c r="AF11" s="231"/>
      <c r="AG11" s="232"/>
      <c r="AH11" s="231"/>
      <c r="AI11" s="232"/>
      <c r="AJ11" s="231"/>
      <c r="AK11" s="232"/>
      <c r="AL11" s="452" t="s">
        <v>1246</v>
      </c>
      <c r="AM11" s="232" t="s">
        <v>49</v>
      </c>
      <c r="AN11" s="240"/>
      <c r="AO11" s="241"/>
      <c r="AP11" s="450" t="s">
        <v>1247</v>
      </c>
      <c r="AQ11" s="232"/>
      <c r="AR11" s="449" t="s">
        <v>1280</v>
      </c>
      <c r="AS11" s="232"/>
      <c r="AT11" s="449"/>
      <c r="AU11" s="232"/>
      <c r="AV11" s="452" t="s">
        <v>1249</v>
      </c>
      <c r="AW11" s="232" t="s">
        <v>49</v>
      </c>
      <c r="AX11" s="240"/>
      <c r="AY11" s="234"/>
      <c r="AZ11" s="231"/>
      <c r="BA11" s="232"/>
      <c r="BB11" s="231"/>
      <c r="BC11" s="232"/>
      <c r="BD11" s="449" t="s">
        <v>1281</v>
      </c>
      <c r="BE11" s="232" t="s">
        <v>49</v>
      </c>
      <c r="BF11" s="240"/>
      <c r="BG11" s="241"/>
      <c r="BH11" s="259"/>
      <c r="BI11" s="232"/>
      <c r="BJ11" s="231"/>
      <c r="BK11" s="232"/>
      <c r="BL11" s="449" t="s">
        <v>1251</v>
      </c>
      <c r="BM11" s="439" t="s">
        <v>49</v>
      </c>
      <c r="BN11" s="1089"/>
      <c r="BO11" s="234"/>
      <c r="BP11" s="231"/>
      <c r="BQ11" s="232"/>
      <c r="BR11" s="231"/>
      <c r="BS11" s="232"/>
      <c r="BT11" s="231"/>
      <c r="BU11" s="232"/>
      <c r="BV11" s="240"/>
      <c r="BW11" s="241"/>
    </row>
    <row r="12" ht="24.75" customHeight="1">
      <c r="A12" s="568" t="s">
        <v>1282</v>
      </c>
      <c r="B12" s="569" t="s">
        <v>1283</v>
      </c>
      <c r="C12" s="561">
        <v>1977255.0</v>
      </c>
      <c r="D12" s="1092">
        <v>2548022.0</v>
      </c>
      <c r="E12" s="1088" t="s">
        <v>1238</v>
      </c>
      <c r="F12" s="259" t="s">
        <v>1239</v>
      </c>
      <c r="G12" s="232" t="s">
        <v>46</v>
      </c>
      <c r="H12" s="231"/>
      <c r="I12" s="232"/>
      <c r="J12" s="231"/>
      <c r="K12" s="232"/>
      <c r="L12" s="240"/>
      <c r="M12" s="234" t="s">
        <v>46</v>
      </c>
      <c r="N12" s="1088" t="s">
        <v>1240</v>
      </c>
      <c r="O12" s="232" t="s">
        <v>46</v>
      </c>
      <c r="P12" s="231"/>
      <c r="Q12" s="232"/>
      <c r="R12" s="449" t="s">
        <v>1284</v>
      </c>
      <c r="S12" s="232" t="s">
        <v>46</v>
      </c>
      <c r="T12" s="240"/>
      <c r="U12" s="241" t="s">
        <v>49</v>
      </c>
      <c r="V12" s="450" t="s">
        <v>1242</v>
      </c>
      <c r="W12" s="232"/>
      <c r="X12" s="449" t="s">
        <v>1243</v>
      </c>
      <c r="Y12" s="232"/>
      <c r="Z12" s="449" t="s">
        <v>1244</v>
      </c>
      <c r="AA12" s="232"/>
      <c r="AB12" s="240"/>
      <c r="AC12" s="451" t="s">
        <v>1245</v>
      </c>
      <c r="AD12" s="1086" t="s">
        <v>49</v>
      </c>
      <c r="AE12" s="234"/>
      <c r="AF12" s="231"/>
      <c r="AG12" s="232"/>
      <c r="AH12" s="231"/>
      <c r="AI12" s="232"/>
      <c r="AJ12" s="231"/>
      <c r="AK12" s="232"/>
      <c r="AL12" s="452" t="s">
        <v>1246</v>
      </c>
      <c r="AM12" s="232" t="s">
        <v>46</v>
      </c>
      <c r="AN12" s="240"/>
      <c r="AO12" s="241"/>
      <c r="AP12" s="450" t="s">
        <v>1247</v>
      </c>
      <c r="AQ12" s="232"/>
      <c r="AR12" s="449" t="s">
        <v>1285</v>
      </c>
      <c r="AS12" s="232"/>
      <c r="AT12" s="449"/>
      <c r="AU12" s="232"/>
      <c r="AV12" s="452" t="s">
        <v>1249</v>
      </c>
      <c r="AW12" s="232" t="s">
        <v>46</v>
      </c>
      <c r="AX12" s="240"/>
      <c r="AY12" s="234"/>
      <c r="AZ12" s="231"/>
      <c r="BA12" s="232"/>
      <c r="BB12" s="231"/>
      <c r="BC12" s="232"/>
      <c r="BD12" s="449" t="s">
        <v>1286</v>
      </c>
      <c r="BE12" s="232" t="s">
        <v>49</v>
      </c>
      <c r="BF12" s="240"/>
      <c r="BG12" s="241"/>
      <c r="BH12" s="259"/>
      <c r="BI12" s="232"/>
      <c r="BJ12" s="231"/>
      <c r="BK12" s="232"/>
      <c r="BL12" s="449" t="s">
        <v>1251</v>
      </c>
      <c r="BM12" s="439" t="s">
        <v>49</v>
      </c>
      <c r="BN12" s="1089"/>
      <c r="BO12" s="234"/>
      <c r="BP12" s="231"/>
      <c r="BQ12" s="232"/>
      <c r="BR12" s="231"/>
      <c r="BS12" s="232"/>
      <c r="BT12" s="231"/>
      <c r="BU12" s="232"/>
      <c r="BV12" s="240"/>
      <c r="BW12" s="241"/>
    </row>
    <row r="13" ht="24.75" customHeight="1">
      <c r="A13" s="568" t="s">
        <v>215</v>
      </c>
      <c r="B13" s="569" t="s">
        <v>1287</v>
      </c>
      <c r="C13" s="572">
        <v>1977243.0</v>
      </c>
      <c r="D13" s="1091">
        <v>2556026.0</v>
      </c>
      <c r="E13" s="1088" t="s">
        <v>1238</v>
      </c>
      <c r="F13" s="259" t="s">
        <v>1239</v>
      </c>
      <c r="G13" s="232" t="s">
        <v>46</v>
      </c>
      <c r="H13" s="231"/>
      <c r="I13" s="232"/>
      <c r="J13" s="231"/>
      <c r="K13" s="232"/>
      <c r="L13" s="240"/>
      <c r="M13" s="234" t="s">
        <v>46</v>
      </c>
      <c r="N13" s="1088" t="s">
        <v>1240</v>
      </c>
      <c r="O13" s="232" t="s">
        <v>46</v>
      </c>
      <c r="P13" s="231"/>
      <c r="Q13" s="232"/>
      <c r="R13" s="449" t="s">
        <v>1288</v>
      </c>
      <c r="S13" s="232" t="s">
        <v>46</v>
      </c>
      <c r="T13" s="240"/>
      <c r="U13" s="241" t="s">
        <v>49</v>
      </c>
      <c r="V13" s="450" t="s">
        <v>1242</v>
      </c>
      <c r="W13" s="232"/>
      <c r="X13" s="449" t="s">
        <v>1243</v>
      </c>
      <c r="Y13" s="232"/>
      <c r="Z13" s="449" t="s">
        <v>1244</v>
      </c>
      <c r="AA13" s="232"/>
      <c r="AB13" s="240"/>
      <c r="AC13" s="451" t="s">
        <v>1245</v>
      </c>
      <c r="AD13" s="1086" t="s">
        <v>49</v>
      </c>
      <c r="AE13" s="234"/>
      <c r="AF13" s="231"/>
      <c r="AG13" s="232"/>
      <c r="AH13" s="231"/>
      <c r="AI13" s="232"/>
      <c r="AJ13" s="231"/>
      <c r="AK13" s="232"/>
      <c r="AL13" s="452" t="s">
        <v>1246</v>
      </c>
      <c r="AM13" s="232" t="s">
        <v>46</v>
      </c>
      <c r="AN13" s="240"/>
      <c r="AO13" s="241"/>
      <c r="AP13" s="450" t="s">
        <v>1247</v>
      </c>
      <c r="AQ13" s="232"/>
      <c r="AR13" s="449" t="s">
        <v>1289</v>
      </c>
      <c r="AS13" s="232"/>
      <c r="AT13" s="449"/>
      <c r="AU13" s="232"/>
      <c r="AV13" s="452" t="s">
        <v>1249</v>
      </c>
      <c r="AW13" s="232" t="s">
        <v>49</v>
      </c>
      <c r="AX13" s="240"/>
      <c r="AY13" s="234"/>
      <c r="AZ13" s="231"/>
      <c r="BA13" s="232"/>
      <c r="BB13" s="231"/>
      <c r="BC13" s="232"/>
      <c r="BD13" s="449" t="s">
        <v>1290</v>
      </c>
      <c r="BE13" s="232" t="s">
        <v>49</v>
      </c>
      <c r="BF13" s="240"/>
      <c r="BG13" s="241"/>
      <c r="BH13" s="259"/>
      <c r="BI13" s="232"/>
      <c r="BJ13" s="231"/>
      <c r="BK13" s="232"/>
      <c r="BL13" s="449" t="s">
        <v>1251</v>
      </c>
      <c r="BM13" s="439" t="s">
        <v>49</v>
      </c>
      <c r="BN13" s="1089"/>
      <c r="BO13" s="234"/>
      <c r="BP13" s="231"/>
      <c r="BQ13" s="232"/>
      <c r="BR13" s="231"/>
      <c r="BS13" s="232"/>
      <c r="BT13" s="231"/>
      <c r="BU13" s="232"/>
      <c r="BV13" s="240"/>
      <c r="BW13" s="241"/>
    </row>
    <row r="14" ht="24.75" customHeight="1">
      <c r="A14" s="568" t="s">
        <v>65</v>
      </c>
      <c r="B14" s="569" t="s">
        <v>1291</v>
      </c>
      <c r="C14" s="573">
        <v>1977290.0</v>
      </c>
      <c r="D14" s="1092">
        <v>2544242.0</v>
      </c>
      <c r="E14" s="1088" t="s">
        <v>1238</v>
      </c>
      <c r="F14" s="259" t="s">
        <v>1239</v>
      </c>
      <c r="G14" s="232" t="s">
        <v>46</v>
      </c>
      <c r="H14" s="231"/>
      <c r="I14" s="232"/>
      <c r="J14" s="231"/>
      <c r="K14" s="232"/>
      <c r="L14" s="240"/>
      <c r="M14" s="234" t="s">
        <v>46</v>
      </c>
      <c r="N14" s="1088" t="s">
        <v>1240</v>
      </c>
      <c r="O14" s="232" t="s">
        <v>46</v>
      </c>
      <c r="P14" s="231"/>
      <c r="Q14" s="232"/>
      <c r="R14" s="449" t="s">
        <v>1292</v>
      </c>
      <c r="S14" s="232" t="s">
        <v>46</v>
      </c>
      <c r="T14" s="240"/>
      <c r="U14" s="241" t="s">
        <v>46</v>
      </c>
      <c r="V14" s="450" t="s">
        <v>1242</v>
      </c>
      <c r="W14" s="232"/>
      <c r="X14" s="449" t="s">
        <v>1243</v>
      </c>
      <c r="Y14" s="232"/>
      <c r="Z14" s="449" t="s">
        <v>1244</v>
      </c>
      <c r="AA14" s="232"/>
      <c r="AB14" s="240"/>
      <c r="AC14" s="451" t="s">
        <v>1245</v>
      </c>
      <c r="AD14" s="1086" t="s">
        <v>46</v>
      </c>
      <c r="AE14" s="234"/>
      <c r="AF14" s="231"/>
      <c r="AG14" s="232"/>
      <c r="AH14" s="231"/>
      <c r="AI14" s="232"/>
      <c r="AJ14" s="231"/>
      <c r="AK14" s="232"/>
      <c r="AL14" s="452" t="s">
        <v>1246</v>
      </c>
      <c r="AM14" s="232" t="s">
        <v>46</v>
      </c>
      <c r="AN14" s="240"/>
      <c r="AO14" s="241"/>
      <c r="AP14" s="450" t="s">
        <v>1247</v>
      </c>
      <c r="AQ14" s="232"/>
      <c r="AR14" s="449" t="s">
        <v>1293</v>
      </c>
      <c r="AS14" s="232"/>
      <c r="AT14" s="449"/>
      <c r="AU14" s="232"/>
      <c r="AV14" s="452" t="s">
        <v>1249</v>
      </c>
      <c r="AW14" s="232" t="s">
        <v>49</v>
      </c>
      <c r="AX14" s="240"/>
      <c r="AY14" s="234"/>
      <c r="AZ14" s="231"/>
      <c r="BA14" s="232"/>
      <c r="BB14" s="231"/>
      <c r="BC14" s="232"/>
      <c r="BD14" s="449" t="s">
        <v>1294</v>
      </c>
      <c r="BE14" s="232" t="s">
        <v>46</v>
      </c>
      <c r="BF14" s="240"/>
      <c r="BG14" s="241"/>
      <c r="BH14" s="259"/>
      <c r="BI14" s="232"/>
      <c r="BJ14" s="231"/>
      <c r="BK14" s="232"/>
      <c r="BL14" s="449" t="s">
        <v>1251</v>
      </c>
      <c r="BM14" s="439" t="s">
        <v>46</v>
      </c>
      <c r="BN14" s="1090" t="s">
        <v>1295</v>
      </c>
      <c r="BO14" s="234"/>
      <c r="BP14" s="231"/>
      <c r="BQ14" s="232"/>
      <c r="BR14" s="231"/>
      <c r="BS14" s="232"/>
      <c r="BT14" s="231"/>
      <c r="BU14" s="232"/>
      <c r="BV14" s="240"/>
      <c r="BW14" s="241"/>
    </row>
    <row r="15" ht="24.75" customHeight="1">
      <c r="A15" s="568" t="s">
        <v>1296</v>
      </c>
      <c r="B15" s="569" t="s">
        <v>1297</v>
      </c>
      <c r="C15" s="561">
        <v>1977254.0</v>
      </c>
      <c r="D15" s="1087">
        <v>2508613.0</v>
      </c>
      <c r="E15" s="1088" t="s">
        <v>1238</v>
      </c>
      <c r="F15" s="259" t="s">
        <v>1239</v>
      </c>
      <c r="G15" s="232" t="s">
        <v>46</v>
      </c>
      <c r="H15" s="231"/>
      <c r="I15" s="232"/>
      <c r="J15" s="231"/>
      <c r="K15" s="232"/>
      <c r="L15" s="240"/>
      <c r="M15" s="234" t="s">
        <v>46</v>
      </c>
      <c r="N15" s="1088" t="s">
        <v>1240</v>
      </c>
      <c r="O15" s="232" t="s">
        <v>46</v>
      </c>
      <c r="P15" s="231"/>
      <c r="Q15" s="232"/>
      <c r="R15" s="449" t="s">
        <v>1298</v>
      </c>
      <c r="S15" s="232" t="s">
        <v>46</v>
      </c>
      <c r="T15" s="240"/>
      <c r="U15" s="241" t="s">
        <v>46</v>
      </c>
      <c r="V15" s="450" t="s">
        <v>1242</v>
      </c>
      <c r="W15" s="232"/>
      <c r="X15" s="449" t="s">
        <v>1243</v>
      </c>
      <c r="Y15" s="232"/>
      <c r="Z15" s="449" t="s">
        <v>1244</v>
      </c>
      <c r="AA15" s="232"/>
      <c r="AB15" s="240"/>
      <c r="AC15" s="451" t="s">
        <v>1245</v>
      </c>
      <c r="AD15" s="1086" t="s">
        <v>46</v>
      </c>
      <c r="AE15" s="234"/>
      <c r="AF15" s="231"/>
      <c r="AG15" s="232"/>
      <c r="AH15" s="231"/>
      <c r="AI15" s="232"/>
      <c r="AJ15" s="231"/>
      <c r="AK15" s="232"/>
      <c r="AL15" s="452" t="s">
        <v>1246</v>
      </c>
      <c r="AM15" s="232" t="s">
        <v>46</v>
      </c>
      <c r="AN15" s="240"/>
      <c r="AO15" s="241"/>
      <c r="AP15" s="450" t="s">
        <v>1247</v>
      </c>
      <c r="AQ15" s="232"/>
      <c r="AR15" s="449" t="s">
        <v>1299</v>
      </c>
      <c r="AS15" s="232"/>
      <c r="AT15" s="449"/>
      <c r="AU15" s="232"/>
      <c r="AV15" s="452" t="s">
        <v>1249</v>
      </c>
      <c r="AW15" s="232" t="s">
        <v>46</v>
      </c>
      <c r="AX15" s="240"/>
      <c r="AY15" s="234"/>
      <c r="AZ15" s="231"/>
      <c r="BA15" s="232"/>
      <c r="BB15" s="231"/>
      <c r="BC15" s="232"/>
      <c r="BD15" s="449" t="s">
        <v>1300</v>
      </c>
      <c r="BE15" s="232" t="s">
        <v>49</v>
      </c>
      <c r="BF15" s="240"/>
      <c r="BG15" s="241"/>
      <c r="BH15" s="259"/>
      <c r="BI15" s="232"/>
      <c r="BJ15" s="231"/>
      <c r="BK15" s="232"/>
      <c r="BL15" s="449" t="s">
        <v>1251</v>
      </c>
      <c r="BM15" s="439" t="s">
        <v>49</v>
      </c>
      <c r="BN15" s="1089"/>
      <c r="BO15" s="234"/>
      <c r="BP15" s="231"/>
      <c r="BQ15" s="232"/>
      <c r="BR15" s="231"/>
      <c r="BS15" s="232"/>
      <c r="BT15" s="231"/>
      <c r="BU15" s="232"/>
      <c r="BV15" s="240"/>
      <c r="BW15" s="241"/>
    </row>
    <row r="16" ht="24.75" customHeight="1">
      <c r="A16" s="568" t="s">
        <v>58</v>
      </c>
      <c r="B16" s="569" t="s">
        <v>1301</v>
      </c>
      <c r="C16" s="561">
        <v>1977291.0</v>
      </c>
      <c r="D16" s="1087">
        <v>2544446.0</v>
      </c>
      <c r="E16" s="1088" t="s">
        <v>1238</v>
      </c>
      <c r="F16" s="259" t="s">
        <v>1239</v>
      </c>
      <c r="G16" s="232" t="s">
        <v>46</v>
      </c>
      <c r="H16" s="231"/>
      <c r="I16" s="232"/>
      <c r="J16" s="231"/>
      <c r="K16" s="232"/>
      <c r="L16" s="240"/>
      <c r="M16" s="234" t="s">
        <v>46</v>
      </c>
      <c r="N16" s="1088" t="s">
        <v>1240</v>
      </c>
      <c r="O16" s="232" t="s">
        <v>46</v>
      </c>
      <c r="P16" s="231"/>
      <c r="Q16" s="232"/>
      <c r="R16" s="449" t="s">
        <v>1302</v>
      </c>
      <c r="S16" s="232" t="s">
        <v>46</v>
      </c>
      <c r="T16" s="240"/>
      <c r="U16" s="241" t="s">
        <v>46</v>
      </c>
      <c r="V16" s="450" t="s">
        <v>1242</v>
      </c>
      <c r="W16" s="232"/>
      <c r="X16" s="449" t="s">
        <v>1243</v>
      </c>
      <c r="Y16" s="232"/>
      <c r="Z16" s="449" t="s">
        <v>1244</v>
      </c>
      <c r="AA16" s="232"/>
      <c r="AB16" s="240"/>
      <c r="AC16" s="451" t="s">
        <v>1245</v>
      </c>
      <c r="AD16" s="1086" t="s">
        <v>46</v>
      </c>
      <c r="AE16" s="234"/>
      <c r="AF16" s="231"/>
      <c r="AG16" s="232"/>
      <c r="AH16" s="231"/>
      <c r="AI16" s="232"/>
      <c r="AJ16" s="231"/>
      <c r="AK16" s="232"/>
      <c r="AL16" s="452" t="s">
        <v>1246</v>
      </c>
      <c r="AM16" s="232" t="s">
        <v>46</v>
      </c>
      <c r="AN16" s="240"/>
      <c r="AO16" s="241"/>
      <c r="AP16" s="450" t="s">
        <v>1247</v>
      </c>
      <c r="AQ16" s="232"/>
      <c r="AR16" s="449" t="s">
        <v>1303</v>
      </c>
      <c r="AS16" s="232"/>
      <c r="AT16" s="449"/>
      <c r="AU16" s="232"/>
      <c r="AV16" s="452" t="s">
        <v>1249</v>
      </c>
      <c r="AW16" s="232" t="s">
        <v>49</v>
      </c>
      <c r="AX16" s="240"/>
      <c r="AY16" s="234"/>
      <c r="AZ16" s="231"/>
      <c r="BA16" s="232"/>
      <c r="BB16" s="231"/>
      <c r="BC16" s="232"/>
      <c r="BD16" s="449" t="s">
        <v>1304</v>
      </c>
      <c r="BE16" s="232" t="s">
        <v>46</v>
      </c>
      <c r="BF16" s="240"/>
      <c r="BG16" s="241"/>
      <c r="BH16" s="259"/>
      <c r="BI16" s="232"/>
      <c r="BJ16" s="231"/>
      <c r="BK16" s="232"/>
      <c r="BL16" s="449" t="s">
        <v>1251</v>
      </c>
      <c r="BM16" s="439" t="s">
        <v>46</v>
      </c>
      <c r="BN16" s="1090" t="s">
        <v>1266</v>
      </c>
      <c r="BO16" s="234"/>
      <c r="BP16" s="231"/>
      <c r="BQ16" s="232"/>
      <c r="BR16" s="231"/>
      <c r="BS16" s="232"/>
      <c r="BT16" s="231"/>
      <c r="BU16" s="232"/>
      <c r="BV16" s="240"/>
      <c r="BW16" s="241"/>
    </row>
    <row r="17" ht="24.75" customHeight="1">
      <c r="A17" s="568" t="s">
        <v>577</v>
      </c>
      <c r="B17" s="569" t="s">
        <v>1305</v>
      </c>
      <c r="C17" s="561">
        <v>1977296.0</v>
      </c>
      <c r="D17" s="1087">
        <v>2554612.0</v>
      </c>
      <c r="E17" s="1088" t="s">
        <v>1238</v>
      </c>
      <c r="F17" s="259" t="s">
        <v>1239</v>
      </c>
      <c r="G17" s="232" t="s">
        <v>49</v>
      </c>
      <c r="H17" s="231"/>
      <c r="I17" s="232"/>
      <c r="J17" s="231"/>
      <c r="K17" s="232"/>
      <c r="L17" s="240"/>
      <c r="M17" s="234" t="s">
        <v>49</v>
      </c>
      <c r="N17" s="1088" t="s">
        <v>1240</v>
      </c>
      <c r="O17" s="232" t="s">
        <v>49</v>
      </c>
      <c r="P17" s="231"/>
      <c r="Q17" s="232"/>
      <c r="R17" s="449" t="s">
        <v>1306</v>
      </c>
      <c r="S17" s="232" t="s">
        <v>49</v>
      </c>
      <c r="T17" s="240"/>
      <c r="U17" s="241" t="s">
        <v>49</v>
      </c>
      <c r="V17" s="450" t="s">
        <v>1242</v>
      </c>
      <c r="W17" s="232"/>
      <c r="X17" s="449" t="s">
        <v>1243</v>
      </c>
      <c r="Y17" s="232"/>
      <c r="Z17" s="449" t="s">
        <v>1244</v>
      </c>
      <c r="AA17" s="232"/>
      <c r="AB17" s="240"/>
      <c r="AC17" s="451" t="s">
        <v>1245</v>
      </c>
      <c r="AD17" s="1086" t="s">
        <v>49</v>
      </c>
      <c r="AE17" s="234"/>
      <c r="AF17" s="231"/>
      <c r="AG17" s="232"/>
      <c r="AH17" s="231"/>
      <c r="AI17" s="232"/>
      <c r="AJ17" s="231"/>
      <c r="AK17" s="232"/>
      <c r="AL17" s="452" t="s">
        <v>1246</v>
      </c>
      <c r="AM17" s="232" t="s">
        <v>49</v>
      </c>
      <c r="AN17" s="240"/>
      <c r="AO17" s="241"/>
      <c r="AP17" s="450" t="s">
        <v>1247</v>
      </c>
      <c r="AQ17" s="232"/>
      <c r="AR17" s="449" t="s">
        <v>1307</v>
      </c>
      <c r="AS17" s="232"/>
      <c r="AT17" s="449"/>
      <c r="AU17" s="232"/>
      <c r="AV17" s="452" t="s">
        <v>1249</v>
      </c>
      <c r="AW17" s="232" t="s">
        <v>46</v>
      </c>
      <c r="AX17" s="240"/>
      <c r="AY17" s="234"/>
      <c r="AZ17" s="231"/>
      <c r="BA17" s="232"/>
      <c r="BB17" s="231"/>
      <c r="BC17" s="232"/>
      <c r="BD17" s="449" t="s">
        <v>1308</v>
      </c>
      <c r="BE17" s="232" t="s">
        <v>49</v>
      </c>
      <c r="BF17" s="240"/>
      <c r="BG17" s="241"/>
      <c r="BH17" s="259"/>
      <c r="BI17" s="232"/>
      <c r="BJ17" s="231"/>
      <c r="BK17" s="232"/>
      <c r="BL17" s="449" t="s">
        <v>1251</v>
      </c>
      <c r="BM17" s="439" t="s">
        <v>49</v>
      </c>
      <c r="BN17" s="1089"/>
      <c r="BO17" s="234"/>
      <c r="BP17" s="231"/>
      <c r="BQ17" s="232"/>
      <c r="BR17" s="231"/>
      <c r="BS17" s="232"/>
      <c r="BT17" s="231"/>
      <c r="BU17" s="232"/>
      <c r="BV17" s="240"/>
      <c r="BW17" s="241"/>
    </row>
    <row r="18" ht="24.75" customHeight="1">
      <c r="A18" s="568" t="s">
        <v>1309</v>
      </c>
      <c r="B18" s="569" t="s">
        <v>1310</v>
      </c>
      <c r="C18" s="561">
        <v>1977205.0</v>
      </c>
      <c r="D18" s="1087">
        <v>2546901.0</v>
      </c>
      <c r="E18" s="1088" t="s">
        <v>1238</v>
      </c>
      <c r="F18" s="259" t="s">
        <v>1239</v>
      </c>
      <c r="G18" s="232" t="s">
        <v>46</v>
      </c>
      <c r="H18" s="231"/>
      <c r="I18" s="232"/>
      <c r="J18" s="231"/>
      <c r="K18" s="232"/>
      <c r="L18" s="240"/>
      <c r="M18" s="234" t="s">
        <v>46</v>
      </c>
      <c r="N18" s="1088" t="s">
        <v>1240</v>
      </c>
      <c r="O18" s="232" t="s">
        <v>46</v>
      </c>
      <c r="P18" s="231"/>
      <c r="Q18" s="232"/>
      <c r="R18" s="449" t="s">
        <v>1311</v>
      </c>
      <c r="S18" s="232" t="s">
        <v>46</v>
      </c>
      <c r="T18" s="240"/>
      <c r="U18" s="241" t="s">
        <v>46</v>
      </c>
      <c r="V18" s="450" t="s">
        <v>1242</v>
      </c>
      <c r="W18" s="232"/>
      <c r="X18" s="449" t="s">
        <v>1243</v>
      </c>
      <c r="Y18" s="232"/>
      <c r="Z18" s="449" t="s">
        <v>1244</v>
      </c>
      <c r="AA18" s="232"/>
      <c r="AB18" s="240"/>
      <c r="AC18" s="451" t="s">
        <v>1245</v>
      </c>
      <c r="AD18" s="1086" t="s">
        <v>46</v>
      </c>
      <c r="AE18" s="234"/>
      <c r="AF18" s="231"/>
      <c r="AG18" s="232"/>
      <c r="AH18" s="231"/>
      <c r="AI18" s="232"/>
      <c r="AJ18" s="231"/>
      <c r="AK18" s="232"/>
      <c r="AL18" s="452" t="s">
        <v>1246</v>
      </c>
      <c r="AM18" s="232" t="s">
        <v>46</v>
      </c>
      <c r="AN18" s="240"/>
      <c r="AO18" s="241"/>
      <c r="AP18" s="450" t="s">
        <v>1247</v>
      </c>
      <c r="AQ18" s="232"/>
      <c r="AR18" s="449" t="s">
        <v>1312</v>
      </c>
      <c r="AS18" s="232"/>
      <c r="AT18" s="449"/>
      <c r="AU18" s="232"/>
      <c r="AV18" s="452" t="s">
        <v>1249</v>
      </c>
      <c r="AW18" s="232" t="s">
        <v>46</v>
      </c>
      <c r="AX18" s="240"/>
      <c r="AY18" s="234"/>
      <c r="AZ18" s="231"/>
      <c r="BA18" s="232"/>
      <c r="BB18" s="231"/>
      <c r="BC18" s="232"/>
      <c r="BD18" s="449" t="s">
        <v>1313</v>
      </c>
      <c r="BE18" s="232" t="s">
        <v>46</v>
      </c>
      <c r="BF18" s="240"/>
      <c r="BG18" s="241"/>
      <c r="BH18" s="259"/>
      <c r="BI18" s="232"/>
      <c r="BJ18" s="231"/>
      <c r="BK18" s="232"/>
      <c r="BL18" s="449" t="s">
        <v>1251</v>
      </c>
      <c r="BM18" s="439" t="s">
        <v>46</v>
      </c>
      <c r="BN18" s="1090" t="s">
        <v>1266</v>
      </c>
      <c r="BO18" s="234"/>
      <c r="BP18" s="231"/>
      <c r="BQ18" s="232"/>
      <c r="BR18" s="231"/>
      <c r="BS18" s="232"/>
      <c r="BT18" s="231"/>
      <c r="BU18" s="232"/>
      <c r="BV18" s="240"/>
      <c r="BW18" s="241"/>
    </row>
    <row r="19" ht="24.75" customHeight="1">
      <c r="A19" s="568" t="s">
        <v>1314</v>
      </c>
      <c r="B19" s="569" t="s">
        <v>1315</v>
      </c>
      <c r="C19" s="1093">
        <v>1977334.0</v>
      </c>
      <c r="D19" s="1094">
        <v>2558564.0</v>
      </c>
      <c r="E19" s="1088" t="s">
        <v>1238</v>
      </c>
      <c r="F19" s="259" t="s">
        <v>1239</v>
      </c>
      <c r="G19" s="232" t="s">
        <v>46</v>
      </c>
      <c r="H19" s="231"/>
      <c r="I19" s="232"/>
      <c r="J19" s="231"/>
      <c r="K19" s="232"/>
      <c r="L19" s="240"/>
      <c r="M19" s="234" t="s">
        <v>46</v>
      </c>
      <c r="N19" s="1088" t="s">
        <v>1240</v>
      </c>
      <c r="O19" s="232" t="s">
        <v>49</v>
      </c>
      <c r="P19" s="231"/>
      <c r="Q19" s="232"/>
      <c r="R19" s="449" t="s">
        <v>1316</v>
      </c>
      <c r="S19" s="232" t="s">
        <v>49</v>
      </c>
      <c r="T19" s="240"/>
      <c r="U19" s="241" t="s">
        <v>49</v>
      </c>
      <c r="V19" s="450" t="s">
        <v>1242</v>
      </c>
      <c r="W19" s="232"/>
      <c r="X19" s="449" t="s">
        <v>1243</v>
      </c>
      <c r="Y19" s="232"/>
      <c r="Z19" s="449" t="s">
        <v>1244</v>
      </c>
      <c r="AA19" s="232"/>
      <c r="AB19" s="240"/>
      <c r="AC19" s="451" t="s">
        <v>1245</v>
      </c>
      <c r="AD19" s="1086" t="s">
        <v>49</v>
      </c>
      <c r="AE19" s="234"/>
      <c r="AF19" s="231"/>
      <c r="AG19" s="232"/>
      <c r="AH19" s="231"/>
      <c r="AI19" s="232"/>
      <c r="AJ19" s="231"/>
      <c r="AK19" s="232"/>
      <c r="AL19" s="452" t="s">
        <v>1246</v>
      </c>
      <c r="AM19" s="232" t="s">
        <v>49</v>
      </c>
      <c r="AN19" s="240"/>
      <c r="AO19" s="241"/>
      <c r="AP19" s="450" t="s">
        <v>1247</v>
      </c>
      <c r="AQ19" s="232"/>
      <c r="AR19" s="449" t="s">
        <v>1317</v>
      </c>
      <c r="AS19" s="232"/>
      <c r="AT19" s="449"/>
      <c r="AU19" s="232"/>
      <c r="AV19" s="452" t="s">
        <v>1249</v>
      </c>
      <c r="AW19" s="232" t="s">
        <v>46</v>
      </c>
      <c r="AX19" s="240"/>
      <c r="AY19" s="234"/>
      <c r="AZ19" s="231"/>
      <c r="BA19" s="232"/>
      <c r="BB19" s="231"/>
      <c r="BC19" s="232"/>
      <c r="BD19" s="449" t="s">
        <v>1318</v>
      </c>
      <c r="BE19" s="232" t="s">
        <v>49</v>
      </c>
      <c r="BF19" s="240"/>
      <c r="BG19" s="241"/>
      <c r="BH19" s="259"/>
      <c r="BI19" s="232"/>
      <c r="BJ19" s="231"/>
      <c r="BK19" s="232"/>
      <c r="BL19" s="449" t="s">
        <v>1251</v>
      </c>
      <c r="BM19" s="439" t="s">
        <v>49</v>
      </c>
      <c r="BN19" s="1089"/>
      <c r="BO19" s="234"/>
      <c r="BP19" s="231"/>
      <c r="BQ19" s="232"/>
      <c r="BR19" s="231"/>
      <c r="BS19" s="232"/>
      <c r="BT19" s="231"/>
      <c r="BU19" s="232"/>
      <c r="BV19" s="240"/>
      <c r="BW19" s="241"/>
    </row>
    <row r="20" ht="24.75" customHeight="1">
      <c r="A20" s="568" t="s">
        <v>1319</v>
      </c>
      <c r="B20" s="569"/>
      <c r="C20" s="1095"/>
      <c r="D20" s="1096"/>
      <c r="E20" s="1088" t="s">
        <v>1238</v>
      </c>
      <c r="F20" s="259" t="s">
        <v>1239</v>
      </c>
      <c r="G20" s="232" t="s">
        <v>49</v>
      </c>
      <c r="H20" s="231"/>
      <c r="I20" s="232"/>
      <c r="J20" s="231"/>
      <c r="K20" s="232"/>
      <c r="L20" s="240"/>
      <c r="M20" s="234" t="s">
        <v>46</v>
      </c>
      <c r="N20" s="1088" t="s">
        <v>1240</v>
      </c>
      <c r="O20" s="232" t="s">
        <v>49</v>
      </c>
      <c r="P20" s="231"/>
      <c r="Q20" s="232"/>
      <c r="R20" s="449" t="s">
        <v>1320</v>
      </c>
      <c r="S20" s="232" t="s">
        <v>46</v>
      </c>
      <c r="T20" s="240"/>
      <c r="U20" s="241" t="s">
        <v>49</v>
      </c>
      <c r="V20" s="450" t="s">
        <v>1242</v>
      </c>
      <c r="W20" s="232"/>
      <c r="X20" s="449" t="s">
        <v>1243</v>
      </c>
      <c r="Y20" s="232"/>
      <c r="Z20" s="449" t="s">
        <v>1244</v>
      </c>
      <c r="AA20" s="232"/>
      <c r="AB20" s="240"/>
      <c r="AC20" s="451" t="s">
        <v>1245</v>
      </c>
      <c r="AD20" s="1086" t="s">
        <v>46</v>
      </c>
      <c r="AE20" s="234"/>
      <c r="AF20" s="231"/>
      <c r="AG20" s="232"/>
      <c r="AH20" s="231"/>
      <c r="AI20" s="232"/>
      <c r="AJ20" s="231"/>
      <c r="AK20" s="232"/>
      <c r="AL20" s="452" t="s">
        <v>1246</v>
      </c>
      <c r="AM20" s="232" t="s">
        <v>46</v>
      </c>
      <c r="AN20" s="240"/>
      <c r="AO20" s="241"/>
      <c r="AP20" s="450" t="s">
        <v>1247</v>
      </c>
      <c r="AQ20" s="232"/>
      <c r="AR20" s="449" t="s">
        <v>1321</v>
      </c>
      <c r="AS20" s="232"/>
      <c r="AT20" s="449"/>
      <c r="AU20" s="232"/>
      <c r="AV20" s="452" t="s">
        <v>1249</v>
      </c>
      <c r="AW20" s="232" t="s">
        <v>49</v>
      </c>
      <c r="AX20" s="240"/>
      <c r="AY20" s="234"/>
      <c r="AZ20" s="231"/>
      <c r="BA20" s="232"/>
      <c r="BB20" s="231"/>
      <c r="BC20" s="232"/>
      <c r="BD20" s="449" t="s">
        <v>1322</v>
      </c>
      <c r="BE20" s="232" t="s">
        <v>49</v>
      </c>
      <c r="BF20" s="240"/>
      <c r="BG20" s="241"/>
      <c r="BH20" s="259"/>
      <c r="BI20" s="232"/>
      <c r="BJ20" s="231"/>
      <c r="BK20" s="232"/>
      <c r="BL20" s="449" t="s">
        <v>1251</v>
      </c>
      <c r="BM20" s="439" t="s">
        <v>49</v>
      </c>
      <c r="BN20" s="1089"/>
      <c r="BO20" s="234"/>
      <c r="BP20" s="231"/>
      <c r="BQ20" s="232"/>
      <c r="BR20" s="231"/>
      <c r="BS20" s="232"/>
      <c r="BT20" s="231"/>
      <c r="BU20" s="232"/>
      <c r="BV20" s="240"/>
      <c r="BW20" s="241"/>
    </row>
    <row r="21" ht="24.75" customHeight="1">
      <c r="A21" s="568" t="s">
        <v>1323</v>
      </c>
      <c r="B21" s="569" t="s">
        <v>1324</v>
      </c>
      <c r="C21" s="1095"/>
      <c r="D21" s="1096"/>
      <c r="E21" s="1088" t="s">
        <v>1238</v>
      </c>
      <c r="F21" s="259" t="s">
        <v>1239</v>
      </c>
      <c r="G21" s="232" t="s">
        <v>46</v>
      </c>
      <c r="H21" s="231"/>
      <c r="I21" s="232"/>
      <c r="J21" s="231"/>
      <c r="K21" s="232"/>
      <c r="L21" s="240"/>
      <c r="M21" s="234" t="s">
        <v>46</v>
      </c>
      <c r="N21" s="1088" t="s">
        <v>1240</v>
      </c>
      <c r="O21" s="232" t="s">
        <v>46</v>
      </c>
      <c r="P21" s="231"/>
      <c r="Q21" s="232"/>
      <c r="R21" s="449" t="s">
        <v>1325</v>
      </c>
      <c r="S21" s="232" t="s">
        <v>46</v>
      </c>
      <c r="T21" s="240"/>
      <c r="U21" s="241" t="s">
        <v>46</v>
      </c>
      <c r="V21" s="450" t="s">
        <v>1242</v>
      </c>
      <c r="W21" s="232"/>
      <c r="X21" s="449" t="s">
        <v>1243</v>
      </c>
      <c r="Y21" s="232"/>
      <c r="Z21" s="449" t="s">
        <v>1244</v>
      </c>
      <c r="AA21" s="232"/>
      <c r="AB21" s="240"/>
      <c r="AC21" s="451" t="s">
        <v>1245</v>
      </c>
      <c r="AD21" s="1086" t="s">
        <v>46</v>
      </c>
      <c r="AE21" s="234"/>
      <c r="AF21" s="231"/>
      <c r="AG21" s="232"/>
      <c r="AH21" s="231"/>
      <c r="AI21" s="232"/>
      <c r="AJ21" s="231"/>
      <c r="AK21" s="232"/>
      <c r="AL21" s="452" t="s">
        <v>1246</v>
      </c>
      <c r="AM21" s="232" t="s">
        <v>46</v>
      </c>
      <c r="AN21" s="240"/>
      <c r="AO21" s="241"/>
      <c r="AP21" s="450" t="s">
        <v>1247</v>
      </c>
      <c r="AQ21" s="232"/>
      <c r="AR21" s="449" t="s">
        <v>1326</v>
      </c>
      <c r="AS21" s="232"/>
      <c r="AT21" s="449"/>
      <c r="AU21" s="232"/>
      <c r="AV21" s="452" t="s">
        <v>1249</v>
      </c>
      <c r="AW21" s="232" t="s">
        <v>46</v>
      </c>
      <c r="AX21" s="240"/>
      <c r="AY21" s="234"/>
      <c r="AZ21" s="231"/>
      <c r="BA21" s="232"/>
      <c r="BB21" s="231"/>
      <c r="BC21" s="232"/>
      <c r="BD21" s="449" t="s">
        <v>1327</v>
      </c>
      <c r="BE21" s="232" t="s">
        <v>46</v>
      </c>
      <c r="BF21" s="240"/>
      <c r="BG21" s="241"/>
      <c r="BH21" s="259"/>
      <c r="BI21" s="232"/>
      <c r="BJ21" s="231"/>
      <c r="BK21" s="232"/>
      <c r="BL21" s="449" t="s">
        <v>1251</v>
      </c>
      <c r="BM21" s="439" t="s">
        <v>46</v>
      </c>
      <c r="BN21" s="1090" t="s">
        <v>1266</v>
      </c>
      <c r="BO21" s="234"/>
      <c r="BP21" s="231"/>
      <c r="BQ21" s="232"/>
      <c r="BR21" s="231"/>
      <c r="BS21" s="232"/>
      <c r="BT21" s="231"/>
      <c r="BU21" s="232"/>
      <c r="BV21" s="240"/>
      <c r="BW21" s="241"/>
    </row>
    <row r="22" ht="25.5" customHeight="1">
      <c r="A22" s="568" t="s">
        <v>1328</v>
      </c>
      <c r="B22" s="569" t="s">
        <v>1329</v>
      </c>
      <c r="C22" s="654"/>
      <c r="D22" s="654"/>
      <c r="E22" s="1085" t="s">
        <v>1238</v>
      </c>
      <c r="F22" s="471" t="s">
        <v>1239</v>
      </c>
      <c r="G22" s="463" t="s">
        <v>46</v>
      </c>
      <c r="H22" s="303"/>
      <c r="I22" s="304"/>
      <c r="J22" s="303"/>
      <c r="K22" s="304"/>
      <c r="L22" s="308"/>
      <c r="M22" s="464" t="s">
        <v>46</v>
      </c>
      <c r="N22" s="1088" t="s">
        <v>1240</v>
      </c>
      <c r="O22" s="275" t="s">
        <v>46</v>
      </c>
      <c r="P22" s="276"/>
      <c r="Q22" s="275"/>
      <c r="R22" s="449" t="s">
        <v>1330</v>
      </c>
      <c r="S22" s="275" t="s">
        <v>46</v>
      </c>
      <c r="T22" s="280"/>
      <c r="U22" s="281" t="s">
        <v>46</v>
      </c>
      <c r="V22" s="465" t="s">
        <v>1242</v>
      </c>
      <c r="W22" s="304"/>
      <c r="X22" s="1070" t="s">
        <v>1243</v>
      </c>
      <c r="Y22" s="304"/>
      <c r="Z22" s="1070" t="s">
        <v>1244</v>
      </c>
      <c r="AA22" s="304"/>
      <c r="AB22" s="308"/>
      <c r="AC22" s="1097" t="s">
        <v>1245</v>
      </c>
      <c r="AD22" s="1098" t="s">
        <v>49</v>
      </c>
      <c r="AE22" s="306"/>
      <c r="AF22" s="276"/>
      <c r="AG22" s="275"/>
      <c r="AH22" s="276"/>
      <c r="AI22" s="275"/>
      <c r="AJ22" s="276"/>
      <c r="AK22" s="275"/>
      <c r="AL22" s="452" t="s">
        <v>1246</v>
      </c>
      <c r="AM22" s="275" t="s">
        <v>49</v>
      </c>
      <c r="AN22" s="280"/>
      <c r="AO22" s="281"/>
      <c r="AP22" s="465" t="s">
        <v>1247</v>
      </c>
      <c r="AQ22" s="304"/>
      <c r="AR22" s="1070" t="s">
        <v>1331</v>
      </c>
      <c r="AS22" s="304"/>
      <c r="AT22" s="1070"/>
      <c r="AU22" s="304"/>
      <c r="AV22" s="469" t="s">
        <v>1249</v>
      </c>
      <c r="AW22" s="304" t="s">
        <v>49</v>
      </c>
      <c r="AX22" s="308"/>
      <c r="AY22" s="306"/>
      <c r="AZ22" s="276"/>
      <c r="BA22" s="275"/>
      <c r="BB22" s="276"/>
      <c r="BC22" s="275"/>
      <c r="BD22" s="449" t="s">
        <v>1332</v>
      </c>
      <c r="BE22" s="304" t="s">
        <v>46</v>
      </c>
      <c r="BF22" s="280"/>
      <c r="BG22" s="281"/>
      <c r="BH22" s="307"/>
      <c r="BI22" s="304"/>
      <c r="BJ22" s="303"/>
      <c r="BK22" s="304"/>
      <c r="BL22" s="449" t="s">
        <v>1251</v>
      </c>
      <c r="BM22" s="1099" t="s">
        <v>49</v>
      </c>
      <c r="BN22" s="308"/>
      <c r="BO22" s="306"/>
      <c r="BP22" s="276"/>
      <c r="BQ22" s="275"/>
      <c r="BR22" s="276"/>
      <c r="BS22" s="275"/>
      <c r="BT22" s="276"/>
      <c r="BU22" s="275"/>
      <c r="BV22" s="280"/>
      <c r="BW22" s="281"/>
    </row>
    <row r="23" ht="25.5" customHeight="1">
      <c r="A23" s="722"/>
      <c r="B23" s="1100"/>
      <c r="C23" s="1100"/>
      <c r="D23" s="1100"/>
      <c r="E23" s="1088"/>
      <c r="F23" s="231"/>
      <c r="G23" s="232"/>
      <c r="H23" s="276"/>
      <c r="I23" s="275"/>
      <c r="J23" s="276"/>
      <c r="K23" s="275"/>
      <c r="L23" s="280"/>
      <c r="M23" s="241"/>
      <c r="N23" s="1088"/>
      <c r="O23" s="275"/>
      <c r="P23" s="276"/>
      <c r="Q23" s="275"/>
      <c r="R23" s="449"/>
      <c r="S23" s="275"/>
      <c r="T23" s="280"/>
      <c r="U23" s="281"/>
      <c r="V23" s="449"/>
      <c r="W23" s="275"/>
      <c r="X23" s="449"/>
      <c r="Y23" s="275"/>
      <c r="Z23" s="449"/>
      <c r="AA23" s="275"/>
      <c r="AB23" s="280"/>
      <c r="AC23" s="451"/>
      <c r="AD23" s="1086"/>
      <c r="AE23" s="281"/>
      <c r="AF23" s="276"/>
      <c r="AG23" s="275"/>
      <c r="AH23" s="276"/>
      <c r="AI23" s="275"/>
      <c r="AJ23" s="276"/>
      <c r="AK23" s="275"/>
      <c r="AL23" s="452"/>
      <c r="AM23" s="275"/>
      <c r="AN23" s="280"/>
      <c r="AO23" s="281"/>
      <c r="AP23" s="449"/>
      <c r="AQ23" s="275"/>
      <c r="AR23" s="449"/>
      <c r="AS23" s="275"/>
      <c r="AT23" s="276"/>
      <c r="AU23" s="275"/>
      <c r="AV23" s="452"/>
      <c r="AW23" s="275"/>
      <c r="AX23" s="280"/>
      <c r="AY23" s="281"/>
      <c r="AZ23" s="276"/>
      <c r="BA23" s="275"/>
      <c r="BB23" s="276"/>
      <c r="BC23" s="275"/>
      <c r="BD23" s="276"/>
      <c r="BE23" s="275"/>
      <c r="BF23" s="280"/>
      <c r="BG23" s="281"/>
      <c r="BH23" s="276"/>
      <c r="BI23" s="275"/>
      <c r="BJ23" s="276"/>
      <c r="BK23" s="275"/>
      <c r="BL23" s="276"/>
      <c r="BM23" s="275"/>
      <c r="BN23" s="280"/>
      <c r="BO23" s="281"/>
      <c r="BP23" s="276"/>
      <c r="BQ23" s="275"/>
      <c r="BR23" s="276"/>
      <c r="BS23" s="275"/>
      <c r="BT23" s="276"/>
      <c r="BU23" s="275"/>
      <c r="BV23" s="280"/>
      <c r="BW23" s="281"/>
    </row>
    <row r="24" ht="25.5" customHeight="1">
      <c r="A24" s="1006" t="s">
        <v>67</v>
      </c>
      <c r="B24" s="314"/>
      <c r="C24" s="314"/>
      <c r="D24" s="314"/>
      <c r="E24" s="1101"/>
      <c r="F24" s="1040"/>
      <c r="G24" s="1041">
        <f>COUNTIF(G5:G22, "y")</f>
        <v>3</v>
      </c>
      <c r="H24" s="1102"/>
      <c r="I24" s="1103"/>
      <c r="J24" s="1102"/>
      <c r="K24" s="1103"/>
      <c r="L24" s="1104"/>
      <c r="M24" s="1043">
        <f>COUNTIF(M5:M22, "y")</f>
        <v>2</v>
      </c>
      <c r="N24" s="1101"/>
      <c r="O24" s="1041">
        <f>COUNTIF(O5:O22, "y")</f>
        <v>6</v>
      </c>
      <c r="P24" s="1102"/>
      <c r="Q24" s="1103"/>
      <c r="R24" s="1102"/>
      <c r="S24" s="1041">
        <f>COUNTIF(S5:S22, "y")</f>
        <v>5</v>
      </c>
      <c r="T24" s="1104"/>
      <c r="U24" s="1043">
        <f>COUNTIF(U5:U22, "y")</f>
        <v>8</v>
      </c>
      <c r="V24" s="1105"/>
      <c r="W24" s="1041">
        <f>COUNTIF(W5:W22, "y")</f>
        <v>0</v>
      </c>
      <c r="X24" s="1105"/>
      <c r="Y24" s="1041">
        <f>COUNTIF(Y5:Y22, "y")</f>
        <v>0</v>
      </c>
      <c r="Z24" s="1105"/>
      <c r="AA24" s="1041">
        <f>COUNTIF(AA5:AA22, "y")</f>
        <v>0</v>
      </c>
      <c r="AB24" s="1104"/>
      <c r="AC24" s="1106"/>
      <c r="AD24" s="1107"/>
      <c r="AE24" s="1043">
        <f>COUNTIF(AE5:AE22, "y")</f>
        <v>0</v>
      </c>
      <c r="AF24" s="1102"/>
      <c r="AG24" s="1103"/>
      <c r="AH24" s="1102"/>
      <c r="AI24" s="1103"/>
      <c r="AJ24" s="1102"/>
      <c r="AK24" s="1103"/>
      <c r="AL24" s="1108"/>
      <c r="AM24" s="1041">
        <f>COUNTIF(AM5:AM22, "y")</f>
        <v>7</v>
      </c>
      <c r="AN24" s="1104"/>
      <c r="AO24" s="1043">
        <f>COUNTIF(AO5:AO22, "y")</f>
        <v>0</v>
      </c>
      <c r="AP24" s="1105"/>
      <c r="AQ24" s="1041">
        <f>COUNTIF(AQ5:AQ22, "y")</f>
        <v>0</v>
      </c>
      <c r="AR24" s="1105"/>
      <c r="AS24" s="1041">
        <f>COUNTIF(AS5:AS22, "y")</f>
        <v>0</v>
      </c>
      <c r="AT24" s="1102"/>
      <c r="AU24" s="1103"/>
      <c r="AV24" s="1108"/>
      <c r="AW24" s="1041">
        <f>COUNTIF(AW5:AW22, "y")</f>
        <v>10</v>
      </c>
      <c r="AX24" s="1104"/>
      <c r="AY24" s="1043">
        <f>COUNTIF(AY5:AY22, "y")</f>
        <v>0</v>
      </c>
      <c r="AZ24" s="1105"/>
      <c r="BA24" s="1041">
        <f>COUNTIF(BA5:BA22, "y")</f>
        <v>0</v>
      </c>
      <c r="BB24" s="1105"/>
      <c r="BC24" s="1041">
        <f>COUNTIF(BC5:BC22, "y")</f>
        <v>0</v>
      </c>
      <c r="BD24" s="1102"/>
      <c r="BE24" s="1041">
        <f>COUNTIF(BE5:BE22, "y")</f>
        <v>12</v>
      </c>
      <c r="BF24" s="1104"/>
      <c r="BG24" s="1043">
        <f>COUNTIF(BG5:BG22, "y")</f>
        <v>0</v>
      </c>
      <c r="BH24" s="1105"/>
      <c r="BI24" s="1041"/>
      <c r="BJ24" s="1105"/>
      <c r="BK24" s="1041"/>
      <c r="BL24" s="1102"/>
      <c r="BM24" s="1041">
        <f>COUNTIF(BM5:BM22, "y")</f>
        <v>13</v>
      </c>
      <c r="BN24" s="1104"/>
      <c r="BO24" s="1043"/>
      <c r="BP24" s="1109"/>
      <c r="BQ24" s="1110"/>
      <c r="BR24" s="1109"/>
      <c r="BS24" s="1110"/>
      <c r="BT24" s="1109"/>
      <c r="BU24" s="1110"/>
      <c r="BV24" s="1111"/>
      <c r="BW24" s="1112"/>
    </row>
    <row r="25" ht="15.75" customHeight="1">
      <c r="A25" s="503"/>
      <c r="B25" s="504"/>
      <c r="C25" s="504"/>
      <c r="D25" s="504"/>
      <c r="E25" s="476"/>
      <c r="F25" s="276"/>
      <c r="G25" s="232"/>
      <c r="H25" s="276"/>
      <c r="I25" s="275"/>
      <c r="J25" s="276"/>
      <c r="K25" s="275"/>
      <c r="L25" s="280"/>
      <c r="M25" s="281"/>
      <c r="N25" s="276"/>
      <c r="O25" s="232"/>
      <c r="P25" s="276"/>
      <c r="Q25" s="275"/>
      <c r="R25" s="276"/>
      <c r="S25" s="275"/>
      <c r="T25" s="280"/>
      <c r="U25" s="281"/>
      <c r="V25" s="276"/>
      <c r="W25" s="275"/>
      <c r="X25" s="276"/>
      <c r="Y25" s="275"/>
      <c r="Z25" s="276"/>
      <c r="AA25" s="275"/>
      <c r="AB25" s="280"/>
      <c r="AC25" s="280"/>
      <c r="AD25" s="280"/>
      <c r="AE25" s="281"/>
      <c r="AF25" s="276"/>
      <c r="AG25" s="275"/>
      <c r="AH25" s="276"/>
      <c r="AI25" s="275"/>
      <c r="AJ25" s="276"/>
      <c r="AK25" s="275"/>
      <c r="AL25" s="275"/>
      <c r="AM25" s="275"/>
      <c r="AN25" s="280"/>
      <c r="AO25" s="281"/>
      <c r="AP25" s="276"/>
      <c r="AQ25" s="275"/>
      <c r="AR25" s="276"/>
      <c r="AS25" s="275"/>
      <c r="AT25" s="276"/>
      <c r="AU25" s="275"/>
      <c r="AV25" s="275"/>
      <c r="AW25" s="275"/>
      <c r="AX25" s="280"/>
      <c r="AY25" s="281"/>
      <c r="AZ25" s="276"/>
      <c r="BA25" s="275"/>
      <c r="BB25" s="276"/>
      <c r="BC25" s="275"/>
      <c r="BD25" s="276"/>
      <c r="BE25" s="275"/>
      <c r="BF25" s="280"/>
      <c r="BG25" s="281"/>
      <c r="BH25" s="276"/>
      <c r="BI25" s="275"/>
      <c r="BJ25" s="276"/>
      <c r="BK25" s="275"/>
      <c r="BL25" s="276"/>
      <c r="BM25" s="275"/>
      <c r="BN25" s="280"/>
      <c r="BO25" s="281"/>
      <c r="BP25" s="276"/>
      <c r="BQ25" s="275"/>
      <c r="BR25" s="276"/>
      <c r="BS25" s="275"/>
      <c r="BT25" s="276"/>
      <c r="BU25" s="275"/>
      <c r="BV25" s="280"/>
      <c r="BW25" s="281"/>
    </row>
    <row r="26" ht="30.75" hidden="1" customHeight="1">
      <c r="A26" s="211" t="s">
        <v>771</v>
      </c>
      <c r="B26" s="212"/>
      <c r="C26" s="213"/>
      <c r="D26" s="214"/>
      <c r="E26" s="476"/>
      <c r="F26" s="231"/>
      <c r="G26" s="232"/>
      <c r="H26" s="231"/>
      <c r="I26" s="232"/>
      <c r="J26" s="231"/>
      <c r="K26" s="232"/>
      <c r="L26" s="240"/>
      <c r="M26" s="241"/>
      <c r="N26" s="231"/>
      <c r="O26" s="232"/>
      <c r="P26" s="231"/>
      <c r="Q26" s="232"/>
      <c r="R26" s="231"/>
      <c r="S26" s="232"/>
      <c r="T26" s="240"/>
      <c r="U26" s="241"/>
      <c r="V26" s="231"/>
      <c r="W26" s="232"/>
      <c r="X26" s="231"/>
      <c r="Y26" s="232"/>
      <c r="Z26" s="231"/>
      <c r="AA26" s="232"/>
      <c r="AB26" s="240"/>
      <c r="AC26" s="240"/>
      <c r="AD26" s="240"/>
      <c r="AE26" s="241"/>
      <c r="AF26" s="231"/>
      <c r="AG26" s="232"/>
      <c r="AH26" s="231"/>
      <c r="AI26" s="232"/>
      <c r="AJ26" s="231"/>
      <c r="AK26" s="232"/>
      <c r="AL26" s="232"/>
      <c r="AM26" s="232"/>
      <c r="AN26" s="240"/>
      <c r="AO26" s="241"/>
      <c r="AP26" s="231"/>
      <c r="AQ26" s="232"/>
      <c r="AR26" s="231"/>
      <c r="AS26" s="232"/>
      <c r="AT26" s="231"/>
      <c r="AU26" s="232"/>
      <c r="AV26" s="232"/>
      <c r="AW26" s="232"/>
      <c r="AX26" s="240"/>
      <c r="AY26" s="241"/>
      <c r="AZ26" s="231"/>
      <c r="BA26" s="232"/>
      <c r="BB26" s="231"/>
      <c r="BC26" s="232"/>
      <c r="BD26" s="231"/>
      <c r="BE26" s="232"/>
      <c r="BF26" s="240"/>
      <c r="BG26" s="241"/>
      <c r="BH26" s="231"/>
      <c r="BI26" s="232"/>
      <c r="BJ26" s="231"/>
      <c r="BK26" s="232"/>
      <c r="BL26" s="231"/>
      <c r="BM26" s="232"/>
      <c r="BN26" s="240"/>
      <c r="BO26" s="241"/>
      <c r="BP26" s="231"/>
      <c r="BQ26" s="232"/>
      <c r="BR26" s="231"/>
      <c r="BS26" s="232"/>
      <c r="BT26" s="231"/>
      <c r="BU26" s="232"/>
      <c r="BV26" s="240"/>
      <c r="BW26" s="241"/>
    </row>
    <row r="27" ht="72.75" hidden="1" customHeight="1">
      <c r="A27" s="430" t="s">
        <v>32</v>
      </c>
      <c r="B27" s="431" t="s">
        <v>33</v>
      </c>
      <c r="C27" s="431" t="s">
        <v>34</v>
      </c>
      <c r="D27" s="432" t="s">
        <v>171</v>
      </c>
      <c r="E27" s="476"/>
      <c r="F27" s="231"/>
      <c r="G27" s="232"/>
      <c r="H27" s="231"/>
      <c r="I27" s="232"/>
      <c r="J27" s="231"/>
      <c r="K27" s="232"/>
      <c r="L27" s="240"/>
      <c r="M27" s="241"/>
      <c r="N27" s="231"/>
      <c r="O27" s="232"/>
      <c r="P27" s="231"/>
      <c r="Q27" s="232"/>
      <c r="R27" s="231"/>
      <c r="S27" s="232"/>
      <c r="T27" s="240"/>
      <c r="U27" s="241"/>
      <c r="V27" s="231"/>
      <c r="W27" s="232"/>
      <c r="X27" s="231"/>
      <c r="Y27" s="232"/>
      <c r="Z27" s="231"/>
      <c r="AA27" s="232"/>
      <c r="AB27" s="240"/>
      <c r="AC27" s="240"/>
      <c r="AD27" s="240"/>
      <c r="AE27" s="241"/>
      <c r="AF27" s="231"/>
      <c r="AG27" s="232"/>
      <c r="AH27" s="231"/>
      <c r="AI27" s="232"/>
      <c r="AJ27" s="231"/>
      <c r="AK27" s="232"/>
      <c r="AL27" s="232"/>
      <c r="AM27" s="232"/>
      <c r="AN27" s="240"/>
      <c r="AO27" s="241"/>
      <c r="AP27" s="231"/>
      <c r="AQ27" s="232"/>
      <c r="AR27" s="231"/>
      <c r="AS27" s="232"/>
      <c r="AT27" s="231"/>
      <c r="AU27" s="232"/>
      <c r="AV27" s="232"/>
      <c r="AW27" s="232"/>
      <c r="AX27" s="240"/>
      <c r="AY27" s="241"/>
      <c r="AZ27" s="231"/>
      <c r="BA27" s="232"/>
      <c r="BB27" s="231"/>
      <c r="BC27" s="232"/>
      <c r="BD27" s="231"/>
      <c r="BE27" s="232"/>
      <c r="BF27" s="240"/>
      <c r="BG27" s="241"/>
      <c r="BH27" s="231"/>
      <c r="BI27" s="232"/>
      <c r="BJ27" s="231"/>
      <c r="BK27" s="232"/>
      <c r="BL27" s="231"/>
      <c r="BM27" s="232"/>
      <c r="BN27" s="240"/>
      <c r="BO27" s="241"/>
      <c r="BP27" s="231"/>
      <c r="BQ27" s="232"/>
      <c r="BR27" s="231"/>
      <c r="BS27" s="232"/>
      <c r="BT27" s="231"/>
      <c r="BU27" s="232"/>
      <c r="BV27" s="240"/>
      <c r="BW27" s="241"/>
    </row>
    <row r="28" ht="15.75" hidden="1" customHeight="1">
      <c r="A28" s="507"/>
      <c r="B28" s="508"/>
      <c r="C28" s="508"/>
      <c r="D28" s="779"/>
      <c r="E28" s="476"/>
      <c r="F28" s="231"/>
      <c r="G28" s="232"/>
      <c r="H28" s="231"/>
      <c r="I28" s="232"/>
      <c r="J28" s="231"/>
      <c r="K28" s="232"/>
      <c r="L28" s="240"/>
      <c r="M28" s="241"/>
      <c r="N28" s="231"/>
      <c r="O28" s="232"/>
      <c r="P28" s="231"/>
      <c r="Q28" s="232"/>
      <c r="R28" s="231"/>
      <c r="S28" s="232"/>
      <c r="T28" s="240"/>
      <c r="U28" s="241"/>
      <c r="V28" s="231"/>
      <c r="W28" s="232"/>
      <c r="X28" s="231"/>
      <c r="Y28" s="232"/>
      <c r="Z28" s="231"/>
      <c r="AA28" s="232"/>
      <c r="AB28" s="240"/>
      <c r="AC28" s="240"/>
      <c r="AD28" s="240"/>
      <c r="AE28" s="241"/>
      <c r="AF28" s="231"/>
      <c r="AG28" s="232"/>
      <c r="AH28" s="231"/>
      <c r="AI28" s="232"/>
      <c r="AJ28" s="231"/>
      <c r="AK28" s="232"/>
      <c r="AL28" s="232"/>
      <c r="AM28" s="232"/>
      <c r="AN28" s="240"/>
      <c r="AO28" s="241"/>
      <c r="AP28" s="231"/>
      <c r="AQ28" s="232"/>
      <c r="AR28" s="231"/>
      <c r="AS28" s="232"/>
      <c r="AT28" s="231"/>
      <c r="AU28" s="232"/>
      <c r="AV28" s="232"/>
      <c r="AW28" s="232"/>
      <c r="AX28" s="240"/>
      <c r="AY28" s="241"/>
      <c r="AZ28" s="231"/>
      <c r="BA28" s="232"/>
      <c r="BB28" s="231"/>
      <c r="BC28" s="232"/>
      <c r="BD28" s="231"/>
      <c r="BE28" s="232"/>
      <c r="BF28" s="240"/>
      <c r="BG28" s="241"/>
      <c r="BH28" s="231"/>
      <c r="BI28" s="232"/>
      <c r="BJ28" s="231"/>
      <c r="BK28" s="232"/>
      <c r="BL28" s="231"/>
      <c r="BM28" s="232"/>
      <c r="BN28" s="240"/>
      <c r="BO28" s="241"/>
      <c r="BP28" s="231"/>
      <c r="BQ28" s="232"/>
      <c r="BR28" s="231"/>
      <c r="BS28" s="232"/>
      <c r="BT28" s="231"/>
      <c r="BU28" s="232"/>
      <c r="BV28" s="240"/>
      <c r="BW28" s="241"/>
    </row>
    <row r="29" ht="15.75" hidden="1" customHeight="1">
      <c r="A29" s="510"/>
      <c r="B29" s="511"/>
      <c r="C29" s="511"/>
      <c r="D29" s="780"/>
      <c r="E29" s="476"/>
      <c r="F29" s="231"/>
      <c r="G29" s="232"/>
      <c r="H29" s="231"/>
      <c r="I29" s="232"/>
      <c r="J29" s="231"/>
      <c r="K29" s="232"/>
      <c r="L29" s="240"/>
      <c r="M29" s="241"/>
      <c r="N29" s="231"/>
      <c r="O29" s="232"/>
      <c r="P29" s="231"/>
      <c r="Q29" s="232"/>
      <c r="R29" s="231"/>
      <c r="S29" s="232"/>
      <c r="T29" s="240"/>
      <c r="U29" s="241"/>
      <c r="V29" s="231"/>
      <c r="W29" s="232"/>
      <c r="X29" s="231"/>
      <c r="Y29" s="232"/>
      <c r="Z29" s="231"/>
      <c r="AA29" s="232"/>
      <c r="AB29" s="240"/>
      <c r="AC29" s="240"/>
      <c r="AD29" s="240"/>
      <c r="AE29" s="241"/>
      <c r="AF29" s="231"/>
      <c r="AG29" s="232"/>
      <c r="AH29" s="231"/>
      <c r="AI29" s="232"/>
      <c r="AJ29" s="231"/>
      <c r="AK29" s="232"/>
      <c r="AL29" s="232"/>
      <c r="AM29" s="232"/>
      <c r="AN29" s="240"/>
      <c r="AO29" s="241"/>
      <c r="AP29" s="231"/>
      <c r="AQ29" s="232"/>
      <c r="AR29" s="231"/>
      <c r="AS29" s="232"/>
      <c r="AT29" s="231"/>
      <c r="AU29" s="232"/>
      <c r="AV29" s="232"/>
      <c r="AW29" s="232"/>
      <c r="AX29" s="240"/>
      <c r="AY29" s="241"/>
      <c r="AZ29" s="231"/>
      <c r="BA29" s="232"/>
      <c r="BB29" s="231"/>
      <c r="BC29" s="232"/>
      <c r="BD29" s="231"/>
      <c r="BE29" s="232"/>
      <c r="BF29" s="240"/>
      <c r="BG29" s="241"/>
      <c r="BH29" s="231"/>
      <c r="BI29" s="232"/>
      <c r="BJ29" s="231"/>
      <c r="BK29" s="232"/>
      <c r="BL29" s="231"/>
      <c r="BM29" s="232"/>
      <c r="BN29" s="240"/>
      <c r="BO29" s="241"/>
      <c r="BP29" s="231"/>
      <c r="BQ29" s="232"/>
      <c r="BR29" s="231"/>
      <c r="BS29" s="232"/>
      <c r="BT29" s="231"/>
      <c r="BU29" s="232"/>
      <c r="BV29" s="240"/>
      <c r="BW29" s="241"/>
    </row>
    <row r="30" ht="15.75" hidden="1" customHeight="1">
      <c r="A30" s="510"/>
      <c r="B30" s="511"/>
      <c r="C30" s="511"/>
      <c r="D30" s="780"/>
      <c r="E30" s="476"/>
      <c r="F30" s="231"/>
      <c r="G30" s="232"/>
      <c r="H30" s="231"/>
      <c r="I30" s="232"/>
      <c r="J30" s="231"/>
      <c r="K30" s="232"/>
      <c r="L30" s="240"/>
      <c r="M30" s="241"/>
      <c r="N30" s="231"/>
      <c r="O30" s="232"/>
      <c r="P30" s="231"/>
      <c r="Q30" s="232"/>
      <c r="R30" s="231"/>
      <c r="S30" s="232"/>
      <c r="T30" s="240"/>
      <c r="U30" s="241"/>
      <c r="V30" s="231"/>
      <c r="W30" s="232"/>
      <c r="X30" s="231"/>
      <c r="Y30" s="232"/>
      <c r="Z30" s="231"/>
      <c r="AA30" s="232"/>
      <c r="AB30" s="240"/>
      <c r="AC30" s="240"/>
      <c r="AD30" s="240"/>
      <c r="AE30" s="241"/>
      <c r="AF30" s="231"/>
      <c r="AG30" s="232"/>
      <c r="AH30" s="231"/>
      <c r="AI30" s="232"/>
      <c r="AJ30" s="231"/>
      <c r="AK30" s="232"/>
      <c r="AL30" s="232"/>
      <c r="AM30" s="232"/>
      <c r="AN30" s="240"/>
      <c r="AO30" s="241"/>
      <c r="AP30" s="231"/>
      <c r="AQ30" s="232"/>
      <c r="AR30" s="231"/>
      <c r="AS30" s="232"/>
      <c r="AT30" s="231"/>
      <c r="AU30" s="232"/>
      <c r="AV30" s="232"/>
      <c r="AW30" s="232"/>
      <c r="AX30" s="240"/>
      <c r="AY30" s="241"/>
      <c r="AZ30" s="231"/>
      <c r="BA30" s="232"/>
      <c r="BB30" s="231"/>
      <c r="BC30" s="232"/>
      <c r="BD30" s="231"/>
      <c r="BE30" s="232"/>
      <c r="BF30" s="240"/>
      <c r="BG30" s="241"/>
      <c r="BH30" s="231"/>
      <c r="BI30" s="232"/>
      <c r="BJ30" s="231"/>
      <c r="BK30" s="232"/>
      <c r="BL30" s="231"/>
      <c r="BM30" s="232"/>
      <c r="BN30" s="240"/>
      <c r="BO30" s="241"/>
      <c r="BP30" s="231"/>
      <c r="BQ30" s="232"/>
      <c r="BR30" s="231"/>
      <c r="BS30" s="232"/>
      <c r="BT30" s="231"/>
      <c r="BU30" s="232"/>
      <c r="BV30" s="240"/>
      <c r="BW30" s="241"/>
    </row>
    <row r="31" ht="15.75" hidden="1" customHeight="1">
      <c r="A31" s="510"/>
      <c r="B31" s="511"/>
      <c r="C31" s="511"/>
      <c r="D31" s="780"/>
      <c r="E31" s="476"/>
      <c r="F31" s="231"/>
      <c r="G31" s="232"/>
      <c r="H31" s="231"/>
      <c r="I31" s="232"/>
      <c r="J31" s="231"/>
      <c r="K31" s="232"/>
      <c r="L31" s="240"/>
      <c r="M31" s="241"/>
      <c r="N31" s="231"/>
      <c r="O31" s="232"/>
      <c r="P31" s="231"/>
      <c r="Q31" s="232"/>
      <c r="R31" s="231"/>
      <c r="S31" s="232"/>
      <c r="T31" s="240"/>
      <c r="U31" s="241"/>
      <c r="V31" s="231"/>
      <c r="W31" s="232"/>
      <c r="X31" s="231"/>
      <c r="Y31" s="232"/>
      <c r="Z31" s="231"/>
      <c r="AA31" s="232"/>
      <c r="AB31" s="240"/>
      <c r="AC31" s="240"/>
      <c r="AD31" s="240"/>
      <c r="AE31" s="241"/>
      <c r="AF31" s="231"/>
      <c r="AG31" s="232"/>
      <c r="AH31" s="231"/>
      <c r="AI31" s="232"/>
      <c r="AJ31" s="231"/>
      <c r="AK31" s="232"/>
      <c r="AL31" s="232"/>
      <c r="AM31" s="232"/>
      <c r="AN31" s="240"/>
      <c r="AO31" s="241"/>
      <c r="AP31" s="231"/>
      <c r="AQ31" s="232"/>
      <c r="AR31" s="231"/>
      <c r="AS31" s="232"/>
      <c r="AT31" s="231"/>
      <c r="AU31" s="232"/>
      <c r="AV31" s="232"/>
      <c r="AW31" s="232"/>
      <c r="AX31" s="240"/>
      <c r="AY31" s="241"/>
      <c r="AZ31" s="231"/>
      <c r="BA31" s="232"/>
      <c r="BB31" s="231"/>
      <c r="BC31" s="232"/>
      <c r="BD31" s="231"/>
      <c r="BE31" s="232"/>
      <c r="BF31" s="240"/>
      <c r="BG31" s="241"/>
      <c r="BH31" s="231"/>
      <c r="BI31" s="232"/>
      <c r="BJ31" s="231"/>
      <c r="BK31" s="232"/>
      <c r="BL31" s="231"/>
      <c r="BM31" s="232"/>
      <c r="BN31" s="240"/>
      <c r="BO31" s="241"/>
      <c r="BP31" s="231"/>
      <c r="BQ31" s="232"/>
      <c r="BR31" s="231"/>
      <c r="BS31" s="232"/>
      <c r="BT31" s="231"/>
      <c r="BU31" s="232"/>
      <c r="BV31" s="240"/>
      <c r="BW31" s="241"/>
    </row>
    <row r="32" ht="15.75" hidden="1" customHeight="1">
      <c r="A32" s="510"/>
      <c r="B32" s="511"/>
      <c r="C32" s="511"/>
      <c r="D32" s="780"/>
      <c r="E32" s="476"/>
      <c r="F32" s="231"/>
      <c r="G32" s="232"/>
      <c r="H32" s="231"/>
      <c r="I32" s="232"/>
      <c r="J32" s="231"/>
      <c r="K32" s="232"/>
      <c r="L32" s="240"/>
      <c r="M32" s="241"/>
      <c r="N32" s="231"/>
      <c r="O32" s="232"/>
      <c r="P32" s="231"/>
      <c r="Q32" s="232"/>
      <c r="R32" s="231"/>
      <c r="S32" s="232"/>
      <c r="T32" s="240"/>
      <c r="U32" s="241"/>
      <c r="V32" s="231"/>
      <c r="W32" s="232"/>
      <c r="X32" s="231"/>
      <c r="Y32" s="232"/>
      <c r="Z32" s="231"/>
      <c r="AA32" s="232"/>
      <c r="AB32" s="240"/>
      <c r="AC32" s="240"/>
      <c r="AD32" s="240"/>
      <c r="AE32" s="241"/>
      <c r="AF32" s="231"/>
      <c r="AG32" s="232"/>
      <c r="AH32" s="231"/>
      <c r="AI32" s="232"/>
      <c r="AJ32" s="231"/>
      <c r="AK32" s="232"/>
      <c r="AL32" s="232"/>
      <c r="AM32" s="232"/>
      <c r="AN32" s="240"/>
      <c r="AO32" s="241"/>
      <c r="AP32" s="231"/>
      <c r="AQ32" s="232"/>
      <c r="AR32" s="231"/>
      <c r="AS32" s="232"/>
      <c r="AT32" s="231"/>
      <c r="AU32" s="232"/>
      <c r="AV32" s="232"/>
      <c r="AW32" s="232"/>
      <c r="AX32" s="240"/>
      <c r="AY32" s="241"/>
      <c r="AZ32" s="231"/>
      <c r="BA32" s="232"/>
      <c r="BB32" s="231"/>
      <c r="BC32" s="232"/>
      <c r="BD32" s="231"/>
      <c r="BE32" s="232"/>
      <c r="BF32" s="240"/>
      <c r="BG32" s="241"/>
      <c r="BH32" s="231"/>
      <c r="BI32" s="232"/>
      <c r="BJ32" s="231"/>
      <c r="BK32" s="232"/>
      <c r="BL32" s="231"/>
      <c r="BM32" s="232"/>
      <c r="BN32" s="240"/>
      <c r="BO32" s="241"/>
      <c r="BP32" s="231"/>
      <c r="BQ32" s="232"/>
      <c r="BR32" s="231"/>
      <c r="BS32" s="232"/>
      <c r="BT32" s="231"/>
      <c r="BU32" s="232"/>
      <c r="BV32" s="240"/>
      <c r="BW32" s="241"/>
    </row>
    <row r="33" ht="15.75" hidden="1" customHeight="1">
      <c r="A33" s="510"/>
      <c r="B33" s="511"/>
      <c r="C33" s="511"/>
      <c r="D33" s="780"/>
      <c r="E33" s="476"/>
      <c r="F33" s="231"/>
      <c r="G33" s="232"/>
      <c r="H33" s="231"/>
      <c r="I33" s="232"/>
      <c r="J33" s="231"/>
      <c r="K33" s="232"/>
      <c r="L33" s="240"/>
      <c r="M33" s="241"/>
      <c r="N33" s="231"/>
      <c r="O33" s="232"/>
      <c r="P33" s="231"/>
      <c r="Q33" s="232"/>
      <c r="R33" s="231"/>
      <c r="S33" s="232"/>
      <c r="T33" s="240"/>
      <c r="U33" s="241"/>
      <c r="V33" s="231"/>
      <c r="W33" s="232"/>
      <c r="X33" s="231"/>
      <c r="Y33" s="232"/>
      <c r="Z33" s="231"/>
      <c r="AA33" s="232"/>
      <c r="AB33" s="240"/>
      <c r="AC33" s="240"/>
      <c r="AD33" s="240"/>
      <c r="AE33" s="241"/>
      <c r="AF33" s="231"/>
      <c r="AG33" s="232"/>
      <c r="AH33" s="231"/>
      <c r="AI33" s="232"/>
      <c r="AJ33" s="231"/>
      <c r="AK33" s="232"/>
      <c r="AL33" s="232"/>
      <c r="AM33" s="232"/>
      <c r="AN33" s="240"/>
      <c r="AO33" s="241"/>
      <c r="AP33" s="231"/>
      <c r="AQ33" s="232"/>
      <c r="AR33" s="231"/>
      <c r="AS33" s="232"/>
      <c r="AT33" s="231"/>
      <c r="AU33" s="232"/>
      <c r="AV33" s="232"/>
      <c r="AW33" s="232"/>
      <c r="AX33" s="240"/>
      <c r="AY33" s="241"/>
      <c r="AZ33" s="231"/>
      <c r="BA33" s="232"/>
      <c r="BB33" s="231"/>
      <c r="BC33" s="232"/>
      <c r="BD33" s="231"/>
      <c r="BE33" s="232"/>
      <c r="BF33" s="240"/>
      <c r="BG33" s="241"/>
      <c r="BH33" s="231"/>
      <c r="BI33" s="232"/>
      <c r="BJ33" s="231"/>
      <c r="BK33" s="232"/>
      <c r="BL33" s="231"/>
      <c r="BM33" s="232"/>
      <c r="BN33" s="240"/>
      <c r="BO33" s="241"/>
      <c r="BP33" s="231"/>
      <c r="BQ33" s="232"/>
      <c r="BR33" s="231"/>
      <c r="BS33" s="232"/>
      <c r="BT33" s="231"/>
      <c r="BU33" s="232"/>
      <c r="BV33" s="240"/>
      <c r="BW33" s="241"/>
    </row>
    <row r="34" ht="15.75" hidden="1" customHeight="1">
      <c r="A34" s="510"/>
      <c r="B34" s="511"/>
      <c r="C34" s="511"/>
      <c r="D34" s="780"/>
      <c r="E34" s="476"/>
      <c r="F34" s="231"/>
      <c r="G34" s="232"/>
      <c r="H34" s="231"/>
      <c r="I34" s="232"/>
      <c r="J34" s="231"/>
      <c r="K34" s="232"/>
      <c r="L34" s="240"/>
      <c r="M34" s="241"/>
      <c r="N34" s="231"/>
      <c r="O34" s="232"/>
      <c r="P34" s="231"/>
      <c r="Q34" s="232"/>
      <c r="R34" s="231"/>
      <c r="S34" s="232"/>
      <c r="T34" s="240"/>
      <c r="U34" s="241"/>
      <c r="V34" s="231"/>
      <c r="W34" s="232"/>
      <c r="X34" s="231"/>
      <c r="Y34" s="232"/>
      <c r="Z34" s="231"/>
      <c r="AA34" s="232"/>
      <c r="AB34" s="240"/>
      <c r="AC34" s="240"/>
      <c r="AD34" s="240"/>
      <c r="AE34" s="241"/>
      <c r="AF34" s="231"/>
      <c r="AG34" s="232"/>
      <c r="AH34" s="231"/>
      <c r="AI34" s="232"/>
      <c r="AJ34" s="231"/>
      <c r="AK34" s="232"/>
      <c r="AL34" s="232"/>
      <c r="AM34" s="232"/>
      <c r="AN34" s="240"/>
      <c r="AO34" s="241"/>
      <c r="AP34" s="231"/>
      <c r="AQ34" s="232"/>
      <c r="AR34" s="231"/>
      <c r="AS34" s="232"/>
      <c r="AT34" s="231"/>
      <c r="AU34" s="232"/>
      <c r="AV34" s="232"/>
      <c r="AW34" s="232"/>
      <c r="AX34" s="240"/>
      <c r="AY34" s="241"/>
      <c r="AZ34" s="231"/>
      <c r="BA34" s="232"/>
      <c r="BB34" s="231"/>
      <c r="BC34" s="232"/>
      <c r="BD34" s="231"/>
      <c r="BE34" s="232"/>
      <c r="BF34" s="240"/>
      <c r="BG34" s="241"/>
      <c r="BH34" s="231"/>
      <c r="BI34" s="232"/>
      <c r="BJ34" s="231"/>
      <c r="BK34" s="232"/>
      <c r="BL34" s="231"/>
      <c r="BM34" s="232"/>
      <c r="BN34" s="240"/>
      <c r="BO34" s="241"/>
      <c r="BP34" s="231"/>
      <c r="BQ34" s="232"/>
      <c r="BR34" s="231"/>
      <c r="BS34" s="232"/>
      <c r="BT34" s="231"/>
      <c r="BU34" s="232"/>
      <c r="BV34" s="240"/>
      <c r="BW34" s="241"/>
    </row>
    <row r="35" ht="15.75" hidden="1" customHeight="1">
      <c r="A35" s="510"/>
      <c r="B35" s="511"/>
      <c r="C35" s="511"/>
      <c r="D35" s="780"/>
      <c r="E35" s="476"/>
      <c r="F35" s="231"/>
      <c r="G35" s="232"/>
      <c r="H35" s="231"/>
      <c r="I35" s="232"/>
      <c r="J35" s="231"/>
      <c r="K35" s="232"/>
      <c r="L35" s="240"/>
      <c r="M35" s="241"/>
      <c r="N35" s="231"/>
      <c r="O35" s="232"/>
      <c r="P35" s="231"/>
      <c r="Q35" s="232"/>
      <c r="R35" s="231"/>
      <c r="S35" s="232"/>
      <c r="T35" s="240"/>
      <c r="U35" s="241"/>
      <c r="V35" s="231"/>
      <c r="W35" s="232"/>
      <c r="X35" s="231"/>
      <c r="Y35" s="232"/>
      <c r="Z35" s="231"/>
      <c r="AA35" s="232"/>
      <c r="AB35" s="240"/>
      <c r="AC35" s="240"/>
      <c r="AD35" s="240"/>
      <c r="AE35" s="241"/>
      <c r="AF35" s="231"/>
      <c r="AG35" s="232"/>
      <c r="AH35" s="231"/>
      <c r="AI35" s="232"/>
      <c r="AJ35" s="231"/>
      <c r="AK35" s="232"/>
      <c r="AL35" s="232"/>
      <c r="AM35" s="232"/>
      <c r="AN35" s="240"/>
      <c r="AO35" s="241"/>
      <c r="AP35" s="231"/>
      <c r="AQ35" s="232"/>
      <c r="AR35" s="231"/>
      <c r="AS35" s="232"/>
      <c r="AT35" s="231"/>
      <c r="AU35" s="232"/>
      <c r="AV35" s="232"/>
      <c r="AW35" s="232"/>
      <c r="AX35" s="240"/>
      <c r="AY35" s="241"/>
      <c r="AZ35" s="231"/>
      <c r="BA35" s="232"/>
      <c r="BB35" s="231"/>
      <c r="BC35" s="232"/>
      <c r="BD35" s="231"/>
      <c r="BE35" s="232"/>
      <c r="BF35" s="240"/>
      <c r="BG35" s="241"/>
      <c r="BH35" s="231"/>
      <c r="BI35" s="232"/>
      <c r="BJ35" s="231"/>
      <c r="BK35" s="232"/>
      <c r="BL35" s="231"/>
      <c r="BM35" s="232"/>
      <c r="BN35" s="240"/>
      <c r="BO35" s="241"/>
      <c r="BP35" s="231"/>
      <c r="BQ35" s="232"/>
      <c r="BR35" s="231"/>
      <c r="BS35" s="232"/>
      <c r="BT35" s="231"/>
      <c r="BU35" s="232"/>
      <c r="BV35" s="240"/>
      <c r="BW35" s="241"/>
    </row>
    <row r="36" ht="15.75" hidden="1" customHeight="1">
      <c r="A36" s="510"/>
      <c r="B36" s="511"/>
      <c r="C36" s="511"/>
      <c r="D36" s="780"/>
      <c r="E36" s="476"/>
      <c r="F36" s="231"/>
      <c r="G36" s="232"/>
      <c r="H36" s="231"/>
      <c r="I36" s="232"/>
      <c r="J36" s="231"/>
      <c r="K36" s="232"/>
      <c r="L36" s="240"/>
      <c r="M36" s="241"/>
      <c r="N36" s="231"/>
      <c r="O36" s="232"/>
      <c r="P36" s="231"/>
      <c r="Q36" s="232"/>
      <c r="R36" s="231"/>
      <c r="S36" s="232"/>
      <c r="T36" s="240"/>
      <c r="U36" s="241"/>
      <c r="V36" s="231"/>
      <c r="W36" s="232"/>
      <c r="X36" s="231"/>
      <c r="Y36" s="232"/>
      <c r="Z36" s="231"/>
      <c r="AA36" s="232"/>
      <c r="AB36" s="240"/>
      <c r="AC36" s="240"/>
      <c r="AD36" s="240"/>
      <c r="AE36" s="241"/>
      <c r="AF36" s="231"/>
      <c r="AG36" s="232"/>
      <c r="AH36" s="231"/>
      <c r="AI36" s="232"/>
      <c r="AJ36" s="231"/>
      <c r="AK36" s="232"/>
      <c r="AL36" s="232"/>
      <c r="AM36" s="232"/>
      <c r="AN36" s="240"/>
      <c r="AO36" s="241"/>
      <c r="AP36" s="231"/>
      <c r="AQ36" s="232"/>
      <c r="AR36" s="231"/>
      <c r="AS36" s="232"/>
      <c r="AT36" s="231"/>
      <c r="AU36" s="232"/>
      <c r="AV36" s="232"/>
      <c r="AW36" s="232"/>
      <c r="AX36" s="240"/>
      <c r="AY36" s="241"/>
      <c r="AZ36" s="231"/>
      <c r="BA36" s="232"/>
      <c r="BB36" s="231"/>
      <c r="BC36" s="232"/>
      <c r="BD36" s="231"/>
      <c r="BE36" s="232"/>
      <c r="BF36" s="240"/>
      <c r="BG36" s="241"/>
      <c r="BH36" s="231"/>
      <c r="BI36" s="232"/>
      <c r="BJ36" s="231"/>
      <c r="BK36" s="232"/>
      <c r="BL36" s="231"/>
      <c r="BM36" s="232"/>
      <c r="BN36" s="240"/>
      <c r="BO36" s="241"/>
      <c r="BP36" s="231"/>
      <c r="BQ36" s="232"/>
      <c r="BR36" s="231"/>
      <c r="BS36" s="232"/>
      <c r="BT36" s="231"/>
      <c r="BU36" s="232"/>
      <c r="BV36" s="240"/>
      <c r="BW36" s="241"/>
    </row>
    <row r="37" ht="15.75" hidden="1" customHeight="1">
      <c r="A37" s="510"/>
      <c r="B37" s="511"/>
      <c r="C37" s="511"/>
      <c r="D37" s="780"/>
      <c r="E37" s="476"/>
      <c r="F37" s="231"/>
      <c r="G37" s="232"/>
      <c r="H37" s="231"/>
      <c r="I37" s="232"/>
      <c r="J37" s="231"/>
      <c r="K37" s="232"/>
      <c r="L37" s="240"/>
      <c r="M37" s="241"/>
      <c r="N37" s="231"/>
      <c r="O37" s="232"/>
      <c r="P37" s="231"/>
      <c r="Q37" s="232"/>
      <c r="R37" s="231"/>
      <c r="S37" s="232"/>
      <c r="T37" s="240"/>
      <c r="U37" s="241"/>
      <c r="V37" s="231"/>
      <c r="W37" s="232"/>
      <c r="X37" s="231"/>
      <c r="Y37" s="232"/>
      <c r="Z37" s="231"/>
      <c r="AA37" s="232"/>
      <c r="AB37" s="240"/>
      <c r="AC37" s="240"/>
      <c r="AD37" s="240"/>
      <c r="AE37" s="241"/>
      <c r="AF37" s="231"/>
      <c r="AG37" s="232"/>
      <c r="AH37" s="231"/>
      <c r="AI37" s="232"/>
      <c r="AJ37" s="231"/>
      <c r="AK37" s="232"/>
      <c r="AL37" s="232"/>
      <c r="AM37" s="232"/>
      <c r="AN37" s="240"/>
      <c r="AO37" s="241"/>
      <c r="AP37" s="231"/>
      <c r="AQ37" s="232"/>
      <c r="AR37" s="231"/>
      <c r="AS37" s="232"/>
      <c r="AT37" s="231"/>
      <c r="AU37" s="232"/>
      <c r="AV37" s="232"/>
      <c r="AW37" s="232"/>
      <c r="AX37" s="240"/>
      <c r="AY37" s="241"/>
      <c r="AZ37" s="231"/>
      <c r="BA37" s="232"/>
      <c r="BB37" s="231"/>
      <c r="BC37" s="232"/>
      <c r="BD37" s="231"/>
      <c r="BE37" s="232"/>
      <c r="BF37" s="240"/>
      <c r="BG37" s="241"/>
      <c r="BH37" s="231"/>
      <c r="BI37" s="232"/>
      <c r="BJ37" s="231"/>
      <c r="BK37" s="232"/>
      <c r="BL37" s="231"/>
      <c r="BM37" s="232"/>
      <c r="BN37" s="240"/>
      <c r="BO37" s="241"/>
      <c r="BP37" s="231"/>
      <c r="BQ37" s="232"/>
      <c r="BR37" s="231"/>
      <c r="BS37" s="232"/>
      <c r="BT37" s="231"/>
      <c r="BU37" s="232"/>
      <c r="BV37" s="240"/>
      <c r="BW37" s="241"/>
    </row>
    <row r="38" ht="15.75" hidden="1" customHeight="1">
      <c r="A38" s="510"/>
      <c r="B38" s="511"/>
      <c r="C38" s="511"/>
      <c r="D38" s="780"/>
      <c r="E38" s="476"/>
      <c r="F38" s="231"/>
      <c r="G38" s="232"/>
      <c r="H38" s="231"/>
      <c r="I38" s="232"/>
      <c r="J38" s="231"/>
      <c r="K38" s="232"/>
      <c r="L38" s="240"/>
      <c r="M38" s="241"/>
      <c r="N38" s="231"/>
      <c r="O38" s="232"/>
      <c r="P38" s="231"/>
      <c r="Q38" s="232"/>
      <c r="R38" s="231"/>
      <c r="S38" s="232"/>
      <c r="T38" s="240"/>
      <c r="U38" s="241"/>
      <c r="V38" s="231"/>
      <c r="W38" s="232"/>
      <c r="X38" s="231"/>
      <c r="Y38" s="232"/>
      <c r="Z38" s="231"/>
      <c r="AA38" s="232"/>
      <c r="AB38" s="240"/>
      <c r="AC38" s="240"/>
      <c r="AD38" s="240"/>
      <c r="AE38" s="241"/>
      <c r="AF38" s="231"/>
      <c r="AG38" s="232"/>
      <c r="AH38" s="231"/>
      <c r="AI38" s="232"/>
      <c r="AJ38" s="231"/>
      <c r="AK38" s="232"/>
      <c r="AL38" s="232"/>
      <c r="AM38" s="232"/>
      <c r="AN38" s="240"/>
      <c r="AO38" s="241"/>
      <c r="AP38" s="231"/>
      <c r="AQ38" s="232"/>
      <c r="AR38" s="231"/>
      <c r="AS38" s="232"/>
      <c r="AT38" s="231"/>
      <c r="AU38" s="232"/>
      <c r="AV38" s="232"/>
      <c r="AW38" s="232"/>
      <c r="AX38" s="240"/>
      <c r="AY38" s="241"/>
      <c r="AZ38" s="231"/>
      <c r="BA38" s="232"/>
      <c r="BB38" s="231"/>
      <c r="BC38" s="232"/>
      <c r="BD38" s="231"/>
      <c r="BE38" s="232"/>
      <c r="BF38" s="240"/>
      <c r="BG38" s="241"/>
      <c r="BH38" s="231"/>
      <c r="BI38" s="232"/>
      <c r="BJ38" s="231"/>
      <c r="BK38" s="232"/>
      <c r="BL38" s="231"/>
      <c r="BM38" s="232"/>
      <c r="BN38" s="240"/>
      <c r="BO38" s="241"/>
      <c r="BP38" s="231"/>
      <c r="BQ38" s="232"/>
      <c r="BR38" s="231"/>
      <c r="BS38" s="232"/>
      <c r="BT38" s="231"/>
      <c r="BU38" s="232"/>
      <c r="BV38" s="240"/>
      <c r="BW38" s="241"/>
    </row>
    <row r="39" ht="15.75" hidden="1" customHeight="1">
      <c r="A39" s="510"/>
      <c r="B39" s="511"/>
      <c r="C39" s="511"/>
      <c r="D39" s="780"/>
      <c r="E39" s="476"/>
      <c r="F39" s="231"/>
      <c r="G39" s="232"/>
      <c r="H39" s="231"/>
      <c r="I39" s="232"/>
      <c r="J39" s="231"/>
      <c r="K39" s="232"/>
      <c r="L39" s="240"/>
      <c r="M39" s="241"/>
      <c r="N39" s="231"/>
      <c r="O39" s="232"/>
      <c r="P39" s="231"/>
      <c r="Q39" s="232"/>
      <c r="R39" s="231"/>
      <c r="S39" s="232"/>
      <c r="T39" s="240"/>
      <c r="U39" s="241"/>
      <c r="V39" s="231"/>
      <c r="W39" s="232"/>
      <c r="X39" s="231"/>
      <c r="Y39" s="232"/>
      <c r="Z39" s="231"/>
      <c r="AA39" s="232"/>
      <c r="AB39" s="240"/>
      <c r="AC39" s="240"/>
      <c r="AD39" s="240"/>
      <c r="AE39" s="241"/>
      <c r="AF39" s="231"/>
      <c r="AG39" s="232"/>
      <c r="AH39" s="231"/>
      <c r="AI39" s="232"/>
      <c r="AJ39" s="231"/>
      <c r="AK39" s="232"/>
      <c r="AL39" s="232"/>
      <c r="AM39" s="232"/>
      <c r="AN39" s="240"/>
      <c r="AO39" s="241"/>
      <c r="AP39" s="231"/>
      <c r="AQ39" s="232"/>
      <c r="AR39" s="231"/>
      <c r="AS39" s="232"/>
      <c r="AT39" s="231"/>
      <c r="AU39" s="232"/>
      <c r="AV39" s="232"/>
      <c r="AW39" s="232"/>
      <c r="AX39" s="240"/>
      <c r="AY39" s="241"/>
      <c r="AZ39" s="231"/>
      <c r="BA39" s="232"/>
      <c r="BB39" s="231"/>
      <c r="BC39" s="232"/>
      <c r="BD39" s="231"/>
      <c r="BE39" s="232"/>
      <c r="BF39" s="240"/>
      <c r="BG39" s="241"/>
      <c r="BH39" s="231"/>
      <c r="BI39" s="232"/>
      <c r="BJ39" s="231"/>
      <c r="BK39" s="232"/>
      <c r="BL39" s="231"/>
      <c r="BM39" s="232"/>
      <c r="BN39" s="240"/>
      <c r="BO39" s="241"/>
      <c r="BP39" s="231"/>
      <c r="BQ39" s="232"/>
      <c r="BR39" s="231"/>
      <c r="BS39" s="232"/>
      <c r="BT39" s="231"/>
      <c r="BU39" s="232"/>
      <c r="BV39" s="240"/>
      <c r="BW39" s="241"/>
    </row>
    <row r="40" ht="15.75" hidden="1" customHeight="1">
      <c r="A40" s="510"/>
      <c r="B40" s="511"/>
      <c r="C40" s="511"/>
      <c r="D40" s="780"/>
      <c r="E40" s="476"/>
      <c r="F40" s="231"/>
      <c r="G40" s="232"/>
      <c r="H40" s="231"/>
      <c r="I40" s="232"/>
      <c r="J40" s="231"/>
      <c r="K40" s="232"/>
      <c r="L40" s="240"/>
      <c r="M40" s="241"/>
      <c r="N40" s="231"/>
      <c r="O40" s="232"/>
      <c r="P40" s="231"/>
      <c r="Q40" s="232"/>
      <c r="R40" s="231"/>
      <c r="S40" s="232"/>
      <c r="T40" s="240"/>
      <c r="U40" s="241"/>
      <c r="V40" s="231"/>
      <c r="W40" s="232"/>
      <c r="X40" s="231"/>
      <c r="Y40" s="232"/>
      <c r="Z40" s="231"/>
      <c r="AA40" s="232"/>
      <c r="AB40" s="240"/>
      <c r="AC40" s="240"/>
      <c r="AD40" s="240"/>
      <c r="AE40" s="241"/>
      <c r="AF40" s="231"/>
      <c r="AG40" s="232"/>
      <c r="AH40" s="231"/>
      <c r="AI40" s="232"/>
      <c r="AJ40" s="231"/>
      <c r="AK40" s="232"/>
      <c r="AL40" s="232"/>
      <c r="AM40" s="232"/>
      <c r="AN40" s="240"/>
      <c r="AO40" s="241"/>
      <c r="AP40" s="231"/>
      <c r="AQ40" s="232"/>
      <c r="AR40" s="231"/>
      <c r="AS40" s="232"/>
      <c r="AT40" s="231"/>
      <c r="AU40" s="232"/>
      <c r="AV40" s="232"/>
      <c r="AW40" s="232"/>
      <c r="AX40" s="240"/>
      <c r="AY40" s="241"/>
      <c r="AZ40" s="231"/>
      <c r="BA40" s="232"/>
      <c r="BB40" s="231"/>
      <c r="BC40" s="232"/>
      <c r="BD40" s="231"/>
      <c r="BE40" s="232"/>
      <c r="BF40" s="240"/>
      <c r="BG40" s="241"/>
      <c r="BH40" s="231"/>
      <c r="BI40" s="232"/>
      <c r="BJ40" s="231"/>
      <c r="BK40" s="232"/>
      <c r="BL40" s="231"/>
      <c r="BM40" s="232"/>
      <c r="BN40" s="240"/>
      <c r="BO40" s="241"/>
      <c r="BP40" s="231"/>
      <c r="BQ40" s="232"/>
      <c r="BR40" s="231"/>
      <c r="BS40" s="232"/>
      <c r="BT40" s="231"/>
      <c r="BU40" s="232"/>
      <c r="BV40" s="240"/>
      <c r="BW40" s="241"/>
    </row>
    <row r="41" ht="15.75" hidden="1" customHeight="1">
      <c r="A41" s="510"/>
      <c r="B41" s="511"/>
      <c r="C41" s="511"/>
      <c r="D41" s="780"/>
      <c r="E41" s="476"/>
      <c r="F41" s="231"/>
      <c r="G41" s="232"/>
      <c r="H41" s="231"/>
      <c r="I41" s="232"/>
      <c r="J41" s="231"/>
      <c r="K41" s="232"/>
      <c r="L41" s="240"/>
      <c r="M41" s="241"/>
      <c r="N41" s="231"/>
      <c r="O41" s="232"/>
      <c r="P41" s="231"/>
      <c r="Q41" s="232"/>
      <c r="R41" s="231"/>
      <c r="S41" s="232"/>
      <c r="T41" s="240"/>
      <c r="U41" s="241"/>
      <c r="V41" s="231"/>
      <c r="W41" s="232"/>
      <c r="X41" s="231"/>
      <c r="Y41" s="232"/>
      <c r="Z41" s="231"/>
      <c r="AA41" s="232"/>
      <c r="AB41" s="240"/>
      <c r="AC41" s="240"/>
      <c r="AD41" s="240"/>
      <c r="AE41" s="241"/>
      <c r="AF41" s="231"/>
      <c r="AG41" s="232"/>
      <c r="AH41" s="231"/>
      <c r="AI41" s="232"/>
      <c r="AJ41" s="231"/>
      <c r="AK41" s="232"/>
      <c r="AL41" s="232"/>
      <c r="AM41" s="232"/>
      <c r="AN41" s="240"/>
      <c r="AO41" s="241"/>
      <c r="AP41" s="231"/>
      <c r="AQ41" s="232"/>
      <c r="AR41" s="231"/>
      <c r="AS41" s="232"/>
      <c r="AT41" s="231"/>
      <c r="AU41" s="232"/>
      <c r="AV41" s="232"/>
      <c r="AW41" s="232"/>
      <c r="AX41" s="240"/>
      <c r="AY41" s="241"/>
      <c r="AZ41" s="231"/>
      <c r="BA41" s="232"/>
      <c r="BB41" s="231"/>
      <c r="BC41" s="232"/>
      <c r="BD41" s="231"/>
      <c r="BE41" s="232"/>
      <c r="BF41" s="240"/>
      <c r="BG41" s="241"/>
      <c r="BH41" s="231"/>
      <c r="BI41" s="232"/>
      <c r="BJ41" s="231"/>
      <c r="BK41" s="232"/>
      <c r="BL41" s="231"/>
      <c r="BM41" s="232"/>
      <c r="BN41" s="240"/>
      <c r="BO41" s="241"/>
      <c r="BP41" s="231"/>
      <c r="BQ41" s="232"/>
      <c r="BR41" s="231"/>
      <c r="BS41" s="232"/>
      <c r="BT41" s="231"/>
      <c r="BU41" s="232"/>
      <c r="BV41" s="240"/>
      <c r="BW41" s="241"/>
    </row>
    <row r="42" ht="15.75" hidden="1" customHeight="1">
      <c r="A42" s="510"/>
      <c r="B42" s="511"/>
      <c r="C42" s="511"/>
      <c r="D42" s="780"/>
      <c r="E42" s="476"/>
      <c r="F42" s="276"/>
      <c r="G42" s="275"/>
      <c r="H42" s="276"/>
      <c r="I42" s="275"/>
      <c r="J42" s="276"/>
      <c r="K42" s="275"/>
      <c r="L42" s="280"/>
      <c r="M42" s="281"/>
      <c r="N42" s="276"/>
      <c r="O42" s="275"/>
      <c r="P42" s="276"/>
      <c r="Q42" s="275"/>
      <c r="R42" s="276"/>
      <c r="S42" s="275"/>
      <c r="T42" s="280"/>
      <c r="U42" s="281"/>
      <c r="V42" s="276"/>
      <c r="W42" s="275"/>
      <c r="X42" s="276"/>
      <c r="Y42" s="275"/>
      <c r="Z42" s="276"/>
      <c r="AA42" s="275"/>
      <c r="AB42" s="280"/>
      <c r="AC42" s="280"/>
      <c r="AD42" s="280"/>
      <c r="AE42" s="281"/>
      <c r="AF42" s="276"/>
      <c r="AG42" s="275"/>
      <c r="AH42" s="276"/>
      <c r="AI42" s="275"/>
      <c r="AJ42" s="276"/>
      <c r="AK42" s="275"/>
      <c r="AL42" s="275"/>
      <c r="AM42" s="275"/>
      <c r="AN42" s="280"/>
      <c r="AO42" s="281"/>
      <c r="AP42" s="276"/>
      <c r="AQ42" s="275"/>
      <c r="AR42" s="276"/>
      <c r="AS42" s="275"/>
      <c r="AT42" s="276"/>
      <c r="AU42" s="275"/>
      <c r="AV42" s="275"/>
      <c r="AW42" s="275"/>
      <c r="AX42" s="280"/>
      <c r="AY42" s="281"/>
      <c r="AZ42" s="276"/>
      <c r="BA42" s="275"/>
      <c r="BB42" s="276"/>
      <c r="BC42" s="275"/>
      <c r="BD42" s="276"/>
      <c r="BE42" s="275"/>
      <c r="BF42" s="280"/>
      <c r="BG42" s="281"/>
      <c r="BH42" s="276"/>
      <c r="BI42" s="275"/>
      <c r="BJ42" s="276"/>
      <c r="BK42" s="275"/>
      <c r="BL42" s="276"/>
      <c r="BM42" s="275"/>
      <c r="BN42" s="280"/>
      <c r="BO42" s="281"/>
      <c r="BP42" s="276"/>
      <c r="BQ42" s="275"/>
      <c r="BR42" s="276"/>
      <c r="BS42" s="275"/>
      <c r="BT42" s="276"/>
      <c r="BU42" s="275"/>
      <c r="BV42" s="280"/>
      <c r="BW42" s="281"/>
    </row>
    <row r="43" ht="15.75" hidden="1" customHeight="1">
      <c r="A43" s="510"/>
      <c r="B43" s="511"/>
      <c r="C43" s="511"/>
      <c r="D43" s="780"/>
      <c r="E43" s="476"/>
      <c r="F43" s="276"/>
      <c r="G43" s="275"/>
      <c r="H43" s="276"/>
      <c r="I43" s="275"/>
      <c r="J43" s="276"/>
      <c r="K43" s="275"/>
      <c r="L43" s="280"/>
      <c r="M43" s="281"/>
      <c r="N43" s="276"/>
      <c r="O43" s="275"/>
      <c r="P43" s="276"/>
      <c r="Q43" s="275"/>
      <c r="R43" s="276"/>
      <c r="S43" s="275"/>
      <c r="T43" s="280"/>
      <c r="U43" s="281"/>
      <c r="V43" s="276"/>
      <c r="W43" s="275"/>
      <c r="X43" s="276"/>
      <c r="Y43" s="275"/>
      <c r="Z43" s="276"/>
      <c r="AA43" s="275"/>
      <c r="AB43" s="280"/>
      <c r="AC43" s="280"/>
      <c r="AD43" s="280"/>
      <c r="AE43" s="281"/>
      <c r="AF43" s="276"/>
      <c r="AG43" s="275"/>
      <c r="AH43" s="276"/>
      <c r="AI43" s="275"/>
      <c r="AJ43" s="276"/>
      <c r="AK43" s="275"/>
      <c r="AL43" s="275"/>
      <c r="AM43" s="275"/>
      <c r="AN43" s="280"/>
      <c r="AO43" s="281"/>
      <c r="AP43" s="276"/>
      <c r="AQ43" s="275"/>
      <c r="AR43" s="276"/>
      <c r="AS43" s="275"/>
      <c r="AT43" s="276"/>
      <c r="AU43" s="275"/>
      <c r="AV43" s="275"/>
      <c r="AW43" s="275"/>
      <c r="AX43" s="280"/>
      <c r="AY43" s="281"/>
      <c r="AZ43" s="276"/>
      <c r="BA43" s="275"/>
      <c r="BB43" s="276"/>
      <c r="BC43" s="275"/>
      <c r="BD43" s="276"/>
      <c r="BE43" s="275"/>
      <c r="BF43" s="280"/>
      <c r="BG43" s="281"/>
      <c r="BH43" s="276"/>
      <c r="BI43" s="275"/>
      <c r="BJ43" s="276"/>
      <c r="BK43" s="275"/>
      <c r="BL43" s="276"/>
      <c r="BM43" s="275"/>
      <c r="BN43" s="280"/>
      <c r="BO43" s="281"/>
      <c r="BP43" s="276"/>
      <c r="BQ43" s="275"/>
      <c r="BR43" s="276"/>
      <c r="BS43" s="275"/>
      <c r="BT43" s="276"/>
      <c r="BU43" s="275"/>
      <c r="BV43" s="280"/>
      <c r="BW43" s="281"/>
    </row>
    <row r="44" ht="15.75" hidden="1" customHeight="1">
      <c r="A44" s="501"/>
      <c r="B44" s="502"/>
      <c r="C44" s="502"/>
      <c r="D44" s="781"/>
    </row>
    <row r="45" ht="15.75" hidden="1" customHeight="1">
      <c r="A45" s="727"/>
      <c r="B45" s="726"/>
      <c r="C45" s="726"/>
      <c r="D45" s="868"/>
    </row>
    <row r="46" ht="15.75" hidden="1" customHeight="1"/>
    <row r="47" ht="15.75" hidden="1" customHeight="1"/>
    <row r="48" ht="15.75" hidden="1" customHeight="1"/>
    <row r="49" ht="15.75" hidden="1" customHeight="1"/>
    <row r="50" ht="15.75" hidden="1" customHeight="1"/>
    <row r="51" ht="15.75" hidden="1" customHeight="1"/>
    <row r="52" ht="15.75" hidden="1" customHeight="1"/>
    <row r="53" ht="15.75" hidden="1" customHeight="1"/>
    <row r="54" ht="15.75" hidden="1" customHeight="1"/>
    <row r="55" ht="15.75" hidden="1" customHeight="1"/>
    <row r="56" ht="15.75" hidden="1" customHeight="1"/>
    <row r="57" ht="15.75" hidden="1" customHeight="1"/>
    <row r="58" ht="15.75" hidden="1" customHeight="1"/>
    <row r="59" ht="15.75" hidden="1" customHeight="1"/>
    <row r="60" ht="15.75" hidden="1" customHeight="1"/>
    <row r="61" ht="15.75" hidden="1" customHeight="1"/>
    <row r="62" ht="15.75" hidden="1" customHeight="1"/>
    <row r="63" ht="15.75" hidden="1" customHeight="1"/>
    <row r="64" ht="15.75" hidden="1" customHeight="1"/>
    <row r="65" ht="15.75" hidden="1" customHeight="1"/>
    <row r="66" ht="15.75" customHeight="1">
      <c r="G66" s="320" t="s">
        <v>68</v>
      </c>
      <c r="H66" s="321">
        <f>MAX(G24:M24)</f>
        <v>3</v>
      </c>
      <c r="N66" s="320" t="s">
        <v>68</v>
      </c>
      <c r="O66" s="321">
        <f>MAX(O24:U24)</f>
        <v>8</v>
      </c>
      <c r="V66" s="320" t="s">
        <v>68</v>
      </c>
      <c r="W66" s="321">
        <f>MAX(W24:AC24)</f>
        <v>0</v>
      </c>
      <c r="AF66" s="320" t="s">
        <v>68</v>
      </c>
      <c r="AG66" s="321">
        <f>MAX(AG24:AM24)</f>
        <v>7</v>
      </c>
      <c r="AP66" s="320" t="s">
        <v>68</v>
      </c>
      <c r="AQ66" s="321">
        <f>MAX(AQ24:AY24)</f>
        <v>10</v>
      </c>
      <c r="AZ66" s="320" t="s">
        <v>68</v>
      </c>
      <c r="BA66" s="321">
        <f>MAX(BA24:BI24)</f>
        <v>12</v>
      </c>
      <c r="BH66" s="320" t="s">
        <v>68</v>
      </c>
      <c r="BI66" s="321">
        <f>MAX(BI24:BQ24)</f>
        <v>13</v>
      </c>
    </row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3:C3"/>
    <mergeCell ref="A24:D24"/>
    <mergeCell ref="A26:C26"/>
  </mergeCells>
  <conditionalFormatting sqref="G66">
    <cfRule type="cellIs" dxfId="6" priority="1" operator="equal">
      <formula>"n"</formula>
    </cfRule>
  </conditionalFormatting>
  <conditionalFormatting sqref="G66">
    <cfRule type="cellIs" dxfId="7" priority="2" operator="equal">
      <formula>$E$4</formula>
    </cfRule>
  </conditionalFormatting>
  <conditionalFormatting sqref="N66">
    <cfRule type="cellIs" dxfId="6" priority="3" operator="equal">
      <formula>"n"</formula>
    </cfRule>
  </conditionalFormatting>
  <conditionalFormatting sqref="N66">
    <cfRule type="cellIs" dxfId="7" priority="4" operator="equal">
      <formula>$E$4</formula>
    </cfRule>
  </conditionalFormatting>
  <conditionalFormatting sqref="V66">
    <cfRule type="cellIs" dxfId="6" priority="5" operator="equal">
      <formula>"n"</formula>
    </cfRule>
  </conditionalFormatting>
  <conditionalFormatting sqref="V66">
    <cfRule type="cellIs" dxfId="7" priority="6" operator="equal">
      <formula>$E$4</formula>
    </cfRule>
  </conditionalFormatting>
  <conditionalFormatting sqref="AF66">
    <cfRule type="cellIs" dxfId="6" priority="7" operator="equal">
      <formula>"n"</formula>
    </cfRule>
  </conditionalFormatting>
  <conditionalFormatting sqref="AF66">
    <cfRule type="cellIs" dxfId="7" priority="8" operator="equal">
      <formula>$E$4</formula>
    </cfRule>
  </conditionalFormatting>
  <conditionalFormatting sqref="AP66">
    <cfRule type="cellIs" dxfId="6" priority="9" operator="equal">
      <formula>"n"</formula>
    </cfRule>
  </conditionalFormatting>
  <conditionalFormatting sqref="AP66">
    <cfRule type="cellIs" dxfId="7" priority="10" operator="equal">
      <formula>$E$4</formula>
    </cfRule>
  </conditionalFormatting>
  <conditionalFormatting sqref="AZ66">
    <cfRule type="cellIs" dxfId="6" priority="11" operator="equal">
      <formula>"n"</formula>
    </cfRule>
  </conditionalFormatting>
  <conditionalFormatting sqref="AZ66">
    <cfRule type="cellIs" dxfId="7" priority="12" operator="equal">
      <formula>$E$4</formula>
    </cfRule>
  </conditionalFormatting>
  <conditionalFormatting sqref="BH66">
    <cfRule type="cellIs" dxfId="6" priority="13" operator="equal">
      <formula>"n"</formula>
    </cfRule>
  </conditionalFormatting>
  <conditionalFormatting sqref="BH66">
    <cfRule type="cellIs" dxfId="7" priority="14" operator="equal">
      <formula>$E$4</formula>
    </cfRule>
  </conditionalFormatting>
  <hyperlinks>
    <hyperlink r:id="rId1" ref="AD4"/>
    <hyperlink r:id="rId2" ref="E5"/>
    <hyperlink r:id="rId3" ref="N5"/>
    <hyperlink r:id="rId4" ref="R5"/>
    <hyperlink r:id="rId5" ref="V5"/>
    <hyperlink r:id="rId6" ref="X5"/>
    <hyperlink r:id="rId7" ref="Z5"/>
    <hyperlink r:id="rId8" ref="AC5"/>
    <hyperlink r:id="rId9" ref="AL5"/>
    <hyperlink r:id="rId10" ref="AP5"/>
    <hyperlink r:id="rId11" ref="AR5"/>
    <hyperlink r:id="rId12" ref="AV5"/>
    <hyperlink r:id="rId13" ref="BD5"/>
    <hyperlink r:id="rId14" ref="E22"/>
  </hyperlinks>
  <printOptions/>
  <pageMargins bottom="0.7480314960629921" footer="0.0" header="0.0" left="0.7086614173228347" right="0.7086614173228347" top="0.7480314960629921"/>
  <pageSetup fitToHeight="0" paperSize="9" orientation="landscape"/>
  <drawing r:id="rId15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24.63"/>
    <col customWidth="1" min="2" max="2" width="23.13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835" t="s">
        <v>906</v>
      </c>
      <c r="B1" s="597"/>
      <c r="C1" s="597"/>
      <c r="D1" s="597"/>
      <c r="E1" s="187"/>
      <c r="F1" s="935" t="s">
        <v>13</v>
      </c>
      <c r="G1" s="190" t="s">
        <v>759</v>
      </c>
      <c r="H1" s="190"/>
      <c r="I1" s="190"/>
      <c r="J1" s="190"/>
      <c r="K1" s="190"/>
      <c r="L1" s="190"/>
      <c r="M1" s="192"/>
      <c r="N1" s="207" t="s">
        <v>15</v>
      </c>
      <c r="O1" s="195" t="s">
        <v>121</v>
      </c>
      <c r="P1" s="195"/>
      <c r="Q1" s="195"/>
      <c r="R1" s="195"/>
      <c r="S1" s="195"/>
      <c r="T1" s="195"/>
      <c r="U1" s="195"/>
      <c r="V1" s="416" t="s">
        <v>17</v>
      </c>
      <c r="W1" s="190" t="s">
        <v>124</v>
      </c>
      <c r="X1" s="190"/>
      <c r="Y1" s="190"/>
      <c r="Z1" s="190"/>
      <c r="AA1" s="190"/>
      <c r="AB1" s="190"/>
      <c r="AC1" s="192"/>
      <c r="AD1" s="207" t="s">
        <v>130</v>
      </c>
      <c r="AE1" s="195" t="s">
        <v>125</v>
      </c>
      <c r="AF1" s="195"/>
      <c r="AG1" s="195"/>
      <c r="AH1" s="195"/>
      <c r="AI1" s="195"/>
      <c r="AJ1" s="195"/>
      <c r="AK1" s="195"/>
      <c r="AL1" s="416" t="s">
        <v>132</v>
      </c>
      <c r="AM1" s="190" t="s">
        <v>126</v>
      </c>
      <c r="AN1" s="190"/>
      <c r="AO1" s="190"/>
      <c r="AP1" s="190"/>
      <c r="AQ1" s="190"/>
      <c r="AR1" s="190"/>
      <c r="AS1" s="192"/>
      <c r="AT1" s="207" t="s">
        <v>134</v>
      </c>
      <c r="AU1" s="195" t="s">
        <v>127</v>
      </c>
      <c r="AV1" s="195"/>
      <c r="AW1" s="195"/>
      <c r="AX1" s="195"/>
      <c r="AY1" s="195"/>
      <c r="AZ1" s="195"/>
      <c r="BA1" s="195"/>
      <c r="BB1" s="416" t="s">
        <v>136</v>
      </c>
      <c r="BC1" s="190" t="s">
        <v>128</v>
      </c>
      <c r="BD1" s="190"/>
      <c r="BE1" s="190"/>
      <c r="BF1" s="190"/>
      <c r="BG1" s="190"/>
      <c r="BH1" s="190"/>
      <c r="BI1" s="192"/>
      <c r="BJ1" s="207" t="s">
        <v>760</v>
      </c>
      <c r="BK1" s="195" t="s">
        <v>792</v>
      </c>
      <c r="BL1" s="195"/>
      <c r="BM1" s="195"/>
      <c r="BN1" s="195"/>
      <c r="BO1" s="195"/>
      <c r="BP1" s="195"/>
      <c r="BQ1" s="195"/>
    </row>
    <row r="2">
      <c r="A2" s="744"/>
      <c r="B2" s="745"/>
      <c r="C2" s="745"/>
      <c r="D2" s="745"/>
      <c r="E2" s="744"/>
      <c r="F2" s="745"/>
      <c r="G2" s="745"/>
      <c r="H2" s="745"/>
      <c r="I2" s="745"/>
      <c r="J2" s="745"/>
      <c r="K2" s="745"/>
      <c r="L2" s="745"/>
      <c r="M2" s="746"/>
      <c r="N2" s="745"/>
      <c r="O2" s="745"/>
      <c r="P2" s="745"/>
      <c r="Q2" s="745"/>
      <c r="R2" s="745"/>
      <c r="S2" s="745"/>
      <c r="T2" s="745"/>
      <c r="U2" s="745"/>
      <c r="V2" s="744"/>
      <c r="W2" s="745"/>
      <c r="X2" s="677"/>
      <c r="Y2" s="677"/>
      <c r="Z2" s="677"/>
      <c r="AA2" s="677"/>
      <c r="AB2" s="677"/>
      <c r="AC2" s="1027"/>
      <c r="AD2" s="677"/>
      <c r="AE2" s="677"/>
      <c r="AF2" s="677"/>
      <c r="AG2" s="677"/>
      <c r="AH2" s="677"/>
      <c r="AI2" s="677"/>
      <c r="AJ2" s="677"/>
      <c r="AK2" s="677"/>
      <c r="AL2" s="1028"/>
      <c r="AM2" s="677"/>
      <c r="AN2" s="677"/>
      <c r="AO2" s="677"/>
      <c r="AP2" s="677"/>
      <c r="AQ2" s="677"/>
      <c r="AR2" s="677"/>
      <c r="AS2" s="1027"/>
      <c r="AT2" s="207"/>
      <c r="AU2" s="207"/>
      <c r="AV2" s="207"/>
      <c r="AW2" s="207"/>
      <c r="AX2" s="207"/>
      <c r="AY2" s="207"/>
      <c r="AZ2" s="207"/>
      <c r="BA2" s="207"/>
      <c r="BB2" s="209"/>
      <c r="BC2" s="207"/>
      <c r="BD2" s="207"/>
      <c r="BE2" s="207"/>
      <c r="BF2" s="207"/>
      <c r="BG2" s="207"/>
      <c r="BH2" s="207"/>
      <c r="BI2" s="208"/>
      <c r="BJ2" s="207"/>
      <c r="BK2" s="207"/>
      <c r="BL2" s="207"/>
      <c r="BM2" s="207"/>
      <c r="BN2" s="207"/>
      <c r="BO2" s="207"/>
      <c r="BP2" s="207"/>
      <c r="BQ2" s="207"/>
    </row>
    <row r="3" ht="30.75" customHeight="1">
      <c r="A3" s="426" t="s">
        <v>20</v>
      </c>
      <c r="B3" s="427"/>
      <c r="C3" s="428"/>
      <c r="D3" s="429"/>
      <c r="E3" s="215" t="s">
        <v>542</v>
      </c>
      <c r="F3" s="216" t="s">
        <v>543</v>
      </c>
      <c r="G3" s="217" t="s">
        <v>163</v>
      </c>
      <c r="H3" s="216" t="s">
        <v>543</v>
      </c>
      <c r="I3" s="217" t="s">
        <v>163</v>
      </c>
      <c r="J3" s="216" t="s">
        <v>543</v>
      </c>
      <c r="K3" s="217" t="s">
        <v>163</v>
      </c>
      <c r="L3" s="222" t="s">
        <v>545</v>
      </c>
      <c r="M3" s="220" t="s">
        <v>162</v>
      </c>
      <c r="N3" s="216" t="s">
        <v>543</v>
      </c>
      <c r="O3" s="217" t="s">
        <v>163</v>
      </c>
      <c r="P3" s="216" t="s">
        <v>543</v>
      </c>
      <c r="Q3" s="217" t="s">
        <v>163</v>
      </c>
      <c r="R3" s="216" t="s">
        <v>543</v>
      </c>
      <c r="S3" s="217" t="s">
        <v>163</v>
      </c>
      <c r="T3" s="222" t="s">
        <v>545</v>
      </c>
      <c r="U3" s="223" t="s">
        <v>162</v>
      </c>
      <c r="V3" s="224" t="s">
        <v>543</v>
      </c>
      <c r="W3" s="217" t="s">
        <v>163</v>
      </c>
      <c r="X3" s="216" t="s">
        <v>543</v>
      </c>
      <c r="Y3" s="217" t="s">
        <v>163</v>
      </c>
      <c r="Z3" s="216" t="s">
        <v>543</v>
      </c>
      <c r="AA3" s="217" t="s">
        <v>163</v>
      </c>
      <c r="AB3" s="222" t="s">
        <v>545</v>
      </c>
      <c r="AC3" s="220" t="s">
        <v>162</v>
      </c>
      <c r="AD3" s="216" t="s">
        <v>543</v>
      </c>
      <c r="AE3" s="217" t="s">
        <v>163</v>
      </c>
      <c r="AF3" s="216" t="s">
        <v>543</v>
      </c>
      <c r="AG3" s="217" t="s">
        <v>163</v>
      </c>
      <c r="AH3" s="216" t="s">
        <v>543</v>
      </c>
      <c r="AI3" s="217" t="s">
        <v>163</v>
      </c>
      <c r="AJ3" s="222" t="s">
        <v>545</v>
      </c>
      <c r="AK3" s="223" t="s">
        <v>162</v>
      </c>
      <c r="AL3" s="224" t="s">
        <v>543</v>
      </c>
      <c r="AM3" s="217" t="s">
        <v>163</v>
      </c>
      <c r="AN3" s="216" t="s">
        <v>543</v>
      </c>
      <c r="AO3" s="217" t="s">
        <v>163</v>
      </c>
      <c r="AP3" s="216" t="s">
        <v>543</v>
      </c>
      <c r="AQ3" s="217" t="s">
        <v>163</v>
      </c>
      <c r="AR3" s="222" t="s">
        <v>545</v>
      </c>
      <c r="AS3" s="220" t="s">
        <v>162</v>
      </c>
      <c r="AT3" s="216" t="s">
        <v>543</v>
      </c>
      <c r="AU3" s="217" t="s">
        <v>163</v>
      </c>
      <c r="AV3" s="216" t="s">
        <v>543</v>
      </c>
      <c r="AW3" s="217" t="s">
        <v>163</v>
      </c>
      <c r="AX3" s="216" t="s">
        <v>543</v>
      </c>
      <c r="AY3" s="217" t="s">
        <v>163</v>
      </c>
      <c r="AZ3" s="222" t="s">
        <v>545</v>
      </c>
      <c r="BA3" s="223" t="s">
        <v>162</v>
      </c>
      <c r="BB3" s="224" t="s">
        <v>543</v>
      </c>
      <c r="BC3" s="217" t="s">
        <v>163</v>
      </c>
      <c r="BD3" s="216" t="s">
        <v>543</v>
      </c>
      <c r="BE3" s="217" t="s">
        <v>163</v>
      </c>
      <c r="BF3" s="216" t="s">
        <v>543</v>
      </c>
      <c r="BG3" s="217" t="s">
        <v>163</v>
      </c>
      <c r="BH3" s="222" t="s">
        <v>1333</v>
      </c>
      <c r="BI3" s="220" t="s">
        <v>162</v>
      </c>
      <c r="BJ3" s="216" t="s">
        <v>543</v>
      </c>
      <c r="BK3" s="217" t="s">
        <v>163</v>
      </c>
      <c r="BL3" s="216" t="s">
        <v>543</v>
      </c>
      <c r="BM3" s="217" t="s">
        <v>163</v>
      </c>
      <c r="BN3" s="216" t="s">
        <v>543</v>
      </c>
      <c r="BO3" s="217" t="s">
        <v>163</v>
      </c>
      <c r="BP3" s="222" t="s">
        <v>545</v>
      </c>
      <c r="BQ3" s="223" t="s">
        <v>162</v>
      </c>
    </row>
    <row r="4">
      <c r="A4" s="837" t="s">
        <v>32</v>
      </c>
      <c r="B4" s="838" t="s">
        <v>33</v>
      </c>
      <c r="C4" s="839" t="s">
        <v>34</v>
      </c>
      <c r="D4" s="229" t="s">
        <v>171</v>
      </c>
      <c r="E4" s="230"/>
      <c r="F4" s="231"/>
      <c r="G4" s="232"/>
      <c r="H4" s="231"/>
      <c r="I4" s="232"/>
      <c r="J4" s="231"/>
      <c r="K4" s="232"/>
      <c r="L4" s="240"/>
      <c r="M4" s="234"/>
      <c r="N4" s="231"/>
      <c r="O4" s="232"/>
      <c r="P4" s="231"/>
      <c r="Q4" s="232"/>
      <c r="R4" s="231"/>
      <c r="S4" s="232"/>
      <c r="T4" s="240"/>
      <c r="U4" s="241"/>
      <c r="V4" s="259"/>
      <c r="W4" s="232"/>
      <c r="X4" s="231"/>
      <c r="Y4" s="232"/>
      <c r="Z4" s="231"/>
      <c r="AA4" s="232"/>
      <c r="AB4" s="240"/>
      <c r="AC4" s="234"/>
      <c r="AD4" s="231"/>
      <c r="AE4" s="232"/>
      <c r="AF4" s="231"/>
      <c r="AG4" s="232"/>
      <c r="AH4" s="231"/>
      <c r="AI4" s="232"/>
      <c r="AJ4" s="240"/>
      <c r="AK4" s="241"/>
      <c r="AL4" s="259"/>
      <c r="AM4" s="232"/>
      <c r="AN4" s="231"/>
      <c r="AO4" s="232"/>
      <c r="AP4" s="231"/>
      <c r="AQ4" s="232"/>
      <c r="AR4" s="240"/>
      <c r="AS4" s="234"/>
      <c r="AT4" s="231"/>
      <c r="AU4" s="232"/>
      <c r="AV4" s="231"/>
      <c r="AW4" s="232"/>
      <c r="AX4" s="231"/>
      <c r="AY4" s="232"/>
      <c r="AZ4" s="240"/>
      <c r="BA4" s="241"/>
      <c r="BB4" s="259"/>
      <c r="BC4" s="232"/>
      <c r="BD4" s="231"/>
      <c r="BE4" s="232"/>
      <c r="BF4" s="231"/>
      <c r="BG4" s="232"/>
      <c r="BH4" s="240"/>
      <c r="BI4" s="234"/>
      <c r="BJ4" s="231"/>
      <c r="BK4" s="232"/>
      <c r="BL4" s="231"/>
      <c r="BM4" s="232"/>
      <c r="BN4" s="231"/>
      <c r="BO4" s="232"/>
      <c r="BP4" s="240"/>
      <c r="BQ4" s="241"/>
    </row>
    <row r="5" ht="24.0" customHeight="1">
      <c r="A5" s="1113" t="s">
        <v>832</v>
      </c>
      <c r="B5" s="1114" t="s">
        <v>1334</v>
      </c>
      <c r="C5" s="1115">
        <v>1977233.0</v>
      </c>
      <c r="D5" s="1116">
        <v>2553656.0</v>
      </c>
      <c r="E5" s="878" t="s">
        <v>1335</v>
      </c>
      <c r="F5" s="231"/>
      <c r="G5" s="232"/>
      <c r="H5" s="231"/>
      <c r="I5" s="232"/>
      <c r="J5" s="231"/>
      <c r="K5" s="232"/>
      <c r="L5" s="240"/>
      <c r="M5" s="234"/>
      <c r="N5" s="231"/>
      <c r="O5" s="232"/>
      <c r="P5" s="231"/>
      <c r="Q5" s="232"/>
      <c r="R5" s="231"/>
      <c r="S5" s="232"/>
      <c r="T5" s="240" t="s">
        <v>693</v>
      </c>
      <c r="U5" s="241"/>
      <c r="V5" s="259"/>
      <c r="W5" s="232"/>
      <c r="X5" s="231"/>
      <c r="Y5" s="232"/>
      <c r="Z5" s="231"/>
      <c r="AA5" s="232"/>
      <c r="AB5" s="240"/>
      <c r="AC5" s="234"/>
      <c r="AD5" s="231"/>
      <c r="AE5" s="232"/>
      <c r="AF5" s="231"/>
      <c r="AG5" s="232"/>
      <c r="AH5" s="231"/>
      <c r="AI5" s="232"/>
      <c r="AJ5" s="240" t="s">
        <v>697</v>
      </c>
      <c r="AK5" s="241"/>
      <c r="AL5" s="259"/>
      <c r="AM5" s="232"/>
      <c r="AN5" s="231"/>
      <c r="AO5" s="232"/>
      <c r="AP5" s="231"/>
      <c r="AQ5" s="232"/>
      <c r="AR5" s="240" t="s">
        <v>697</v>
      </c>
      <c r="AS5" s="234"/>
      <c r="AT5" s="231"/>
      <c r="AU5" s="232"/>
      <c r="AV5" s="231"/>
      <c r="AW5" s="232"/>
      <c r="AX5" s="231"/>
      <c r="AY5" s="232"/>
      <c r="AZ5" s="240" t="s">
        <v>693</v>
      </c>
      <c r="BA5" s="241"/>
      <c r="BB5" s="259"/>
      <c r="BC5" s="232"/>
      <c r="BD5" s="231"/>
      <c r="BE5" s="232"/>
      <c r="BF5" s="231"/>
      <c r="BG5" s="232"/>
      <c r="BH5" s="240" t="s">
        <v>697</v>
      </c>
      <c r="BI5" s="234"/>
      <c r="BJ5" s="231"/>
      <c r="BK5" s="232"/>
      <c r="BL5" s="231"/>
      <c r="BM5" s="232"/>
      <c r="BN5" s="231"/>
      <c r="BO5" s="232"/>
      <c r="BP5" s="240"/>
      <c r="BQ5" s="241"/>
    </row>
    <row r="6" ht="24.0" customHeight="1">
      <c r="A6" s="1117" t="s">
        <v>834</v>
      </c>
      <c r="B6" s="1118" t="s">
        <v>1336</v>
      </c>
      <c r="C6" s="181">
        <v>1977234.0</v>
      </c>
      <c r="D6" s="1119">
        <v>2553918.0</v>
      </c>
      <c r="E6" s="261" t="s">
        <v>1335</v>
      </c>
      <c r="F6" s="231"/>
      <c r="G6" s="232"/>
      <c r="H6" s="231"/>
      <c r="I6" s="232"/>
      <c r="J6" s="231"/>
      <c r="K6" s="232"/>
      <c r="L6" s="240"/>
      <c r="M6" s="234"/>
      <c r="N6" s="231"/>
      <c r="O6" s="232"/>
      <c r="P6" s="231"/>
      <c r="Q6" s="232"/>
      <c r="R6" s="231"/>
      <c r="S6" s="232"/>
      <c r="T6" s="240" t="s">
        <v>693</v>
      </c>
      <c r="U6" s="241"/>
      <c r="V6" s="259"/>
      <c r="W6" s="232"/>
      <c r="X6" s="231"/>
      <c r="Y6" s="232"/>
      <c r="Z6" s="231"/>
      <c r="AA6" s="232"/>
      <c r="AB6" s="240"/>
      <c r="AC6" s="234"/>
      <c r="AD6" s="231"/>
      <c r="AE6" s="232"/>
      <c r="AF6" s="231"/>
      <c r="AG6" s="232"/>
      <c r="AH6" s="231"/>
      <c r="AI6" s="232"/>
      <c r="AJ6" s="240" t="s">
        <v>693</v>
      </c>
      <c r="AK6" s="241"/>
      <c r="AL6" s="259"/>
      <c r="AM6" s="232"/>
      <c r="AN6" s="231"/>
      <c r="AO6" s="232"/>
      <c r="AP6" s="231"/>
      <c r="AQ6" s="232"/>
      <c r="AR6" s="240" t="s">
        <v>693</v>
      </c>
      <c r="AS6" s="234"/>
      <c r="AT6" s="231"/>
      <c r="AU6" s="232"/>
      <c r="AV6" s="231"/>
      <c r="AW6" s="232"/>
      <c r="AX6" s="231"/>
      <c r="AY6" s="232"/>
      <c r="AZ6" s="240" t="s">
        <v>697</v>
      </c>
      <c r="BA6" s="241"/>
      <c r="BB6" s="259"/>
      <c r="BC6" s="232"/>
      <c r="BD6" s="231"/>
      <c r="BE6" s="232"/>
      <c r="BF6" s="231"/>
      <c r="BG6" s="232"/>
      <c r="BH6" s="240" t="s">
        <v>697</v>
      </c>
      <c r="BI6" s="234"/>
      <c r="BJ6" s="231"/>
      <c r="BK6" s="232"/>
      <c r="BL6" s="231"/>
      <c r="BM6" s="232"/>
      <c r="BN6" s="231"/>
      <c r="BO6" s="232"/>
      <c r="BP6" s="240"/>
      <c r="BQ6" s="241"/>
    </row>
    <row r="7" ht="24.0" customHeight="1">
      <c r="A7" s="1117" t="s">
        <v>836</v>
      </c>
      <c r="B7" s="1118" t="s">
        <v>1337</v>
      </c>
      <c r="C7" s="181">
        <v>1977229.0</v>
      </c>
      <c r="D7" s="1119">
        <v>2560347.0</v>
      </c>
      <c r="E7" s="261" t="s">
        <v>1335</v>
      </c>
      <c r="F7" s="231"/>
      <c r="G7" s="232"/>
      <c r="H7" s="231"/>
      <c r="I7" s="232"/>
      <c r="J7" s="231"/>
      <c r="K7" s="232"/>
      <c r="L7" s="240"/>
      <c r="M7" s="234"/>
      <c r="N7" s="231"/>
      <c r="O7" s="232"/>
      <c r="P7" s="231"/>
      <c r="Q7" s="232"/>
      <c r="R7" s="231"/>
      <c r="S7" s="232"/>
      <c r="T7" s="240" t="s">
        <v>693</v>
      </c>
      <c r="U7" s="241"/>
      <c r="V7" s="259"/>
      <c r="W7" s="232"/>
      <c r="X7" s="231"/>
      <c r="Y7" s="232"/>
      <c r="Z7" s="231"/>
      <c r="AA7" s="232"/>
      <c r="AB7" s="240"/>
      <c r="AC7" s="234"/>
      <c r="AD7" s="231"/>
      <c r="AE7" s="232"/>
      <c r="AF7" s="231"/>
      <c r="AG7" s="232"/>
      <c r="AH7" s="231"/>
      <c r="AI7" s="232"/>
      <c r="AJ7" s="240" t="s">
        <v>693</v>
      </c>
      <c r="AK7" s="241"/>
      <c r="AL7" s="259"/>
      <c r="AM7" s="232"/>
      <c r="AN7" s="231"/>
      <c r="AO7" s="232"/>
      <c r="AP7" s="231"/>
      <c r="AQ7" s="232"/>
      <c r="AR7" s="240" t="s">
        <v>693</v>
      </c>
      <c r="AS7" s="234"/>
      <c r="AT7" s="231"/>
      <c r="AU7" s="232"/>
      <c r="AV7" s="231"/>
      <c r="AW7" s="232"/>
      <c r="AX7" s="231"/>
      <c r="AY7" s="232"/>
      <c r="AZ7" s="240" t="s">
        <v>693</v>
      </c>
      <c r="BA7" s="241"/>
      <c r="BB7" s="259"/>
      <c r="BC7" s="232"/>
      <c r="BD7" s="231"/>
      <c r="BE7" s="232"/>
      <c r="BF7" s="231"/>
      <c r="BG7" s="232"/>
      <c r="BH7" s="240" t="s">
        <v>693</v>
      </c>
      <c r="BI7" s="910" t="s">
        <v>1338</v>
      </c>
      <c r="BJ7" s="231"/>
      <c r="BK7" s="232"/>
      <c r="BL7" s="231"/>
      <c r="BM7" s="232"/>
      <c r="BN7" s="231"/>
      <c r="BO7" s="232"/>
      <c r="BP7" s="240"/>
      <c r="BQ7" s="241"/>
    </row>
    <row r="8" ht="24.0" customHeight="1">
      <c r="A8" s="1120" t="s">
        <v>839</v>
      </c>
      <c r="B8" s="1121" t="s">
        <v>1339</v>
      </c>
      <c r="C8" s="181">
        <v>1977335.0</v>
      </c>
      <c r="D8" s="1119">
        <v>2557649.0</v>
      </c>
      <c r="E8" s="878" t="s">
        <v>1335</v>
      </c>
      <c r="F8" s="231"/>
      <c r="G8" s="232"/>
      <c r="H8" s="231"/>
      <c r="I8" s="232"/>
      <c r="J8" s="231"/>
      <c r="K8" s="232"/>
      <c r="L8" s="240"/>
      <c r="M8" s="234"/>
      <c r="N8" s="231"/>
      <c r="O8" s="232"/>
      <c r="P8" s="231"/>
      <c r="Q8" s="232"/>
      <c r="R8" s="231"/>
      <c r="S8" s="232"/>
      <c r="T8" s="240" t="s">
        <v>693</v>
      </c>
      <c r="U8" s="241"/>
      <c r="V8" s="259"/>
      <c r="W8" s="232"/>
      <c r="X8" s="231"/>
      <c r="Y8" s="232"/>
      <c r="Z8" s="231"/>
      <c r="AA8" s="232"/>
      <c r="AB8" s="240"/>
      <c r="AC8" s="234"/>
      <c r="AD8" s="231"/>
      <c r="AE8" s="232"/>
      <c r="AF8" s="231"/>
      <c r="AG8" s="232"/>
      <c r="AH8" s="231"/>
      <c r="AI8" s="232"/>
      <c r="AJ8" s="240" t="s">
        <v>697</v>
      </c>
      <c r="AK8" s="241"/>
      <c r="AL8" s="259"/>
      <c r="AM8" s="232"/>
      <c r="AN8" s="231"/>
      <c r="AO8" s="232"/>
      <c r="AP8" s="231"/>
      <c r="AQ8" s="232"/>
      <c r="AR8" s="240" t="s">
        <v>697</v>
      </c>
      <c r="AS8" s="234"/>
      <c r="AT8" s="231"/>
      <c r="AU8" s="232"/>
      <c r="AV8" s="231"/>
      <c r="AW8" s="232"/>
      <c r="AX8" s="231"/>
      <c r="AY8" s="232"/>
      <c r="AZ8" s="240" t="s">
        <v>693</v>
      </c>
      <c r="BA8" s="241"/>
      <c r="BB8" s="259"/>
      <c r="BC8" s="232"/>
      <c r="BD8" s="231"/>
      <c r="BE8" s="232"/>
      <c r="BF8" s="231"/>
      <c r="BG8" s="232"/>
      <c r="BH8" s="240" t="s">
        <v>697</v>
      </c>
      <c r="BI8" s="234"/>
      <c r="BJ8" s="231"/>
      <c r="BK8" s="232"/>
      <c r="BL8" s="231"/>
      <c r="BM8" s="232"/>
      <c r="BN8" s="231"/>
      <c r="BO8" s="232"/>
      <c r="BP8" s="240"/>
      <c r="BQ8" s="241"/>
    </row>
    <row r="9" ht="15.75" customHeight="1">
      <c r="A9" s="1122" t="s">
        <v>1340</v>
      </c>
      <c r="B9" s="1123"/>
      <c r="C9" s="1124">
        <v>1977228.0</v>
      </c>
      <c r="D9" s="1125"/>
      <c r="E9" s="878" t="s">
        <v>1335</v>
      </c>
      <c r="F9" s="231"/>
      <c r="G9" s="232"/>
      <c r="H9" s="231"/>
      <c r="I9" s="232"/>
      <c r="J9" s="231"/>
      <c r="K9" s="232"/>
      <c r="L9" s="240"/>
      <c r="M9" s="234"/>
      <c r="N9" s="231"/>
      <c r="O9" s="232"/>
      <c r="P9" s="231"/>
      <c r="Q9" s="232"/>
      <c r="R9" s="231"/>
      <c r="S9" s="232"/>
      <c r="T9" s="240" t="s">
        <v>693</v>
      </c>
      <c r="U9" s="241"/>
      <c r="V9" s="259"/>
      <c r="W9" s="232"/>
      <c r="X9" s="231"/>
      <c r="Y9" s="232"/>
      <c r="Z9" s="231"/>
      <c r="AA9" s="232"/>
      <c r="AB9" s="240"/>
      <c r="AC9" s="234"/>
      <c r="AD9" s="231"/>
      <c r="AE9" s="232"/>
      <c r="AF9" s="231"/>
      <c r="AG9" s="232"/>
      <c r="AH9" s="231"/>
      <c r="AI9" s="232"/>
      <c r="AJ9" s="240" t="s">
        <v>693</v>
      </c>
      <c r="AK9" s="241"/>
      <c r="AL9" s="259"/>
      <c r="AM9" s="232"/>
      <c r="AN9" s="231"/>
      <c r="AO9" s="232"/>
      <c r="AP9" s="231"/>
      <c r="AQ9" s="232"/>
      <c r="AR9" s="240" t="s">
        <v>693</v>
      </c>
      <c r="AS9" s="234"/>
      <c r="AT9" s="231"/>
      <c r="AU9" s="232"/>
      <c r="AV9" s="231"/>
      <c r="AW9" s="232"/>
      <c r="AX9" s="231"/>
      <c r="AY9" s="232"/>
      <c r="AZ9" s="240" t="s">
        <v>697</v>
      </c>
      <c r="BA9" s="241"/>
      <c r="BB9" s="259"/>
      <c r="BC9" s="232"/>
      <c r="BD9" s="231"/>
      <c r="BE9" s="232"/>
      <c r="BF9" s="231"/>
      <c r="BG9" s="232"/>
      <c r="BH9" s="240" t="s">
        <v>697</v>
      </c>
      <c r="BI9" s="234"/>
      <c r="BJ9" s="231"/>
      <c r="BK9" s="232"/>
      <c r="BL9" s="231"/>
      <c r="BM9" s="232"/>
      <c r="BN9" s="231"/>
      <c r="BO9" s="232"/>
      <c r="BP9" s="240"/>
      <c r="BQ9" s="241"/>
    </row>
    <row r="10" ht="18.75" customHeight="1">
      <c r="A10" s="501" t="s">
        <v>1341</v>
      </c>
      <c r="B10" s="502" t="s">
        <v>1342</v>
      </c>
      <c r="C10" s="502">
        <v>1977227.0</v>
      </c>
      <c r="D10" s="781"/>
      <c r="E10" s="1126" t="s">
        <v>1335</v>
      </c>
      <c r="F10" s="462"/>
      <c r="G10" s="463"/>
      <c r="H10" s="462"/>
      <c r="I10" s="463"/>
      <c r="J10" s="462"/>
      <c r="K10" s="463"/>
      <c r="L10" s="470"/>
      <c r="M10" s="464"/>
      <c r="N10" s="231"/>
      <c r="O10" s="232"/>
      <c r="P10" s="231"/>
      <c r="Q10" s="232"/>
      <c r="R10" s="231"/>
      <c r="S10" s="232"/>
      <c r="T10" s="240"/>
      <c r="U10" s="241"/>
      <c r="V10" s="471"/>
      <c r="W10" s="463"/>
      <c r="X10" s="462"/>
      <c r="Y10" s="463"/>
      <c r="Z10" s="462"/>
      <c r="AA10" s="463"/>
      <c r="AB10" s="470"/>
      <c r="AC10" s="464"/>
      <c r="AD10" s="231"/>
      <c r="AE10" s="232"/>
      <c r="AF10" s="231"/>
      <c r="AG10" s="232"/>
      <c r="AH10" s="231"/>
      <c r="AI10" s="232"/>
      <c r="AJ10" s="240"/>
      <c r="AK10" s="241"/>
      <c r="AL10" s="471"/>
      <c r="AM10" s="463"/>
      <c r="AN10" s="462"/>
      <c r="AO10" s="463"/>
      <c r="AP10" s="462"/>
      <c r="AQ10" s="463"/>
      <c r="AR10" s="470" t="s">
        <v>697</v>
      </c>
      <c r="AS10" s="464"/>
      <c r="AT10" s="231"/>
      <c r="AU10" s="232"/>
      <c r="AV10" s="231"/>
      <c r="AW10" s="232"/>
      <c r="AX10" s="231"/>
      <c r="AY10" s="232"/>
      <c r="AZ10" s="240" t="s">
        <v>697</v>
      </c>
      <c r="BA10" s="241"/>
      <c r="BB10" s="471"/>
      <c r="BC10" s="463"/>
      <c r="BD10" s="462"/>
      <c r="BE10" s="463"/>
      <c r="BF10" s="462"/>
      <c r="BG10" s="463"/>
      <c r="BH10" s="470"/>
      <c r="BI10" s="464"/>
      <c r="BJ10" s="231"/>
      <c r="BK10" s="232"/>
      <c r="BL10" s="231"/>
      <c r="BM10" s="232"/>
      <c r="BN10" s="231"/>
      <c r="BO10" s="232"/>
      <c r="BP10" s="240"/>
      <c r="BQ10" s="241"/>
    </row>
    <row r="11" ht="16.5" hidden="1" customHeight="1">
      <c r="A11" s="503"/>
      <c r="B11" s="504"/>
      <c r="C11" s="504"/>
      <c r="D11" s="514"/>
      <c r="E11" s="476"/>
      <c r="F11" s="231"/>
      <c r="G11" s="232"/>
      <c r="H11" s="231"/>
      <c r="I11" s="232"/>
      <c r="J11" s="231"/>
      <c r="K11" s="232"/>
      <c r="L11" s="240"/>
      <c r="M11" s="241"/>
      <c r="N11" s="231"/>
      <c r="O11" s="232"/>
      <c r="P11" s="231"/>
      <c r="Q11" s="232"/>
      <c r="R11" s="231"/>
      <c r="S11" s="232"/>
      <c r="T11" s="240"/>
      <c r="U11" s="241"/>
      <c r="V11" s="231"/>
      <c r="W11" s="232"/>
      <c r="X11" s="231"/>
      <c r="Y11" s="232"/>
      <c r="Z11" s="231"/>
      <c r="AA11" s="232"/>
      <c r="AB11" s="240"/>
      <c r="AC11" s="241"/>
      <c r="AD11" s="231"/>
      <c r="AE11" s="232"/>
      <c r="AF11" s="231"/>
      <c r="AG11" s="232"/>
      <c r="AH11" s="231"/>
      <c r="AI11" s="232"/>
      <c r="AJ11" s="240"/>
      <c r="AK11" s="241"/>
      <c r="AL11" s="231"/>
      <c r="AM11" s="232"/>
      <c r="AN11" s="231"/>
      <c r="AO11" s="232"/>
      <c r="AP11" s="231"/>
      <c r="AQ11" s="232"/>
      <c r="AR11" s="240"/>
      <c r="AS11" s="241"/>
      <c r="AT11" s="231"/>
      <c r="AU11" s="232"/>
      <c r="AV11" s="231"/>
      <c r="AW11" s="232"/>
      <c r="AX11" s="231"/>
      <c r="AY11" s="232"/>
      <c r="AZ11" s="240"/>
      <c r="BA11" s="241"/>
      <c r="BB11" s="231"/>
      <c r="BC11" s="232"/>
      <c r="BD11" s="231"/>
      <c r="BE11" s="232"/>
      <c r="BF11" s="231"/>
      <c r="BG11" s="232"/>
      <c r="BH11" s="240"/>
      <c r="BI11" s="241"/>
      <c r="BJ11" s="231"/>
      <c r="BK11" s="232"/>
      <c r="BL11" s="231"/>
      <c r="BM11" s="232"/>
      <c r="BN11" s="231"/>
      <c r="BO11" s="232"/>
      <c r="BP11" s="240"/>
      <c r="BQ11" s="241"/>
    </row>
    <row r="12" ht="30.75" hidden="1" customHeight="1">
      <c r="A12" s="211" t="s">
        <v>771</v>
      </c>
      <c r="B12" s="212"/>
      <c r="C12" s="213"/>
      <c r="D12" s="214"/>
      <c r="E12" s="476"/>
      <c r="F12" s="231"/>
      <c r="G12" s="232"/>
      <c r="H12" s="231"/>
      <c r="I12" s="232"/>
      <c r="J12" s="231"/>
      <c r="K12" s="232"/>
      <c r="L12" s="240"/>
      <c r="M12" s="241"/>
      <c r="N12" s="231"/>
      <c r="O12" s="232"/>
      <c r="P12" s="231"/>
      <c r="Q12" s="232"/>
      <c r="R12" s="231"/>
      <c r="S12" s="232"/>
      <c r="T12" s="240"/>
      <c r="U12" s="241"/>
      <c r="V12" s="231"/>
      <c r="W12" s="232"/>
      <c r="X12" s="231"/>
      <c r="Y12" s="232"/>
      <c r="Z12" s="231"/>
      <c r="AA12" s="232"/>
      <c r="AB12" s="240"/>
      <c r="AC12" s="241"/>
      <c r="AD12" s="231"/>
      <c r="AE12" s="232"/>
      <c r="AF12" s="231"/>
      <c r="AG12" s="232"/>
      <c r="AH12" s="231"/>
      <c r="AI12" s="232"/>
      <c r="AJ12" s="240"/>
      <c r="AK12" s="241"/>
      <c r="AL12" s="231"/>
      <c r="AM12" s="232"/>
      <c r="AN12" s="231"/>
      <c r="AO12" s="232"/>
      <c r="AP12" s="231"/>
      <c r="AQ12" s="232"/>
      <c r="AR12" s="240"/>
      <c r="AS12" s="241"/>
      <c r="AT12" s="231"/>
      <c r="AU12" s="232"/>
      <c r="AV12" s="231"/>
      <c r="AW12" s="232"/>
      <c r="AX12" s="231"/>
      <c r="AY12" s="232"/>
      <c r="AZ12" s="240"/>
      <c r="BA12" s="241"/>
      <c r="BB12" s="231"/>
      <c r="BC12" s="232"/>
      <c r="BD12" s="231"/>
      <c r="BE12" s="232"/>
      <c r="BF12" s="231"/>
      <c r="BG12" s="232"/>
      <c r="BH12" s="240"/>
      <c r="BI12" s="241"/>
      <c r="BJ12" s="231"/>
      <c r="BK12" s="232"/>
      <c r="BL12" s="231"/>
      <c r="BM12" s="232"/>
      <c r="BN12" s="231"/>
      <c r="BO12" s="232"/>
      <c r="BP12" s="240"/>
      <c r="BQ12" s="241"/>
    </row>
    <row r="13" ht="72.75" hidden="1" customHeight="1">
      <c r="A13" s="832" t="s">
        <v>32</v>
      </c>
      <c r="B13" s="833" t="s">
        <v>33</v>
      </c>
      <c r="C13" s="834" t="s">
        <v>34</v>
      </c>
      <c r="D13" s="432" t="s">
        <v>171</v>
      </c>
      <c r="E13" s="476"/>
      <c r="F13" s="231"/>
      <c r="G13" s="232"/>
      <c r="H13" s="231"/>
      <c r="I13" s="232"/>
      <c r="J13" s="231"/>
      <c r="K13" s="232"/>
      <c r="L13" s="240"/>
      <c r="M13" s="241"/>
      <c r="N13" s="231"/>
      <c r="O13" s="232"/>
      <c r="P13" s="231"/>
      <c r="Q13" s="232"/>
      <c r="R13" s="231"/>
      <c r="S13" s="232"/>
      <c r="T13" s="240"/>
      <c r="U13" s="241"/>
      <c r="V13" s="231"/>
      <c r="W13" s="232"/>
      <c r="X13" s="231"/>
      <c r="Y13" s="232"/>
      <c r="Z13" s="231"/>
      <c r="AA13" s="232"/>
      <c r="AB13" s="240"/>
      <c r="AC13" s="241"/>
      <c r="AD13" s="231"/>
      <c r="AE13" s="232"/>
      <c r="AF13" s="231"/>
      <c r="AG13" s="232"/>
      <c r="AH13" s="231"/>
      <c r="AI13" s="232"/>
      <c r="AJ13" s="240"/>
      <c r="AK13" s="241"/>
      <c r="AL13" s="231"/>
      <c r="AM13" s="232"/>
      <c r="AN13" s="231"/>
      <c r="AO13" s="232"/>
      <c r="AP13" s="231"/>
      <c r="AQ13" s="232"/>
      <c r="AR13" s="240"/>
      <c r="AS13" s="241"/>
      <c r="AT13" s="231"/>
      <c r="AU13" s="232"/>
      <c r="AV13" s="231"/>
      <c r="AW13" s="232"/>
      <c r="AX13" s="231"/>
      <c r="AY13" s="232"/>
      <c r="AZ13" s="240"/>
      <c r="BA13" s="241"/>
      <c r="BB13" s="231"/>
      <c r="BC13" s="232"/>
      <c r="BD13" s="231"/>
      <c r="BE13" s="232"/>
      <c r="BF13" s="231"/>
      <c r="BG13" s="232"/>
      <c r="BH13" s="240"/>
      <c r="BI13" s="241"/>
      <c r="BJ13" s="231"/>
      <c r="BK13" s="232"/>
      <c r="BL13" s="231"/>
      <c r="BM13" s="232"/>
      <c r="BN13" s="231"/>
      <c r="BO13" s="232"/>
      <c r="BP13" s="240"/>
      <c r="BQ13" s="241"/>
    </row>
    <row r="14" hidden="1">
      <c r="A14" s="507"/>
      <c r="B14" s="508"/>
      <c r="C14" s="779"/>
      <c r="D14" s="779"/>
      <c r="E14" s="476"/>
      <c r="F14" s="231"/>
      <c r="G14" s="232"/>
      <c r="H14" s="231"/>
      <c r="I14" s="232"/>
      <c r="J14" s="231"/>
      <c r="K14" s="232"/>
      <c r="L14" s="240"/>
      <c r="M14" s="241"/>
      <c r="N14" s="231"/>
      <c r="O14" s="232"/>
      <c r="P14" s="231"/>
      <c r="Q14" s="232"/>
      <c r="R14" s="231"/>
      <c r="S14" s="232"/>
      <c r="T14" s="240"/>
      <c r="U14" s="241"/>
      <c r="V14" s="231"/>
      <c r="W14" s="232"/>
      <c r="X14" s="231"/>
      <c r="Y14" s="232"/>
      <c r="Z14" s="231"/>
      <c r="AA14" s="232"/>
      <c r="AB14" s="240"/>
      <c r="AC14" s="241"/>
      <c r="AD14" s="231"/>
      <c r="AE14" s="232"/>
      <c r="AF14" s="231"/>
      <c r="AG14" s="232"/>
      <c r="AH14" s="231"/>
      <c r="AI14" s="232"/>
      <c r="AJ14" s="240"/>
      <c r="AK14" s="241"/>
      <c r="AL14" s="231"/>
      <c r="AM14" s="232"/>
      <c r="AN14" s="231"/>
      <c r="AO14" s="232"/>
      <c r="AP14" s="231"/>
      <c r="AQ14" s="232"/>
      <c r="AR14" s="240"/>
      <c r="AS14" s="241"/>
      <c r="AT14" s="231"/>
      <c r="AU14" s="232"/>
      <c r="AV14" s="231"/>
      <c r="AW14" s="232"/>
      <c r="AX14" s="231"/>
      <c r="AY14" s="232"/>
      <c r="AZ14" s="240"/>
      <c r="BA14" s="241"/>
      <c r="BB14" s="231"/>
      <c r="BC14" s="232"/>
      <c r="BD14" s="231"/>
      <c r="BE14" s="232"/>
      <c r="BF14" s="231"/>
      <c r="BG14" s="232"/>
      <c r="BH14" s="240"/>
      <c r="BI14" s="241"/>
      <c r="BJ14" s="231"/>
      <c r="BK14" s="232"/>
      <c r="BL14" s="231"/>
      <c r="BM14" s="232"/>
      <c r="BN14" s="231"/>
      <c r="BO14" s="232"/>
      <c r="BP14" s="240"/>
      <c r="BQ14" s="241"/>
    </row>
    <row r="15" hidden="1">
      <c r="A15" s="510"/>
      <c r="B15" s="511"/>
      <c r="C15" s="780"/>
      <c r="D15" s="780"/>
      <c r="E15" s="476"/>
      <c r="F15" s="231"/>
      <c r="G15" s="232"/>
      <c r="H15" s="231"/>
      <c r="I15" s="232"/>
      <c r="J15" s="231"/>
      <c r="K15" s="232"/>
      <c r="L15" s="240"/>
      <c r="M15" s="241"/>
      <c r="N15" s="231"/>
      <c r="O15" s="232"/>
      <c r="P15" s="231"/>
      <c r="Q15" s="232"/>
      <c r="R15" s="231"/>
      <c r="S15" s="232"/>
      <c r="T15" s="240"/>
      <c r="U15" s="241"/>
      <c r="V15" s="231"/>
      <c r="W15" s="232"/>
      <c r="X15" s="231"/>
      <c r="Y15" s="232"/>
      <c r="Z15" s="231"/>
      <c r="AA15" s="232"/>
      <c r="AB15" s="240"/>
      <c r="AC15" s="241"/>
      <c r="AD15" s="231"/>
      <c r="AE15" s="232"/>
      <c r="AF15" s="231"/>
      <c r="AG15" s="232"/>
      <c r="AH15" s="231"/>
      <c r="AI15" s="232"/>
      <c r="AJ15" s="240"/>
      <c r="AK15" s="241"/>
      <c r="AL15" s="231"/>
      <c r="AM15" s="232"/>
      <c r="AN15" s="231"/>
      <c r="AO15" s="232"/>
      <c r="AP15" s="231"/>
      <c r="AQ15" s="232"/>
      <c r="AR15" s="240"/>
      <c r="AS15" s="241"/>
      <c r="AT15" s="231"/>
      <c r="AU15" s="232"/>
      <c r="AV15" s="231"/>
      <c r="AW15" s="232"/>
      <c r="AX15" s="231"/>
      <c r="AY15" s="232"/>
      <c r="AZ15" s="240"/>
      <c r="BA15" s="241"/>
      <c r="BB15" s="231"/>
      <c r="BC15" s="232"/>
      <c r="BD15" s="231"/>
      <c r="BE15" s="232"/>
      <c r="BF15" s="231"/>
      <c r="BG15" s="232"/>
      <c r="BH15" s="240"/>
      <c r="BI15" s="241"/>
      <c r="BJ15" s="231"/>
      <c r="BK15" s="232"/>
      <c r="BL15" s="231"/>
      <c r="BM15" s="232"/>
      <c r="BN15" s="231"/>
      <c r="BO15" s="232"/>
      <c r="BP15" s="240"/>
      <c r="BQ15" s="241"/>
    </row>
    <row r="16" hidden="1">
      <c r="A16" s="510"/>
      <c r="B16" s="511"/>
      <c r="C16" s="780"/>
      <c r="D16" s="780"/>
      <c r="E16" s="476"/>
      <c r="F16" s="231"/>
      <c r="G16" s="232"/>
      <c r="H16" s="231"/>
      <c r="I16" s="232"/>
      <c r="J16" s="231"/>
      <c r="K16" s="232"/>
      <c r="L16" s="240"/>
      <c r="M16" s="241"/>
      <c r="N16" s="231"/>
      <c r="O16" s="232"/>
      <c r="P16" s="231"/>
      <c r="Q16" s="232"/>
      <c r="R16" s="231"/>
      <c r="S16" s="232"/>
      <c r="T16" s="240"/>
      <c r="U16" s="241"/>
      <c r="V16" s="231"/>
      <c r="W16" s="232"/>
      <c r="X16" s="231"/>
      <c r="Y16" s="232"/>
      <c r="Z16" s="231"/>
      <c r="AA16" s="232"/>
      <c r="AB16" s="240"/>
      <c r="AC16" s="241"/>
      <c r="AD16" s="231"/>
      <c r="AE16" s="232"/>
      <c r="AF16" s="231"/>
      <c r="AG16" s="232"/>
      <c r="AH16" s="231"/>
      <c r="AI16" s="232"/>
      <c r="AJ16" s="240"/>
      <c r="AK16" s="241"/>
      <c r="AL16" s="231"/>
      <c r="AM16" s="232"/>
      <c r="AN16" s="231"/>
      <c r="AO16" s="232"/>
      <c r="AP16" s="231"/>
      <c r="AQ16" s="232"/>
      <c r="AR16" s="240"/>
      <c r="AS16" s="241"/>
      <c r="AT16" s="231"/>
      <c r="AU16" s="232"/>
      <c r="AV16" s="231"/>
      <c r="AW16" s="232"/>
      <c r="AX16" s="231"/>
      <c r="AY16" s="232"/>
      <c r="AZ16" s="240"/>
      <c r="BA16" s="241"/>
      <c r="BB16" s="231"/>
      <c r="BC16" s="232"/>
      <c r="BD16" s="231"/>
      <c r="BE16" s="232"/>
      <c r="BF16" s="231"/>
      <c r="BG16" s="232"/>
      <c r="BH16" s="240"/>
      <c r="BI16" s="241"/>
      <c r="BJ16" s="231"/>
      <c r="BK16" s="232"/>
      <c r="BL16" s="231"/>
      <c r="BM16" s="232"/>
      <c r="BN16" s="231"/>
      <c r="BO16" s="232"/>
      <c r="BP16" s="240"/>
      <c r="BQ16" s="241"/>
    </row>
    <row r="17" hidden="1">
      <c r="A17" s="510"/>
      <c r="B17" s="511"/>
      <c r="C17" s="780"/>
      <c r="D17" s="780"/>
      <c r="E17" s="476"/>
      <c r="F17" s="231"/>
      <c r="G17" s="232"/>
      <c r="H17" s="231"/>
      <c r="I17" s="232"/>
      <c r="J17" s="231"/>
      <c r="K17" s="232"/>
      <c r="L17" s="240"/>
      <c r="M17" s="241"/>
      <c r="N17" s="231"/>
      <c r="O17" s="232"/>
      <c r="P17" s="231"/>
      <c r="Q17" s="232"/>
      <c r="R17" s="231"/>
      <c r="S17" s="232"/>
      <c r="T17" s="240"/>
      <c r="U17" s="241"/>
      <c r="V17" s="231"/>
      <c r="W17" s="232"/>
      <c r="X17" s="231"/>
      <c r="Y17" s="232"/>
      <c r="Z17" s="231"/>
      <c r="AA17" s="232"/>
      <c r="AB17" s="240"/>
      <c r="AC17" s="241"/>
      <c r="AD17" s="231"/>
      <c r="AE17" s="232"/>
      <c r="AF17" s="231"/>
      <c r="AG17" s="232"/>
      <c r="AH17" s="231"/>
      <c r="AI17" s="232"/>
      <c r="AJ17" s="240"/>
      <c r="AK17" s="241"/>
      <c r="AL17" s="231"/>
      <c r="AM17" s="232"/>
      <c r="AN17" s="231"/>
      <c r="AO17" s="232"/>
      <c r="AP17" s="231"/>
      <c r="AQ17" s="232"/>
      <c r="AR17" s="240"/>
      <c r="AS17" s="241"/>
      <c r="AT17" s="231"/>
      <c r="AU17" s="232"/>
      <c r="AV17" s="231"/>
      <c r="AW17" s="232"/>
      <c r="AX17" s="231"/>
      <c r="AY17" s="232"/>
      <c r="AZ17" s="240"/>
      <c r="BA17" s="241"/>
      <c r="BB17" s="231"/>
      <c r="BC17" s="232"/>
      <c r="BD17" s="231"/>
      <c r="BE17" s="232"/>
      <c r="BF17" s="231"/>
      <c r="BG17" s="232"/>
      <c r="BH17" s="240"/>
      <c r="BI17" s="241"/>
      <c r="BJ17" s="231"/>
      <c r="BK17" s="232"/>
      <c r="BL17" s="231"/>
      <c r="BM17" s="232"/>
      <c r="BN17" s="231"/>
      <c r="BO17" s="232"/>
      <c r="BP17" s="240"/>
      <c r="BQ17" s="241"/>
    </row>
    <row r="18" hidden="1">
      <c r="A18" s="510"/>
      <c r="B18" s="511"/>
      <c r="C18" s="780"/>
      <c r="D18" s="780"/>
      <c r="E18" s="476"/>
      <c r="F18" s="231"/>
      <c r="G18" s="232"/>
      <c r="H18" s="231"/>
      <c r="I18" s="232"/>
      <c r="J18" s="231"/>
      <c r="K18" s="232"/>
      <c r="L18" s="240"/>
      <c r="M18" s="241"/>
      <c r="N18" s="231"/>
      <c r="O18" s="232"/>
      <c r="P18" s="231"/>
      <c r="Q18" s="232"/>
      <c r="R18" s="231"/>
      <c r="S18" s="232"/>
      <c r="T18" s="240"/>
      <c r="U18" s="241"/>
      <c r="V18" s="231"/>
      <c r="W18" s="232"/>
      <c r="X18" s="231"/>
      <c r="Y18" s="232"/>
      <c r="Z18" s="231"/>
      <c r="AA18" s="232"/>
      <c r="AB18" s="240"/>
      <c r="AC18" s="241"/>
      <c r="AD18" s="231"/>
      <c r="AE18" s="232"/>
      <c r="AF18" s="231"/>
      <c r="AG18" s="232"/>
      <c r="AH18" s="231"/>
      <c r="AI18" s="232"/>
      <c r="AJ18" s="240"/>
      <c r="AK18" s="241"/>
      <c r="AL18" s="231"/>
      <c r="AM18" s="232"/>
      <c r="AN18" s="231"/>
      <c r="AO18" s="232"/>
      <c r="AP18" s="231"/>
      <c r="AQ18" s="232"/>
      <c r="AR18" s="240"/>
      <c r="AS18" s="241"/>
      <c r="AT18" s="231"/>
      <c r="AU18" s="232"/>
      <c r="AV18" s="231"/>
      <c r="AW18" s="232"/>
      <c r="AX18" s="231"/>
      <c r="AY18" s="232"/>
      <c r="AZ18" s="240"/>
      <c r="BA18" s="241"/>
      <c r="BB18" s="231"/>
      <c r="BC18" s="232"/>
      <c r="BD18" s="231"/>
      <c r="BE18" s="232"/>
      <c r="BF18" s="231"/>
      <c r="BG18" s="232"/>
      <c r="BH18" s="240"/>
      <c r="BI18" s="241"/>
      <c r="BJ18" s="231"/>
      <c r="BK18" s="232"/>
      <c r="BL18" s="231"/>
      <c r="BM18" s="232"/>
      <c r="BN18" s="231"/>
      <c r="BO18" s="232"/>
      <c r="BP18" s="240"/>
      <c r="BQ18" s="241"/>
    </row>
    <row r="19" hidden="1">
      <c r="A19" s="510"/>
      <c r="B19" s="511"/>
      <c r="C19" s="780"/>
      <c r="D19" s="780"/>
      <c r="E19" s="476"/>
      <c r="F19" s="231"/>
      <c r="G19" s="232"/>
      <c r="H19" s="231"/>
      <c r="I19" s="232"/>
      <c r="J19" s="231"/>
      <c r="K19" s="232"/>
      <c r="L19" s="240"/>
      <c r="M19" s="241"/>
      <c r="N19" s="231"/>
      <c r="O19" s="232"/>
      <c r="P19" s="231"/>
      <c r="Q19" s="232"/>
      <c r="R19" s="231"/>
      <c r="S19" s="232"/>
      <c r="T19" s="240"/>
      <c r="U19" s="241"/>
      <c r="V19" s="231"/>
      <c r="W19" s="232"/>
      <c r="X19" s="231"/>
      <c r="Y19" s="232"/>
      <c r="Z19" s="231"/>
      <c r="AA19" s="232"/>
      <c r="AB19" s="240"/>
      <c r="AC19" s="241"/>
      <c r="AD19" s="231"/>
      <c r="AE19" s="232"/>
      <c r="AF19" s="231"/>
      <c r="AG19" s="232"/>
      <c r="AH19" s="231"/>
      <c r="AI19" s="232"/>
      <c r="AJ19" s="240"/>
      <c r="AK19" s="241"/>
      <c r="AL19" s="231"/>
      <c r="AM19" s="232"/>
      <c r="AN19" s="231"/>
      <c r="AO19" s="232"/>
      <c r="AP19" s="231"/>
      <c r="AQ19" s="232"/>
      <c r="AR19" s="240"/>
      <c r="AS19" s="241"/>
      <c r="AT19" s="231"/>
      <c r="AU19" s="232"/>
      <c r="AV19" s="231"/>
      <c r="AW19" s="232"/>
      <c r="AX19" s="231"/>
      <c r="AY19" s="232"/>
      <c r="AZ19" s="240"/>
      <c r="BA19" s="241"/>
      <c r="BB19" s="231"/>
      <c r="BC19" s="232"/>
      <c r="BD19" s="231"/>
      <c r="BE19" s="232"/>
      <c r="BF19" s="231"/>
      <c r="BG19" s="232"/>
      <c r="BH19" s="240"/>
      <c r="BI19" s="241"/>
      <c r="BJ19" s="231"/>
      <c r="BK19" s="232"/>
      <c r="BL19" s="231"/>
      <c r="BM19" s="232"/>
      <c r="BN19" s="231"/>
      <c r="BO19" s="232"/>
      <c r="BP19" s="240"/>
      <c r="BQ19" s="241"/>
    </row>
    <row r="20" hidden="1">
      <c r="A20" s="510"/>
      <c r="B20" s="511"/>
      <c r="C20" s="780"/>
      <c r="D20" s="780"/>
      <c r="E20" s="476"/>
      <c r="F20" s="276"/>
      <c r="G20" s="275"/>
      <c r="H20" s="276"/>
      <c r="I20" s="275"/>
      <c r="J20" s="276"/>
      <c r="K20" s="275"/>
      <c r="L20" s="280"/>
      <c r="M20" s="281"/>
      <c r="N20" s="276"/>
      <c r="O20" s="275"/>
      <c r="P20" s="276"/>
      <c r="Q20" s="275"/>
      <c r="R20" s="276"/>
      <c r="S20" s="275"/>
      <c r="T20" s="280"/>
      <c r="U20" s="281"/>
      <c r="V20" s="276"/>
      <c r="W20" s="275"/>
      <c r="X20" s="276"/>
      <c r="Y20" s="275"/>
      <c r="Z20" s="276"/>
      <c r="AA20" s="275"/>
      <c r="AB20" s="280"/>
      <c r="AC20" s="281"/>
      <c r="AD20" s="276"/>
      <c r="AE20" s="275"/>
      <c r="AF20" s="276"/>
      <c r="AG20" s="275"/>
      <c r="AH20" s="276"/>
      <c r="AI20" s="275"/>
      <c r="AJ20" s="280"/>
      <c r="AK20" s="281"/>
      <c r="AL20" s="276"/>
      <c r="AM20" s="275"/>
      <c r="AN20" s="276"/>
      <c r="AO20" s="275"/>
      <c r="AP20" s="276"/>
      <c r="AQ20" s="275"/>
      <c r="AR20" s="280"/>
      <c r="AS20" s="281"/>
      <c r="AT20" s="276"/>
      <c r="AU20" s="275"/>
      <c r="AV20" s="276"/>
      <c r="AW20" s="275"/>
      <c r="AX20" s="276"/>
      <c r="AY20" s="275"/>
      <c r="AZ20" s="280"/>
      <c r="BA20" s="281"/>
      <c r="BB20" s="276"/>
      <c r="BC20" s="275"/>
      <c r="BD20" s="276"/>
      <c r="BE20" s="275"/>
      <c r="BF20" s="276"/>
      <c r="BG20" s="275"/>
      <c r="BH20" s="280"/>
      <c r="BI20" s="281"/>
      <c r="BJ20" s="276"/>
      <c r="BK20" s="275"/>
      <c r="BL20" s="276"/>
      <c r="BM20" s="275"/>
      <c r="BN20" s="276"/>
      <c r="BO20" s="275"/>
      <c r="BP20" s="280"/>
      <c r="BQ20" s="281"/>
    </row>
    <row r="21" ht="15.75" hidden="1" customHeight="1">
      <c r="A21" s="510"/>
      <c r="B21" s="511"/>
      <c r="C21" s="780"/>
      <c r="D21" s="780"/>
      <c r="E21" s="476"/>
      <c r="F21" s="276"/>
      <c r="G21" s="275"/>
      <c r="H21" s="276"/>
      <c r="I21" s="275"/>
      <c r="J21" s="276"/>
      <c r="K21" s="275"/>
      <c r="L21" s="280"/>
      <c r="M21" s="281"/>
      <c r="N21" s="276"/>
      <c r="O21" s="275"/>
      <c r="P21" s="276"/>
      <c r="Q21" s="275"/>
      <c r="R21" s="276"/>
      <c r="S21" s="275"/>
      <c r="T21" s="280"/>
      <c r="U21" s="281"/>
      <c r="V21" s="276"/>
      <c r="W21" s="275"/>
      <c r="X21" s="276"/>
      <c r="Y21" s="275"/>
      <c r="Z21" s="276"/>
      <c r="AA21" s="275"/>
      <c r="AB21" s="280"/>
      <c r="AC21" s="281"/>
      <c r="AD21" s="276"/>
      <c r="AE21" s="275"/>
      <c r="AF21" s="276"/>
      <c r="AG21" s="275"/>
      <c r="AH21" s="276"/>
      <c r="AI21" s="275"/>
      <c r="AJ21" s="280"/>
      <c r="AK21" s="281"/>
      <c r="AL21" s="276"/>
      <c r="AM21" s="275"/>
      <c r="AN21" s="276"/>
      <c r="AO21" s="275"/>
      <c r="AP21" s="276"/>
      <c r="AQ21" s="275"/>
      <c r="AR21" s="280"/>
      <c r="AS21" s="281"/>
      <c r="AT21" s="276"/>
      <c r="AU21" s="275"/>
      <c r="AV21" s="276"/>
      <c r="AW21" s="275"/>
      <c r="AX21" s="276"/>
      <c r="AY21" s="275"/>
      <c r="AZ21" s="280"/>
      <c r="BA21" s="281"/>
      <c r="BB21" s="276"/>
      <c r="BC21" s="275"/>
      <c r="BD21" s="276"/>
      <c r="BE21" s="275"/>
      <c r="BF21" s="276"/>
      <c r="BG21" s="275"/>
      <c r="BH21" s="280"/>
      <c r="BI21" s="281"/>
      <c r="BJ21" s="276"/>
      <c r="BK21" s="275"/>
      <c r="BL21" s="276"/>
      <c r="BM21" s="275"/>
      <c r="BN21" s="276"/>
      <c r="BO21" s="275"/>
      <c r="BP21" s="280"/>
      <c r="BQ21" s="281"/>
    </row>
    <row r="22" ht="15.75" hidden="1" customHeight="1">
      <c r="A22" s="510"/>
      <c r="B22" s="511"/>
      <c r="C22" s="780"/>
      <c r="D22" s="780"/>
      <c r="E22" s="476"/>
      <c r="F22" s="231"/>
      <c r="G22" s="232"/>
      <c r="H22" s="231"/>
      <c r="I22" s="232"/>
      <c r="J22" s="231"/>
      <c r="K22" s="232"/>
      <c r="L22" s="240"/>
      <c r="M22" s="241"/>
      <c r="N22" s="231"/>
      <c r="O22" s="232"/>
      <c r="P22" s="231"/>
      <c r="Q22" s="232"/>
      <c r="R22" s="231"/>
      <c r="S22" s="232"/>
      <c r="T22" s="240"/>
      <c r="U22" s="241"/>
      <c r="V22" s="231"/>
      <c r="W22" s="232"/>
      <c r="X22" s="231"/>
      <c r="Y22" s="232"/>
      <c r="Z22" s="231"/>
      <c r="AA22" s="232"/>
      <c r="AB22" s="240"/>
      <c r="AC22" s="241"/>
      <c r="AD22" s="231"/>
      <c r="AE22" s="232"/>
      <c r="AF22" s="231"/>
      <c r="AG22" s="232"/>
      <c r="AH22" s="231"/>
      <c r="AI22" s="232"/>
      <c r="AJ22" s="240"/>
      <c r="AK22" s="241"/>
      <c r="AL22" s="231"/>
      <c r="AM22" s="232"/>
      <c r="AN22" s="231"/>
      <c r="AO22" s="232"/>
      <c r="AP22" s="231"/>
      <c r="AQ22" s="232"/>
      <c r="AR22" s="240"/>
      <c r="AS22" s="241"/>
      <c r="AT22" s="231"/>
      <c r="AU22" s="232"/>
      <c r="AV22" s="231"/>
      <c r="AW22" s="232"/>
      <c r="AX22" s="231"/>
      <c r="AY22" s="232"/>
      <c r="AZ22" s="240"/>
      <c r="BA22" s="241"/>
      <c r="BB22" s="231"/>
      <c r="BC22" s="232"/>
      <c r="BD22" s="231"/>
      <c r="BE22" s="232"/>
      <c r="BF22" s="231"/>
      <c r="BG22" s="232"/>
      <c r="BH22" s="240"/>
      <c r="BI22" s="241"/>
      <c r="BJ22" s="231"/>
      <c r="BK22" s="232"/>
      <c r="BL22" s="231"/>
      <c r="BM22" s="232"/>
      <c r="BN22" s="231"/>
      <c r="BO22" s="232"/>
      <c r="BP22" s="240"/>
      <c r="BQ22" s="241"/>
    </row>
    <row r="23" ht="15.75" hidden="1" customHeight="1">
      <c r="A23" s="510"/>
      <c r="B23" s="511"/>
      <c r="C23" s="780"/>
      <c r="D23" s="780"/>
      <c r="E23" s="476"/>
      <c r="F23" s="231"/>
      <c r="G23" s="232"/>
      <c r="H23" s="231"/>
      <c r="I23" s="232"/>
      <c r="J23" s="231"/>
      <c r="K23" s="232"/>
      <c r="L23" s="240"/>
      <c r="M23" s="241"/>
      <c r="N23" s="231"/>
      <c r="O23" s="232"/>
      <c r="P23" s="231"/>
      <c r="Q23" s="232"/>
      <c r="R23" s="231"/>
      <c r="S23" s="232"/>
      <c r="T23" s="240"/>
      <c r="U23" s="241"/>
      <c r="V23" s="231"/>
      <c r="W23" s="232"/>
      <c r="X23" s="231"/>
      <c r="Y23" s="232"/>
      <c r="Z23" s="231"/>
      <c r="AA23" s="232"/>
      <c r="AB23" s="240"/>
      <c r="AC23" s="241"/>
      <c r="AD23" s="231"/>
      <c r="AE23" s="232"/>
      <c r="AF23" s="231"/>
      <c r="AG23" s="232"/>
      <c r="AH23" s="231"/>
      <c r="AI23" s="232"/>
      <c r="AJ23" s="240"/>
      <c r="AK23" s="241"/>
      <c r="AL23" s="231"/>
      <c r="AM23" s="232"/>
      <c r="AN23" s="231"/>
      <c r="AO23" s="232"/>
      <c r="AP23" s="231"/>
      <c r="AQ23" s="232"/>
      <c r="AR23" s="240"/>
      <c r="AS23" s="241"/>
      <c r="AT23" s="231"/>
      <c r="AU23" s="232"/>
      <c r="AV23" s="231"/>
      <c r="AW23" s="232"/>
      <c r="AX23" s="231"/>
      <c r="AY23" s="232"/>
      <c r="AZ23" s="240"/>
      <c r="BA23" s="241"/>
      <c r="BB23" s="231"/>
      <c r="BC23" s="232"/>
      <c r="BD23" s="231"/>
      <c r="BE23" s="232"/>
      <c r="BF23" s="231"/>
      <c r="BG23" s="232"/>
      <c r="BH23" s="240"/>
      <c r="BI23" s="241"/>
      <c r="BJ23" s="231"/>
      <c r="BK23" s="232"/>
      <c r="BL23" s="231"/>
      <c r="BM23" s="232"/>
      <c r="BN23" s="231"/>
      <c r="BO23" s="232"/>
      <c r="BP23" s="240"/>
      <c r="BQ23" s="241"/>
    </row>
    <row r="24" ht="15.75" hidden="1" customHeight="1">
      <c r="A24" s="510"/>
      <c r="B24" s="511"/>
      <c r="C24" s="780"/>
      <c r="D24" s="780"/>
      <c r="E24" s="476"/>
      <c r="F24" s="231"/>
      <c r="G24" s="232"/>
      <c r="H24" s="231"/>
      <c r="I24" s="232"/>
      <c r="J24" s="231"/>
      <c r="K24" s="232"/>
      <c r="L24" s="240"/>
      <c r="M24" s="241"/>
      <c r="N24" s="231"/>
      <c r="O24" s="232"/>
      <c r="P24" s="231"/>
      <c r="Q24" s="232"/>
      <c r="R24" s="231"/>
      <c r="S24" s="232"/>
      <c r="T24" s="240"/>
      <c r="U24" s="241"/>
      <c r="V24" s="231"/>
      <c r="W24" s="232"/>
      <c r="X24" s="231"/>
      <c r="Y24" s="232"/>
      <c r="Z24" s="231"/>
      <c r="AA24" s="232"/>
      <c r="AB24" s="240"/>
      <c r="AC24" s="241"/>
      <c r="AD24" s="231"/>
      <c r="AE24" s="232"/>
      <c r="AF24" s="231"/>
      <c r="AG24" s="232"/>
      <c r="AH24" s="231"/>
      <c r="AI24" s="232"/>
      <c r="AJ24" s="240"/>
      <c r="AK24" s="241"/>
      <c r="AL24" s="231"/>
      <c r="AM24" s="232"/>
      <c r="AN24" s="231"/>
      <c r="AO24" s="232"/>
      <c r="AP24" s="231"/>
      <c r="AQ24" s="232"/>
      <c r="AR24" s="240"/>
      <c r="AS24" s="241"/>
      <c r="AT24" s="231"/>
      <c r="AU24" s="232"/>
      <c r="AV24" s="231"/>
      <c r="AW24" s="232"/>
      <c r="AX24" s="231"/>
      <c r="AY24" s="232"/>
      <c r="AZ24" s="240"/>
      <c r="BA24" s="241"/>
      <c r="BB24" s="231"/>
      <c r="BC24" s="232"/>
      <c r="BD24" s="231"/>
      <c r="BE24" s="232"/>
      <c r="BF24" s="231"/>
      <c r="BG24" s="232"/>
      <c r="BH24" s="240"/>
      <c r="BI24" s="241"/>
      <c r="BJ24" s="231"/>
      <c r="BK24" s="232"/>
      <c r="BL24" s="231"/>
      <c r="BM24" s="232"/>
      <c r="BN24" s="231"/>
      <c r="BO24" s="232"/>
      <c r="BP24" s="240"/>
      <c r="BQ24" s="241"/>
    </row>
    <row r="25" ht="15.75" hidden="1" customHeight="1">
      <c r="A25" s="510"/>
      <c r="B25" s="511"/>
      <c r="C25" s="780"/>
      <c r="D25" s="780"/>
      <c r="E25" s="476"/>
      <c r="F25" s="231"/>
      <c r="G25" s="232"/>
      <c r="H25" s="231"/>
      <c r="I25" s="232"/>
      <c r="J25" s="231"/>
      <c r="K25" s="232"/>
      <c r="L25" s="240"/>
      <c r="M25" s="241"/>
      <c r="N25" s="231"/>
      <c r="O25" s="232"/>
      <c r="P25" s="231"/>
      <c r="Q25" s="232"/>
      <c r="R25" s="231"/>
      <c r="S25" s="232"/>
      <c r="T25" s="240"/>
      <c r="U25" s="241"/>
      <c r="V25" s="231"/>
      <c r="W25" s="232"/>
      <c r="X25" s="231"/>
      <c r="Y25" s="232"/>
      <c r="Z25" s="231"/>
      <c r="AA25" s="232"/>
      <c r="AB25" s="240"/>
      <c r="AC25" s="241"/>
      <c r="AD25" s="231"/>
      <c r="AE25" s="232"/>
      <c r="AF25" s="231"/>
      <c r="AG25" s="232"/>
      <c r="AH25" s="231"/>
      <c r="AI25" s="232"/>
      <c r="AJ25" s="240"/>
      <c r="AK25" s="241"/>
      <c r="AL25" s="231"/>
      <c r="AM25" s="232"/>
      <c r="AN25" s="231"/>
      <c r="AO25" s="232"/>
      <c r="AP25" s="231"/>
      <c r="AQ25" s="232"/>
      <c r="AR25" s="240"/>
      <c r="AS25" s="241"/>
      <c r="AT25" s="231"/>
      <c r="AU25" s="232"/>
      <c r="AV25" s="231"/>
      <c r="AW25" s="232"/>
      <c r="AX25" s="231"/>
      <c r="AY25" s="232"/>
      <c r="AZ25" s="240"/>
      <c r="BA25" s="241"/>
      <c r="BB25" s="231"/>
      <c r="BC25" s="232"/>
      <c r="BD25" s="231"/>
      <c r="BE25" s="232"/>
      <c r="BF25" s="231"/>
      <c r="BG25" s="232"/>
      <c r="BH25" s="240"/>
      <c r="BI25" s="241"/>
      <c r="BJ25" s="231"/>
      <c r="BK25" s="232"/>
      <c r="BL25" s="231"/>
      <c r="BM25" s="232"/>
      <c r="BN25" s="231"/>
      <c r="BO25" s="232"/>
      <c r="BP25" s="240"/>
      <c r="BQ25" s="241"/>
    </row>
    <row r="26" ht="15.75" hidden="1" customHeight="1">
      <c r="A26" s="510"/>
      <c r="B26" s="511"/>
      <c r="C26" s="780"/>
      <c r="D26" s="780"/>
      <c r="E26" s="476"/>
      <c r="F26" s="231"/>
      <c r="G26" s="232"/>
      <c r="H26" s="231"/>
      <c r="I26" s="232"/>
      <c r="J26" s="231"/>
      <c r="K26" s="232"/>
      <c r="L26" s="240"/>
      <c r="M26" s="241"/>
      <c r="N26" s="231"/>
      <c r="O26" s="232"/>
      <c r="P26" s="231"/>
      <c r="Q26" s="232"/>
      <c r="R26" s="231"/>
      <c r="S26" s="232"/>
      <c r="T26" s="240"/>
      <c r="U26" s="241"/>
      <c r="V26" s="231"/>
      <c r="W26" s="232"/>
      <c r="X26" s="231"/>
      <c r="Y26" s="232"/>
      <c r="Z26" s="231"/>
      <c r="AA26" s="232"/>
      <c r="AB26" s="240"/>
      <c r="AC26" s="241"/>
      <c r="AD26" s="231"/>
      <c r="AE26" s="232"/>
      <c r="AF26" s="231"/>
      <c r="AG26" s="232"/>
      <c r="AH26" s="231"/>
      <c r="AI26" s="232"/>
      <c r="AJ26" s="240"/>
      <c r="AK26" s="241"/>
      <c r="AL26" s="231"/>
      <c r="AM26" s="232"/>
      <c r="AN26" s="231"/>
      <c r="AO26" s="232"/>
      <c r="AP26" s="231"/>
      <c r="AQ26" s="232"/>
      <c r="AR26" s="240"/>
      <c r="AS26" s="241"/>
      <c r="AT26" s="231"/>
      <c r="AU26" s="232"/>
      <c r="AV26" s="231"/>
      <c r="AW26" s="232"/>
      <c r="AX26" s="231"/>
      <c r="AY26" s="232"/>
      <c r="AZ26" s="240"/>
      <c r="BA26" s="241"/>
      <c r="BB26" s="231"/>
      <c r="BC26" s="232"/>
      <c r="BD26" s="231"/>
      <c r="BE26" s="232"/>
      <c r="BF26" s="231"/>
      <c r="BG26" s="232"/>
      <c r="BH26" s="240"/>
      <c r="BI26" s="241"/>
      <c r="BJ26" s="231"/>
      <c r="BK26" s="232"/>
      <c r="BL26" s="231"/>
      <c r="BM26" s="232"/>
      <c r="BN26" s="231"/>
      <c r="BO26" s="232"/>
      <c r="BP26" s="240"/>
      <c r="BQ26" s="241"/>
    </row>
    <row r="27" ht="15.75" hidden="1" customHeight="1">
      <c r="A27" s="510"/>
      <c r="B27" s="511"/>
      <c r="C27" s="780"/>
      <c r="D27" s="780"/>
      <c r="E27" s="476"/>
      <c r="F27" s="231"/>
      <c r="G27" s="232"/>
      <c r="H27" s="231"/>
      <c r="I27" s="232"/>
      <c r="J27" s="231"/>
      <c r="K27" s="232"/>
      <c r="L27" s="240"/>
      <c r="M27" s="241"/>
      <c r="N27" s="231"/>
      <c r="O27" s="232"/>
      <c r="P27" s="231"/>
      <c r="Q27" s="232"/>
      <c r="R27" s="231"/>
      <c r="S27" s="232"/>
      <c r="T27" s="240"/>
      <c r="U27" s="241"/>
      <c r="V27" s="231"/>
      <c r="W27" s="232"/>
      <c r="X27" s="231"/>
      <c r="Y27" s="232"/>
      <c r="Z27" s="231"/>
      <c r="AA27" s="232"/>
      <c r="AB27" s="240"/>
      <c r="AC27" s="241"/>
      <c r="AD27" s="231"/>
      <c r="AE27" s="232"/>
      <c r="AF27" s="231"/>
      <c r="AG27" s="232"/>
      <c r="AH27" s="231"/>
      <c r="AI27" s="232"/>
      <c r="AJ27" s="240"/>
      <c r="AK27" s="241"/>
      <c r="AL27" s="231"/>
      <c r="AM27" s="232"/>
      <c r="AN27" s="231"/>
      <c r="AO27" s="232"/>
      <c r="AP27" s="231"/>
      <c r="AQ27" s="232"/>
      <c r="AR27" s="240"/>
      <c r="AS27" s="241"/>
      <c r="AT27" s="231"/>
      <c r="AU27" s="232"/>
      <c r="AV27" s="231"/>
      <c r="AW27" s="232"/>
      <c r="AX27" s="231"/>
      <c r="AY27" s="232"/>
      <c r="AZ27" s="240"/>
      <c r="BA27" s="241"/>
      <c r="BB27" s="231"/>
      <c r="BC27" s="232"/>
      <c r="BD27" s="231"/>
      <c r="BE27" s="232"/>
      <c r="BF27" s="231"/>
      <c r="BG27" s="232"/>
      <c r="BH27" s="240"/>
      <c r="BI27" s="241"/>
      <c r="BJ27" s="231"/>
      <c r="BK27" s="232"/>
      <c r="BL27" s="231"/>
      <c r="BM27" s="232"/>
      <c r="BN27" s="231"/>
      <c r="BO27" s="232"/>
      <c r="BP27" s="240"/>
      <c r="BQ27" s="241"/>
    </row>
    <row r="28" ht="15.75" hidden="1" customHeight="1">
      <c r="A28" s="510"/>
      <c r="B28" s="511"/>
      <c r="C28" s="780"/>
      <c r="D28" s="780"/>
      <c r="E28" s="476"/>
      <c r="F28" s="231"/>
      <c r="G28" s="232"/>
      <c r="H28" s="231"/>
      <c r="I28" s="232"/>
      <c r="J28" s="231"/>
      <c r="K28" s="232"/>
      <c r="L28" s="240"/>
      <c r="M28" s="241"/>
      <c r="N28" s="231"/>
      <c r="O28" s="232"/>
      <c r="P28" s="231"/>
      <c r="Q28" s="232"/>
      <c r="R28" s="231"/>
      <c r="S28" s="232"/>
      <c r="T28" s="240"/>
      <c r="U28" s="241"/>
      <c r="V28" s="231"/>
      <c r="W28" s="232"/>
      <c r="X28" s="231"/>
      <c r="Y28" s="232"/>
      <c r="Z28" s="231"/>
      <c r="AA28" s="232"/>
      <c r="AB28" s="240"/>
      <c r="AC28" s="241"/>
      <c r="AD28" s="231"/>
      <c r="AE28" s="232"/>
      <c r="AF28" s="231"/>
      <c r="AG28" s="232"/>
      <c r="AH28" s="231"/>
      <c r="AI28" s="232"/>
      <c r="AJ28" s="240"/>
      <c r="AK28" s="241"/>
      <c r="AL28" s="231"/>
      <c r="AM28" s="232"/>
      <c r="AN28" s="231"/>
      <c r="AO28" s="232"/>
      <c r="AP28" s="231"/>
      <c r="AQ28" s="232"/>
      <c r="AR28" s="240"/>
      <c r="AS28" s="241"/>
      <c r="AT28" s="231"/>
      <c r="AU28" s="232"/>
      <c r="AV28" s="231"/>
      <c r="AW28" s="232"/>
      <c r="AX28" s="231"/>
      <c r="AY28" s="232"/>
      <c r="AZ28" s="240"/>
      <c r="BA28" s="241"/>
      <c r="BB28" s="231"/>
      <c r="BC28" s="232"/>
      <c r="BD28" s="231"/>
      <c r="BE28" s="232"/>
      <c r="BF28" s="231"/>
      <c r="BG28" s="232"/>
      <c r="BH28" s="240"/>
      <c r="BI28" s="241"/>
      <c r="BJ28" s="231"/>
      <c r="BK28" s="232"/>
      <c r="BL28" s="231"/>
      <c r="BM28" s="232"/>
      <c r="BN28" s="231"/>
      <c r="BO28" s="232"/>
      <c r="BP28" s="240"/>
      <c r="BQ28" s="241"/>
    </row>
    <row r="29" ht="15.75" hidden="1" customHeight="1">
      <c r="A29" s="510"/>
      <c r="B29" s="511"/>
      <c r="C29" s="780"/>
      <c r="D29" s="780"/>
      <c r="E29" s="476"/>
      <c r="F29" s="231"/>
      <c r="G29" s="232"/>
      <c r="H29" s="231"/>
      <c r="I29" s="232"/>
      <c r="J29" s="231"/>
      <c r="K29" s="232"/>
      <c r="L29" s="240"/>
      <c r="M29" s="241"/>
      <c r="N29" s="231"/>
      <c r="O29" s="232"/>
      <c r="P29" s="231"/>
      <c r="Q29" s="232"/>
      <c r="R29" s="231"/>
      <c r="S29" s="232"/>
      <c r="T29" s="240"/>
      <c r="U29" s="241"/>
      <c r="V29" s="231"/>
      <c r="W29" s="232"/>
      <c r="X29" s="231"/>
      <c r="Y29" s="232"/>
      <c r="Z29" s="231"/>
      <c r="AA29" s="232"/>
      <c r="AB29" s="240"/>
      <c r="AC29" s="241"/>
      <c r="AD29" s="231"/>
      <c r="AE29" s="232"/>
      <c r="AF29" s="231"/>
      <c r="AG29" s="232"/>
      <c r="AH29" s="231"/>
      <c r="AI29" s="232"/>
      <c r="AJ29" s="240"/>
      <c r="AK29" s="241"/>
      <c r="AL29" s="231"/>
      <c r="AM29" s="232"/>
      <c r="AN29" s="231"/>
      <c r="AO29" s="232"/>
      <c r="AP29" s="231"/>
      <c r="AQ29" s="232"/>
      <c r="AR29" s="240"/>
      <c r="AS29" s="241"/>
      <c r="AT29" s="231"/>
      <c r="AU29" s="232"/>
      <c r="AV29" s="231"/>
      <c r="AW29" s="232"/>
      <c r="AX29" s="231"/>
      <c r="AY29" s="232"/>
      <c r="AZ29" s="240"/>
      <c r="BA29" s="241"/>
      <c r="BB29" s="231"/>
      <c r="BC29" s="232"/>
      <c r="BD29" s="231"/>
      <c r="BE29" s="232"/>
      <c r="BF29" s="231"/>
      <c r="BG29" s="232"/>
      <c r="BH29" s="240"/>
      <c r="BI29" s="241"/>
      <c r="BJ29" s="231"/>
      <c r="BK29" s="232"/>
      <c r="BL29" s="231"/>
      <c r="BM29" s="232"/>
      <c r="BN29" s="231"/>
      <c r="BO29" s="232"/>
      <c r="BP29" s="240"/>
      <c r="BQ29" s="241"/>
    </row>
    <row r="30" ht="15.75" hidden="1" customHeight="1">
      <c r="A30" s="501"/>
      <c r="B30" s="502"/>
      <c r="C30" s="781"/>
      <c r="D30" s="781"/>
      <c r="E30" s="476"/>
      <c r="F30" s="231"/>
      <c r="G30" s="232"/>
      <c r="H30" s="231"/>
      <c r="I30" s="232"/>
      <c r="J30" s="231"/>
      <c r="K30" s="232"/>
      <c r="L30" s="240"/>
      <c r="M30" s="241"/>
      <c r="N30" s="231"/>
      <c r="O30" s="232"/>
      <c r="P30" s="231"/>
      <c r="Q30" s="232"/>
      <c r="R30" s="231"/>
      <c r="S30" s="232"/>
      <c r="T30" s="240"/>
      <c r="U30" s="241"/>
      <c r="V30" s="231"/>
      <c r="W30" s="232"/>
      <c r="X30" s="231"/>
      <c r="Y30" s="232"/>
      <c r="Z30" s="231"/>
      <c r="AA30" s="232"/>
      <c r="AB30" s="240"/>
      <c r="AC30" s="241"/>
      <c r="AD30" s="231"/>
      <c r="AE30" s="232"/>
      <c r="AF30" s="231"/>
      <c r="AG30" s="232"/>
      <c r="AH30" s="231"/>
      <c r="AI30" s="232"/>
      <c r="AJ30" s="240"/>
      <c r="AK30" s="241"/>
      <c r="AL30" s="231"/>
      <c r="AM30" s="232"/>
      <c r="AN30" s="231"/>
      <c r="AO30" s="232"/>
      <c r="AP30" s="231"/>
      <c r="AQ30" s="232"/>
      <c r="AR30" s="240"/>
      <c r="AS30" s="241"/>
      <c r="AT30" s="231"/>
      <c r="AU30" s="232"/>
      <c r="AV30" s="231"/>
      <c r="AW30" s="232"/>
      <c r="AX30" s="231"/>
      <c r="AY30" s="232"/>
      <c r="AZ30" s="240"/>
      <c r="BA30" s="241"/>
      <c r="BB30" s="231"/>
      <c r="BC30" s="232"/>
      <c r="BD30" s="231"/>
      <c r="BE30" s="232"/>
      <c r="BF30" s="231"/>
      <c r="BG30" s="232"/>
      <c r="BH30" s="240"/>
      <c r="BI30" s="241"/>
      <c r="BJ30" s="231"/>
      <c r="BK30" s="232"/>
      <c r="BL30" s="231"/>
      <c r="BM30" s="232"/>
      <c r="BN30" s="231"/>
      <c r="BO30" s="232"/>
      <c r="BP30" s="240"/>
      <c r="BQ30" s="241"/>
    </row>
    <row r="31" ht="15.75" hidden="1" customHeight="1">
      <c r="A31" s="503"/>
      <c r="B31" s="504"/>
      <c r="C31" s="505"/>
      <c r="D31" s="505"/>
      <c r="E31" s="476"/>
      <c r="F31" s="231"/>
      <c r="G31" s="232"/>
      <c r="H31" s="231"/>
      <c r="I31" s="232"/>
      <c r="J31" s="231"/>
      <c r="K31" s="232"/>
      <c r="L31" s="240"/>
      <c r="M31" s="241"/>
      <c r="N31" s="231"/>
      <c r="O31" s="232"/>
      <c r="P31" s="231"/>
      <c r="Q31" s="232"/>
      <c r="R31" s="231"/>
      <c r="S31" s="232"/>
      <c r="T31" s="240"/>
      <c r="U31" s="241"/>
      <c r="V31" s="231"/>
      <c r="W31" s="232"/>
      <c r="X31" s="231"/>
      <c r="Y31" s="232"/>
      <c r="Z31" s="231"/>
      <c r="AA31" s="232"/>
      <c r="AB31" s="240"/>
      <c r="AC31" s="241"/>
      <c r="AD31" s="231"/>
      <c r="AE31" s="232"/>
      <c r="AF31" s="231"/>
      <c r="AG31" s="232"/>
      <c r="AH31" s="231"/>
      <c r="AI31" s="232"/>
      <c r="AJ31" s="240"/>
      <c r="AK31" s="241"/>
      <c r="AL31" s="231"/>
      <c r="AM31" s="232"/>
      <c r="AN31" s="231"/>
      <c r="AO31" s="232"/>
      <c r="AP31" s="231"/>
      <c r="AQ31" s="232"/>
      <c r="AR31" s="240"/>
      <c r="AS31" s="241"/>
      <c r="AT31" s="231"/>
      <c r="AU31" s="232"/>
      <c r="AV31" s="231"/>
      <c r="AW31" s="232"/>
      <c r="AX31" s="231"/>
      <c r="AY31" s="232"/>
      <c r="AZ31" s="240"/>
      <c r="BA31" s="241"/>
      <c r="BB31" s="231"/>
      <c r="BC31" s="232"/>
      <c r="BD31" s="231"/>
      <c r="BE31" s="232"/>
      <c r="BF31" s="231"/>
      <c r="BG31" s="232"/>
      <c r="BH31" s="240"/>
      <c r="BI31" s="241"/>
      <c r="BJ31" s="231"/>
      <c r="BK31" s="232"/>
      <c r="BL31" s="231"/>
      <c r="BM31" s="232"/>
      <c r="BN31" s="231"/>
      <c r="BO31" s="232"/>
      <c r="BP31" s="240"/>
      <c r="BQ31" s="241"/>
    </row>
    <row r="32" ht="15.75" hidden="1" customHeight="1">
      <c r="E32" s="476"/>
      <c r="F32" s="231"/>
      <c r="G32" s="232"/>
      <c r="H32" s="231"/>
      <c r="I32" s="232"/>
      <c r="J32" s="231"/>
      <c r="K32" s="232"/>
      <c r="L32" s="240"/>
      <c r="M32" s="241"/>
      <c r="N32" s="231"/>
      <c r="O32" s="232"/>
      <c r="P32" s="231"/>
      <c r="Q32" s="232"/>
      <c r="R32" s="231"/>
      <c r="S32" s="232"/>
      <c r="T32" s="240"/>
      <c r="U32" s="241"/>
      <c r="V32" s="231"/>
      <c r="W32" s="232"/>
      <c r="X32" s="231"/>
      <c r="Y32" s="232"/>
      <c r="Z32" s="231"/>
      <c r="AA32" s="232"/>
      <c r="AB32" s="240"/>
      <c r="AC32" s="241"/>
      <c r="AD32" s="231"/>
      <c r="AE32" s="232"/>
      <c r="AF32" s="231"/>
      <c r="AG32" s="232"/>
      <c r="AH32" s="231"/>
      <c r="AI32" s="232"/>
      <c r="AJ32" s="240"/>
      <c r="AK32" s="241"/>
      <c r="AL32" s="231"/>
      <c r="AM32" s="232"/>
      <c r="AN32" s="231"/>
      <c r="AO32" s="232"/>
      <c r="AP32" s="231"/>
      <c r="AQ32" s="232"/>
      <c r="AR32" s="240"/>
      <c r="AS32" s="241"/>
      <c r="AT32" s="231"/>
      <c r="AU32" s="232"/>
      <c r="AV32" s="231"/>
      <c r="AW32" s="232"/>
      <c r="AX32" s="231"/>
      <c r="AY32" s="232"/>
      <c r="AZ32" s="240"/>
      <c r="BA32" s="241"/>
      <c r="BB32" s="231"/>
      <c r="BC32" s="232"/>
      <c r="BD32" s="231"/>
      <c r="BE32" s="232"/>
      <c r="BF32" s="231"/>
      <c r="BG32" s="232"/>
      <c r="BH32" s="240"/>
      <c r="BI32" s="241"/>
      <c r="BJ32" s="231"/>
      <c r="BK32" s="232"/>
      <c r="BL32" s="231"/>
      <c r="BM32" s="232"/>
      <c r="BN32" s="231"/>
      <c r="BO32" s="232"/>
      <c r="BP32" s="240"/>
      <c r="BQ32" s="241"/>
    </row>
    <row r="33" ht="15.75" hidden="1" customHeight="1">
      <c r="E33" s="476"/>
      <c r="F33" s="231"/>
      <c r="G33" s="232"/>
      <c r="H33" s="231"/>
      <c r="I33" s="232"/>
      <c r="J33" s="231"/>
      <c r="K33" s="232"/>
      <c r="L33" s="240"/>
      <c r="M33" s="241"/>
      <c r="N33" s="231"/>
      <c r="O33" s="232"/>
      <c r="P33" s="231"/>
      <c r="Q33" s="232"/>
      <c r="R33" s="231"/>
      <c r="S33" s="232"/>
      <c r="T33" s="240"/>
      <c r="U33" s="241"/>
      <c r="V33" s="231"/>
      <c r="W33" s="232"/>
      <c r="X33" s="231"/>
      <c r="Y33" s="232"/>
      <c r="Z33" s="231"/>
      <c r="AA33" s="232"/>
      <c r="AB33" s="240"/>
      <c r="AC33" s="241"/>
      <c r="AD33" s="231"/>
      <c r="AE33" s="232"/>
      <c r="AF33" s="231"/>
      <c r="AG33" s="232"/>
      <c r="AH33" s="231"/>
      <c r="AI33" s="232"/>
      <c r="AJ33" s="240"/>
      <c r="AK33" s="241"/>
      <c r="AL33" s="231"/>
      <c r="AM33" s="232"/>
      <c r="AN33" s="231"/>
      <c r="AO33" s="232"/>
      <c r="AP33" s="231"/>
      <c r="AQ33" s="232"/>
      <c r="AR33" s="240"/>
      <c r="AS33" s="241"/>
      <c r="AT33" s="231"/>
      <c r="AU33" s="232"/>
      <c r="AV33" s="231"/>
      <c r="AW33" s="232"/>
      <c r="AX33" s="231"/>
      <c r="AY33" s="232"/>
      <c r="AZ33" s="240"/>
      <c r="BA33" s="241"/>
      <c r="BB33" s="231"/>
      <c r="BC33" s="232"/>
      <c r="BD33" s="231"/>
      <c r="BE33" s="232"/>
      <c r="BF33" s="231"/>
      <c r="BG33" s="232"/>
      <c r="BH33" s="240"/>
      <c r="BI33" s="241"/>
      <c r="BJ33" s="231"/>
      <c r="BK33" s="232"/>
      <c r="BL33" s="231"/>
      <c r="BM33" s="232"/>
      <c r="BN33" s="231"/>
      <c r="BO33" s="232"/>
      <c r="BP33" s="240"/>
      <c r="BQ33" s="241"/>
    </row>
    <row r="34" ht="15.75" customHeight="1">
      <c r="E34" s="476"/>
      <c r="F34" s="231"/>
      <c r="G34" s="232"/>
      <c r="H34" s="231"/>
      <c r="I34" s="232"/>
      <c r="J34" s="231"/>
      <c r="K34" s="232"/>
      <c r="L34" s="240"/>
      <c r="M34" s="241"/>
      <c r="N34" s="231"/>
      <c r="O34" s="232"/>
      <c r="P34" s="231"/>
      <c r="Q34" s="232"/>
      <c r="R34" s="231"/>
      <c r="S34" s="232"/>
      <c r="T34" s="240"/>
      <c r="U34" s="241"/>
      <c r="V34" s="231"/>
      <c r="W34" s="232"/>
      <c r="X34" s="231"/>
      <c r="Y34" s="232"/>
      <c r="Z34" s="231"/>
      <c r="AA34" s="232"/>
      <c r="AB34" s="240"/>
      <c r="AC34" s="241"/>
      <c r="AD34" s="231"/>
      <c r="AE34" s="232"/>
      <c r="AF34" s="231"/>
      <c r="AG34" s="232"/>
      <c r="AH34" s="231"/>
      <c r="AI34" s="232"/>
      <c r="AJ34" s="240"/>
      <c r="AK34" s="241"/>
      <c r="AL34" s="231"/>
      <c r="AM34" s="232"/>
      <c r="AN34" s="231"/>
      <c r="AO34" s="232"/>
      <c r="AP34" s="231"/>
      <c r="AQ34" s="232"/>
      <c r="AR34" s="240"/>
      <c r="AS34" s="241"/>
      <c r="AT34" s="231"/>
      <c r="AU34" s="232"/>
      <c r="AV34" s="231"/>
      <c r="AW34" s="232"/>
      <c r="AX34" s="231"/>
      <c r="AY34" s="232"/>
      <c r="AZ34" s="240"/>
      <c r="BA34" s="241"/>
      <c r="BB34" s="231"/>
      <c r="BC34" s="232"/>
      <c r="BD34" s="231"/>
      <c r="BE34" s="232"/>
      <c r="BF34" s="231"/>
      <c r="BG34" s="232"/>
      <c r="BH34" s="240"/>
      <c r="BI34" s="241"/>
      <c r="BJ34" s="231"/>
      <c r="BK34" s="232"/>
      <c r="BL34" s="231"/>
      <c r="BM34" s="232"/>
      <c r="BN34" s="231"/>
      <c r="BO34" s="232"/>
      <c r="BP34" s="240"/>
      <c r="BQ34" s="241"/>
    </row>
    <row r="35" ht="15.75" hidden="1" customHeight="1">
      <c r="E35" s="476"/>
      <c r="F35" s="231"/>
      <c r="G35" s="232"/>
      <c r="H35" s="231"/>
      <c r="I35" s="232"/>
      <c r="J35" s="231"/>
      <c r="K35" s="232"/>
      <c r="L35" s="240"/>
      <c r="M35" s="241"/>
      <c r="N35" s="231"/>
      <c r="O35" s="232"/>
      <c r="P35" s="231"/>
      <c r="Q35" s="232"/>
      <c r="R35" s="231"/>
      <c r="S35" s="232"/>
      <c r="T35" s="240"/>
      <c r="U35" s="241"/>
      <c r="V35" s="231"/>
      <c r="W35" s="232"/>
      <c r="X35" s="231"/>
      <c r="Y35" s="232"/>
      <c r="Z35" s="231"/>
      <c r="AA35" s="232"/>
      <c r="AB35" s="240"/>
      <c r="AC35" s="241"/>
      <c r="AD35" s="231"/>
      <c r="AE35" s="232"/>
      <c r="AF35" s="231"/>
      <c r="AG35" s="232"/>
      <c r="AH35" s="231"/>
      <c r="AI35" s="232"/>
      <c r="AJ35" s="240"/>
      <c r="AK35" s="241"/>
      <c r="AL35" s="231"/>
      <c r="AM35" s="232"/>
      <c r="AN35" s="231"/>
      <c r="AO35" s="232"/>
      <c r="AP35" s="231"/>
      <c r="AQ35" s="232"/>
      <c r="AR35" s="240"/>
      <c r="AS35" s="241"/>
      <c r="AT35" s="231"/>
      <c r="AU35" s="232"/>
      <c r="AV35" s="231"/>
      <c r="AW35" s="232"/>
      <c r="AX35" s="231"/>
      <c r="AY35" s="232"/>
      <c r="AZ35" s="240"/>
      <c r="BA35" s="241"/>
      <c r="BB35" s="231"/>
      <c r="BC35" s="232"/>
      <c r="BD35" s="231"/>
      <c r="BE35" s="232"/>
      <c r="BF35" s="231"/>
      <c r="BG35" s="232"/>
      <c r="BH35" s="240"/>
      <c r="BI35" s="241"/>
      <c r="BJ35" s="231"/>
      <c r="BK35" s="232"/>
      <c r="BL35" s="231"/>
      <c r="BM35" s="232"/>
      <c r="BN35" s="231"/>
      <c r="BO35" s="232"/>
      <c r="BP35" s="240"/>
      <c r="BQ35" s="241"/>
    </row>
    <row r="36" ht="27.0" customHeight="1">
      <c r="A36" s="313" t="s">
        <v>67</v>
      </c>
      <c r="B36" s="314"/>
      <c r="C36" s="314"/>
      <c r="D36" s="314"/>
      <c r="E36" s="1127"/>
      <c r="F36" s="1128"/>
      <c r="G36" s="1128"/>
      <c r="H36" s="1128"/>
      <c r="I36" s="1128"/>
      <c r="J36" s="1128"/>
      <c r="K36" s="1128"/>
      <c r="L36" s="1128"/>
      <c r="M36" s="1128">
        <f>COUNTIF(M5:M10, "present")</f>
        <v>0</v>
      </c>
      <c r="N36" s="1128"/>
      <c r="O36" s="1128"/>
      <c r="P36" s="1128"/>
      <c r="Q36" s="1128"/>
      <c r="R36" s="1128"/>
      <c r="S36" s="1128"/>
      <c r="T36" s="1128">
        <f>COUNTIF(T5:T10, "present")</f>
        <v>0</v>
      </c>
      <c r="U36" s="1128"/>
      <c r="V36" s="1128"/>
      <c r="W36" s="1128"/>
      <c r="X36" s="1128"/>
      <c r="Y36" s="1128"/>
      <c r="Z36" s="1128"/>
      <c r="AA36" s="1128"/>
      <c r="AB36" s="1128">
        <f>COUNTIF(AB5:AB10, "present")</f>
        <v>0</v>
      </c>
      <c r="AC36" s="1128"/>
      <c r="AD36" s="1128"/>
      <c r="AE36" s="1128"/>
      <c r="AF36" s="1128"/>
      <c r="AG36" s="1128"/>
      <c r="AH36" s="1128"/>
      <c r="AI36" s="1128"/>
      <c r="AJ36" s="1128">
        <f>COUNTIF(AJ5:AJ10, "present")</f>
        <v>2</v>
      </c>
      <c r="AK36" s="1128"/>
      <c r="AL36" s="1128"/>
      <c r="AM36" s="1128"/>
      <c r="AN36" s="1128"/>
      <c r="AO36" s="1128"/>
      <c r="AP36" s="1128"/>
      <c r="AQ36" s="1128"/>
      <c r="AR36" s="1128">
        <f>COUNTIF(AR5:AR10, "present")</f>
        <v>3</v>
      </c>
      <c r="AS36" s="1128"/>
      <c r="AT36" s="1128"/>
      <c r="AU36" s="1128"/>
      <c r="AV36" s="1128"/>
      <c r="AW36" s="1128"/>
      <c r="AX36" s="1128"/>
      <c r="AY36" s="1128"/>
      <c r="AZ36" s="1128">
        <f>COUNTIF(AZ5:AZ10, "present")</f>
        <v>3</v>
      </c>
      <c r="BA36" s="1129"/>
      <c r="BB36" s="1128"/>
      <c r="BC36" s="1128"/>
      <c r="BD36" s="1128"/>
      <c r="BE36" s="1128"/>
      <c r="BF36" s="1128"/>
      <c r="BG36" s="1128"/>
      <c r="BH36" s="1128">
        <f>COUNTIF(BH5:BH10, "present")</f>
        <v>4</v>
      </c>
      <c r="BI36" s="1129"/>
      <c r="BJ36" s="1130"/>
      <c r="BK36" s="1131"/>
      <c r="BL36" s="1130"/>
      <c r="BM36" s="1131"/>
      <c r="BN36" s="1130"/>
      <c r="BO36" s="1131"/>
      <c r="BP36" s="1132"/>
      <c r="BQ36" s="1133"/>
    </row>
    <row r="37" ht="15.75" customHeight="1">
      <c r="A37" s="1134"/>
      <c r="B37" s="1134"/>
      <c r="C37" s="1134"/>
      <c r="D37" s="1134"/>
      <c r="E37" s="320" t="s">
        <v>68</v>
      </c>
      <c r="F37" s="319">
        <f>MAX(E36:M36)</f>
        <v>0</v>
      </c>
      <c r="G37" s="1135"/>
      <c r="H37" s="1136"/>
      <c r="I37" s="1135"/>
      <c r="J37" s="1136"/>
      <c r="K37" s="1135"/>
      <c r="L37" s="1137"/>
      <c r="M37" s="1138"/>
      <c r="N37" s="320" t="s">
        <v>68</v>
      </c>
      <c r="O37" s="319">
        <f>MAX(N36:V36)</f>
        <v>0</v>
      </c>
      <c r="P37" s="1136"/>
      <c r="Q37" s="1135"/>
      <c r="R37" s="1136"/>
      <c r="S37" s="1135"/>
      <c r="T37" s="1137"/>
      <c r="U37" s="1138"/>
      <c r="V37" s="320" t="s">
        <v>68</v>
      </c>
      <c r="W37" s="319">
        <f>MAX(V36:AD36)</f>
        <v>0</v>
      </c>
      <c r="X37" s="1136"/>
      <c r="Y37" s="1135"/>
      <c r="Z37" s="1136"/>
      <c r="AA37" s="1135"/>
      <c r="AB37" s="1137"/>
      <c r="AC37" s="1138"/>
      <c r="AD37" s="320" t="s">
        <v>68</v>
      </c>
      <c r="AE37" s="319">
        <f>MAX(AD36:AL36)</f>
        <v>2</v>
      </c>
      <c r="AF37" s="1136"/>
      <c r="AG37" s="1135"/>
      <c r="AH37" s="1136"/>
      <c r="AI37" s="1135"/>
      <c r="AJ37" s="1137"/>
      <c r="AK37" s="1138"/>
      <c r="AL37" s="320" t="s">
        <v>68</v>
      </c>
      <c r="AM37" s="319">
        <f>MAX(AL36:AT36)</f>
        <v>3</v>
      </c>
      <c r="AN37" s="1136"/>
      <c r="AO37" s="1135"/>
      <c r="AP37" s="1136"/>
      <c r="AQ37" s="1135"/>
      <c r="AR37" s="1137"/>
      <c r="AS37" s="1138"/>
      <c r="AT37" s="320" t="s">
        <v>68</v>
      </c>
      <c r="AU37" s="319">
        <f>MAX(AT36:BB36)</f>
        <v>3</v>
      </c>
      <c r="AV37" s="1136"/>
      <c r="AW37" s="1135"/>
      <c r="AX37" s="1136"/>
      <c r="AY37" s="1135"/>
      <c r="AZ37" s="1137"/>
      <c r="BA37" s="1138"/>
      <c r="BB37" s="320" t="s">
        <v>68</v>
      </c>
      <c r="BC37" s="319">
        <f>MAX(BB36:BJ36)</f>
        <v>4</v>
      </c>
      <c r="BD37" s="1136"/>
      <c r="BE37" s="1135"/>
      <c r="BF37" s="1136"/>
      <c r="BG37" s="1135"/>
      <c r="BH37" s="1137"/>
      <c r="BI37" s="1138"/>
      <c r="BJ37" s="1136"/>
      <c r="BK37" s="1135"/>
      <c r="BL37" s="1136"/>
      <c r="BM37" s="1135"/>
      <c r="BN37" s="1136"/>
      <c r="BO37" s="1135"/>
      <c r="BP37" s="1137"/>
      <c r="BQ37" s="1138"/>
    </row>
    <row r="38" ht="15.75" customHeight="1">
      <c r="E38" s="476"/>
      <c r="F38" s="276"/>
      <c r="G38" s="275"/>
      <c r="H38" s="276"/>
      <c r="I38" s="275"/>
      <c r="J38" s="276"/>
      <c r="K38" s="275"/>
      <c r="L38" s="280"/>
      <c r="M38" s="281"/>
      <c r="N38" s="276"/>
      <c r="O38" s="275"/>
      <c r="P38" s="276"/>
      <c r="Q38" s="275"/>
      <c r="R38" s="276"/>
      <c r="S38" s="275"/>
      <c r="T38" s="280"/>
      <c r="U38" s="281"/>
      <c r="V38" s="276"/>
      <c r="W38" s="275"/>
      <c r="X38" s="276"/>
      <c r="Y38" s="275"/>
      <c r="Z38" s="276"/>
      <c r="AA38" s="275"/>
      <c r="AB38" s="280"/>
      <c r="AC38" s="281"/>
      <c r="AD38" s="276"/>
      <c r="AE38" s="275"/>
      <c r="AF38" s="276"/>
      <c r="AG38" s="275"/>
      <c r="AH38" s="276"/>
      <c r="AI38" s="275"/>
      <c r="AJ38" s="280"/>
      <c r="AK38" s="281"/>
      <c r="AL38" s="276"/>
      <c r="AM38" s="275"/>
      <c r="AN38" s="276"/>
      <c r="AO38" s="275"/>
      <c r="AP38" s="276"/>
      <c r="AQ38" s="275"/>
      <c r="AR38" s="280"/>
      <c r="AS38" s="281"/>
      <c r="AT38" s="276"/>
      <c r="AU38" s="275"/>
      <c r="AV38" s="276"/>
      <c r="AW38" s="275"/>
      <c r="AX38" s="276"/>
      <c r="AY38" s="275"/>
      <c r="AZ38" s="280"/>
      <c r="BA38" s="281"/>
      <c r="BB38" s="276"/>
      <c r="BC38" s="275"/>
      <c r="BD38" s="276"/>
      <c r="BE38" s="275"/>
      <c r="BF38" s="276"/>
      <c r="BG38" s="275"/>
      <c r="BH38" s="280"/>
      <c r="BI38" s="281"/>
      <c r="BJ38" s="276"/>
      <c r="BK38" s="275"/>
      <c r="BL38" s="276"/>
      <c r="BM38" s="275"/>
      <c r="BN38" s="276"/>
      <c r="BO38" s="275"/>
      <c r="BP38" s="280"/>
      <c r="BQ38" s="281"/>
    </row>
    <row r="39" ht="15.75" customHeight="1">
      <c r="E39" s="476"/>
      <c r="F39" s="276"/>
      <c r="G39" s="275"/>
      <c r="H39" s="276"/>
      <c r="I39" s="275"/>
      <c r="J39" s="276"/>
      <c r="K39" s="275"/>
      <c r="L39" s="280"/>
      <c r="M39" s="281"/>
      <c r="N39" s="276"/>
      <c r="O39" s="275"/>
      <c r="P39" s="276"/>
      <c r="Q39" s="275"/>
      <c r="R39" s="276"/>
      <c r="S39" s="275"/>
      <c r="T39" s="280"/>
      <c r="U39" s="281"/>
      <c r="V39" s="276"/>
      <c r="W39" s="275"/>
      <c r="X39" s="276"/>
      <c r="Y39" s="275"/>
      <c r="Z39" s="276"/>
      <c r="AA39" s="275"/>
      <c r="AB39" s="280"/>
      <c r="AC39" s="281"/>
      <c r="AD39" s="276"/>
      <c r="AE39" s="275"/>
      <c r="AF39" s="276"/>
      <c r="AG39" s="275"/>
      <c r="AH39" s="276"/>
      <c r="AI39" s="275"/>
      <c r="AJ39" s="280"/>
      <c r="AK39" s="281"/>
      <c r="AL39" s="276"/>
      <c r="AM39" s="275"/>
      <c r="AN39" s="276"/>
      <c r="AO39" s="275"/>
      <c r="AP39" s="276"/>
      <c r="AQ39" s="275"/>
      <c r="AR39" s="280"/>
      <c r="AS39" s="281"/>
      <c r="AT39" s="276"/>
      <c r="AU39" s="275"/>
      <c r="AV39" s="276"/>
      <c r="AW39" s="275"/>
      <c r="AX39" s="276"/>
      <c r="AY39" s="275"/>
      <c r="AZ39" s="280"/>
      <c r="BA39" s="281"/>
      <c r="BB39" s="276"/>
      <c r="BC39" s="275"/>
      <c r="BD39" s="276"/>
      <c r="BE39" s="275"/>
      <c r="BF39" s="276"/>
      <c r="BG39" s="275"/>
      <c r="BH39" s="280"/>
      <c r="BI39" s="281"/>
      <c r="BJ39" s="276"/>
      <c r="BK39" s="275"/>
      <c r="BL39" s="276"/>
      <c r="BM39" s="275"/>
      <c r="BN39" s="276"/>
      <c r="BO39" s="275"/>
      <c r="BP39" s="280"/>
      <c r="BQ39" s="281"/>
    </row>
    <row r="40" ht="15.75" customHeight="1"/>
    <row r="41" ht="93.75" customHeight="1">
      <c r="BB41" s="324" t="s">
        <v>1231</v>
      </c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A3:C3"/>
    <mergeCell ref="A12:C12"/>
    <mergeCell ref="A36:D36"/>
    <mergeCell ref="BB41:BC41"/>
  </mergeCells>
  <conditionalFormatting sqref="E37">
    <cfRule type="cellIs" dxfId="6" priority="1" operator="equal">
      <formula>"n"</formula>
    </cfRule>
  </conditionalFormatting>
  <conditionalFormatting sqref="E37">
    <cfRule type="cellIs" dxfId="7" priority="2" operator="equal">
      <formula>$E$4</formula>
    </cfRule>
  </conditionalFormatting>
  <conditionalFormatting sqref="AT37">
    <cfRule type="cellIs" dxfId="7" priority="3" operator="equal">
      <formula>$E$4</formula>
    </cfRule>
  </conditionalFormatting>
  <conditionalFormatting sqref="N37">
    <cfRule type="cellIs" dxfId="6" priority="4" operator="equal">
      <formula>"n"</formula>
    </cfRule>
  </conditionalFormatting>
  <conditionalFormatting sqref="N37">
    <cfRule type="cellIs" dxfId="7" priority="5" operator="equal">
      <formula>$E$4</formula>
    </cfRule>
  </conditionalFormatting>
  <conditionalFormatting sqref="V37">
    <cfRule type="cellIs" dxfId="6" priority="6" operator="equal">
      <formula>"n"</formula>
    </cfRule>
  </conditionalFormatting>
  <conditionalFormatting sqref="V37">
    <cfRule type="cellIs" dxfId="7" priority="7" operator="equal">
      <formula>$E$4</formula>
    </cfRule>
  </conditionalFormatting>
  <conditionalFormatting sqref="AD37">
    <cfRule type="cellIs" dxfId="6" priority="8" operator="equal">
      <formula>"n"</formula>
    </cfRule>
  </conditionalFormatting>
  <conditionalFormatting sqref="AD37">
    <cfRule type="cellIs" dxfId="7" priority="9" operator="equal">
      <formula>$E$4</formula>
    </cfRule>
  </conditionalFormatting>
  <conditionalFormatting sqref="AL37">
    <cfRule type="cellIs" dxfId="6" priority="10" operator="equal">
      <formula>"n"</formula>
    </cfRule>
  </conditionalFormatting>
  <conditionalFormatting sqref="AL37">
    <cfRule type="cellIs" dxfId="7" priority="11" operator="equal">
      <formula>$E$4</formula>
    </cfRule>
  </conditionalFormatting>
  <conditionalFormatting sqref="AT37">
    <cfRule type="cellIs" dxfId="6" priority="12" operator="equal">
      <formula>"n"</formula>
    </cfRule>
  </conditionalFormatting>
  <conditionalFormatting sqref="BB37">
    <cfRule type="cellIs" dxfId="7" priority="13" operator="equal">
      <formula>$E$4</formula>
    </cfRule>
  </conditionalFormatting>
  <conditionalFormatting sqref="BB37">
    <cfRule type="cellIs" dxfId="6" priority="14" operator="equal">
      <formula>"n"</formula>
    </cfRule>
  </conditionalFormatting>
  <hyperlinks>
    <hyperlink r:id="rId1" ref="E5"/>
    <hyperlink r:id="rId2" ref="E8"/>
    <hyperlink r:id="rId3" ref="E9"/>
    <hyperlink r:id="rId4" ref="E10"/>
  </hyperlinks>
  <printOptions/>
  <pageMargins bottom="0.7480314960629921" footer="0.0" header="0.0" left="0.7086614173228347" right="0.7086614173228347" top="0.7480314960629921"/>
  <pageSetup fitToHeight="0" paperSize="9" orientation="landscape"/>
  <drawing r:id="rId5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23.5"/>
    <col customWidth="1" min="2" max="2" width="44.88"/>
    <col customWidth="1" hidden="1" min="3" max="4" width="18.13"/>
    <col customWidth="1" min="5" max="5" width="7.5"/>
    <col customWidth="1" min="6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9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10.0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30" width="8.75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86.0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835" t="s">
        <v>906</v>
      </c>
      <c r="C1" s="597"/>
      <c r="D1" s="597"/>
      <c r="E1" s="1139"/>
      <c r="F1" s="1053" t="s">
        <v>13</v>
      </c>
      <c r="G1" s="190" t="s">
        <v>759</v>
      </c>
      <c r="H1" s="190"/>
      <c r="I1" s="190"/>
      <c r="J1" s="190"/>
      <c r="K1" s="190"/>
      <c r="L1" s="190"/>
      <c r="M1" s="192"/>
      <c r="N1" s="415" t="s">
        <v>15</v>
      </c>
      <c r="O1" s="195" t="s">
        <v>121</v>
      </c>
      <c r="P1" s="195"/>
      <c r="Q1" s="195"/>
      <c r="R1" s="195"/>
      <c r="S1" s="195"/>
      <c r="T1" s="195"/>
      <c r="U1" s="195"/>
      <c r="V1" s="1140" t="s">
        <v>17</v>
      </c>
      <c r="W1" s="190" t="s">
        <v>124</v>
      </c>
      <c r="X1" s="190"/>
      <c r="Y1" s="190"/>
      <c r="Z1" s="190"/>
      <c r="AA1" s="190"/>
      <c r="AB1" s="190"/>
      <c r="AC1" s="192"/>
      <c r="AD1" s="207" t="s">
        <v>130</v>
      </c>
      <c r="AE1" s="195" t="s">
        <v>125</v>
      </c>
      <c r="AF1" s="195"/>
      <c r="AG1" s="195"/>
      <c r="AH1" s="195"/>
      <c r="AI1" s="195"/>
      <c r="AJ1" s="195"/>
      <c r="AK1" s="195"/>
      <c r="AL1" s="416" t="s">
        <v>132</v>
      </c>
      <c r="AM1" s="190" t="s">
        <v>126</v>
      </c>
      <c r="AN1" s="190"/>
      <c r="AO1" s="190"/>
      <c r="AP1" s="190"/>
      <c r="AQ1" s="190"/>
      <c r="AR1" s="190"/>
      <c r="AS1" s="192"/>
      <c r="AT1" s="207" t="s">
        <v>134</v>
      </c>
      <c r="AU1" s="195" t="s">
        <v>127</v>
      </c>
      <c r="AV1" s="195"/>
      <c r="AW1" s="195"/>
      <c r="AX1" s="195"/>
      <c r="AY1" s="195"/>
      <c r="AZ1" s="195"/>
      <c r="BA1" s="195"/>
      <c r="BB1" s="416" t="s">
        <v>136</v>
      </c>
      <c r="BC1" s="190" t="s">
        <v>128</v>
      </c>
      <c r="BD1" s="190"/>
      <c r="BE1" s="190"/>
      <c r="BF1" s="190"/>
      <c r="BG1" s="190"/>
      <c r="BH1" s="190"/>
      <c r="BI1" s="192"/>
      <c r="BJ1" s="207" t="s">
        <v>760</v>
      </c>
      <c r="BK1" s="195" t="s">
        <v>792</v>
      </c>
      <c r="BL1" s="195"/>
      <c r="BM1" s="195"/>
      <c r="BN1" s="195"/>
      <c r="BO1" s="195"/>
      <c r="BP1" s="195"/>
      <c r="BQ1" s="195"/>
    </row>
    <row r="2" ht="26.25" customHeight="1">
      <c r="A2" s="744" t="s">
        <v>19</v>
      </c>
      <c r="B2" s="745"/>
      <c r="C2" s="745"/>
      <c r="D2" s="745"/>
      <c r="E2" s="744"/>
      <c r="F2" s="745"/>
      <c r="G2" s="745"/>
      <c r="H2" s="745"/>
      <c r="I2" s="745"/>
      <c r="J2" s="745"/>
      <c r="K2" s="745"/>
      <c r="L2" s="745"/>
      <c r="M2" s="746"/>
      <c r="N2" s="745"/>
      <c r="O2" s="745"/>
      <c r="P2" s="745"/>
      <c r="Q2" s="745"/>
      <c r="R2" s="745"/>
      <c r="S2" s="745"/>
      <c r="T2" s="745"/>
      <c r="U2" s="745"/>
      <c r="V2" s="744"/>
      <c r="W2" s="745"/>
      <c r="X2" s="746"/>
      <c r="Y2" s="207"/>
      <c r="Z2" s="207" t="s">
        <v>160</v>
      </c>
      <c r="AA2" s="207"/>
      <c r="AB2" s="207"/>
      <c r="AC2" s="208"/>
      <c r="AD2" s="207" t="s">
        <v>472</v>
      </c>
      <c r="AE2" s="207"/>
      <c r="AF2" s="207" t="s">
        <v>541</v>
      </c>
      <c r="AG2" s="207"/>
      <c r="AH2" s="207" t="s">
        <v>160</v>
      </c>
      <c r="AI2" s="207"/>
      <c r="AJ2" s="207"/>
      <c r="AK2" s="207"/>
      <c r="AL2" s="209" t="s">
        <v>472</v>
      </c>
      <c r="AM2" s="207"/>
      <c r="AN2" s="207" t="s">
        <v>541</v>
      </c>
      <c r="AO2" s="207"/>
      <c r="AP2" s="207" t="s">
        <v>160</v>
      </c>
      <c r="AQ2" s="207"/>
      <c r="AR2" s="207"/>
      <c r="AS2" s="208"/>
      <c r="AT2" s="207" t="s">
        <v>472</v>
      </c>
      <c r="AU2" s="207"/>
      <c r="AV2" s="207" t="s">
        <v>541</v>
      </c>
      <c r="AW2" s="207"/>
      <c r="AX2" s="207" t="s">
        <v>160</v>
      </c>
      <c r="AY2" s="207"/>
      <c r="AZ2" s="207"/>
      <c r="BA2" s="207"/>
      <c r="BB2" s="209" t="s">
        <v>472</v>
      </c>
      <c r="BC2" s="207"/>
      <c r="BD2" s="207"/>
      <c r="BE2" s="207"/>
      <c r="BF2" s="207" t="s">
        <v>160</v>
      </c>
      <c r="BG2" s="207"/>
      <c r="BH2" s="207"/>
      <c r="BI2" s="208"/>
      <c r="BJ2" s="207" t="s">
        <v>472</v>
      </c>
      <c r="BK2" s="207"/>
      <c r="BL2" s="207" t="s">
        <v>541</v>
      </c>
      <c r="BM2" s="207"/>
      <c r="BN2" s="207" t="s">
        <v>160</v>
      </c>
      <c r="BO2" s="207"/>
      <c r="BP2" s="207"/>
      <c r="BQ2" s="207"/>
    </row>
    <row r="3" ht="30.75" customHeight="1">
      <c r="A3" s="426" t="s">
        <v>20</v>
      </c>
      <c r="B3" s="427"/>
      <c r="C3" s="428"/>
      <c r="D3" s="429"/>
      <c r="E3" s="1141" t="s">
        <v>542</v>
      </c>
      <c r="F3" s="1142" t="s">
        <v>543</v>
      </c>
      <c r="G3" s="1143" t="s">
        <v>163</v>
      </c>
      <c r="H3" s="1142" t="s">
        <v>543</v>
      </c>
      <c r="I3" s="1143" t="s">
        <v>163</v>
      </c>
      <c r="J3" s="1142" t="s">
        <v>543</v>
      </c>
      <c r="K3" s="1143" t="s">
        <v>163</v>
      </c>
      <c r="L3" s="219" t="s">
        <v>545</v>
      </c>
      <c r="M3" s="1144" t="s">
        <v>162</v>
      </c>
      <c r="N3" s="1142" t="s">
        <v>543</v>
      </c>
      <c r="O3" s="1143" t="s">
        <v>163</v>
      </c>
      <c r="P3" s="1142" t="s">
        <v>543</v>
      </c>
      <c r="Q3" s="1143" t="s">
        <v>163</v>
      </c>
      <c r="R3" s="1142" t="s">
        <v>543</v>
      </c>
      <c r="S3" s="1143" t="s">
        <v>163</v>
      </c>
      <c r="T3" s="219" t="s">
        <v>545</v>
      </c>
      <c r="U3" s="1145" t="s">
        <v>162</v>
      </c>
      <c r="V3" s="1146" t="s">
        <v>543</v>
      </c>
      <c r="W3" s="1143" t="s">
        <v>163</v>
      </c>
      <c r="X3" s="1142" t="s">
        <v>543</v>
      </c>
      <c r="Y3" s="1143" t="s">
        <v>163</v>
      </c>
      <c r="Z3" s="1142" t="s">
        <v>543</v>
      </c>
      <c r="AA3" s="1143" t="s">
        <v>163</v>
      </c>
      <c r="AB3" s="219" t="s">
        <v>545</v>
      </c>
      <c r="AC3" s="1144" t="s">
        <v>162</v>
      </c>
      <c r="AD3" s="1142" t="s">
        <v>543</v>
      </c>
      <c r="AE3" s="1143" t="s">
        <v>163</v>
      </c>
      <c r="AF3" s="1142" t="s">
        <v>543</v>
      </c>
      <c r="AG3" s="1143" t="s">
        <v>163</v>
      </c>
      <c r="AH3" s="1142" t="s">
        <v>543</v>
      </c>
      <c r="AI3" s="1143" t="s">
        <v>163</v>
      </c>
      <c r="AJ3" s="219" t="s">
        <v>545</v>
      </c>
      <c r="AK3" s="1145" t="s">
        <v>162</v>
      </c>
      <c r="AL3" s="1146" t="s">
        <v>543</v>
      </c>
      <c r="AM3" s="1143" t="s">
        <v>163</v>
      </c>
      <c r="AN3" s="1142" t="s">
        <v>543</v>
      </c>
      <c r="AO3" s="1143" t="s">
        <v>163</v>
      </c>
      <c r="AP3" s="1142" t="s">
        <v>543</v>
      </c>
      <c r="AQ3" s="1143" t="s">
        <v>163</v>
      </c>
      <c r="AR3" s="219" t="s">
        <v>545</v>
      </c>
      <c r="AS3" s="1144" t="s">
        <v>162</v>
      </c>
      <c r="AT3" s="1142" t="s">
        <v>543</v>
      </c>
      <c r="AU3" s="1143" t="s">
        <v>163</v>
      </c>
      <c r="AV3" s="1142" t="s">
        <v>543</v>
      </c>
      <c r="AW3" s="1143" t="s">
        <v>163</v>
      </c>
      <c r="AX3" s="1142" t="s">
        <v>543</v>
      </c>
      <c r="AY3" s="1143" t="s">
        <v>163</v>
      </c>
      <c r="AZ3" s="219" t="s">
        <v>545</v>
      </c>
      <c r="BA3" s="1145" t="s">
        <v>162</v>
      </c>
      <c r="BB3" s="1146" t="s">
        <v>543</v>
      </c>
      <c r="BC3" s="1143" t="s">
        <v>163</v>
      </c>
      <c r="BD3" s="1142"/>
      <c r="BE3" s="1143" t="s">
        <v>163</v>
      </c>
      <c r="BF3" s="1142" t="s">
        <v>543</v>
      </c>
      <c r="BG3" s="1143" t="s">
        <v>163</v>
      </c>
      <c r="BH3" s="219" t="s">
        <v>545</v>
      </c>
      <c r="BI3" s="1144" t="s">
        <v>162</v>
      </c>
      <c r="BJ3" s="1142" t="s">
        <v>543</v>
      </c>
      <c r="BK3" s="1143" t="s">
        <v>163</v>
      </c>
      <c r="BL3" s="1142" t="s">
        <v>543</v>
      </c>
      <c r="BM3" s="1143" t="s">
        <v>163</v>
      </c>
      <c r="BN3" s="1142" t="s">
        <v>543</v>
      </c>
      <c r="BO3" s="1143" t="s">
        <v>163</v>
      </c>
      <c r="BP3" s="219" t="s">
        <v>545</v>
      </c>
      <c r="BQ3" s="1145" t="s">
        <v>162</v>
      </c>
    </row>
    <row r="4" ht="14.25" customHeight="1">
      <c r="A4" s="832" t="s">
        <v>32</v>
      </c>
      <c r="B4" s="834" t="s">
        <v>33</v>
      </c>
      <c r="C4" s="1147" t="s">
        <v>34</v>
      </c>
      <c r="D4" s="432" t="s">
        <v>171</v>
      </c>
      <c r="E4" s="1148"/>
      <c r="F4" s="979"/>
      <c r="G4" s="876"/>
      <c r="H4" s="979"/>
      <c r="I4" s="876"/>
      <c r="J4" s="979"/>
      <c r="K4" s="876"/>
      <c r="L4" s="233"/>
      <c r="M4" s="978"/>
      <c r="N4" s="979"/>
      <c r="O4" s="876"/>
      <c r="P4" s="979"/>
      <c r="Q4" s="876"/>
      <c r="R4" s="979"/>
      <c r="S4" s="876"/>
      <c r="T4" s="233"/>
      <c r="U4" s="981"/>
      <c r="V4" s="976"/>
      <c r="W4" s="876"/>
      <c r="X4" s="979"/>
      <c r="Y4" s="876"/>
      <c r="Z4" s="979"/>
      <c r="AA4" s="876"/>
      <c r="AB4" s="233"/>
      <c r="AC4" s="978"/>
      <c r="AD4" s="979"/>
      <c r="AE4" s="876"/>
      <c r="AF4" s="979"/>
      <c r="AG4" s="876"/>
      <c r="AH4" s="979"/>
      <c r="AI4" s="876"/>
      <c r="AJ4" s="233"/>
      <c r="AK4" s="981"/>
      <c r="AL4" s="976"/>
      <c r="AM4" s="876"/>
      <c r="AN4" s="979"/>
      <c r="AO4" s="876"/>
      <c r="AP4" s="979"/>
      <c r="AQ4" s="876"/>
      <c r="AR4" s="233"/>
      <c r="AS4" s="978"/>
      <c r="AT4" s="979"/>
      <c r="AU4" s="876"/>
      <c r="AV4" s="979"/>
      <c r="AW4" s="876"/>
      <c r="AX4" s="979"/>
      <c r="AY4" s="876"/>
      <c r="AZ4" s="233"/>
      <c r="BA4" s="981"/>
      <c r="BB4" s="976"/>
      <c r="BC4" s="876"/>
      <c r="BD4" s="908"/>
      <c r="BE4" s="876"/>
      <c r="BF4" s="979"/>
      <c r="BG4" s="876"/>
      <c r="BH4" s="233"/>
      <c r="BI4" s="978"/>
      <c r="BJ4" s="979"/>
      <c r="BK4" s="876"/>
      <c r="BL4" s="979"/>
      <c r="BM4" s="876"/>
      <c r="BN4" s="979"/>
      <c r="BO4" s="876"/>
      <c r="BP4" s="233"/>
      <c r="BQ4" s="981"/>
    </row>
    <row r="5" ht="24.75" customHeight="1">
      <c r="A5" s="1149" t="s">
        <v>361</v>
      </c>
      <c r="B5" s="601" t="s">
        <v>849</v>
      </c>
      <c r="C5" s="1150"/>
      <c r="D5" s="1151"/>
      <c r="E5" s="1152" t="s">
        <v>1343</v>
      </c>
      <c r="F5" s="979" t="s">
        <v>1053</v>
      </c>
      <c r="G5" s="876" t="s">
        <v>49</v>
      </c>
      <c r="H5" s="979" t="s">
        <v>38</v>
      </c>
      <c r="I5" s="876"/>
      <c r="J5" s="979"/>
      <c r="K5" s="876"/>
      <c r="L5" s="876" t="s">
        <v>49</v>
      </c>
      <c r="M5" s="978"/>
      <c r="N5" s="979" t="s">
        <v>1053</v>
      </c>
      <c r="O5" s="876" t="s">
        <v>49</v>
      </c>
      <c r="P5" s="979" t="s">
        <v>38</v>
      </c>
      <c r="Q5" s="876"/>
      <c r="R5" s="979"/>
      <c r="S5" s="876"/>
      <c r="T5" s="876" t="s">
        <v>49</v>
      </c>
      <c r="U5" s="981"/>
      <c r="V5" s="976" t="s">
        <v>1053</v>
      </c>
      <c r="W5" s="876" t="s">
        <v>49</v>
      </c>
      <c r="X5" s="979" t="s">
        <v>38</v>
      </c>
      <c r="Y5" s="876"/>
      <c r="Z5" s="979"/>
      <c r="AA5" s="876"/>
      <c r="AB5" s="876" t="s">
        <v>49</v>
      </c>
      <c r="AC5" s="978" t="s">
        <v>49</v>
      </c>
      <c r="AD5" s="979" t="s">
        <v>1053</v>
      </c>
      <c r="AE5" s="876" t="s">
        <v>49</v>
      </c>
      <c r="AF5" s="979" t="s">
        <v>38</v>
      </c>
      <c r="AG5" s="876"/>
      <c r="AH5" s="979"/>
      <c r="AI5" s="876"/>
      <c r="AJ5" s="233" t="s">
        <v>49</v>
      </c>
      <c r="AK5" s="1153"/>
      <c r="AL5" s="976" t="s">
        <v>549</v>
      </c>
      <c r="AM5" s="876" t="s">
        <v>414</v>
      </c>
      <c r="AN5" s="979" t="s">
        <v>1051</v>
      </c>
      <c r="AO5" s="876" t="s">
        <v>414</v>
      </c>
      <c r="AP5" s="979"/>
      <c r="AQ5" s="876"/>
      <c r="AR5" s="233" t="s">
        <v>49</v>
      </c>
      <c r="AS5" s="978"/>
      <c r="AT5" s="976" t="s">
        <v>549</v>
      </c>
      <c r="AU5" s="876" t="s">
        <v>414</v>
      </c>
      <c r="AV5" s="976" t="s">
        <v>549</v>
      </c>
      <c r="AW5" s="876"/>
      <c r="AX5" s="979"/>
      <c r="AY5" s="876"/>
      <c r="AZ5" s="233" t="s">
        <v>414</v>
      </c>
      <c r="BA5" s="981"/>
      <c r="BB5" s="976" t="s">
        <v>1344</v>
      </c>
      <c r="BC5" s="876" t="s">
        <v>414</v>
      </c>
      <c r="BD5" s="979"/>
      <c r="BE5" s="876"/>
      <c r="BF5" s="979"/>
      <c r="BG5" s="876"/>
      <c r="BH5" s="233"/>
      <c r="BI5" s="978"/>
      <c r="BJ5" s="979"/>
      <c r="BK5" s="876"/>
      <c r="BL5" s="979"/>
      <c r="BM5" s="876"/>
      <c r="BN5" s="979"/>
      <c r="BO5" s="876"/>
      <c r="BP5" s="233"/>
      <c r="BQ5" s="981"/>
    </row>
    <row r="6" ht="24.75" customHeight="1">
      <c r="A6" s="1154" t="s">
        <v>1345</v>
      </c>
      <c r="B6" s="610" t="s">
        <v>1002</v>
      </c>
      <c r="C6" s="823"/>
      <c r="D6" s="1125"/>
      <c r="E6" s="1152" t="s">
        <v>1343</v>
      </c>
      <c r="F6" s="979" t="s">
        <v>1053</v>
      </c>
      <c r="G6" s="876" t="s">
        <v>49</v>
      </c>
      <c r="H6" s="979" t="s">
        <v>38</v>
      </c>
      <c r="I6" s="876"/>
      <c r="J6" s="979"/>
      <c r="K6" s="876"/>
      <c r="L6" s="876" t="s">
        <v>49</v>
      </c>
      <c r="M6" s="978" t="s">
        <v>49</v>
      </c>
      <c r="N6" s="979" t="s">
        <v>1053</v>
      </c>
      <c r="O6" s="876" t="s">
        <v>49</v>
      </c>
      <c r="P6" s="979" t="s">
        <v>38</v>
      </c>
      <c r="Q6" s="876"/>
      <c r="R6" s="979"/>
      <c r="S6" s="876"/>
      <c r="T6" s="876" t="s">
        <v>49</v>
      </c>
      <c r="U6" s="981" t="s">
        <v>49</v>
      </c>
      <c r="V6" s="976" t="s">
        <v>1053</v>
      </c>
      <c r="W6" s="876" t="s">
        <v>49</v>
      </c>
      <c r="X6" s="979" t="s">
        <v>38</v>
      </c>
      <c r="Y6" s="876"/>
      <c r="Z6" s="979"/>
      <c r="AA6" s="876"/>
      <c r="AB6" s="876" t="s">
        <v>49</v>
      </c>
      <c r="AC6" s="978" t="s">
        <v>49</v>
      </c>
      <c r="AD6" s="979" t="s">
        <v>1053</v>
      </c>
      <c r="AE6" s="876" t="s">
        <v>49</v>
      </c>
      <c r="AF6" s="979" t="s">
        <v>38</v>
      </c>
      <c r="AG6" s="876"/>
      <c r="AH6" s="979"/>
      <c r="AI6" s="876"/>
      <c r="AJ6" s="233" t="s">
        <v>49</v>
      </c>
      <c r="AK6" s="1153"/>
      <c r="AL6" s="976" t="s">
        <v>549</v>
      </c>
      <c r="AM6" s="876" t="s">
        <v>414</v>
      </c>
      <c r="AN6" s="979" t="s">
        <v>1051</v>
      </c>
      <c r="AO6" s="876"/>
      <c r="AP6" s="979"/>
      <c r="AQ6" s="876"/>
      <c r="AR6" s="233" t="s">
        <v>49</v>
      </c>
      <c r="AS6" s="978"/>
      <c r="AT6" s="976" t="s">
        <v>549</v>
      </c>
      <c r="AU6" s="876" t="s">
        <v>414</v>
      </c>
      <c r="AV6" s="976" t="s">
        <v>549</v>
      </c>
      <c r="AW6" s="876"/>
      <c r="AX6" s="979"/>
      <c r="AY6" s="876"/>
      <c r="AZ6" s="233" t="s">
        <v>414</v>
      </c>
      <c r="BA6" s="981"/>
      <c r="BB6" s="976" t="s">
        <v>1344</v>
      </c>
      <c r="BC6" s="876" t="s">
        <v>414</v>
      </c>
      <c r="BD6" s="979"/>
      <c r="BE6" s="876"/>
      <c r="BF6" s="979"/>
      <c r="BG6" s="876"/>
      <c r="BH6" s="233"/>
      <c r="BI6" s="978"/>
      <c r="BJ6" s="979"/>
      <c r="BK6" s="876"/>
      <c r="BL6" s="979"/>
      <c r="BM6" s="876"/>
      <c r="BN6" s="979"/>
      <c r="BO6" s="876"/>
      <c r="BP6" s="233"/>
      <c r="BQ6" s="981"/>
    </row>
    <row r="7" ht="24.75" customHeight="1">
      <c r="A7" s="1154" t="s">
        <v>1346</v>
      </c>
      <c r="B7" s="610" t="s">
        <v>1347</v>
      </c>
      <c r="C7" s="823"/>
      <c r="D7" s="1125"/>
      <c r="E7" s="1152" t="s">
        <v>1343</v>
      </c>
      <c r="F7" s="979" t="s">
        <v>1053</v>
      </c>
      <c r="G7" s="876"/>
      <c r="H7" s="979" t="s">
        <v>38</v>
      </c>
      <c r="I7" s="876"/>
      <c r="J7" s="979"/>
      <c r="K7" s="876"/>
      <c r="L7" s="876"/>
      <c r="M7" s="978"/>
      <c r="N7" s="979" t="s">
        <v>1053</v>
      </c>
      <c r="O7" s="876"/>
      <c r="P7" s="979" t="s">
        <v>38</v>
      </c>
      <c r="Q7" s="876"/>
      <c r="R7" s="979"/>
      <c r="S7" s="876"/>
      <c r="T7" s="876"/>
      <c r="U7" s="981"/>
      <c r="V7" s="976" t="s">
        <v>1053</v>
      </c>
      <c r="W7" s="876" t="s">
        <v>49</v>
      </c>
      <c r="X7" s="979" t="s">
        <v>38</v>
      </c>
      <c r="Y7" s="876"/>
      <c r="Z7" s="979"/>
      <c r="AA7" s="876"/>
      <c r="AB7" s="876"/>
      <c r="AC7" s="978"/>
      <c r="AD7" s="979" t="s">
        <v>1053</v>
      </c>
      <c r="AE7" s="876" t="s">
        <v>49</v>
      </c>
      <c r="AF7" s="979" t="s">
        <v>38</v>
      </c>
      <c r="AG7" s="876"/>
      <c r="AH7" s="979"/>
      <c r="AI7" s="876"/>
      <c r="AJ7" s="233" t="s">
        <v>49</v>
      </c>
      <c r="AK7" s="1153"/>
      <c r="AL7" s="976" t="s">
        <v>549</v>
      </c>
      <c r="AM7" s="876" t="s">
        <v>414</v>
      </c>
      <c r="AN7" s="979" t="s">
        <v>1051</v>
      </c>
      <c r="AO7" s="876" t="s">
        <v>414</v>
      </c>
      <c r="AP7" s="979"/>
      <c r="AQ7" s="876"/>
      <c r="AR7" s="233" t="s">
        <v>49</v>
      </c>
      <c r="AS7" s="978"/>
      <c r="AT7" s="976" t="s">
        <v>549</v>
      </c>
      <c r="AU7" s="876"/>
      <c r="AV7" s="976" t="s">
        <v>549</v>
      </c>
      <c r="AW7" s="876"/>
      <c r="AX7" s="979"/>
      <c r="AY7" s="876"/>
      <c r="AZ7" s="233" t="s">
        <v>414</v>
      </c>
      <c r="BA7" s="981"/>
      <c r="BB7" s="976" t="s">
        <v>1344</v>
      </c>
      <c r="BC7" s="876" t="s">
        <v>414</v>
      </c>
      <c r="BD7" s="979"/>
      <c r="BE7" s="876"/>
      <c r="BF7" s="979"/>
      <c r="BG7" s="876"/>
      <c r="BH7" s="233"/>
      <c r="BI7" s="978"/>
      <c r="BJ7" s="979"/>
      <c r="BK7" s="876"/>
      <c r="BL7" s="979"/>
      <c r="BM7" s="876"/>
      <c r="BN7" s="979"/>
      <c r="BO7" s="876"/>
      <c r="BP7" s="233"/>
      <c r="BQ7" s="981"/>
    </row>
    <row r="8" ht="24.75" customHeight="1">
      <c r="A8" s="1154" t="s">
        <v>1348</v>
      </c>
      <c r="B8" s="610" t="s">
        <v>1002</v>
      </c>
      <c r="C8" s="823"/>
      <c r="D8" s="1125"/>
      <c r="E8" s="1152" t="s">
        <v>1343</v>
      </c>
      <c r="F8" s="979" t="s">
        <v>1053</v>
      </c>
      <c r="G8" s="876"/>
      <c r="H8" s="979" t="s">
        <v>38</v>
      </c>
      <c r="I8" s="876"/>
      <c r="J8" s="979"/>
      <c r="K8" s="876"/>
      <c r="L8" s="876" t="s">
        <v>49</v>
      </c>
      <c r="M8" s="978"/>
      <c r="N8" s="979" t="s">
        <v>1053</v>
      </c>
      <c r="O8" s="876"/>
      <c r="P8" s="979" t="s">
        <v>38</v>
      </c>
      <c r="Q8" s="876"/>
      <c r="R8" s="979"/>
      <c r="S8" s="876"/>
      <c r="T8" s="876" t="s">
        <v>49</v>
      </c>
      <c r="U8" s="981"/>
      <c r="V8" s="976" t="s">
        <v>1053</v>
      </c>
      <c r="W8" s="876" t="s">
        <v>49</v>
      </c>
      <c r="X8" s="979" t="s">
        <v>38</v>
      </c>
      <c r="Y8" s="876"/>
      <c r="Z8" s="979"/>
      <c r="AA8" s="876"/>
      <c r="AB8" s="876" t="s">
        <v>49</v>
      </c>
      <c r="AC8" s="978" t="s">
        <v>49</v>
      </c>
      <c r="AD8" s="979" t="s">
        <v>1053</v>
      </c>
      <c r="AE8" s="876" t="s">
        <v>49</v>
      </c>
      <c r="AF8" s="979" t="s">
        <v>38</v>
      </c>
      <c r="AG8" s="876"/>
      <c r="AH8" s="979"/>
      <c r="AI8" s="876"/>
      <c r="AJ8" s="233" t="s">
        <v>49</v>
      </c>
      <c r="AK8" s="1153"/>
      <c r="AL8" s="976" t="s">
        <v>549</v>
      </c>
      <c r="AM8" s="876" t="s">
        <v>414</v>
      </c>
      <c r="AN8" s="979" t="s">
        <v>1051</v>
      </c>
      <c r="AO8" s="876" t="s">
        <v>414</v>
      </c>
      <c r="AP8" s="979"/>
      <c r="AQ8" s="876"/>
      <c r="AR8" s="233"/>
      <c r="AS8" s="978"/>
      <c r="AT8" s="976" t="s">
        <v>549</v>
      </c>
      <c r="AU8" s="876" t="s">
        <v>414</v>
      </c>
      <c r="AV8" s="976" t="s">
        <v>549</v>
      </c>
      <c r="AW8" s="876"/>
      <c r="AX8" s="979"/>
      <c r="AY8" s="876"/>
      <c r="AZ8" s="233" t="s">
        <v>414</v>
      </c>
      <c r="BA8" s="981"/>
      <c r="BB8" s="976" t="s">
        <v>1344</v>
      </c>
      <c r="BC8" s="876" t="s">
        <v>414</v>
      </c>
      <c r="BD8" s="979"/>
      <c r="BE8" s="876"/>
      <c r="BF8" s="979"/>
      <c r="BG8" s="876"/>
      <c r="BH8" s="233"/>
      <c r="BI8" s="978"/>
      <c r="BJ8" s="979"/>
      <c r="BK8" s="876"/>
      <c r="BL8" s="979"/>
      <c r="BM8" s="876"/>
      <c r="BN8" s="979"/>
      <c r="BO8" s="876"/>
      <c r="BP8" s="233"/>
      <c r="BQ8" s="981"/>
    </row>
    <row r="9" ht="24.75" customHeight="1">
      <c r="A9" s="1154" t="s">
        <v>1349</v>
      </c>
      <c r="B9" s="610" t="s">
        <v>1350</v>
      </c>
      <c r="C9" s="823"/>
      <c r="D9" s="1125"/>
      <c r="E9" s="1152" t="s">
        <v>1343</v>
      </c>
      <c r="F9" s="979" t="s">
        <v>1053</v>
      </c>
      <c r="G9" s="876"/>
      <c r="H9" s="979" t="s">
        <v>38</v>
      </c>
      <c r="I9" s="876"/>
      <c r="J9" s="979"/>
      <c r="K9" s="876"/>
      <c r="L9" s="876"/>
      <c r="M9" s="978"/>
      <c r="N9" s="979" t="s">
        <v>1053</v>
      </c>
      <c r="O9" s="876"/>
      <c r="P9" s="979" t="s">
        <v>38</v>
      </c>
      <c r="Q9" s="876"/>
      <c r="R9" s="979"/>
      <c r="S9" s="876"/>
      <c r="T9" s="876"/>
      <c r="U9" s="981"/>
      <c r="V9" s="976" t="s">
        <v>1053</v>
      </c>
      <c r="W9" s="876"/>
      <c r="X9" s="979" t="s">
        <v>38</v>
      </c>
      <c r="Y9" s="876"/>
      <c r="Z9" s="979"/>
      <c r="AA9" s="876"/>
      <c r="AB9" s="876"/>
      <c r="AC9" s="978"/>
      <c r="AD9" s="979" t="s">
        <v>1053</v>
      </c>
      <c r="AE9" s="876"/>
      <c r="AF9" s="979" t="s">
        <v>38</v>
      </c>
      <c r="AG9" s="876"/>
      <c r="AH9" s="979"/>
      <c r="AI9" s="876"/>
      <c r="AJ9" s="233"/>
      <c r="AK9" s="1153"/>
      <c r="AL9" s="976" t="s">
        <v>549</v>
      </c>
      <c r="AM9" s="876"/>
      <c r="AN9" s="979" t="s">
        <v>1051</v>
      </c>
      <c r="AO9" s="876"/>
      <c r="AP9" s="979"/>
      <c r="AQ9" s="876"/>
      <c r="AR9" s="233"/>
      <c r="AS9" s="978"/>
      <c r="AT9" s="976" t="s">
        <v>549</v>
      </c>
      <c r="AU9" s="876"/>
      <c r="AV9" s="976" t="s">
        <v>549</v>
      </c>
      <c r="AW9" s="876"/>
      <c r="AX9" s="979"/>
      <c r="AY9" s="876"/>
      <c r="AZ9" s="233"/>
      <c r="BA9" s="981"/>
      <c r="BB9" s="976" t="s">
        <v>1344</v>
      </c>
      <c r="BC9" s="876"/>
      <c r="BD9" s="908" t="s">
        <v>1056</v>
      </c>
      <c r="BE9" s="876"/>
      <c r="BF9" s="979"/>
      <c r="BG9" s="876"/>
      <c r="BH9" s="233"/>
      <c r="BI9" s="978"/>
      <c r="BJ9" s="979"/>
      <c r="BK9" s="876"/>
      <c r="BL9" s="979"/>
      <c r="BM9" s="876"/>
      <c r="BN9" s="979"/>
      <c r="BO9" s="876"/>
      <c r="BP9" s="233"/>
      <c r="BQ9" s="981"/>
    </row>
    <row r="10" ht="24.75" customHeight="1">
      <c r="A10" s="1154" t="s">
        <v>372</v>
      </c>
      <c r="B10" s="610" t="s">
        <v>373</v>
      </c>
      <c r="C10" s="823"/>
      <c r="D10" s="1125"/>
      <c r="E10" s="1152" t="s">
        <v>1343</v>
      </c>
      <c r="F10" s="979" t="s">
        <v>1053</v>
      </c>
      <c r="G10" s="876"/>
      <c r="H10" s="979" t="s">
        <v>38</v>
      </c>
      <c r="I10" s="876"/>
      <c r="J10" s="979"/>
      <c r="K10" s="876"/>
      <c r="L10" s="876"/>
      <c r="M10" s="978"/>
      <c r="N10" s="979" t="s">
        <v>1053</v>
      </c>
      <c r="O10" s="876"/>
      <c r="P10" s="979" t="s">
        <v>38</v>
      </c>
      <c r="Q10" s="876"/>
      <c r="R10" s="979"/>
      <c r="S10" s="876"/>
      <c r="T10" s="876"/>
      <c r="U10" s="981"/>
      <c r="V10" s="976" t="s">
        <v>1053</v>
      </c>
      <c r="W10" s="876" t="s">
        <v>49</v>
      </c>
      <c r="X10" s="979" t="s">
        <v>38</v>
      </c>
      <c r="Y10" s="876"/>
      <c r="Z10" s="979"/>
      <c r="AA10" s="876"/>
      <c r="AB10" s="876"/>
      <c r="AC10" s="978"/>
      <c r="AD10" s="979" t="s">
        <v>1053</v>
      </c>
      <c r="AE10" s="876" t="s">
        <v>49</v>
      </c>
      <c r="AF10" s="979" t="s">
        <v>38</v>
      </c>
      <c r="AG10" s="876"/>
      <c r="AH10" s="979"/>
      <c r="AI10" s="876"/>
      <c r="AJ10" s="233" t="s">
        <v>49</v>
      </c>
      <c r="AK10" s="1153"/>
      <c r="AL10" s="976" t="s">
        <v>549</v>
      </c>
      <c r="AM10" s="876" t="s">
        <v>414</v>
      </c>
      <c r="AN10" s="979" t="s">
        <v>1051</v>
      </c>
      <c r="AO10" s="876" t="s">
        <v>414</v>
      </c>
      <c r="AP10" s="979"/>
      <c r="AQ10" s="876"/>
      <c r="AR10" s="233" t="s">
        <v>49</v>
      </c>
      <c r="AS10" s="978"/>
      <c r="AT10" s="976" t="s">
        <v>549</v>
      </c>
      <c r="AU10" s="876"/>
      <c r="AV10" s="976" t="s">
        <v>549</v>
      </c>
      <c r="AW10" s="876"/>
      <c r="AX10" s="979"/>
      <c r="AY10" s="876"/>
      <c r="AZ10" s="233" t="s">
        <v>414</v>
      </c>
      <c r="BA10" s="981"/>
      <c r="BB10" s="976" t="s">
        <v>1344</v>
      </c>
      <c r="BC10" s="876" t="s">
        <v>414</v>
      </c>
      <c r="BD10" s="979"/>
      <c r="BE10" s="876"/>
      <c r="BF10" s="979"/>
      <c r="BG10" s="876"/>
      <c r="BH10" s="233"/>
      <c r="BI10" s="978"/>
      <c r="BJ10" s="979"/>
      <c r="BK10" s="876"/>
      <c r="BL10" s="979"/>
      <c r="BM10" s="876"/>
      <c r="BN10" s="979"/>
      <c r="BO10" s="876"/>
      <c r="BP10" s="233"/>
      <c r="BQ10" s="981"/>
    </row>
    <row r="11" ht="24.75" customHeight="1">
      <c r="A11" s="1154" t="s">
        <v>1351</v>
      </c>
      <c r="B11" s="610" t="s">
        <v>1352</v>
      </c>
      <c r="C11" s="823"/>
      <c r="D11" s="1125"/>
      <c r="E11" s="1152" t="s">
        <v>1343</v>
      </c>
      <c r="F11" s="979" t="s">
        <v>1053</v>
      </c>
      <c r="G11" s="876"/>
      <c r="H11" s="979" t="s">
        <v>38</v>
      </c>
      <c r="I11" s="876"/>
      <c r="J11" s="979"/>
      <c r="K11" s="876"/>
      <c r="L11" s="876"/>
      <c r="M11" s="978"/>
      <c r="N11" s="979" t="s">
        <v>1053</v>
      </c>
      <c r="O11" s="876"/>
      <c r="P11" s="979" t="s">
        <v>38</v>
      </c>
      <c r="Q11" s="876"/>
      <c r="R11" s="979"/>
      <c r="S11" s="876"/>
      <c r="T11" s="876"/>
      <c r="U11" s="981"/>
      <c r="V11" s="976" t="s">
        <v>1053</v>
      </c>
      <c r="W11" s="876"/>
      <c r="X11" s="979" t="s">
        <v>38</v>
      </c>
      <c r="Y11" s="876"/>
      <c r="Z11" s="979"/>
      <c r="AA11" s="876"/>
      <c r="AB11" s="876"/>
      <c r="AC11" s="978"/>
      <c r="AD11" s="979" t="s">
        <v>1053</v>
      </c>
      <c r="AE11" s="876"/>
      <c r="AF11" s="979" t="s">
        <v>38</v>
      </c>
      <c r="AG11" s="876"/>
      <c r="AH11" s="979"/>
      <c r="AI11" s="876"/>
      <c r="AJ11" s="233"/>
      <c r="AK11" s="1153"/>
      <c r="AL11" s="976" t="s">
        <v>549</v>
      </c>
      <c r="AM11" s="876"/>
      <c r="AN11" s="979" t="s">
        <v>1051</v>
      </c>
      <c r="AO11" s="876"/>
      <c r="AP11" s="979"/>
      <c r="AQ11" s="876"/>
      <c r="AR11" s="233"/>
      <c r="AS11" s="978"/>
      <c r="AT11" s="976" t="s">
        <v>549</v>
      </c>
      <c r="AU11" s="876"/>
      <c r="AV11" s="976" t="s">
        <v>549</v>
      </c>
      <c r="AW11" s="876"/>
      <c r="AX11" s="979"/>
      <c r="AY11" s="876"/>
      <c r="AZ11" s="233"/>
      <c r="BA11" s="981"/>
      <c r="BB11" s="976" t="s">
        <v>1344</v>
      </c>
      <c r="BC11" s="876" t="s">
        <v>414</v>
      </c>
      <c r="BD11" s="979"/>
      <c r="BE11" s="876"/>
      <c r="BF11" s="979"/>
      <c r="BG11" s="876"/>
      <c r="BH11" s="233"/>
      <c r="BI11" s="978"/>
      <c r="BJ11" s="979"/>
      <c r="BK11" s="876"/>
      <c r="BL11" s="979"/>
      <c r="BM11" s="876"/>
      <c r="BN11" s="979"/>
      <c r="BO11" s="876"/>
      <c r="BP11" s="233"/>
      <c r="BQ11" s="981"/>
    </row>
    <row r="12" ht="24.75" customHeight="1">
      <c r="A12" s="1155" t="s">
        <v>1353</v>
      </c>
      <c r="B12" s="614" t="s">
        <v>1354</v>
      </c>
      <c r="C12" s="823"/>
      <c r="D12" s="1125"/>
      <c r="E12" s="1152" t="s">
        <v>1343</v>
      </c>
      <c r="F12" s="979" t="s">
        <v>1053</v>
      </c>
      <c r="G12" s="876"/>
      <c r="H12" s="979" t="s">
        <v>38</v>
      </c>
      <c r="I12" s="876"/>
      <c r="J12" s="979"/>
      <c r="K12" s="876"/>
      <c r="L12" s="876"/>
      <c r="M12" s="978"/>
      <c r="N12" s="979" t="s">
        <v>1053</v>
      </c>
      <c r="O12" s="876"/>
      <c r="P12" s="979" t="s">
        <v>38</v>
      </c>
      <c r="Q12" s="876"/>
      <c r="R12" s="979"/>
      <c r="S12" s="876"/>
      <c r="T12" s="876"/>
      <c r="U12" s="981"/>
      <c r="V12" s="976" t="s">
        <v>1053</v>
      </c>
      <c r="W12" s="876" t="s">
        <v>49</v>
      </c>
      <c r="X12" s="979" t="s">
        <v>38</v>
      </c>
      <c r="Y12" s="876"/>
      <c r="Z12" s="979"/>
      <c r="AA12" s="876"/>
      <c r="AB12" s="876"/>
      <c r="AC12" s="978"/>
      <c r="AD12" s="979" t="s">
        <v>1053</v>
      </c>
      <c r="AE12" s="876" t="s">
        <v>49</v>
      </c>
      <c r="AF12" s="979" t="s">
        <v>38</v>
      </c>
      <c r="AG12" s="876"/>
      <c r="AH12" s="979"/>
      <c r="AI12" s="876"/>
      <c r="AJ12" s="233" t="s">
        <v>49</v>
      </c>
      <c r="AK12" s="1153"/>
      <c r="AL12" s="976" t="s">
        <v>549</v>
      </c>
      <c r="AM12" s="876" t="s">
        <v>414</v>
      </c>
      <c r="AN12" s="979" t="s">
        <v>1051</v>
      </c>
      <c r="AO12" s="876" t="s">
        <v>414</v>
      </c>
      <c r="AP12" s="979"/>
      <c r="AQ12" s="876"/>
      <c r="AR12" s="233" t="s">
        <v>49</v>
      </c>
      <c r="AS12" s="978"/>
      <c r="AT12" s="976" t="s">
        <v>549</v>
      </c>
      <c r="AU12" s="876"/>
      <c r="AV12" s="976" t="s">
        <v>549</v>
      </c>
      <c r="AW12" s="876"/>
      <c r="AX12" s="979"/>
      <c r="AY12" s="876"/>
      <c r="AZ12" s="233"/>
      <c r="BA12" s="981"/>
      <c r="BB12" s="976" t="s">
        <v>1344</v>
      </c>
      <c r="BC12" s="876" t="s">
        <v>414</v>
      </c>
      <c r="BD12" s="979"/>
      <c r="BE12" s="876"/>
      <c r="BF12" s="979"/>
      <c r="BG12" s="876"/>
      <c r="BH12" s="233"/>
      <c r="BI12" s="978"/>
      <c r="BJ12" s="979"/>
      <c r="BK12" s="876"/>
      <c r="BL12" s="979"/>
      <c r="BM12" s="876"/>
      <c r="BN12" s="979"/>
      <c r="BO12" s="876"/>
      <c r="BP12" s="233"/>
      <c r="BQ12" s="981"/>
    </row>
    <row r="13" ht="24.75" customHeight="1">
      <c r="A13" s="1155" t="s">
        <v>1355</v>
      </c>
      <c r="B13" s="614" t="s">
        <v>1356</v>
      </c>
      <c r="C13" s="823"/>
      <c r="D13" s="1125"/>
      <c r="E13" s="1152" t="s">
        <v>1343</v>
      </c>
      <c r="F13" s="979" t="s">
        <v>1053</v>
      </c>
      <c r="G13" s="876"/>
      <c r="H13" s="979" t="s">
        <v>38</v>
      </c>
      <c r="I13" s="876"/>
      <c r="J13" s="979"/>
      <c r="K13" s="876"/>
      <c r="L13" s="876"/>
      <c r="M13" s="978"/>
      <c r="N13" s="979" t="s">
        <v>1053</v>
      </c>
      <c r="O13" s="876"/>
      <c r="P13" s="979" t="s">
        <v>38</v>
      </c>
      <c r="Q13" s="876"/>
      <c r="R13" s="979"/>
      <c r="S13" s="876"/>
      <c r="T13" s="876"/>
      <c r="U13" s="981"/>
      <c r="V13" s="976" t="s">
        <v>1053</v>
      </c>
      <c r="W13" s="876"/>
      <c r="X13" s="979" t="s">
        <v>38</v>
      </c>
      <c r="Y13" s="876"/>
      <c r="Z13" s="979"/>
      <c r="AA13" s="876"/>
      <c r="AB13" s="876"/>
      <c r="AC13" s="978"/>
      <c r="AD13" s="979" t="s">
        <v>1053</v>
      </c>
      <c r="AE13" s="876"/>
      <c r="AF13" s="979" t="s">
        <v>38</v>
      </c>
      <c r="AG13" s="876"/>
      <c r="AH13" s="979"/>
      <c r="AI13" s="876"/>
      <c r="AJ13" s="233" t="s">
        <v>49</v>
      </c>
      <c r="AK13" s="1153"/>
      <c r="AL13" s="976" t="s">
        <v>549</v>
      </c>
      <c r="AM13" s="876"/>
      <c r="AN13" s="979" t="s">
        <v>1051</v>
      </c>
      <c r="AO13" s="876"/>
      <c r="AP13" s="979"/>
      <c r="AQ13" s="876"/>
      <c r="AR13" s="233" t="s">
        <v>49</v>
      </c>
      <c r="AS13" s="978"/>
      <c r="AT13" s="976" t="s">
        <v>549</v>
      </c>
      <c r="AU13" s="876"/>
      <c r="AV13" s="976" t="s">
        <v>549</v>
      </c>
      <c r="AW13" s="876"/>
      <c r="AX13" s="979"/>
      <c r="AY13" s="876"/>
      <c r="AZ13" s="233"/>
      <c r="BA13" s="981"/>
      <c r="BB13" s="976" t="s">
        <v>1344</v>
      </c>
      <c r="BC13" s="876" t="s">
        <v>414</v>
      </c>
      <c r="BD13" s="979"/>
      <c r="BE13" s="876"/>
      <c r="BF13" s="979"/>
      <c r="BG13" s="876"/>
      <c r="BH13" s="233"/>
      <c r="BI13" s="978"/>
      <c r="BJ13" s="979"/>
      <c r="BK13" s="876"/>
      <c r="BL13" s="979"/>
      <c r="BM13" s="876"/>
      <c r="BN13" s="979"/>
      <c r="BO13" s="876"/>
      <c r="BP13" s="233"/>
      <c r="BQ13" s="981"/>
    </row>
    <row r="14" ht="24.75" customHeight="1">
      <c r="A14" s="1155" t="s">
        <v>1357</v>
      </c>
      <c r="B14" s="614" t="s">
        <v>1358</v>
      </c>
      <c r="C14" s="823"/>
      <c r="D14" s="1125"/>
      <c r="E14" s="1152" t="s">
        <v>1343</v>
      </c>
      <c r="F14" s="979" t="s">
        <v>1053</v>
      </c>
      <c r="G14" s="876"/>
      <c r="H14" s="979" t="s">
        <v>38</v>
      </c>
      <c r="I14" s="876"/>
      <c r="J14" s="979"/>
      <c r="K14" s="876"/>
      <c r="L14" s="876"/>
      <c r="M14" s="978"/>
      <c r="N14" s="979" t="s">
        <v>1053</v>
      </c>
      <c r="O14" s="876"/>
      <c r="P14" s="979" t="s">
        <v>38</v>
      </c>
      <c r="Q14" s="876"/>
      <c r="R14" s="979"/>
      <c r="S14" s="876"/>
      <c r="T14" s="876"/>
      <c r="U14" s="981"/>
      <c r="V14" s="976" t="s">
        <v>1053</v>
      </c>
      <c r="W14" s="876"/>
      <c r="X14" s="979" t="s">
        <v>38</v>
      </c>
      <c r="Y14" s="876"/>
      <c r="Z14" s="979"/>
      <c r="AA14" s="876"/>
      <c r="AB14" s="876"/>
      <c r="AC14" s="978"/>
      <c r="AD14" s="979" t="s">
        <v>1053</v>
      </c>
      <c r="AE14" s="876" t="s">
        <v>49</v>
      </c>
      <c r="AF14" s="979" t="s">
        <v>38</v>
      </c>
      <c r="AG14" s="876"/>
      <c r="AH14" s="979"/>
      <c r="AI14" s="876"/>
      <c r="AJ14" s="233" t="s">
        <v>49</v>
      </c>
      <c r="AK14" s="1153"/>
      <c r="AL14" s="976" t="s">
        <v>549</v>
      </c>
      <c r="AM14" s="876" t="s">
        <v>414</v>
      </c>
      <c r="AN14" s="979" t="s">
        <v>1051</v>
      </c>
      <c r="AO14" s="876"/>
      <c r="AP14" s="979"/>
      <c r="AQ14" s="876"/>
      <c r="AR14" s="233" t="s">
        <v>49</v>
      </c>
      <c r="AS14" s="978"/>
      <c r="AT14" s="976" t="s">
        <v>549</v>
      </c>
      <c r="AU14" s="876"/>
      <c r="AV14" s="976" t="s">
        <v>549</v>
      </c>
      <c r="AW14" s="876"/>
      <c r="AX14" s="979"/>
      <c r="AY14" s="876"/>
      <c r="AZ14" s="233" t="s">
        <v>414</v>
      </c>
      <c r="BA14" s="981"/>
      <c r="BB14" s="976" t="s">
        <v>1344</v>
      </c>
      <c r="BC14" s="876" t="s">
        <v>414</v>
      </c>
      <c r="BD14" s="979"/>
      <c r="BE14" s="876"/>
      <c r="BF14" s="979"/>
      <c r="BG14" s="876"/>
      <c r="BH14" s="233"/>
      <c r="BI14" s="978"/>
      <c r="BJ14" s="979"/>
      <c r="BK14" s="876"/>
      <c r="BL14" s="979"/>
      <c r="BM14" s="876"/>
      <c r="BN14" s="979"/>
      <c r="BO14" s="876"/>
      <c r="BP14" s="233"/>
      <c r="BQ14" s="981"/>
    </row>
    <row r="15" ht="24.75" customHeight="1">
      <c r="A15" s="1156" t="s">
        <v>1359</v>
      </c>
      <c r="B15" s="615" t="s">
        <v>1360</v>
      </c>
      <c r="C15" s="823"/>
      <c r="D15" s="1125"/>
      <c r="E15" s="1152" t="s">
        <v>1343</v>
      </c>
      <c r="F15" s="979" t="s">
        <v>1053</v>
      </c>
      <c r="G15" s="876"/>
      <c r="H15" s="979" t="s">
        <v>38</v>
      </c>
      <c r="I15" s="876"/>
      <c r="J15" s="979"/>
      <c r="K15" s="876"/>
      <c r="L15" s="876" t="s">
        <v>49</v>
      </c>
      <c r="M15" s="978"/>
      <c r="N15" s="979" t="s">
        <v>1053</v>
      </c>
      <c r="O15" s="876"/>
      <c r="P15" s="979" t="s">
        <v>38</v>
      </c>
      <c r="Q15" s="876"/>
      <c r="R15" s="979"/>
      <c r="S15" s="876"/>
      <c r="T15" s="876" t="s">
        <v>49</v>
      </c>
      <c r="U15" s="981"/>
      <c r="V15" s="976" t="s">
        <v>1053</v>
      </c>
      <c r="W15" s="876"/>
      <c r="X15" s="979" t="s">
        <v>38</v>
      </c>
      <c r="Y15" s="876"/>
      <c r="Z15" s="979"/>
      <c r="AA15" s="876"/>
      <c r="AB15" s="876" t="s">
        <v>49</v>
      </c>
      <c r="AC15" s="978"/>
      <c r="AD15" s="979" t="s">
        <v>1053</v>
      </c>
      <c r="AE15" s="876"/>
      <c r="AF15" s="979" t="s">
        <v>38</v>
      </c>
      <c r="AG15" s="876"/>
      <c r="AH15" s="979"/>
      <c r="AI15" s="876"/>
      <c r="AJ15" s="233"/>
      <c r="AK15" s="1153"/>
      <c r="AL15" s="976" t="s">
        <v>549</v>
      </c>
      <c r="AM15" s="876"/>
      <c r="AN15" s="979" t="s">
        <v>1051</v>
      </c>
      <c r="AO15" s="876"/>
      <c r="AP15" s="979"/>
      <c r="AQ15" s="876"/>
      <c r="AR15" s="233" t="s">
        <v>49</v>
      </c>
      <c r="AS15" s="978"/>
      <c r="AT15" s="976" t="s">
        <v>549</v>
      </c>
      <c r="AU15" s="876"/>
      <c r="AV15" s="976" t="s">
        <v>549</v>
      </c>
      <c r="AW15" s="876"/>
      <c r="AX15" s="979"/>
      <c r="AY15" s="876"/>
      <c r="AZ15" s="233" t="s">
        <v>414</v>
      </c>
      <c r="BA15" s="981"/>
      <c r="BB15" s="976" t="s">
        <v>1344</v>
      </c>
      <c r="BC15" s="876" t="s">
        <v>414</v>
      </c>
      <c r="BD15" s="979"/>
      <c r="BE15" s="876"/>
      <c r="BF15" s="979"/>
      <c r="BG15" s="876"/>
      <c r="BH15" s="233"/>
      <c r="BI15" s="978"/>
      <c r="BJ15" s="979"/>
      <c r="BK15" s="876"/>
      <c r="BL15" s="979"/>
      <c r="BM15" s="876"/>
      <c r="BN15" s="979"/>
      <c r="BO15" s="876"/>
      <c r="BP15" s="233"/>
      <c r="BQ15" s="981"/>
    </row>
    <row r="16" ht="24.75" customHeight="1">
      <c r="A16" s="1156" t="s">
        <v>1361</v>
      </c>
      <c r="B16" s="615" t="s">
        <v>1362</v>
      </c>
      <c r="C16" s="823"/>
      <c r="D16" s="1125"/>
      <c r="E16" s="1152" t="s">
        <v>1343</v>
      </c>
      <c r="F16" s="979" t="s">
        <v>1053</v>
      </c>
      <c r="G16" s="876"/>
      <c r="H16" s="979" t="s">
        <v>38</v>
      </c>
      <c r="I16" s="876"/>
      <c r="J16" s="979"/>
      <c r="K16" s="876"/>
      <c r="L16" s="876"/>
      <c r="M16" s="978"/>
      <c r="N16" s="979" t="s">
        <v>1053</v>
      </c>
      <c r="O16" s="876"/>
      <c r="P16" s="979" t="s">
        <v>38</v>
      </c>
      <c r="Q16" s="876"/>
      <c r="R16" s="979"/>
      <c r="S16" s="876"/>
      <c r="T16" s="876"/>
      <c r="U16" s="981"/>
      <c r="V16" s="976" t="s">
        <v>1053</v>
      </c>
      <c r="W16" s="876"/>
      <c r="X16" s="979" t="s">
        <v>38</v>
      </c>
      <c r="Y16" s="876"/>
      <c r="Z16" s="979"/>
      <c r="AA16" s="876"/>
      <c r="AB16" s="876"/>
      <c r="AC16" s="978"/>
      <c r="AD16" s="979" t="s">
        <v>1053</v>
      </c>
      <c r="AE16" s="876"/>
      <c r="AF16" s="979" t="s">
        <v>38</v>
      </c>
      <c r="AG16" s="876"/>
      <c r="AH16" s="979"/>
      <c r="AI16" s="876"/>
      <c r="AJ16" s="233"/>
      <c r="AK16" s="1153"/>
      <c r="AL16" s="976" t="s">
        <v>549</v>
      </c>
      <c r="AM16" s="876"/>
      <c r="AN16" s="979" t="s">
        <v>1051</v>
      </c>
      <c r="AO16" s="876"/>
      <c r="AP16" s="979"/>
      <c r="AQ16" s="876"/>
      <c r="AR16" s="233"/>
      <c r="AS16" s="978"/>
      <c r="AT16" s="976" t="s">
        <v>549</v>
      </c>
      <c r="AU16" s="876"/>
      <c r="AV16" s="976" t="s">
        <v>549</v>
      </c>
      <c r="AW16" s="876"/>
      <c r="AX16" s="979"/>
      <c r="AY16" s="876"/>
      <c r="AZ16" s="233"/>
      <c r="BA16" s="981"/>
      <c r="BB16" s="976" t="s">
        <v>1344</v>
      </c>
      <c r="BC16" s="876"/>
      <c r="BD16" s="908" t="s">
        <v>1056</v>
      </c>
      <c r="BE16" s="876"/>
      <c r="BF16" s="979"/>
      <c r="BG16" s="876"/>
      <c r="BH16" s="233"/>
      <c r="BI16" s="978"/>
      <c r="BJ16" s="979"/>
      <c r="BK16" s="876"/>
      <c r="BL16" s="979"/>
      <c r="BM16" s="876"/>
      <c r="BN16" s="979"/>
      <c r="BO16" s="876"/>
      <c r="BP16" s="233"/>
      <c r="BQ16" s="981"/>
    </row>
    <row r="17" ht="24.75" customHeight="1">
      <c r="A17" s="1156" t="s">
        <v>313</v>
      </c>
      <c r="B17" s="615" t="s">
        <v>1363</v>
      </c>
      <c r="C17" s="823"/>
      <c r="D17" s="1125"/>
      <c r="E17" s="1152" t="s">
        <v>1343</v>
      </c>
      <c r="F17" s="979" t="s">
        <v>1053</v>
      </c>
      <c r="G17" s="876"/>
      <c r="H17" s="979" t="s">
        <v>38</v>
      </c>
      <c r="I17" s="876"/>
      <c r="J17" s="979"/>
      <c r="K17" s="876"/>
      <c r="L17" s="876"/>
      <c r="M17" s="978"/>
      <c r="N17" s="979" t="s">
        <v>1053</v>
      </c>
      <c r="O17" s="876"/>
      <c r="P17" s="979" t="s">
        <v>38</v>
      </c>
      <c r="Q17" s="876"/>
      <c r="R17" s="979"/>
      <c r="S17" s="876"/>
      <c r="T17" s="876"/>
      <c r="U17" s="981"/>
      <c r="V17" s="976" t="s">
        <v>1053</v>
      </c>
      <c r="W17" s="876"/>
      <c r="X17" s="979" t="s">
        <v>38</v>
      </c>
      <c r="Y17" s="876"/>
      <c r="Z17" s="979"/>
      <c r="AA17" s="876"/>
      <c r="AB17" s="876"/>
      <c r="AC17" s="978"/>
      <c r="AD17" s="979" t="s">
        <v>1053</v>
      </c>
      <c r="AE17" s="876"/>
      <c r="AF17" s="979" t="s">
        <v>38</v>
      </c>
      <c r="AG17" s="876"/>
      <c r="AH17" s="979"/>
      <c r="AI17" s="876"/>
      <c r="AJ17" s="233" t="s">
        <v>49</v>
      </c>
      <c r="AK17" s="1153"/>
      <c r="AL17" s="976" t="s">
        <v>549</v>
      </c>
      <c r="AM17" s="876"/>
      <c r="AN17" s="979" t="s">
        <v>1051</v>
      </c>
      <c r="AO17" s="876"/>
      <c r="AP17" s="979"/>
      <c r="AQ17" s="876"/>
      <c r="AR17" s="233" t="s">
        <v>49</v>
      </c>
      <c r="AS17" s="978"/>
      <c r="AT17" s="976" t="s">
        <v>549</v>
      </c>
      <c r="AU17" s="876"/>
      <c r="AV17" s="976" t="s">
        <v>549</v>
      </c>
      <c r="AW17" s="876"/>
      <c r="AX17" s="979"/>
      <c r="AY17" s="876"/>
      <c r="AZ17" s="233" t="s">
        <v>414</v>
      </c>
      <c r="BA17" s="981"/>
      <c r="BB17" s="976" t="s">
        <v>1344</v>
      </c>
      <c r="BC17" s="876" t="s">
        <v>414</v>
      </c>
      <c r="BD17" s="979"/>
      <c r="BE17" s="876"/>
      <c r="BF17" s="979"/>
      <c r="BG17" s="876"/>
      <c r="BH17" s="233"/>
      <c r="BI17" s="978"/>
      <c r="BJ17" s="979"/>
      <c r="BK17" s="876"/>
      <c r="BL17" s="979"/>
      <c r="BM17" s="876"/>
      <c r="BN17" s="979"/>
      <c r="BO17" s="876"/>
      <c r="BP17" s="233"/>
      <c r="BQ17" s="981"/>
    </row>
    <row r="18" ht="24.75" customHeight="1">
      <c r="A18" s="1156" t="s">
        <v>1364</v>
      </c>
      <c r="B18" s="615" t="s">
        <v>423</v>
      </c>
      <c r="C18" s="823"/>
      <c r="D18" s="1125"/>
      <c r="E18" s="1152" t="s">
        <v>1343</v>
      </c>
      <c r="F18" s="979" t="s">
        <v>1053</v>
      </c>
      <c r="G18" s="876"/>
      <c r="H18" s="979" t="s">
        <v>38</v>
      </c>
      <c r="I18" s="876"/>
      <c r="J18" s="979"/>
      <c r="K18" s="876"/>
      <c r="L18" s="876" t="s">
        <v>49</v>
      </c>
      <c r="M18" s="978"/>
      <c r="N18" s="979" t="s">
        <v>1053</v>
      </c>
      <c r="O18" s="876"/>
      <c r="P18" s="979" t="s">
        <v>38</v>
      </c>
      <c r="Q18" s="876"/>
      <c r="R18" s="979"/>
      <c r="S18" s="876"/>
      <c r="T18" s="876" t="s">
        <v>49</v>
      </c>
      <c r="U18" s="981"/>
      <c r="V18" s="976" t="s">
        <v>1053</v>
      </c>
      <c r="W18" s="876" t="s">
        <v>49</v>
      </c>
      <c r="X18" s="979" t="s">
        <v>38</v>
      </c>
      <c r="Y18" s="876"/>
      <c r="Z18" s="979"/>
      <c r="AA18" s="876"/>
      <c r="AB18" s="876" t="s">
        <v>49</v>
      </c>
      <c r="AC18" s="978"/>
      <c r="AD18" s="979" t="s">
        <v>1053</v>
      </c>
      <c r="AE18" s="876"/>
      <c r="AF18" s="979" t="s">
        <v>38</v>
      </c>
      <c r="AG18" s="876"/>
      <c r="AH18" s="979"/>
      <c r="AI18" s="876"/>
      <c r="AJ18" s="233" t="s">
        <v>49</v>
      </c>
      <c r="AK18" s="1153"/>
      <c r="AL18" s="976" t="s">
        <v>549</v>
      </c>
      <c r="AM18" s="876"/>
      <c r="AN18" s="979" t="s">
        <v>1051</v>
      </c>
      <c r="AO18" s="876" t="s">
        <v>414</v>
      </c>
      <c r="AP18" s="979"/>
      <c r="AQ18" s="876"/>
      <c r="AR18" s="233" t="s">
        <v>49</v>
      </c>
      <c r="AS18" s="978"/>
      <c r="AT18" s="976" t="s">
        <v>549</v>
      </c>
      <c r="AU18" s="876"/>
      <c r="AV18" s="976" t="s">
        <v>549</v>
      </c>
      <c r="AW18" s="876"/>
      <c r="AX18" s="979"/>
      <c r="AY18" s="876"/>
      <c r="AZ18" s="233"/>
      <c r="BA18" s="981"/>
      <c r="BB18" s="976" t="s">
        <v>1344</v>
      </c>
      <c r="BC18" s="876" t="s">
        <v>414</v>
      </c>
      <c r="BD18" s="979"/>
      <c r="BE18" s="876"/>
      <c r="BF18" s="979"/>
      <c r="BG18" s="876"/>
      <c r="BH18" s="233"/>
      <c r="BI18" s="978"/>
      <c r="BJ18" s="979"/>
      <c r="BK18" s="876"/>
      <c r="BL18" s="979"/>
      <c r="BM18" s="876"/>
      <c r="BN18" s="979"/>
      <c r="BO18" s="876"/>
      <c r="BP18" s="233"/>
      <c r="BQ18" s="981"/>
    </row>
    <row r="19" ht="24.75" customHeight="1">
      <c r="A19" s="1156" t="s">
        <v>378</v>
      </c>
      <c r="B19" s="615" t="s">
        <v>379</v>
      </c>
      <c r="C19" s="823"/>
      <c r="D19" s="1125"/>
      <c r="E19" s="1152" t="s">
        <v>1343</v>
      </c>
      <c r="F19" s="979" t="s">
        <v>1053</v>
      </c>
      <c r="G19" s="876"/>
      <c r="H19" s="979" t="s">
        <v>38</v>
      </c>
      <c r="I19" s="876"/>
      <c r="J19" s="979"/>
      <c r="K19" s="876"/>
      <c r="L19" s="876"/>
      <c r="M19" s="978"/>
      <c r="N19" s="979" t="s">
        <v>1053</v>
      </c>
      <c r="O19" s="876"/>
      <c r="P19" s="979" t="s">
        <v>38</v>
      </c>
      <c r="Q19" s="876"/>
      <c r="R19" s="979"/>
      <c r="S19" s="876"/>
      <c r="T19" s="876"/>
      <c r="U19" s="981"/>
      <c r="V19" s="976" t="s">
        <v>1053</v>
      </c>
      <c r="W19" s="876"/>
      <c r="X19" s="979" t="s">
        <v>38</v>
      </c>
      <c r="Y19" s="876"/>
      <c r="Z19" s="979"/>
      <c r="AA19" s="876"/>
      <c r="AB19" s="876"/>
      <c r="AC19" s="978"/>
      <c r="AD19" s="979" t="s">
        <v>1053</v>
      </c>
      <c r="AE19" s="876" t="s">
        <v>49</v>
      </c>
      <c r="AF19" s="979" t="s">
        <v>38</v>
      </c>
      <c r="AG19" s="876"/>
      <c r="AH19" s="979"/>
      <c r="AI19" s="876"/>
      <c r="AJ19" s="233"/>
      <c r="AK19" s="1153"/>
      <c r="AL19" s="976" t="s">
        <v>549</v>
      </c>
      <c r="AM19" s="876" t="s">
        <v>414</v>
      </c>
      <c r="AN19" s="979" t="s">
        <v>1051</v>
      </c>
      <c r="AO19" s="876"/>
      <c r="AP19" s="979"/>
      <c r="AQ19" s="876"/>
      <c r="AR19" s="233"/>
      <c r="AS19" s="978"/>
      <c r="AT19" s="976" t="s">
        <v>549</v>
      </c>
      <c r="AU19" s="876"/>
      <c r="AV19" s="976" t="s">
        <v>549</v>
      </c>
      <c r="AW19" s="876"/>
      <c r="AX19" s="979"/>
      <c r="AY19" s="876"/>
      <c r="AZ19" s="233" t="s">
        <v>414</v>
      </c>
      <c r="BA19" s="981"/>
      <c r="BB19" s="976" t="s">
        <v>1344</v>
      </c>
      <c r="BC19" s="876" t="s">
        <v>414</v>
      </c>
      <c r="BD19" s="979"/>
      <c r="BE19" s="876"/>
      <c r="BF19" s="979"/>
      <c r="BG19" s="876"/>
      <c r="BH19" s="233"/>
      <c r="BI19" s="978"/>
      <c r="BJ19" s="979"/>
      <c r="BK19" s="876"/>
      <c r="BL19" s="979"/>
      <c r="BM19" s="876"/>
      <c r="BN19" s="979"/>
      <c r="BO19" s="876"/>
      <c r="BP19" s="233"/>
      <c r="BQ19" s="981"/>
    </row>
    <row r="20" ht="24.75" customHeight="1">
      <c r="A20" s="1156" t="s">
        <v>342</v>
      </c>
      <c r="B20" s="615" t="s">
        <v>1365</v>
      </c>
      <c r="C20" s="823"/>
      <c r="D20" s="1125"/>
      <c r="E20" s="1152" t="s">
        <v>1343</v>
      </c>
      <c r="F20" s="979" t="s">
        <v>1053</v>
      </c>
      <c r="G20" s="876"/>
      <c r="H20" s="979" t="s">
        <v>38</v>
      </c>
      <c r="I20" s="876"/>
      <c r="J20" s="979"/>
      <c r="K20" s="876"/>
      <c r="L20" s="876"/>
      <c r="M20" s="978"/>
      <c r="N20" s="979" t="s">
        <v>1053</v>
      </c>
      <c r="O20" s="876"/>
      <c r="P20" s="979" t="s">
        <v>38</v>
      </c>
      <c r="Q20" s="876"/>
      <c r="R20" s="979"/>
      <c r="S20" s="876"/>
      <c r="T20" s="876"/>
      <c r="U20" s="981"/>
      <c r="V20" s="976" t="s">
        <v>1053</v>
      </c>
      <c r="W20" s="876"/>
      <c r="X20" s="979" t="s">
        <v>38</v>
      </c>
      <c r="Y20" s="876"/>
      <c r="Z20" s="979"/>
      <c r="AA20" s="876"/>
      <c r="AB20" s="876"/>
      <c r="AC20" s="978"/>
      <c r="AD20" s="979" t="s">
        <v>1053</v>
      </c>
      <c r="AE20" s="1157"/>
      <c r="AF20" s="979" t="s">
        <v>38</v>
      </c>
      <c r="AG20" s="876"/>
      <c r="AH20" s="1158"/>
      <c r="AI20" s="1157"/>
      <c r="AJ20" s="277"/>
      <c r="AK20" s="1153"/>
      <c r="AL20" s="976" t="s">
        <v>549</v>
      </c>
      <c r="AM20" s="1157"/>
      <c r="AN20" s="979" t="s">
        <v>1051</v>
      </c>
      <c r="AO20" s="1157"/>
      <c r="AP20" s="1158"/>
      <c r="AQ20" s="1157"/>
      <c r="AR20" s="277"/>
      <c r="AS20" s="1159"/>
      <c r="AT20" s="976" t="s">
        <v>549</v>
      </c>
      <c r="AU20" s="1157"/>
      <c r="AV20" s="976" t="s">
        <v>549</v>
      </c>
      <c r="AW20" s="1157"/>
      <c r="AX20" s="1158"/>
      <c r="AY20" s="1157"/>
      <c r="AZ20" s="277"/>
      <c r="BA20" s="1160"/>
      <c r="BB20" s="976" t="s">
        <v>1344</v>
      </c>
      <c r="BC20" s="1157"/>
      <c r="BD20" s="908" t="s">
        <v>1056</v>
      </c>
      <c r="BE20" s="1157"/>
      <c r="BF20" s="1158"/>
      <c r="BG20" s="1157"/>
      <c r="BH20" s="277"/>
      <c r="BI20" s="1159"/>
      <c r="BJ20" s="1158"/>
      <c r="BK20" s="1157"/>
      <c r="BL20" s="1158"/>
      <c r="BM20" s="1157"/>
      <c r="BN20" s="1158"/>
      <c r="BO20" s="1157"/>
      <c r="BP20" s="277"/>
      <c r="BQ20" s="1160"/>
    </row>
    <row r="21" ht="24.75" customHeight="1">
      <c r="A21" s="1156" t="s">
        <v>313</v>
      </c>
      <c r="B21" s="615" t="s">
        <v>1366</v>
      </c>
      <c r="C21" s="823"/>
      <c r="D21" s="1125"/>
      <c r="E21" s="1152" t="s">
        <v>1343</v>
      </c>
      <c r="F21" s="979" t="s">
        <v>1053</v>
      </c>
      <c r="G21" s="876"/>
      <c r="H21" s="979" t="s">
        <v>38</v>
      </c>
      <c r="I21" s="876"/>
      <c r="J21" s="979"/>
      <c r="K21" s="876"/>
      <c r="L21" s="876" t="s">
        <v>49</v>
      </c>
      <c r="M21" s="978"/>
      <c r="N21" s="979" t="s">
        <v>1053</v>
      </c>
      <c r="O21" s="876"/>
      <c r="P21" s="979" t="s">
        <v>38</v>
      </c>
      <c r="Q21" s="876"/>
      <c r="R21" s="979"/>
      <c r="S21" s="876"/>
      <c r="T21" s="876" t="s">
        <v>49</v>
      </c>
      <c r="U21" s="981"/>
      <c r="V21" s="976" t="s">
        <v>1053</v>
      </c>
      <c r="W21" s="876"/>
      <c r="X21" s="979" t="s">
        <v>38</v>
      </c>
      <c r="Y21" s="876"/>
      <c r="Z21" s="979"/>
      <c r="AA21" s="876"/>
      <c r="AB21" s="876" t="s">
        <v>49</v>
      </c>
      <c r="AC21" s="978"/>
      <c r="AD21" s="979" t="s">
        <v>1053</v>
      </c>
      <c r="AE21" s="1157"/>
      <c r="AF21" s="979" t="s">
        <v>38</v>
      </c>
      <c r="AG21" s="876"/>
      <c r="AH21" s="1158"/>
      <c r="AI21" s="1157"/>
      <c r="AJ21" s="277" t="s">
        <v>49</v>
      </c>
      <c r="AK21" s="1153"/>
      <c r="AL21" s="976" t="s">
        <v>549</v>
      </c>
      <c r="AM21" s="1157"/>
      <c r="AN21" s="979" t="s">
        <v>1051</v>
      </c>
      <c r="AO21" s="1157"/>
      <c r="AP21" s="1158"/>
      <c r="AQ21" s="1157"/>
      <c r="AR21" s="277" t="s">
        <v>49</v>
      </c>
      <c r="AS21" s="1159"/>
      <c r="AT21" s="976" t="s">
        <v>549</v>
      </c>
      <c r="AU21" s="1157"/>
      <c r="AV21" s="976" t="s">
        <v>549</v>
      </c>
      <c r="AW21" s="1157"/>
      <c r="AX21" s="1158"/>
      <c r="AY21" s="1157"/>
      <c r="AZ21" s="277"/>
      <c r="BA21" s="1160"/>
      <c r="BB21" s="976" t="s">
        <v>1344</v>
      </c>
      <c r="BC21" s="1157" t="s">
        <v>414</v>
      </c>
      <c r="BD21" s="1158"/>
      <c r="BE21" s="1157"/>
      <c r="BF21" s="1158"/>
      <c r="BG21" s="1157"/>
      <c r="BH21" s="277"/>
      <c r="BI21" s="1159"/>
      <c r="BJ21" s="1158"/>
      <c r="BK21" s="1157"/>
      <c r="BL21" s="1158"/>
      <c r="BM21" s="1157"/>
      <c r="BN21" s="1158"/>
      <c r="BO21" s="1157"/>
      <c r="BP21" s="277"/>
      <c r="BQ21" s="1160"/>
    </row>
    <row r="22" ht="24.75" customHeight="1">
      <c r="A22" s="1161" t="s">
        <v>365</v>
      </c>
      <c r="B22" s="617" t="s">
        <v>1367</v>
      </c>
      <c r="C22" s="823"/>
      <c r="D22" s="1125"/>
      <c r="E22" s="1162" t="s">
        <v>1343</v>
      </c>
      <c r="F22" s="1163" t="s">
        <v>1053</v>
      </c>
      <c r="G22" s="886"/>
      <c r="H22" s="1163" t="s">
        <v>38</v>
      </c>
      <c r="I22" s="886"/>
      <c r="J22" s="1163"/>
      <c r="K22" s="886"/>
      <c r="L22" s="886"/>
      <c r="M22" s="1164"/>
      <c r="N22" s="979" t="s">
        <v>1053</v>
      </c>
      <c r="O22" s="876"/>
      <c r="P22" s="979" t="s">
        <v>38</v>
      </c>
      <c r="Q22" s="876"/>
      <c r="R22" s="979"/>
      <c r="S22" s="876"/>
      <c r="T22" s="876"/>
      <c r="U22" s="981"/>
      <c r="V22" s="1165" t="s">
        <v>1053</v>
      </c>
      <c r="W22" s="886"/>
      <c r="X22" s="1163" t="s">
        <v>38</v>
      </c>
      <c r="Y22" s="886"/>
      <c r="Z22" s="1163"/>
      <c r="AA22" s="886"/>
      <c r="AB22" s="886"/>
      <c r="AC22" s="1164"/>
      <c r="AD22" s="979" t="s">
        <v>1053</v>
      </c>
      <c r="AE22" s="876"/>
      <c r="AF22" s="979" t="s">
        <v>38</v>
      </c>
      <c r="AG22" s="876"/>
      <c r="AH22" s="979"/>
      <c r="AI22" s="876"/>
      <c r="AJ22" s="233"/>
      <c r="AK22" s="1153"/>
      <c r="AL22" s="1165" t="s">
        <v>549</v>
      </c>
      <c r="AM22" s="886"/>
      <c r="AN22" s="1163" t="s">
        <v>1051</v>
      </c>
      <c r="AO22" s="886"/>
      <c r="AP22" s="1163"/>
      <c r="AQ22" s="886"/>
      <c r="AR22" s="1166" t="s">
        <v>49</v>
      </c>
      <c r="AS22" s="1164"/>
      <c r="AT22" s="1165" t="s">
        <v>549</v>
      </c>
      <c r="AU22" s="876" t="s">
        <v>414</v>
      </c>
      <c r="AV22" s="1165" t="s">
        <v>549</v>
      </c>
      <c r="AW22" s="876"/>
      <c r="AX22" s="979"/>
      <c r="AY22" s="876"/>
      <c r="AZ22" s="233" t="s">
        <v>414</v>
      </c>
      <c r="BA22" s="981"/>
      <c r="BB22" s="976" t="s">
        <v>1344</v>
      </c>
      <c r="BC22" s="886" t="s">
        <v>414</v>
      </c>
      <c r="BD22" s="1163"/>
      <c r="BE22" s="886"/>
      <c r="BF22" s="1163"/>
      <c r="BG22" s="886"/>
      <c r="BH22" s="1166"/>
      <c r="BI22" s="1164"/>
      <c r="BJ22" s="979"/>
      <c r="BK22" s="876"/>
      <c r="BL22" s="979"/>
      <c r="BM22" s="876"/>
      <c r="BN22" s="979"/>
      <c r="BO22" s="876"/>
      <c r="BP22" s="233"/>
      <c r="BQ22" s="981"/>
    </row>
    <row r="23" ht="24.75" customHeight="1">
      <c r="A23" s="1167"/>
      <c r="B23" s="1168" t="s">
        <v>1368</v>
      </c>
      <c r="C23" s="1169"/>
      <c r="D23" s="1170"/>
      <c r="E23" s="1171"/>
      <c r="F23" s="1172"/>
      <c r="G23" s="1172"/>
      <c r="H23" s="1172"/>
      <c r="I23" s="1172"/>
      <c r="J23" s="1172"/>
      <c r="K23" s="1172"/>
      <c r="L23" s="1172"/>
      <c r="M23" s="1172"/>
      <c r="N23" s="1172"/>
      <c r="O23" s="1172"/>
      <c r="P23" s="1172"/>
      <c r="Q23" s="1172"/>
      <c r="R23" s="1172"/>
      <c r="S23" s="1172"/>
      <c r="T23" s="1172"/>
      <c r="U23" s="1172"/>
      <c r="V23" s="1172"/>
      <c r="W23" s="1172"/>
      <c r="X23" s="1172"/>
      <c r="Y23" s="1172"/>
      <c r="Z23" s="1172"/>
      <c r="AA23" s="1172"/>
      <c r="AB23" s="1172"/>
      <c r="AC23" s="1172"/>
      <c r="AD23" s="1172"/>
      <c r="AE23" s="1172"/>
      <c r="AF23" s="1172"/>
      <c r="AG23" s="1172"/>
      <c r="AH23" s="1172"/>
      <c r="AI23" s="1172"/>
      <c r="AJ23" s="1172"/>
      <c r="AK23" s="1172"/>
      <c r="AL23" s="1173"/>
      <c r="AM23" s="1173"/>
      <c r="AN23" s="1173"/>
      <c r="AO23" s="1173"/>
      <c r="AP23" s="1173"/>
      <c r="AQ23" s="1173"/>
      <c r="AR23" s="1173"/>
      <c r="AS23" s="1173"/>
      <c r="AT23" s="1173"/>
      <c r="AU23" s="1173"/>
      <c r="AV23" s="1173"/>
      <c r="AW23" s="1173"/>
      <c r="AX23" s="1173"/>
      <c r="AY23" s="1173"/>
      <c r="AZ23" s="1173"/>
      <c r="BA23" s="1173"/>
      <c r="BB23" s="1173"/>
      <c r="BC23" s="1173"/>
      <c r="BD23" s="1173"/>
      <c r="BE23" s="1173"/>
      <c r="BF23" s="1173"/>
      <c r="BG23" s="1173"/>
      <c r="BH23" s="1173"/>
      <c r="BI23" s="1173"/>
      <c r="BJ23" s="1173"/>
      <c r="BK23" s="1173"/>
      <c r="BL23" s="1173"/>
      <c r="BM23" s="1173"/>
      <c r="BN23" s="1173"/>
      <c r="BO23" s="1173"/>
      <c r="BP23" s="1173"/>
      <c r="BQ23" s="1173"/>
    </row>
    <row r="24" ht="15.75" customHeight="1">
      <c r="A24" s="1174"/>
      <c r="B24" s="1175"/>
      <c r="C24" s="1174"/>
      <c r="D24" s="1176"/>
      <c r="E24" s="476"/>
      <c r="F24" s="231"/>
      <c r="G24" s="439"/>
      <c r="H24" s="875"/>
      <c r="I24" s="439"/>
      <c r="J24" s="875"/>
      <c r="K24" s="439"/>
      <c r="L24" s="876"/>
      <c r="M24" s="877"/>
      <c r="N24" s="231"/>
      <c r="O24" s="232"/>
      <c r="P24" s="231"/>
      <c r="Q24" s="232"/>
      <c r="R24" s="231"/>
      <c r="S24" s="232"/>
      <c r="T24" s="240"/>
      <c r="U24" s="241"/>
      <c r="V24" s="231"/>
      <c r="W24" s="232"/>
      <c r="X24" s="231"/>
      <c r="Y24" s="232"/>
      <c r="Z24" s="231"/>
      <c r="AA24" s="232"/>
      <c r="AB24" s="240"/>
      <c r="AC24" s="241"/>
      <c r="AD24" s="231"/>
      <c r="AE24" s="232"/>
      <c r="AF24" s="231"/>
      <c r="AG24" s="232"/>
      <c r="AH24" s="231"/>
      <c r="AI24" s="232"/>
      <c r="AJ24" s="240"/>
      <c r="AK24" s="241"/>
      <c r="AL24" s="231"/>
      <c r="AM24" s="232"/>
      <c r="AN24" s="231"/>
      <c r="AO24" s="232"/>
      <c r="AP24" s="231"/>
      <c r="AQ24" s="232"/>
      <c r="AR24" s="240"/>
      <c r="AS24" s="241"/>
      <c r="AT24" s="231"/>
      <c r="AU24" s="232"/>
      <c r="AV24" s="231"/>
      <c r="AW24" s="232"/>
      <c r="AX24" s="231"/>
      <c r="AY24" s="232"/>
      <c r="AZ24" s="240"/>
      <c r="BA24" s="241"/>
      <c r="BB24" s="231"/>
      <c r="BC24" s="232"/>
      <c r="BD24" s="231"/>
      <c r="BE24" s="232"/>
      <c r="BF24" s="231"/>
      <c r="BG24" s="232"/>
      <c r="BH24" s="240"/>
      <c r="BI24" s="241"/>
      <c r="BJ24" s="231"/>
      <c r="BK24" s="232"/>
      <c r="BL24" s="231"/>
      <c r="BM24" s="232"/>
      <c r="BN24" s="231"/>
      <c r="BO24" s="232"/>
      <c r="BP24" s="240"/>
      <c r="BQ24" s="241"/>
    </row>
    <row r="25" ht="32.25" customHeight="1">
      <c r="A25" s="773" t="s">
        <v>67</v>
      </c>
      <c r="B25" s="314"/>
      <c r="C25" s="314"/>
      <c r="D25" s="314"/>
      <c r="E25" s="774"/>
      <c r="F25" s="775"/>
      <c r="G25" s="479">
        <f>COUNTIF(G5:G22, "y")</f>
        <v>2</v>
      </c>
      <c r="H25" s="775"/>
      <c r="I25" s="479">
        <f>COUNTIF(I5:I22, "y")</f>
        <v>0</v>
      </c>
      <c r="J25" s="775"/>
      <c r="K25" s="776"/>
      <c r="L25" s="479">
        <f t="shared" ref="L25:M25" si="1">COUNTIF(L5:L22, "y")</f>
        <v>6</v>
      </c>
      <c r="M25" s="483">
        <f t="shared" si="1"/>
        <v>1</v>
      </c>
      <c r="N25" s="775"/>
      <c r="O25" s="479">
        <f>COUNTIF(O5:O22, "y")</f>
        <v>2</v>
      </c>
      <c r="P25" s="775"/>
      <c r="Q25" s="479">
        <f>COUNTIF(Q5:Q22, "y")</f>
        <v>0</v>
      </c>
      <c r="R25" s="775"/>
      <c r="S25" s="776"/>
      <c r="T25" s="479">
        <f t="shared" ref="T25:U25" si="2">COUNTIF(T5:T22, "y")</f>
        <v>6</v>
      </c>
      <c r="U25" s="483">
        <f t="shared" si="2"/>
        <v>1</v>
      </c>
      <c r="V25" s="775"/>
      <c r="W25" s="479">
        <f>COUNTIF(W5:W22, "y")</f>
        <v>7</v>
      </c>
      <c r="X25" s="775"/>
      <c r="Y25" s="479">
        <f>COUNTIF(Y5:Y22, "y")</f>
        <v>0</v>
      </c>
      <c r="Z25" s="775"/>
      <c r="AA25" s="776"/>
      <c r="AB25" s="479">
        <f t="shared" ref="AB25:AC25" si="3">COUNTIF(AB5:AB22, "y")</f>
        <v>6</v>
      </c>
      <c r="AC25" s="483">
        <f t="shared" si="3"/>
        <v>3</v>
      </c>
      <c r="AD25" s="775"/>
      <c r="AE25" s="479">
        <f>COUNTIF(AE5:AE22, "y")</f>
        <v>8</v>
      </c>
      <c r="AF25" s="775"/>
      <c r="AG25" s="479">
        <f>COUNTIF(AG5:AG22, "y")</f>
        <v>0</v>
      </c>
      <c r="AH25" s="775"/>
      <c r="AI25" s="776"/>
      <c r="AJ25" s="479">
        <f t="shared" ref="AJ25:AK25" si="4">COUNTIF(AJ5:AJ22, "y")</f>
        <v>11</v>
      </c>
      <c r="AK25" s="483">
        <f t="shared" si="4"/>
        <v>0</v>
      </c>
      <c r="AL25" s="775"/>
      <c r="AM25" s="479">
        <f>COUNTIF(AM5:AM22, "x")</f>
        <v>8</v>
      </c>
      <c r="AN25" s="775"/>
      <c r="AO25" s="479">
        <f>COUNTIF(AO5:AO22, "x")</f>
        <v>6</v>
      </c>
      <c r="AP25" s="775"/>
      <c r="AQ25" s="776"/>
      <c r="AR25" s="479">
        <f t="shared" ref="AR25:AS25" si="5">COUNTIF(AR5:AR22, "y")</f>
        <v>12</v>
      </c>
      <c r="AS25" s="483">
        <f t="shared" si="5"/>
        <v>0</v>
      </c>
      <c r="AT25" s="775"/>
      <c r="AU25" s="479">
        <f>COUNTIF(AU5:AU22, "x")</f>
        <v>4</v>
      </c>
      <c r="AV25" s="775"/>
      <c r="AW25" s="479">
        <f>COUNTIF(AW5:AW22, "x")</f>
        <v>0</v>
      </c>
      <c r="AX25" s="775"/>
      <c r="AY25" s="776"/>
      <c r="AZ25" s="479">
        <f>COUNTIF(AZ5:AZ22, "x")</f>
        <v>10</v>
      </c>
      <c r="BA25" s="1177">
        <f>COUNTIF(BA5:BA22, "y")</f>
        <v>0</v>
      </c>
      <c r="BB25" s="775"/>
      <c r="BC25" s="479">
        <f>COUNTIF(BC5:BC22, "x")</f>
        <v>15</v>
      </c>
      <c r="BD25" s="775"/>
      <c r="BE25" s="479"/>
      <c r="BF25" s="775"/>
      <c r="BG25" s="776"/>
      <c r="BH25" s="479"/>
      <c r="BI25" s="1177"/>
      <c r="BJ25" s="231"/>
      <c r="BK25" s="232"/>
      <c r="BL25" s="231"/>
      <c r="BM25" s="232"/>
      <c r="BN25" s="231"/>
      <c r="BO25" s="232"/>
      <c r="BP25" s="240"/>
      <c r="BQ25" s="241"/>
    </row>
    <row r="26" ht="32.25" customHeight="1">
      <c r="A26" s="866"/>
      <c r="B26" s="866"/>
      <c r="C26" s="866"/>
      <c r="D26" s="866"/>
      <c r="E26" s="476"/>
      <c r="F26" s="320" t="s">
        <v>68</v>
      </c>
      <c r="G26" s="321">
        <f>MAX(E25:M25)</f>
        <v>6</v>
      </c>
      <c r="H26" s="231"/>
      <c r="I26" s="232"/>
      <c r="J26" s="231"/>
      <c r="K26" s="232"/>
      <c r="L26" s="876"/>
      <c r="M26" s="241"/>
      <c r="N26" s="320" t="s">
        <v>68</v>
      </c>
      <c r="O26" s="321">
        <f>MAX(M25:U25)</f>
        <v>6</v>
      </c>
      <c r="P26" s="231"/>
      <c r="Q26" s="232"/>
      <c r="R26" s="231"/>
      <c r="S26" s="232"/>
      <c r="T26" s="240"/>
      <c r="U26" s="241"/>
      <c r="V26" s="320" t="s">
        <v>68</v>
      </c>
      <c r="W26" s="321">
        <f>MAX(U25:AC25)</f>
        <v>7</v>
      </c>
      <c r="X26" s="231"/>
      <c r="Y26" s="232"/>
      <c r="Z26" s="231"/>
      <c r="AA26" s="232"/>
      <c r="AB26" s="240"/>
      <c r="AC26" s="241"/>
      <c r="AD26" s="320" t="s">
        <v>68</v>
      </c>
      <c r="AE26" s="321">
        <f>MAX(AC25:AK25)</f>
        <v>11</v>
      </c>
      <c r="AF26" s="231"/>
      <c r="AG26" s="232"/>
      <c r="AH26" s="231"/>
      <c r="AI26" s="232"/>
      <c r="AJ26" s="240"/>
      <c r="AK26" s="241"/>
      <c r="AL26" s="320" t="s">
        <v>68</v>
      </c>
      <c r="AM26" s="321">
        <f>MAX(AK25:AS25)</f>
        <v>12</v>
      </c>
      <c r="AN26" s="231"/>
      <c r="AO26" s="232"/>
      <c r="AP26" s="231"/>
      <c r="AQ26" s="232"/>
      <c r="AR26" s="240"/>
      <c r="AS26" s="241"/>
      <c r="AT26" s="320" t="s">
        <v>68</v>
      </c>
      <c r="AU26" s="321">
        <f>MAX(AS25:BA25)</f>
        <v>10</v>
      </c>
      <c r="AV26" s="231"/>
      <c r="AW26" s="232"/>
      <c r="AX26" s="231"/>
      <c r="AY26" s="232"/>
      <c r="AZ26" s="240"/>
      <c r="BA26" s="241"/>
      <c r="BB26" s="320" t="s">
        <v>68</v>
      </c>
      <c r="BC26" s="321">
        <f>MAX(BA25:BI25)</f>
        <v>15</v>
      </c>
      <c r="BD26" s="231"/>
      <c r="BE26" s="232"/>
      <c r="BF26" s="231"/>
      <c r="BG26" s="232"/>
      <c r="BH26" s="240"/>
      <c r="BI26" s="241"/>
      <c r="BJ26" s="231"/>
      <c r="BK26" s="232"/>
      <c r="BL26" s="231"/>
      <c r="BM26" s="232"/>
      <c r="BN26" s="231"/>
      <c r="BO26" s="232"/>
      <c r="BP26" s="240"/>
      <c r="BQ26" s="241"/>
    </row>
    <row r="27" ht="16.5" customHeight="1">
      <c r="A27" s="503"/>
      <c r="B27" s="504"/>
      <c r="C27" s="504"/>
      <c r="D27" s="514"/>
      <c r="E27" s="476"/>
      <c r="F27" s="231"/>
      <c r="G27" s="232"/>
      <c r="H27" s="231"/>
      <c r="I27" s="232"/>
      <c r="J27" s="231"/>
      <c r="K27" s="232"/>
      <c r="L27" s="876"/>
      <c r="M27" s="241"/>
      <c r="N27" s="231"/>
      <c r="O27" s="232"/>
      <c r="P27" s="231"/>
      <c r="Q27" s="232"/>
      <c r="R27" s="231"/>
      <c r="S27" s="232"/>
      <c r="T27" s="240"/>
      <c r="U27" s="241"/>
      <c r="V27" s="231"/>
      <c r="W27" s="232"/>
      <c r="X27" s="231"/>
      <c r="Y27" s="232"/>
      <c r="Z27" s="231"/>
      <c r="AA27" s="232"/>
      <c r="AB27" s="240"/>
      <c r="AC27" s="241"/>
      <c r="AD27" s="231"/>
      <c r="AE27" s="232"/>
      <c r="AF27" s="231"/>
      <c r="AG27" s="232"/>
      <c r="AH27" s="231"/>
      <c r="AI27" s="232"/>
      <c r="AJ27" s="240"/>
      <c r="AK27" s="241"/>
      <c r="AL27" s="231"/>
      <c r="AM27" s="232"/>
      <c r="AN27" s="231"/>
      <c r="AO27" s="232"/>
      <c r="AP27" s="231"/>
      <c r="AQ27" s="232"/>
      <c r="AR27" s="240"/>
      <c r="AS27" s="241"/>
      <c r="AT27" s="231"/>
      <c r="AU27" s="232"/>
      <c r="AV27" s="231"/>
      <c r="AW27" s="232"/>
      <c r="AX27" s="231"/>
      <c r="AY27" s="232"/>
      <c r="AZ27" s="240"/>
      <c r="BA27" s="241"/>
      <c r="BB27" s="231"/>
      <c r="BC27" s="232"/>
      <c r="BD27" s="231"/>
      <c r="BE27" s="232"/>
      <c r="BF27" s="231"/>
      <c r="BG27" s="232"/>
      <c r="BH27" s="240"/>
      <c r="BI27" s="241"/>
      <c r="BJ27" s="231"/>
      <c r="BK27" s="232"/>
      <c r="BL27" s="231"/>
      <c r="BM27" s="232"/>
      <c r="BN27" s="231"/>
      <c r="BO27" s="232"/>
      <c r="BP27" s="240"/>
      <c r="BQ27" s="241"/>
    </row>
    <row r="28" ht="106.5" customHeight="1">
      <c r="A28" s="211" t="s">
        <v>771</v>
      </c>
      <c r="B28" s="212"/>
      <c r="C28" s="213"/>
      <c r="D28" s="214"/>
      <c r="E28" s="476"/>
      <c r="F28" s="231"/>
      <c r="G28" s="232"/>
      <c r="H28" s="231"/>
      <c r="I28" s="232"/>
      <c r="J28" s="231"/>
      <c r="K28" s="232"/>
      <c r="L28" s="876"/>
      <c r="M28" s="241"/>
      <c r="N28" s="231"/>
      <c r="O28" s="232"/>
      <c r="P28" s="231"/>
      <c r="Q28" s="232"/>
      <c r="R28" s="231"/>
      <c r="S28" s="232"/>
      <c r="T28" s="240"/>
      <c r="U28" s="241"/>
      <c r="V28" s="231"/>
      <c r="W28" s="232"/>
      <c r="X28" s="231"/>
      <c r="Y28" s="232"/>
      <c r="Z28" s="231"/>
      <c r="AA28" s="232"/>
      <c r="AB28" s="240"/>
      <c r="AC28" s="241"/>
      <c r="AD28" s="231"/>
      <c r="AE28" s="232"/>
      <c r="AF28" s="231"/>
      <c r="AG28" s="232"/>
      <c r="AH28" s="231"/>
      <c r="AI28" s="232"/>
      <c r="AJ28" s="240"/>
      <c r="AK28" s="241"/>
      <c r="AL28" s="231"/>
      <c r="AM28" s="232"/>
      <c r="AN28" s="231"/>
      <c r="AO28" s="232"/>
      <c r="AP28" s="231"/>
      <c r="AQ28" s="232"/>
      <c r="AR28" s="240"/>
      <c r="AS28" s="241"/>
      <c r="AT28" s="231"/>
      <c r="AU28" s="232"/>
      <c r="AV28" s="231"/>
      <c r="AW28" s="232"/>
      <c r="AX28" s="231"/>
      <c r="AY28" s="232"/>
      <c r="AZ28" s="240"/>
      <c r="BA28" s="241"/>
      <c r="BB28" s="324"/>
      <c r="BD28" s="231"/>
      <c r="BE28" s="232"/>
      <c r="BF28" s="231"/>
      <c r="BG28" s="232"/>
      <c r="BH28" s="240"/>
      <c r="BI28" s="241"/>
      <c r="BJ28" s="231"/>
      <c r="BK28" s="232"/>
      <c r="BL28" s="231"/>
      <c r="BM28" s="232"/>
      <c r="BN28" s="231"/>
      <c r="BO28" s="232"/>
      <c r="BP28" s="240"/>
      <c r="BQ28" s="241"/>
    </row>
    <row r="29" ht="72.75" customHeight="1">
      <c r="A29" s="832" t="s">
        <v>32</v>
      </c>
      <c r="B29" s="833" t="s">
        <v>33</v>
      </c>
      <c r="C29" s="834" t="s">
        <v>34</v>
      </c>
      <c r="D29" s="432" t="s">
        <v>171</v>
      </c>
      <c r="E29" s="476"/>
      <c r="F29" s="231"/>
      <c r="G29" s="232"/>
      <c r="H29" s="231"/>
      <c r="I29" s="232"/>
      <c r="J29" s="231"/>
      <c r="K29" s="232"/>
      <c r="L29" s="876"/>
      <c r="M29" s="241"/>
      <c r="N29" s="231"/>
      <c r="O29" s="232"/>
      <c r="P29" s="231"/>
      <c r="Q29" s="232"/>
      <c r="R29" s="231"/>
      <c r="S29" s="232"/>
      <c r="T29" s="240"/>
      <c r="U29" s="241"/>
      <c r="V29" s="231"/>
      <c r="W29" s="232"/>
      <c r="X29" s="231"/>
      <c r="Y29" s="232"/>
      <c r="Z29" s="231"/>
      <c r="AA29" s="232"/>
      <c r="AB29" s="240"/>
      <c r="AC29" s="241"/>
      <c r="AD29" s="231"/>
      <c r="AE29" s="232"/>
      <c r="AF29" s="231"/>
      <c r="AG29" s="232"/>
      <c r="AH29" s="231"/>
      <c r="AI29" s="232"/>
      <c r="AJ29" s="240"/>
      <c r="AK29" s="241"/>
      <c r="AL29" s="231"/>
      <c r="AM29" s="232"/>
      <c r="AN29" s="231"/>
      <c r="AO29" s="232"/>
      <c r="AP29" s="231"/>
      <c r="AQ29" s="232"/>
      <c r="AR29" s="240"/>
      <c r="AS29" s="241"/>
      <c r="AT29" s="231"/>
      <c r="AU29" s="232"/>
      <c r="AV29" s="231"/>
      <c r="AW29" s="232"/>
      <c r="AX29" s="231"/>
      <c r="AY29" s="232"/>
      <c r="AZ29" s="240"/>
      <c r="BA29" s="241"/>
      <c r="BB29" s="231"/>
      <c r="BC29" s="232"/>
      <c r="BD29" s="231"/>
      <c r="BE29" s="232"/>
      <c r="BF29" s="231"/>
      <c r="BG29" s="232"/>
      <c r="BH29" s="240"/>
      <c r="BI29" s="241"/>
      <c r="BJ29" s="231"/>
      <c r="BK29" s="232"/>
      <c r="BL29" s="231"/>
      <c r="BM29" s="232"/>
      <c r="BN29" s="231"/>
      <c r="BO29" s="232"/>
      <c r="BP29" s="240"/>
      <c r="BQ29" s="241"/>
    </row>
    <row r="30" ht="14.25" customHeight="1">
      <c r="A30" s="507"/>
      <c r="B30" s="508"/>
      <c r="C30" s="779"/>
      <c r="D30" s="779"/>
      <c r="E30" s="476"/>
      <c r="F30" s="231"/>
      <c r="G30" s="232"/>
      <c r="H30" s="231"/>
      <c r="I30" s="232"/>
      <c r="J30" s="231"/>
      <c r="K30" s="232"/>
      <c r="L30" s="876"/>
      <c r="M30" s="241"/>
      <c r="N30" s="231"/>
      <c r="O30" s="232"/>
      <c r="P30" s="231"/>
      <c r="Q30" s="232"/>
      <c r="R30" s="231"/>
      <c r="S30" s="232"/>
      <c r="T30" s="240"/>
      <c r="U30" s="241"/>
      <c r="V30" s="231"/>
      <c r="W30" s="232"/>
      <c r="X30" s="231"/>
      <c r="Y30" s="232"/>
      <c r="Z30" s="231"/>
      <c r="AA30" s="232"/>
      <c r="AB30" s="240"/>
      <c r="AC30" s="241"/>
      <c r="AD30" s="231"/>
      <c r="AE30" s="232"/>
      <c r="AF30" s="231"/>
      <c r="AG30" s="232"/>
      <c r="AH30" s="231"/>
      <c r="AI30" s="232"/>
      <c r="AJ30" s="240"/>
      <c r="AK30" s="241"/>
      <c r="AL30" s="231"/>
      <c r="AM30" s="232"/>
      <c r="AN30" s="231"/>
      <c r="AO30" s="232"/>
      <c r="AP30" s="231"/>
      <c r="AQ30" s="232"/>
      <c r="AR30" s="240"/>
      <c r="AS30" s="241"/>
      <c r="AT30" s="231"/>
      <c r="AU30" s="232"/>
      <c r="AV30" s="231"/>
      <c r="AW30" s="232"/>
      <c r="AX30" s="231"/>
      <c r="AY30" s="232"/>
      <c r="AZ30" s="240"/>
      <c r="BA30" s="241"/>
      <c r="BB30" s="231"/>
      <c r="BC30" s="232"/>
      <c r="BD30" s="231"/>
      <c r="BE30" s="232"/>
      <c r="BF30" s="231"/>
      <c r="BG30" s="232"/>
      <c r="BH30" s="240"/>
      <c r="BI30" s="241"/>
      <c r="BJ30" s="231"/>
      <c r="BK30" s="232"/>
      <c r="BL30" s="231"/>
      <c r="BM30" s="232"/>
      <c r="BN30" s="231"/>
      <c r="BO30" s="232"/>
      <c r="BP30" s="240"/>
      <c r="BQ30" s="241"/>
    </row>
    <row r="31" ht="14.25" customHeight="1">
      <c r="A31" s="510"/>
      <c r="B31" s="511"/>
      <c r="C31" s="780"/>
      <c r="D31" s="780"/>
      <c r="E31" s="476"/>
      <c r="F31" s="231"/>
      <c r="G31" s="232"/>
      <c r="H31" s="231"/>
      <c r="I31" s="232"/>
      <c r="J31" s="231"/>
      <c r="K31" s="232"/>
      <c r="L31" s="876"/>
      <c r="M31" s="241"/>
      <c r="N31" s="231"/>
      <c r="O31" s="232"/>
      <c r="P31" s="231"/>
      <c r="Q31" s="232"/>
      <c r="R31" s="231"/>
      <c r="S31" s="232"/>
      <c r="T31" s="240"/>
      <c r="U31" s="241"/>
      <c r="V31" s="231"/>
      <c r="W31" s="232"/>
      <c r="X31" s="231"/>
      <c r="Y31" s="232"/>
      <c r="Z31" s="231"/>
      <c r="AA31" s="232"/>
      <c r="AB31" s="240"/>
      <c r="AC31" s="241"/>
      <c r="AD31" s="231"/>
      <c r="AE31" s="232"/>
      <c r="AF31" s="231"/>
      <c r="AG31" s="232"/>
      <c r="AH31" s="231"/>
      <c r="AI31" s="232"/>
      <c r="AJ31" s="240"/>
      <c r="AK31" s="241"/>
      <c r="AL31" s="231"/>
      <c r="AM31" s="232"/>
      <c r="AN31" s="231"/>
      <c r="AO31" s="232"/>
      <c r="AP31" s="231"/>
      <c r="AQ31" s="232"/>
      <c r="AR31" s="240"/>
      <c r="AS31" s="241"/>
      <c r="AT31" s="231"/>
      <c r="AU31" s="232"/>
      <c r="AV31" s="231"/>
      <c r="AW31" s="232"/>
      <c r="AX31" s="231"/>
      <c r="AY31" s="232"/>
      <c r="AZ31" s="240"/>
      <c r="BA31" s="241"/>
      <c r="BB31" s="231"/>
      <c r="BC31" s="232"/>
      <c r="BD31" s="231"/>
      <c r="BE31" s="232"/>
      <c r="BF31" s="231"/>
      <c r="BG31" s="232"/>
      <c r="BH31" s="240"/>
      <c r="BI31" s="241"/>
      <c r="BJ31" s="231"/>
      <c r="BK31" s="232"/>
      <c r="BL31" s="231"/>
      <c r="BM31" s="232"/>
      <c r="BN31" s="231"/>
      <c r="BO31" s="232"/>
      <c r="BP31" s="240"/>
      <c r="BQ31" s="241"/>
    </row>
    <row r="32" ht="14.25" customHeight="1">
      <c r="A32" s="510"/>
      <c r="B32" s="511"/>
      <c r="C32" s="780"/>
      <c r="D32" s="780"/>
      <c r="E32" s="476"/>
      <c r="F32" s="231"/>
      <c r="G32" s="232"/>
      <c r="H32" s="231"/>
      <c r="I32" s="232"/>
      <c r="J32" s="231"/>
      <c r="K32" s="232"/>
      <c r="L32" s="876"/>
      <c r="M32" s="241"/>
      <c r="N32" s="231"/>
      <c r="O32" s="232"/>
      <c r="P32" s="231"/>
      <c r="Q32" s="232"/>
      <c r="R32" s="231"/>
      <c r="S32" s="232"/>
      <c r="T32" s="240"/>
      <c r="U32" s="241"/>
      <c r="V32" s="231"/>
      <c r="W32" s="232"/>
      <c r="X32" s="231"/>
      <c r="Y32" s="232"/>
      <c r="Z32" s="231"/>
      <c r="AA32" s="232"/>
      <c r="AB32" s="240"/>
      <c r="AC32" s="241"/>
      <c r="AD32" s="231"/>
      <c r="AE32" s="232"/>
      <c r="AF32" s="231"/>
      <c r="AG32" s="232"/>
      <c r="AH32" s="231"/>
      <c r="AI32" s="232"/>
      <c r="AJ32" s="240"/>
      <c r="AK32" s="241"/>
      <c r="AL32" s="231"/>
      <c r="AM32" s="232"/>
      <c r="AN32" s="231"/>
      <c r="AO32" s="232"/>
      <c r="AP32" s="231"/>
      <c r="AQ32" s="232"/>
      <c r="AR32" s="240"/>
      <c r="AS32" s="241"/>
      <c r="AT32" s="231"/>
      <c r="AU32" s="232"/>
      <c r="AV32" s="231"/>
      <c r="AW32" s="232"/>
      <c r="AX32" s="231"/>
      <c r="AY32" s="232"/>
      <c r="AZ32" s="240"/>
      <c r="BA32" s="241"/>
      <c r="BB32" s="231"/>
      <c r="BC32" s="232"/>
      <c r="BD32" s="231"/>
      <c r="BE32" s="232"/>
      <c r="BF32" s="231"/>
      <c r="BG32" s="232"/>
      <c r="BH32" s="240"/>
      <c r="BI32" s="241"/>
      <c r="BJ32" s="231"/>
      <c r="BK32" s="232"/>
      <c r="BL32" s="231"/>
      <c r="BM32" s="232"/>
      <c r="BN32" s="231"/>
      <c r="BO32" s="232"/>
      <c r="BP32" s="240"/>
      <c r="BQ32" s="241"/>
    </row>
    <row r="33" ht="14.25" customHeight="1">
      <c r="A33" s="510"/>
      <c r="B33" s="511"/>
      <c r="C33" s="780"/>
      <c r="D33" s="780"/>
      <c r="E33" s="476"/>
      <c r="F33" s="231"/>
      <c r="G33" s="232"/>
      <c r="H33" s="231"/>
      <c r="I33" s="232"/>
      <c r="J33" s="231"/>
      <c r="K33" s="232"/>
      <c r="L33" s="876"/>
      <c r="M33" s="241"/>
      <c r="N33" s="231"/>
      <c r="O33" s="232"/>
      <c r="P33" s="231"/>
      <c r="Q33" s="232"/>
      <c r="R33" s="231"/>
      <c r="S33" s="232"/>
      <c r="T33" s="240"/>
      <c r="U33" s="241"/>
      <c r="V33" s="231"/>
      <c r="W33" s="232"/>
      <c r="X33" s="231"/>
      <c r="Y33" s="232"/>
      <c r="Z33" s="231"/>
      <c r="AA33" s="232"/>
      <c r="AB33" s="240"/>
      <c r="AC33" s="241"/>
      <c r="AD33" s="231"/>
      <c r="AE33" s="232"/>
      <c r="AF33" s="231"/>
      <c r="AG33" s="232"/>
      <c r="AH33" s="231"/>
      <c r="AI33" s="232"/>
      <c r="AJ33" s="240"/>
      <c r="AK33" s="241"/>
      <c r="AL33" s="231"/>
      <c r="AM33" s="232"/>
      <c r="AN33" s="231"/>
      <c r="AO33" s="232"/>
      <c r="AP33" s="231"/>
      <c r="AQ33" s="232"/>
      <c r="AR33" s="240"/>
      <c r="AS33" s="241"/>
      <c r="AT33" s="231"/>
      <c r="AU33" s="232"/>
      <c r="AV33" s="231"/>
      <c r="AW33" s="232"/>
      <c r="AX33" s="231"/>
      <c r="AY33" s="232"/>
      <c r="AZ33" s="240"/>
      <c r="BA33" s="241"/>
      <c r="BB33" s="231"/>
      <c r="BC33" s="232"/>
      <c r="BD33" s="231"/>
      <c r="BE33" s="232"/>
      <c r="BF33" s="231"/>
      <c r="BG33" s="232"/>
      <c r="BH33" s="240"/>
      <c r="BI33" s="241"/>
      <c r="BJ33" s="231"/>
      <c r="BK33" s="232"/>
      <c r="BL33" s="231"/>
      <c r="BM33" s="232"/>
      <c r="BN33" s="231"/>
      <c r="BO33" s="232"/>
      <c r="BP33" s="240"/>
      <c r="BQ33" s="241"/>
    </row>
    <row r="34" ht="14.25" customHeight="1">
      <c r="A34" s="510"/>
      <c r="B34" s="511"/>
      <c r="C34" s="780"/>
      <c r="D34" s="780"/>
      <c r="E34" s="476"/>
      <c r="F34" s="231"/>
      <c r="G34" s="232"/>
      <c r="H34" s="231"/>
      <c r="I34" s="232"/>
      <c r="J34" s="231"/>
      <c r="K34" s="232"/>
      <c r="L34" s="876"/>
      <c r="M34" s="241"/>
      <c r="N34" s="231"/>
      <c r="O34" s="232"/>
      <c r="P34" s="231"/>
      <c r="Q34" s="232"/>
      <c r="R34" s="231"/>
      <c r="S34" s="232"/>
      <c r="T34" s="240"/>
      <c r="U34" s="241"/>
      <c r="V34" s="231"/>
      <c r="W34" s="232"/>
      <c r="X34" s="231"/>
      <c r="Y34" s="232"/>
      <c r="Z34" s="231"/>
      <c r="AA34" s="232"/>
      <c r="AB34" s="240"/>
      <c r="AC34" s="241"/>
      <c r="AD34" s="231"/>
      <c r="AE34" s="232"/>
      <c r="AF34" s="231"/>
      <c r="AG34" s="232"/>
      <c r="AH34" s="231"/>
      <c r="AI34" s="232"/>
      <c r="AJ34" s="240"/>
      <c r="AK34" s="241"/>
      <c r="AL34" s="231"/>
      <c r="AM34" s="232"/>
      <c r="AN34" s="231"/>
      <c r="AO34" s="232"/>
      <c r="AP34" s="231"/>
      <c r="AQ34" s="232"/>
      <c r="AR34" s="240"/>
      <c r="AS34" s="241"/>
      <c r="AT34" s="231"/>
      <c r="AU34" s="232"/>
      <c r="AV34" s="231"/>
      <c r="AW34" s="232"/>
      <c r="AX34" s="231"/>
      <c r="AY34" s="232"/>
      <c r="AZ34" s="240"/>
      <c r="BA34" s="241"/>
      <c r="BB34" s="231"/>
      <c r="BC34" s="232"/>
      <c r="BD34" s="231"/>
      <c r="BE34" s="232"/>
      <c r="BF34" s="231"/>
      <c r="BG34" s="232"/>
      <c r="BH34" s="240"/>
      <c r="BI34" s="241"/>
      <c r="BJ34" s="231"/>
      <c r="BK34" s="232"/>
      <c r="BL34" s="231"/>
      <c r="BM34" s="232"/>
      <c r="BN34" s="231"/>
      <c r="BO34" s="232"/>
      <c r="BP34" s="240"/>
      <c r="BQ34" s="241"/>
    </row>
    <row r="35" ht="14.25" customHeight="1">
      <c r="A35" s="510"/>
      <c r="B35" s="511"/>
      <c r="C35" s="780"/>
      <c r="D35" s="780"/>
      <c r="E35" s="476"/>
      <c r="F35" s="231"/>
      <c r="G35" s="232"/>
      <c r="H35" s="231"/>
      <c r="I35" s="232"/>
      <c r="J35" s="231"/>
      <c r="K35" s="232"/>
      <c r="L35" s="876"/>
      <c r="M35" s="241"/>
      <c r="N35" s="231"/>
      <c r="O35" s="232"/>
      <c r="P35" s="231"/>
      <c r="Q35" s="232"/>
      <c r="R35" s="231"/>
      <c r="S35" s="232"/>
      <c r="T35" s="240"/>
      <c r="U35" s="241"/>
      <c r="V35" s="231"/>
      <c r="W35" s="232"/>
      <c r="X35" s="231"/>
      <c r="Y35" s="232"/>
      <c r="Z35" s="231"/>
      <c r="AA35" s="232"/>
      <c r="AB35" s="240"/>
      <c r="AC35" s="241"/>
      <c r="AD35" s="231"/>
      <c r="AE35" s="232"/>
      <c r="AF35" s="231"/>
      <c r="AG35" s="232"/>
      <c r="AH35" s="231"/>
      <c r="AI35" s="232"/>
      <c r="AJ35" s="240"/>
      <c r="AK35" s="241"/>
      <c r="AL35" s="231"/>
      <c r="AM35" s="232"/>
      <c r="AN35" s="231"/>
      <c r="AO35" s="232"/>
      <c r="AP35" s="231"/>
      <c r="AQ35" s="232"/>
      <c r="AR35" s="240"/>
      <c r="AS35" s="241"/>
      <c r="AT35" s="231"/>
      <c r="AU35" s="232"/>
      <c r="AV35" s="231"/>
      <c r="AW35" s="232"/>
      <c r="AX35" s="231"/>
      <c r="AY35" s="232"/>
      <c r="AZ35" s="240"/>
      <c r="BA35" s="241"/>
      <c r="BB35" s="231"/>
      <c r="BC35" s="232"/>
      <c r="BD35" s="231"/>
      <c r="BE35" s="232"/>
      <c r="BF35" s="231"/>
      <c r="BG35" s="232"/>
      <c r="BH35" s="240"/>
      <c r="BI35" s="241"/>
      <c r="BJ35" s="231"/>
      <c r="BK35" s="232"/>
      <c r="BL35" s="231"/>
      <c r="BM35" s="232"/>
      <c r="BN35" s="231"/>
      <c r="BO35" s="232"/>
      <c r="BP35" s="240"/>
      <c r="BQ35" s="241"/>
    </row>
    <row r="36" ht="14.25" customHeight="1">
      <c r="A36" s="510"/>
      <c r="B36" s="511"/>
      <c r="C36" s="780"/>
      <c r="D36" s="780"/>
      <c r="E36" s="476"/>
      <c r="F36" s="231"/>
      <c r="G36" s="232"/>
      <c r="H36" s="231"/>
      <c r="I36" s="232"/>
      <c r="J36" s="231"/>
      <c r="K36" s="232"/>
      <c r="L36" s="876"/>
      <c r="M36" s="241"/>
      <c r="N36" s="231"/>
      <c r="O36" s="232"/>
      <c r="P36" s="231"/>
      <c r="Q36" s="232"/>
      <c r="R36" s="231"/>
      <c r="S36" s="232"/>
      <c r="T36" s="240"/>
      <c r="U36" s="241"/>
      <c r="V36" s="231"/>
      <c r="W36" s="232"/>
      <c r="X36" s="231"/>
      <c r="Y36" s="232"/>
      <c r="Z36" s="231"/>
      <c r="AA36" s="232"/>
      <c r="AB36" s="240"/>
      <c r="AC36" s="241"/>
      <c r="AD36" s="231"/>
      <c r="AE36" s="232"/>
      <c r="AF36" s="231"/>
      <c r="AG36" s="232"/>
      <c r="AH36" s="231"/>
      <c r="AI36" s="232"/>
      <c r="AJ36" s="240"/>
      <c r="AK36" s="241"/>
      <c r="AL36" s="231"/>
      <c r="AM36" s="232"/>
      <c r="AN36" s="231"/>
      <c r="AO36" s="232"/>
      <c r="AP36" s="231"/>
      <c r="AQ36" s="232"/>
      <c r="AR36" s="240"/>
      <c r="AS36" s="241"/>
      <c r="AT36" s="231"/>
      <c r="AU36" s="232"/>
      <c r="AV36" s="231"/>
      <c r="AW36" s="232"/>
      <c r="AX36" s="231"/>
      <c r="AY36" s="232"/>
      <c r="AZ36" s="240"/>
      <c r="BA36" s="241"/>
      <c r="BB36" s="231"/>
      <c r="BC36" s="232"/>
      <c r="BD36" s="231"/>
      <c r="BE36" s="232"/>
      <c r="BF36" s="231"/>
      <c r="BG36" s="232"/>
      <c r="BH36" s="240"/>
      <c r="BI36" s="241"/>
      <c r="BJ36" s="231"/>
      <c r="BK36" s="232"/>
      <c r="BL36" s="231"/>
      <c r="BM36" s="232"/>
      <c r="BN36" s="231"/>
      <c r="BO36" s="232"/>
      <c r="BP36" s="240"/>
      <c r="BQ36" s="241"/>
    </row>
    <row r="37" ht="14.25" customHeight="1">
      <c r="A37" s="510"/>
      <c r="B37" s="511"/>
      <c r="C37" s="780"/>
      <c r="D37" s="780"/>
      <c r="E37" s="476"/>
      <c r="F37" s="231"/>
      <c r="G37" s="232"/>
      <c r="H37" s="231"/>
      <c r="I37" s="232"/>
      <c r="J37" s="231"/>
      <c r="K37" s="232"/>
      <c r="L37" s="876"/>
      <c r="M37" s="241"/>
      <c r="N37" s="231"/>
      <c r="O37" s="232"/>
      <c r="P37" s="231"/>
      <c r="Q37" s="232"/>
      <c r="R37" s="231"/>
      <c r="S37" s="232"/>
      <c r="T37" s="240"/>
      <c r="U37" s="241"/>
      <c r="V37" s="231"/>
      <c r="W37" s="232"/>
      <c r="X37" s="231"/>
      <c r="Y37" s="232"/>
      <c r="Z37" s="231"/>
      <c r="AA37" s="232"/>
      <c r="AB37" s="240"/>
      <c r="AC37" s="241"/>
      <c r="AD37" s="231"/>
      <c r="AE37" s="232"/>
      <c r="AF37" s="231"/>
      <c r="AG37" s="232"/>
      <c r="AH37" s="231"/>
      <c r="AI37" s="232"/>
      <c r="AJ37" s="240"/>
      <c r="AK37" s="241"/>
      <c r="AL37" s="231"/>
      <c r="AM37" s="232"/>
      <c r="AN37" s="231"/>
      <c r="AO37" s="232"/>
      <c r="AP37" s="231"/>
      <c r="AQ37" s="232"/>
      <c r="AR37" s="240"/>
      <c r="AS37" s="241"/>
      <c r="AT37" s="231"/>
      <c r="AU37" s="232"/>
      <c r="AV37" s="231"/>
      <c r="AW37" s="232"/>
      <c r="AX37" s="231"/>
      <c r="AY37" s="232"/>
      <c r="AZ37" s="240"/>
      <c r="BA37" s="241"/>
      <c r="BB37" s="231"/>
      <c r="BC37" s="232"/>
      <c r="BD37" s="231"/>
      <c r="BE37" s="232"/>
      <c r="BF37" s="231"/>
      <c r="BG37" s="232"/>
      <c r="BH37" s="240"/>
      <c r="BI37" s="241"/>
      <c r="BJ37" s="231"/>
      <c r="BK37" s="232"/>
      <c r="BL37" s="231"/>
      <c r="BM37" s="232"/>
      <c r="BN37" s="231"/>
      <c r="BO37" s="232"/>
      <c r="BP37" s="240"/>
      <c r="BQ37" s="241"/>
    </row>
    <row r="38" ht="14.25" customHeight="1">
      <c r="A38" s="510"/>
      <c r="B38" s="511"/>
      <c r="C38" s="780"/>
      <c r="D38" s="780"/>
      <c r="E38" s="476"/>
      <c r="F38" s="231"/>
      <c r="G38" s="232"/>
      <c r="H38" s="231"/>
      <c r="I38" s="232"/>
      <c r="J38" s="231"/>
      <c r="K38" s="232"/>
      <c r="L38" s="876"/>
      <c r="M38" s="241"/>
      <c r="N38" s="231"/>
      <c r="O38" s="232"/>
      <c r="P38" s="231"/>
      <c r="Q38" s="232"/>
      <c r="R38" s="231"/>
      <c r="S38" s="232"/>
      <c r="T38" s="240"/>
      <c r="U38" s="241"/>
      <c r="V38" s="231"/>
      <c r="W38" s="232"/>
      <c r="X38" s="231"/>
      <c r="Y38" s="232"/>
      <c r="Z38" s="231"/>
      <c r="AA38" s="232"/>
      <c r="AB38" s="240"/>
      <c r="AC38" s="241"/>
      <c r="AD38" s="231"/>
      <c r="AE38" s="232"/>
      <c r="AF38" s="231"/>
      <c r="AG38" s="232"/>
      <c r="AH38" s="231"/>
      <c r="AI38" s="232"/>
      <c r="AJ38" s="240"/>
      <c r="AK38" s="241"/>
      <c r="AL38" s="231"/>
      <c r="AM38" s="232"/>
      <c r="AN38" s="231"/>
      <c r="AO38" s="232"/>
      <c r="AP38" s="231"/>
      <c r="AQ38" s="232"/>
      <c r="AR38" s="240"/>
      <c r="AS38" s="241"/>
      <c r="AT38" s="231"/>
      <c r="AU38" s="232"/>
      <c r="AV38" s="231"/>
      <c r="AW38" s="232"/>
      <c r="AX38" s="231"/>
      <c r="AY38" s="232"/>
      <c r="AZ38" s="240"/>
      <c r="BA38" s="241"/>
      <c r="BB38" s="231"/>
      <c r="BC38" s="232"/>
      <c r="BD38" s="231"/>
      <c r="BE38" s="232"/>
      <c r="BF38" s="231"/>
      <c r="BG38" s="232"/>
      <c r="BH38" s="240"/>
      <c r="BI38" s="241"/>
      <c r="BJ38" s="231"/>
      <c r="BK38" s="232"/>
      <c r="BL38" s="231"/>
      <c r="BM38" s="232"/>
      <c r="BN38" s="231"/>
      <c r="BO38" s="232"/>
      <c r="BP38" s="240"/>
      <c r="BQ38" s="241"/>
    </row>
    <row r="39" ht="14.25" customHeight="1">
      <c r="A39" s="510"/>
      <c r="B39" s="511"/>
      <c r="C39" s="780"/>
      <c r="D39" s="780"/>
      <c r="E39" s="476"/>
      <c r="F39" s="276"/>
      <c r="G39" s="275"/>
      <c r="H39" s="276"/>
      <c r="I39" s="275"/>
      <c r="J39" s="276"/>
      <c r="K39" s="275"/>
      <c r="L39" s="876"/>
      <c r="M39" s="281"/>
      <c r="N39" s="276"/>
      <c r="O39" s="275"/>
      <c r="P39" s="276"/>
      <c r="Q39" s="275"/>
      <c r="R39" s="276"/>
      <c r="S39" s="275"/>
      <c r="T39" s="280"/>
      <c r="U39" s="281"/>
      <c r="V39" s="276"/>
      <c r="W39" s="275"/>
      <c r="X39" s="276"/>
      <c r="Y39" s="275"/>
      <c r="Z39" s="276"/>
      <c r="AA39" s="275"/>
      <c r="AB39" s="280"/>
      <c r="AC39" s="281"/>
      <c r="AD39" s="276"/>
      <c r="AE39" s="275"/>
      <c r="AF39" s="276"/>
      <c r="AG39" s="275"/>
      <c r="AH39" s="276"/>
      <c r="AI39" s="275"/>
      <c r="AJ39" s="280"/>
      <c r="AK39" s="281"/>
      <c r="AL39" s="276"/>
      <c r="AM39" s="275"/>
      <c r="AN39" s="276"/>
      <c r="AO39" s="275"/>
      <c r="AP39" s="276"/>
      <c r="AQ39" s="275"/>
      <c r="AR39" s="280"/>
      <c r="AS39" s="281"/>
      <c r="AT39" s="276"/>
      <c r="AU39" s="275"/>
      <c r="AV39" s="276"/>
      <c r="AW39" s="275"/>
      <c r="AX39" s="276"/>
      <c r="AY39" s="275"/>
      <c r="AZ39" s="280"/>
      <c r="BA39" s="281"/>
      <c r="BB39" s="276"/>
      <c r="BC39" s="275"/>
      <c r="BD39" s="276"/>
      <c r="BE39" s="275"/>
      <c r="BF39" s="276"/>
      <c r="BG39" s="275"/>
      <c r="BH39" s="280"/>
      <c r="BI39" s="281"/>
      <c r="BJ39" s="276"/>
      <c r="BK39" s="275"/>
      <c r="BL39" s="276"/>
      <c r="BM39" s="275"/>
      <c r="BN39" s="276"/>
      <c r="BO39" s="275"/>
      <c r="BP39" s="280"/>
      <c r="BQ39" s="281"/>
    </row>
    <row r="40" ht="14.25" customHeight="1">
      <c r="A40" s="510"/>
      <c r="B40" s="511"/>
      <c r="C40" s="780"/>
      <c r="D40" s="780"/>
      <c r="E40" s="476"/>
      <c r="F40" s="276"/>
      <c r="G40" s="275"/>
      <c r="H40" s="276"/>
      <c r="I40" s="275"/>
      <c r="J40" s="276"/>
      <c r="K40" s="275"/>
      <c r="L40" s="876"/>
      <c r="M40" s="281"/>
      <c r="N40" s="276"/>
      <c r="O40" s="275"/>
      <c r="P40" s="276"/>
      <c r="Q40" s="275"/>
      <c r="R40" s="276"/>
      <c r="S40" s="275"/>
      <c r="T40" s="280"/>
      <c r="U40" s="281"/>
      <c r="V40" s="276"/>
      <c r="W40" s="275"/>
      <c r="X40" s="276"/>
      <c r="Y40" s="275"/>
      <c r="Z40" s="276"/>
      <c r="AA40" s="275"/>
      <c r="AB40" s="280"/>
      <c r="AC40" s="281"/>
      <c r="AD40" s="276"/>
      <c r="AE40" s="275"/>
      <c r="AF40" s="276"/>
      <c r="AG40" s="275"/>
      <c r="AH40" s="276"/>
      <c r="AI40" s="275"/>
      <c r="AJ40" s="280"/>
      <c r="AK40" s="281"/>
      <c r="AL40" s="276"/>
      <c r="AM40" s="275"/>
      <c r="AN40" s="276"/>
      <c r="AO40" s="275"/>
      <c r="AP40" s="276"/>
      <c r="AQ40" s="275"/>
      <c r="AR40" s="280"/>
      <c r="AS40" s="281"/>
      <c r="AT40" s="276"/>
      <c r="AU40" s="275"/>
      <c r="AV40" s="276"/>
      <c r="AW40" s="275"/>
      <c r="AX40" s="276"/>
      <c r="AY40" s="275"/>
      <c r="AZ40" s="280"/>
      <c r="BA40" s="281"/>
      <c r="BB40" s="276"/>
      <c r="BC40" s="275"/>
      <c r="BD40" s="276"/>
      <c r="BE40" s="275"/>
      <c r="BF40" s="276"/>
      <c r="BG40" s="275"/>
      <c r="BH40" s="280"/>
      <c r="BI40" s="281"/>
      <c r="BJ40" s="276"/>
      <c r="BK40" s="275"/>
      <c r="BL40" s="276"/>
      <c r="BM40" s="275"/>
      <c r="BN40" s="276"/>
      <c r="BO40" s="275"/>
      <c r="BP40" s="280"/>
      <c r="BQ40" s="281"/>
    </row>
    <row r="41" ht="14.25" customHeight="1">
      <c r="A41" s="510"/>
      <c r="B41" s="511"/>
      <c r="C41" s="780"/>
      <c r="D41" s="780"/>
      <c r="E41" s="476"/>
      <c r="F41" s="276"/>
      <c r="G41" s="275"/>
      <c r="H41" s="276"/>
      <c r="I41" s="275"/>
      <c r="J41" s="276"/>
      <c r="K41" s="275"/>
      <c r="L41" s="876"/>
      <c r="M41" s="281"/>
      <c r="N41" s="276"/>
      <c r="O41" s="275"/>
      <c r="P41" s="276"/>
      <c r="Q41" s="275"/>
      <c r="R41" s="276"/>
      <c r="S41" s="275"/>
      <c r="T41" s="280"/>
      <c r="U41" s="281"/>
      <c r="V41" s="276"/>
      <c r="W41" s="275"/>
      <c r="X41" s="276"/>
      <c r="Y41" s="275"/>
      <c r="Z41" s="276"/>
      <c r="AA41" s="275"/>
      <c r="AB41" s="280"/>
      <c r="AC41" s="281"/>
      <c r="AD41" s="276"/>
      <c r="AE41" s="275"/>
      <c r="AF41" s="276"/>
      <c r="AG41" s="275"/>
      <c r="AH41" s="276"/>
      <c r="AI41" s="275"/>
      <c r="AJ41" s="280"/>
      <c r="AK41" s="281"/>
      <c r="AL41" s="276"/>
      <c r="AM41" s="275"/>
      <c r="AN41" s="276"/>
      <c r="AO41" s="275"/>
      <c r="AP41" s="276"/>
      <c r="AQ41" s="275"/>
      <c r="AR41" s="280"/>
      <c r="AS41" s="281"/>
      <c r="AT41" s="276"/>
      <c r="AU41" s="275"/>
      <c r="AV41" s="276"/>
      <c r="AW41" s="275"/>
      <c r="AX41" s="276"/>
      <c r="AY41" s="275"/>
      <c r="AZ41" s="280"/>
      <c r="BA41" s="281"/>
      <c r="BB41" s="276"/>
      <c r="BC41" s="275"/>
      <c r="BD41" s="276"/>
      <c r="BE41" s="275"/>
      <c r="BF41" s="276"/>
      <c r="BG41" s="275"/>
      <c r="BH41" s="280"/>
      <c r="BI41" s="281"/>
      <c r="BJ41" s="276"/>
      <c r="BK41" s="275"/>
      <c r="BL41" s="276"/>
      <c r="BM41" s="275"/>
      <c r="BN41" s="276"/>
      <c r="BO41" s="275"/>
      <c r="BP41" s="280"/>
      <c r="BQ41" s="281"/>
    </row>
    <row r="42" ht="14.25" customHeight="1">
      <c r="A42" s="510"/>
      <c r="B42" s="511"/>
      <c r="C42" s="780"/>
      <c r="D42" s="780"/>
      <c r="E42" s="476"/>
      <c r="F42" s="276"/>
      <c r="G42" s="275"/>
      <c r="H42" s="276"/>
      <c r="I42" s="275"/>
      <c r="J42" s="276"/>
      <c r="K42" s="275"/>
      <c r="L42" s="876"/>
      <c r="M42" s="281"/>
      <c r="N42" s="276"/>
      <c r="O42" s="275"/>
      <c r="P42" s="276"/>
      <c r="Q42" s="275"/>
      <c r="R42" s="276"/>
      <c r="S42" s="275"/>
      <c r="T42" s="280"/>
      <c r="U42" s="281"/>
      <c r="V42" s="276"/>
      <c r="W42" s="275"/>
      <c r="X42" s="276"/>
      <c r="Y42" s="275"/>
      <c r="Z42" s="276"/>
      <c r="AA42" s="275"/>
      <c r="AB42" s="280"/>
      <c r="AC42" s="281"/>
      <c r="AD42" s="276"/>
      <c r="AE42" s="275"/>
      <c r="AF42" s="276"/>
      <c r="AG42" s="275"/>
      <c r="AH42" s="276"/>
      <c r="AI42" s="275"/>
      <c r="AJ42" s="280"/>
      <c r="AK42" s="281"/>
      <c r="AL42" s="276"/>
      <c r="AM42" s="275"/>
      <c r="AN42" s="276"/>
      <c r="AO42" s="275"/>
      <c r="AP42" s="276"/>
      <c r="AQ42" s="275"/>
      <c r="AR42" s="280"/>
      <c r="AS42" s="281"/>
      <c r="AT42" s="276"/>
      <c r="AU42" s="275"/>
      <c r="AV42" s="276"/>
      <c r="AW42" s="275"/>
      <c r="AX42" s="276"/>
      <c r="AY42" s="275"/>
      <c r="AZ42" s="280"/>
      <c r="BA42" s="281"/>
      <c r="BB42" s="276"/>
      <c r="BC42" s="275"/>
      <c r="BD42" s="276"/>
      <c r="BE42" s="275"/>
      <c r="BF42" s="276"/>
      <c r="BG42" s="275"/>
      <c r="BH42" s="280"/>
      <c r="BI42" s="281"/>
      <c r="BJ42" s="276"/>
      <c r="BK42" s="275"/>
      <c r="BL42" s="276"/>
      <c r="BM42" s="275"/>
      <c r="BN42" s="276"/>
      <c r="BO42" s="275"/>
      <c r="BP42" s="280"/>
      <c r="BQ42" s="281"/>
    </row>
    <row r="43" ht="14.25" customHeight="1">
      <c r="A43" s="510"/>
      <c r="B43" s="511"/>
      <c r="C43" s="780"/>
      <c r="D43" s="780"/>
      <c r="E43" s="476"/>
      <c r="F43" s="276"/>
      <c r="G43" s="275"/>
      <c r="H43" s="276"/>
      <c r="I43" s="275"/>
      <c r="J43" s="276"/>
      <c r="K43" s="275"/>
      <c r="L43" s="876"/>
      <c r="M43" s="281"/>
      <c r="N43" s="276"/>
      <c r="O43" s="275"/>
      <c r="P43" s="276"/>
      <c r="Q43" s="275"/>
      <c r="R43" s="276"/>
      <c r="S43" s="275"/>
      <c r="T43" s="280"/>
      <c r="U43" s="281"/>
      <c r="V43" s="276"/>
      <c r="W43" s="275"/>
      <c r="X43" s="276"/>
      <c r="Y43" s="275"/>
      <c r="Z43" s="276"/>
      <c r="AA43" s="275"/>
      <c r="AB43" s="280"/>
      <c r="AC43" s="281"/>
      <c r="AD43" s="276"/>
      <c r="AE43" s="275"/>
      <c r="AF43" s="276"/>
      <c r="AG43" s="275"/>
      <c r="AH43" s="276"/>
      <c r="AI43" s="275"/>
      <c r="AJ43" s="280"/>
      <c r="AK43" s="281"/>
      <c r="AL43" s="276"/>
      <c r="AM43" s="275"/>
      <c r="AN43" s="276"/>
      <c r="AO43" s="275"/>
      <c r="AP43" s="276"/>
      <c r="AQ43" s="275"/>
      <c r="AR43" s="280"/>
      <c r="AS43" s="281"/>
      <c r="AT43" s="276"/>
      <c r="AU43" s="275"/>
      <c r="AV43" s="276"/>
      <c r="AW43" s="275"/>
      <c r="AX43" s="276"/>
      <c r="AY43" s="275"/>
      <c r="AZ43" s="280"/>
      <c r="BA43" s="281"/>
      <c r="BB43" s="276"/>
      <c r="BC43" s="275"/>
      <c r="BD43" s="276"/>
      <c r="BE43" s="275"/>
      <c r="BF43" s="276"/>
      <c r="BG43" s="275"/>
      <c r="BH43" s="280"/>
      <c r="BI43" s="281"/>
      <c r="BJ43" s="276"/>
      <c r="BK43" s="275"/>
      <c r="BL43" s="276"/>
      <c r="BM43" s="275"/>
      <c r="BN43" s="276"/>
      <c r="BO43" s="275"/>
      <c r="BP43" s="280"/>
      <c r="BQ43" s="281"/>
    </row>
    <row r="44" ht="14.25" customHeight="1">
      <c r="A44" s="510"/>
      <c r="B44" s="511"/>
      <c r="C44" s="780"/>
      <c r="D44" s="780"/>
      <c r="E44" s="476"/>
      <c r="F44" s="276"/>
      <c r="G44" s="275"/>
      <c r="H44" s="276"/>
      <c r="I44" s="275"/>
      <c r="J44" s="276"/>
      <c r="K44" s="275"/>
      <c r="L44" s="876"/>
      <c r="M44" s="281"/>
      <c r="N44" s="276"/>
      <c r="O44" s="275"/>
      <c r="P44" s="276"/>
      <c r="Q44" s="275"/>
      <c r="R44" s="276"/>
      <c r="S44" s="275"/>
      <c r="T44" s="280"/>
      <c r="U44" s="281"/>
      <c r="V44" s="276"/>
      <c r="W44" s="275"/>
      <c r="X44" s="276"/>
      <c r="Y44" s="275"/>
      <c r="Z44" s="276"/>
      <c r="AA44" s="275"/>
      <c r="AB44" s="280"/>
      <c r="AC44" s="281"/>
      <c r="AD44" s="276"/>
      <c r="AE44" s="275"/>
      <c r="AF44" s="276"/>
      <c r="AG44" s="275"/>
      <c r="AH44" s="276"/>
      <c r="AI44" s="275"/>
      <c r="AJ44" s="280"/>
      <c r="AK44" s="281"/>
      <c r="AL44" s="276"/>
      <c r="AM44" s="275"/>
      <c r="AN44" s="276"/>
      <c r="AO44" s="275"/>
      <c r="AP44" s="276"/>
      <c r="AQ44" s="275"/>
      <c r="AR44" s="280"/>
      <c r="AS44" s="281"/>
      <c r="AT44" s="276"/>
      <c r="AU44" s="275"/>
      <c r="AV44" s="276"/>
      <c r="AW44" s="275"/>
      <c r="AX44" s="276"/>
      <c r="AY44" s="275"/>
      <c r="AZ44" s="280"/>
      <c r="BA44" s="281"/>
      <c r="BB44" s="276"/>
      <c r="BC44" s="275"/>
      <c r="BD44" s="276"/>
      <c r="BE44" s="275"/>
      <c r="BF44" s="276"/>
      <c r="BG44" s="275"/>
      <c r="BH44" s="280"/>
      <c r="BI44" s="281"/>
      <c r="BJ44" s="276"/>
      <c r="BK44" s="275"/>
      <c r="BL44" s="276"/>
      <c r="BM44" s="275"/>
      <c r="BN44" s="276"/>
      <c r="BO44" s="275"/>
      <c r="BP44" s="280"/>
      <c r="BQ44" s="281"/>
    </row>
    <row r="45" ht="14.25" customHeight="1">
      <c r="A45" s="510"/>
      <c r="B45" s="511"/>
      <c r="C45" s="780"/>
      <c r="D45" s="780"/>
      <c r="E45" s="476"/>
      <c r="F45" s="276"/>
      <c r="G45" s="275"/>
      <c r="H45" s="276"/>
      <c r="I45" s="275"/>
      <c r="J45" s="276"/>
      <c r="K45" s="275"/>
      <c r="L45" s="876"/>
      <c r="M45" s="281"/>
      <c r="N45" s="276"/>
      <c r="O45" s="275"/>
      <c r="P45" s="276"/>
      <c r="Q45" s="275"/>
      <c r="R45" s="276"/>
      <c r="S45" s="275"/>
      <c r="T45" s="280"/>
      <c r="U45" s="281"/>
      <c r="V45" s="276"/>
      <c r="W45" s="275"/>
      <c r="X45" s="276"/>
      <c r="Y45" s="275"/>
      <c r="Z45" s="276"/>
      <c r="AA45" s="275"/>
      <c r="AB45" s="280"/>
      <c r="AC45" s="281"/>
      <c r="AD45" s="276"/>
      <c r="AE45" s="275"/>
      <c r="AF45" s="276"/>
      <c r="AG45" s="275"/>
      <c r="AH45" s="276"/>
      <c r="AI45" s="275"/>
      <c r="AJ45" s="280"/>
      <c r="AK45" s="281"/>
      <c r="AL45" s="276"/>
      <c r="AM45" s="275"/>
      <c r="AN45" s="276"/>
      <c r="AO45" s="275"/>
      <c r="AP45" s="276"/>
      <c r="AQ45" s="275"/>
      <c r="AR45" s="280"/>
      <c r="AS45" s="281"/>
      <c r="AT45" s="276"/>
      <c r="AU45" s="275"/>
      <c r="AV45" s="276"/>
      <c r="AW45" s="275"/>
      <c r="AX45" s="276"/>
      <c r="AY45" s="275"/>
      <c r="AZ45" s="280"/>
      <c r="BA45" s="281"/>
      <c r="BB45" s="276"/>
      <c r="BC45" s="275"/>
      <c r="BD45" s="276"/>
      <c r="BE45" s="275"/>
      <c r="BF45" s="276"/>
      <c r="BG45" s="275"/>
      <c r="BH45" s="280"/>
      <c r="BI45" s="281"/>
      <c r="BJ45" s="276"/>
      <c r="BK45" s="275"/>
      <c r="BL45" s="276"/>
      <c r="BM45" s="275"/>
      <c r="BN45" s="276"/>
      <c r="BO45" s="275"/>
      <c r="BP45" s="280"/>
      <c r="BQ45" s="281"/>
    </row>
    <row r="46" ht="14.25" customHeight="1">
      <c r="A46" s="501"/>
      <c r="B46" s="502"/>
      <c r="C46" s="781"/>
      <c r="D46" s="781"/>
      <c r="E46" s="476"/>
      <c r="F46" s="276"/>
      <c r="G46" s="275"/>
      <c r="H46" s="276"/>
      <c r="I46" s="275"/>
      <c r="J46" s="276"/>
      <c r="K46" s="275"/>
      <c r="L46" s="876"/>
      <c r="M46" s="281"/>
      <c r="N46" s="276"/>
      <c r="O46" s="275"/>
      <c r="P46" s="276"/>
      <c r="Q46" s="275"/>
      <c r="R46" s="276"/>
      <c r="S46" s="275"/>
      <c r="T46" s="280"/>
      <c r="U46" s="281"/>
      <c r="V46" s="276"/>
      <c r="W46" s="275"/>
      <c r="X46" s="276"/>
      <c r="Y46" s="275"/>
      <c r="Z46" s="276"/>
      <c r="AA46" s="275"/>
      <c r="AB46" s="280"/>
      <c r="AC46" s="281"/>
      <c r="AD46" s="276"/>
      <c r="AE46" s="275"/>
      <c r="AF46" s="276"/>
      <c r="AG46" s="275"/>
      <c r="AH46" s="276"/>
      <c r="AI46" s="275"/>
      <c r="AJ46" s="280"/>
      <c r="AK46" s="281"/>
      <c r="AL46" s="276"/>
      <c r="AM46" s="275"/>
      <c r="AN46" s="276"/>
      <c r="AO46" s="275"/>
      <c r="AP46" s="276"/>
      <c r="AQ46" s="275"/>
      <c r="AR46" s="280"/>
      <c r="AS46" s="281"/>
      <c r="AT46" s="276"/>
      <c r="AU46" s="275"/>
      <c r="AV46" s="276"/>
      <c r="AW46" s="275"/>
      <c r="AX46" s="276"/>
      <c r="AY46" s="275"/>
      <c r="AZ46" s="280"/>
      <c r="BA46" s="281"/>
      <c r="BB46" s="276"/>
      <c r="BC46" s="275"/>
      <c r="BD46" s="276"/>
      <c r="BE46" s="275"/>
      <c r="BF46" s="276"/>
      <c r="BG46" s="275"/>
      <c r="BH46" s="280"/>
      <c r="BI46" s="281"/>
      <c r="BJ46" s="276"/>
      <c r="BK46" s="275"/>
      <c r="BL46" s="276"/>
      <c r="BM46" s="275"/>
      <c r="BN46" s="276"/>
      <c r="BO46" s="275"/>
      <c r="BP46" s="280"/>
      <c r="BQ46" s="281"/>
    </row>
    <row r="47" ht="14.25" customHeight="1">
      <c r="A47" s="503"/>
      <c r="B47" s="504"/>
      <c r="C47" s="505"/>
      <c r="D47" s="505"/>
      <c r="E47" s="476"/>
      <c r="F47" s="276"/>
      <c r="G47" s="275"/>
      <c r="H47" s="276"/>
      <c r="I47" s="275"/>
      <c r="J47" s="276"/>
      <c r="K47" s="275"/>
      <c r="L47" s="876"/>
      <c r="M47" s="281"/>
      <c r="N47" s="276"/>
      <c r="O47" s="275"/>
      <c r="P47" s="276"/>
      <c r="Q47" s="275"/>
      <c r="R47" s="276"/>
      <c r="S47" s="275"/>
      <c r="T47" s="280"/>
      <c r="U47" s="281"/>
      <c r="V47" s="276"/>
      <c r="W47" s="275"/>
      <c r="X47" s="276"/>
      <c r="Y47" s="275"/>
      <c r="Z47" s="276"/>
      <c r="AA47" s="275"/>
      <c r="AB47" s="280"/>
      <c r="AC47" s="281"/>
      <c r="AD47" s="276"/>
      <c r="AE47" s="275"/>
      <c r="AF47" s="276"/>
      <c r="AG47" s="275"/>
      <c r="AH47" s="276"/>
      <c r="AI47" s="275"/>
      <c r="AJ47" s="280"/>
      <c r="AK47" s="281"/>
      <c r="AL47" s="276"/>
      <c r="AM47" s="275"/>
      <c r="AN47" s="276"/>
      <c r="AO47" s="275"/>
      <c r="AP47" s="276"/>
      <c r="AQ47" s="275"/>
      <c r="AR47" s="280"/>
      <c r="AS47" s="281"/>
      <c r="AT47" s="276"/>
      <c r="AU47" s="275"/>
      <c r="AV47" s="276"/>
      <c r="AW47" s="275"/>
      <c r="AX47" s="276"/>
      <c r="AY47" s="275"/>
      <c r="AZ47" s="280"/>
      <c r="BA47" s="281"/>
      <c r="BB47" s="276"/>
      <c r="BC47" s="275"/>
      <c r="BD47" s="276"/>
      <c r="BE47" s="275"/>
      <c r="BF47" s="276"/>
      <c r="BG47" s="275"/>
      <c r="BH47" s="280"/>
      <c r="BI47" s="281"/>
      <c r="BJ47" s="276"/>
      <c r="BK47" s="275"/>
      <c r="BL47" s="276"/>
      <c r="BM47" s="275"/>
      <c r="BN47" s="276"/>
      <c r="BO47" s="275"/>
      <c r="BP47" s="280"/>
      <c r="BQ47" s="281"/>
    </row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4">
    <mergeCell ref="A3:C3"/>
    <mergeCell ref="A25:D25"/>
    <mergeCell ref="A28:C28"/>
    <mergeCell ref="BB28:BC28"/>
  </mergeCells>
  <conditionalFormatting sqref="F26">
    <cfRule type="cellIs" dxfId="6" priority="1" operator="equal">
      <formula>"n"</formula>
    </cfRule>
  </conditionalFormatting>
  <conditionalFormatting sqref="F26">
    <cfRule type="cellIs" dxfId="7" priority="2" operator="equal">
      <formula>$E$4</formula>
    </cfRule>
  </conditionalFormatting>
  <conditionalFormatting sqref="N26">
    <cfRule type="cellIs" dxfId="6" priority="3" operator="equal">
      <formula>"n"</formula>
    </cfRule>
  </conditionalFormatting>
  <conditionalFormatting sqref="N26">
    <cfRule type="cellIs" dxfId="7" priority="4" operator="equal">
      <formula>$E$4</formula>
    </cfRule>
  </conditionalFormatting>
  <conditionalFormatting sqref="V26">
    <cfRule type="cellIs" dxfId="6" priority="5" operator="equal">
      <formula>"n"</formula>
    </cfRule>
  </conditionalFormatting>
  <conditionalFormatting sqref="V26">
    <cfRule type="cellIs" dxfId="7" priority="6" operator="equal">
      <formula>$E$4</formula>
    </cfRule>
  </conditionalFormatting>
  <conditionalFormatting sqref="AD26">
    <cfRule type="cellIs" dxfId="6" priority="7" operator="equal">
      <formula>"n"</formula>
    </cfRule>
  </conditionalFormatting>
  <conditionalFormatting sqref="AD26">
    <cfRule type="cellIs" dxfId="7" priority="8" operator="equal">
      <formula>$E$4</formula>
    </cfRule>
  </conditionalFormatting>
  <conditionalFormatting sqref="AL26">
    <cfRule type="cellIs" dxfId="6" priority="9" operator="equal">
      <formula>"n"</formula>
    </cfRule>
  </conditionalFormatting>
  <conditionalFormatting sqref="AL26">
    <cfRule type="cellIs" dxfId="7" priority="10" operator="equal">
      <formula>$E$4</formula>
    </cfRule>
  </conditionalFormatting>
  <conditionalFormatting sqref="AT26">
    <cfRule type="cellIs" dxfId="6" priority="11" operator="equal">
      <formula>"n"</formula>
    </cfRule>
  </conditionalFormatting>
  <conditionalFormatting sqref="AT26">
    <cfRule type="cellIs" dxfId="7" priority="12" operator="equal">
      <formula>$E$4</formula>
    </cfRule>
  </conditionalFormatting>
  <conditionalFormatting sqref="BB26">
    <cfRule type="cellIs" dxfId="6" priority="13" operator="equal">
      <formula>"n"</formula>
    </cfRule>
  </conditionalFormatting>
  <conditionalFormatting sqref="BB26">
    <cfRule type="cellIs" dxfId="7" priority="14" operator="equal">
      <formula>$E$4</formula>
    </cfRule>
  </conditionalFormatting>
  <hyperlinks>
    <hyperlink r:id="rId1" ref="E5"/>
    <hyperlink r:id="rId2" ref="E6"/>
    <hyperlink r:id="rId3" ref="E7"/>
    <hyperlink r:id="rId4" ref="E8"/>
    <hyperlink r:id="rId5" ref="E9"/>
    <hyperlink r:id="rId6" ref="E10"/>
    <hyperlink r:id="rId7" ref="E11"/>
    <hyperlink r:id="rId8" ref="E12"/>
    <hyperlink r:id="rId9" ref="E13"/>
    <hyperlink r:id="rId10" ref="E14"/>
    <hyperlink r:id="rId11" ref="E15"/>
    <hyperlink r:id="rId12" ref="E16"/>
    <hyperlink r:id="rId13" ref="E17"/>
    <hyperlink r:id="rId14" ref="E18"/>
    <hyperlink r:id="rId15" ref="E19"/>
    <hyperlink r:id="rId16" ref="E20"/>
    <hyperlink r:id="rId17" ref="E21"/>
    <hyperlink r:id="rId18" ref="E22"/>
  </hyperlinks>
  <printOptions/>
  <pageMargins bottom="0.7480314960629921" footer="0.0" header="0.0" left="0.7086614173228347" right="0.7086614173228347" top="0.7480314960629921"/>
  <pageSetup fitToHeight="0" paperSize="9" orientation="landscape"/>
  <drawing r:id="rId19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25.63"/>
    <col customWidth="1" min="2" max="2" width="31.38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835" t="s">
        <v>906</v>
      </c>
      <c r="B1" s="597"/>
      <c r="C1" s="597"/>
      <c r="D1" s="597"/>
      <c r="F1" s="207" t="s">
        <v>13</v>
      </c>
      <c r="G1" s="195" t="s">
        <v>759</v>
      </c>
      <c r="H1" s="195"/>
      <c r="I1" s="195"/>
      <c r="J1" s="195"/>
      <c r="K1" s="195"/>
      <c r="L1" s="195"/>
      <c r="M1" s="195"/>
      <c r="N1" s="207" t="s">
        <v>15</v>
      </c>
      <c r="O1" s="195" t="s">
        <v>121</v>
      </c>
      <c r="P1" s="195"/>
      <c r="Q1" s="195"/>
      <c r="R1" s="195"/>
      <c r="S1" s="195"/>
      <c r="T1" s="195"/>
      <c r="U1" s="195"/>
      <c r="V1" s="207" t="s">
        <v>17</v>
      </c>
      <c r="W1" s="195" t="s">
        <v>124</v>
      </c>
      <c r="X1" s="195"/>
      <c r="Y1" s="195"/>
      <c r="Z1" s="195"/>
      <c r="AA1" s="195"/>
      <c r="AB1" s="195"/>
      <c r="AC1" s="195"/>
      <c r="AD1" s="207" t="s">
        <v>130</v>
      </c>
      <c r="AE1" s="195" t="s">
        <v>125</v>
      </c>
      <c r="AF1" s="195"/>
      <c r="AG1" s="195"/>
      <c r="AH1" s="195"/>
      <c r="AI1" s="195"/>
      <c r="AJ1" s="195"/>
      <c r="AK1" s="195"/>
      <c r="AL1" s="207" t="s">
        <v>132</v>
      </c>
      <c r="AM1" s="195" t="s">
        <v>126</v>
      </c>
      <c r="AN1" s="195"/>
      <c r="AO1" s="195"/>
      <c r="AP1" s="195"/>
      <c r="AQ1" s="195"/>
      <c r="AR1" s="195"/>
      <c r="AS1" s="195"/>
      <c r="AT1" s="207" t="s">
        <v>134</v>
      </c>
      <c r="AU1" s="195" t="s">
        <v>127</v>
      </c>
      <c r="AV1" s="195"/>
      <c r="AW1" s="195"/>
      <c r="AX1" s="195"/>
      <c r="AY1" s="195"/>
      <c r="AZ1" s="195"/>
      <c r="BA1" s="195"/>
      <c r="BB1" s="207" t="s">
        <v>136</v>
      </c>
      <c r="BC1" s="195" t="s">
        <v>128</v>
      </c>
      <c r="BD1" s="195"/>
      <c r="BE1" s="195"/>
      <c r="BF1" s="195"/>
      <c r="BG1" s="195"/>
      <c r="BH1" s="195"/>
      <c r="BI1" s="195"/>
      <c r="BJ1" s="207" t="s">
        <v>760</v>
      </c>
      <c r="BK1" s="195" t="s">
        <v>792</v>
      </c>
      <c r="BL1" s="195"/>
      <c r="BM1" s="195"/>
      <c r="BN1" s="195"/>
      <c r="BO1" s="195"/>
      <c r="BP1" s="195"/>
      <c r="BQ1" s="195"/>
    </row>
    <row r="2" ht="14.25" customHeight="1">
      <c r="A2" s="787" t="s">
        <v>19</v>
      </c>
      <c r="B2" s="314"/>
      <c r="C2" s="314"/>
      <c r="D2" s="314"/>
      <c r="E2" s="314"/>
      <c r="F2" s="314"/>
      <c r="G2" s="314"/>
      <c r="H2" s="314"/>
      <c r="I2" s="314"/>
      <c r="J2" s="314"/>
      <c r="K2" s="314"/>
      <c r="L2" s="314"/>
      <c r="M2" s="314"/>
      <c r="N2" s="314"/>
      <c r="O2" s="314"/>
      <c r="P2" s="314"/>
      <c r="Q2" s="314"/>
      <c r="R2" s="314"/>
      <c r="S2" s="314"/>
      <c r="T2" s="314"/>
      <c r="U2" s="314"/>
      <c r="V2" s="314"/>
      <c r="W2" s="314"/>
      <c r="X2" s="585"/>
      <c r="Y2" s="207"/>
      <c r="Z2" s="207" t="s">
        <v>160</v>
      </c>
      <c r="AA2" s="207"/>
      <c r="AB2" s="207"/>
      <c r="AC2" s="207"/>
      <c r="AD2" s="207" t="s">
        <v>472</v>
      </c>
      <c r="AE2" s="207"/>
      <c r="AF2" s="207" t="s">
        <v>541</v>
      </c>
      <c r="AG2" s="207"/>
      <c r="AH2" s="207" t="s">
        <v>160</v>
      </c>
      <c r="AI2" s="207"/>
      <c r="AJ2" s="207"/>
      <c r="AK2" s="207"/>
      <c r="AL2" s="207" t="s">
        <v>472</v>
      </c>
      <c r="AM2" s="207"/>
      <c r="AN2" s="207" t="s">
        <v>541</v>
      </c>
      <c r="AO2" s="207"/>
      <c r="AP2" s="207" t="s">
        <v>160</v>
      </c>
      <c r="AQ2" s="207"/>
      <c r="AR2" s="207"/>
      <c r="AS2" s="207"/>
      <c r="AT2" s="207" t="s">
        <v>472</v>
      </c>
      <c r="AU2" s="207"/>
      <c r="AV2" s="207" t="s">
        <v>541</v>
      </c>
      <c r="AW2" s="207"/>
      <c r="AX2" s="207" t="s">
        <v>160</v>
      </c>
      <c r="AY2" s="207"/>
      <c r="AZ2" s="207"/>
      <c r="BA2" s="207"/>
      <c r="BB2" s="207" t="s">
        <v>472</v>
      </c>
      <c r="BC2" s="207"/>
      <c r="BD2" s="207" t="s">
        <v>541</v>
      </c>
      <c r="BE2" s="207"/>
      <c r="BF2" s="207" t="s">
        <v>160</v>
      </c>
      <c r="BG2" s="207"/>
      <c r="BH2" s="207"/>
      <c r="BI2" s="207"/>
      <c r="BJ2" s="207" t="s">
        <v>472</v>
      </c>
      <c r="BK2" s="207"/>
      <c r="BL2" s="207" t="s">
        <v>541</v>
      </c>
      <c r="BM2" s="207"/>
      <c r="BN2" s="207" t="s">
        <v>160</v>
      </c>
      <c r="BO2" s="207"/>
      <c r="BP2" s="207"/>
      <c r="BQ2" s="207"/>
    </row>
    <row r="3" ht="30.75" customHeight="1">
      <c r="A3" s="426" t="s">
        <v>20</v>
      </c>
      <c r="B3" s="427"/>
      <c r="C3" s="428"/>
      <c r="D3" s="429"/>
      <c r="E3" s="679" t="s">
        <v>542</v>
      </c>
      <c r="F3" s="216" t="s">
        <v>543</v>
      </c>
      <c r="G3" s="217" t="s">
        <v>163</v>
      </c>
      <c r="H3" s="216" t="s">
        <v>543</v>
      </c>
      <c r="I3" s="217" t="s">
        <v>163</v>
      </c>
      <c r="J3" s="216" t="s">
        <v>543</v>
      </c>
      <c r="K3" s="217" t="s">
        <v>163</v>
      </c>
      <c r="L3" s="222" t="s">
        <v>545</v>
      </c>
      <c r="M3" s="223" t="s">
        <v>162</v>
      </c>
      <c r="N3" s="216" t="s">
        <v>543</v>
      </c>
      <c r="O3" s="217" t="s">
        <v>163</v>
      </c>
      <c r="P3" s="216" t="s">
        <v>543</v>
      </c>
      <c r="Q3" s="217" t="s">
        <v>163</v>
      </c>
      <c r="R3" s="216" t="s">
        <v>543</v>
      </c>
      <c r="S3" s="217" t="s">
        <v>163</v>
      </c>
      <c r="T3" s="222" t="s">
        <v>545</v>
      </c>
      <c r="U3" s="223" t="s">
        <v>162</v>
      </c>
      <c r="V3" s="216" t="s">
        <v>543</v>
      </c>
      <c r="W3" s="217" t="s">
        <v>163</v>
      </c>
      <c r="X3" s="216" t="s">
        <v>543</v>
      </c>
      <c r="Y3" s="217" t="s">
        <v>163</v>
      </c>
      <c r="Z3" s="216" t="s">
        <v>543</v>
      </c>
      <c r="AA3" s="217" t="s">
        <v>163</v>
      </c>
      <c r="AB3" s="222" t="s">
        <v>545</v>
      </c>
      <c r="AC3" s="223" t="s">
        <v>162</v>
      </c>
      <c r="AD3" s="216" t="s">
        <v>543</v>
      </c>
      <c r="AE3" s="217" t="s">
        <v>163</v>
      </c>
      <c r="AF3" s="216" t="s">
        <v>543</v>
      </c>
      <c r="AG3" s="217" t="s">
        <v>163</v>
      </c>
      <c r="AH3" s="216" t="s">
        <v>543</v>
      </c>
      <c r="AI3" s="217" t="s">
        <v>163</v>
      </c>
      <c r="AJ3" s="222" t="s">
        <v>545</v>
      </c>
      <c r="AK3" s="223" t="s">
        <v>162</v>
      </c>
      <c r="AL3" s="216" t="s">
        <v>543</v>
      </c>
      <c r="AM3" s="217" t="s">
        <v>163</v>
      </c>
      <c r="AN3" s="216" t="s">
        <v>543</v>
      </c>
      <c r="AO3" s="217" t="s">
        <v>163</v>
      </c>
      <c r="AP3" s="216" t="s">
        <v>543</v>
      </c>
      <c r="AQ3" s="217" t="s">
        <v>163</v>
      </c>
      <c r="AR3" s="222" t="s">
        <v>545</v>
      </c>
      <c r="AS3" s="223" t="s">
        <v>162</v>
      </c>
      <c r="AT3" s="216" t="s">
        <v>543</v>
      </c>
      <c r="AU3" s="217" t="s">
        <v>163</v>
      </c>
      <c r="AV3" s="216" t="s">
        <v>543</v>
      </c>
      <c r="AW3" s="217" t="s">
        <v>163</v>
      </c>
      <c r="AX3" s="216" t="s">
        <v>543</v>
      </c>
      <c r="AY3" s="217" t="s">
        <v>163</v>
      </c>
      <c r="AZ3" s="222" t="s">
        <v>545</v>
      </c>
      <c r="BA3" s="223" t="s">
        <v>162</v>
      </c>
      <c r="BB3" s="216" t="s">
        <v>543</v>
      </c>
      <c r="BC3" s="217" t="s">
        <v>163</v>
      </c>
      <c r="BD3" s="216" t="s">
        <v>543</v>
      </c>
      <c r="BE3" s="217" t="s">
        <v>163</v>
      </c>
      <c r="BF3" s="216" t="s">
        <v>543</v>
      </c>
      <c r="BG3" s="217" t="s">
        <v>163</v>
      </c>
      <c r="BH3" s="222" t="s">
        <v>545</v>
      </c>
      <c r="BI3" s="223" t="s">
        <v>162</v>
      </c>
      <c r="BJ3" s="216" t="s">
        <v>543</v>
      </c>
      <c r="BK3" s="217" t="s">
        <v>163</v>
      </c>
      <c r="BL3" s="216" t="s">
        <v>543</v>
      </c>
      <c r="BM3" s="217" t="s">
        <v>163</v>
      </c>
      <c r="BN3" s="216" t="s">
        <v>543</v>
      </c>
      <c r="BO3" s="217" t="s">
        <v>163</v>
      </c>
      <c r="BP3" s="222" t="s">
        <v>545</v>
      </c>
      <c r="BQ3" s="223" t="s">
        <v>162</v>
      </c>
    </row>
    <row r="4" ht="14.25" customHeight="1">
      <c r="A4" s="837" t="s">
        <v>32</v>
      </c>
      <c r="B4" s="839" t="s">
        <v>33</v>
      </c>
      <c r="C4" s="1178" t="s">
        <v>34</v>
      </c>
      <c r="D4" s="729" t="s">
        <v>171</v>
      </c>
      <c r="E4" s="476"/>
      <c r="F4" s="231"/>
      <c r="G4" s="232"/>
      <c r="H4" s="231"/>
      <c r="I4" s="232"/>
      <c r="J4" s="231"/>
      <c r="K4" s="232"/>
      <c r="L4" s="240"/>
      <c r="M4" s="241"/>
      <c r="N4" s="231"/>
      <c r="O4" s="232"/>
      <c r="P4" s="231"/>
      <c r="Q4" s="232"/>
      <c r="R4" s="231"/>
      <c r="S4" s="232"/>
      <c r="T4" s="240"/>
      <c r="U4" s="241"/>
      <c r="V4" s="231"/>
      <c r="W4" s="232"/>
      <c r="X4" s="231"/>
      <c r="Y4" s="232"/>
      <c r="Z4" s="231"/>
      <c r="AA4" s="232"/>
      <c r="AB4" s="240"/>
      <c r="AC4" s="241"/>
      <c r="AD4" s="231"/>
      <c r="AE4" s="232"/>
      <c r="AF4" s="231"/>
      <c r="AG4" s="232"/>
      <c r="AH4" s="231"/>
      <c r="AI4" s="232"/>
      <c r="AJ4" s="240"/>
      <c r="AK4" s="241"/>
      <c r="AL4" s="231"/>
      <c r="AM4" s="232"/>
      <c r="AN4" s="231"/>
      <c r="AO4" s="232"/>
      <c r="AP4" s="231"/>
      <c r="AQ4" s="232"/>
      <c r="AR4" s="240"/>
      <c r="AS4" s="241"/>
      <c r="AT4" s="231"/>
      <c r="AU4" s="232"/>
      <c r="AV4" s="231"/>
      <c r="AW4" s="232"/>
      <c r="AX4" s="231"/>
      <c r="AY4" s="232"/>
      <c r="AZ4" s="240"/>
      <c r="BA4" s="241"/>
      <c r="BB4" s="231"/>
      <c r="BC4" s="232"/>
      <c r="BD4" s="231"/>
      <c r="BE4" s="232"/>
      <c r="BF4" s="231"/>
      <c r="BG4" s="232"/>
      <c r="BH4" s="240"/>
      <c r="BI4" s="241"/>
      <c r="BJ4" s="231"/>
      <c r="BK4" s="232"/>
      <c r="BL4" s="231"/>
      <c r="BM4" s="232"/>
      <c r="BN4" s="231"/>
      <c r="BO4" s="232"/>
      <c r="BP4" s="240"/>
      <c r="BQ4" s="241"/>
    </row>
    <row r="5" ht="24.75" customHeight="1">
      <c r="A5" s="1179" t="s">
        <v>813</v>
      </c>
      <c r="B5" s="1180" t="s">
        <v>968</v>
      </c>
      <c r="C5" s="1181">
        <v>1977230.0</v>
      </c>
      <c r="D5" s="1182">
        <v>2542824.0</v>
      </c>
      <c r="E5" s="476"/>
      <c r="F5" s="231"/>
      <c r="G5" s="232"/>
      <c r="H5" s="231"/>
      <c r="I5" s="232"/>
      <c r="J5" s="231"/>
      <c r="K5" s="232"/>
      <c r="L5" s="240"/>
      <c r="M5" s="241"/>
      <c r="N5" s="231"/>
      <c r="O5" s="232"/>
      <c r="P5" s="231"/>
      <c r="Q5" s="232"/>
      <c r="R5" s="231"/>
      <c r="S5" s="232"/>
      <c r="T5" s="240"/>
      <c r="U5" s="241"/>
      <c r="V5" s="231"/>
      <c r="W5" s="232"/>
      <c r="X5" s="231"/>
      <c r="Y5" s="232"/>
      <c r="Z5" s="231"/>
      <c r="AA5" s="232"/>
      <c r="AB5" s="240"/>
      <c r="AC5" s="241"/>
      <c r="AD5" s="231"/>
      <c r="AE5" s="232"/>
      <c r="AF5" s="231"/>
      <c r="AG5" s="232"/>
      <c r="AH5" s="231"/>
      <c r="AI5" s="232"/>
      <c r="AJ5" s="240"/>
      <c r="AK5" s="241"/>
      <c r="AL5" s="231"/>
      <c r="AM5" s="232"/>
      <c r="AN5" s="231"/>
      <c r="AO5" s="232"/>
      <c r="AP5" s="231"/>
      <c r="AQ5" s="232"/>
      <c r="AR5" s="240"/>
      <c r="AS5" s="241"/>
      <c r="AT5" s="231"/>
      <c r="AU5" s="232"/>
      <c r="AV5" s="231"/>
      <c r="AW5" s="232"/>
      <c r="AX5" s="231"/>
      <c r="AY5" s="232"/>
      <c r="AZ5" s="240"/>
      <c r="BA5" s="241"/>
      <c r="BB5" s="231"/>
      <c r="BC5" s="232"/>
      <c r="BD5" s="231"/>
      <c r="BE5" s="232"/>
      <c r="BF5" s="231"/>
      <c r="BG5" s="232"/>
      <c r="BH5" s="240"/>
      <c r="BI5" s="241"/>
      <c r="BJ5" s="231"/>
      <c r="BK5" s="232"/>
      <c r="BL5" s="231"/>
      <c r="BM5" s="232"/>
      <c r="BN5" s="231"/>
      <c r="BO5" s="232"/>
      <c r="BP5" s="240"/>
      <c r="BQ5" s="241"/>
    </row>
    <row r="6" ht="24.75" customHeight="1">
      <c r="A6" s="371" t="s">
        <v>815</v>
      </c>
      <c r="B6" s="1183" t="s">
        <v>970</v>
      </c>
      <c r="C6" s="1184">
        <v>1975612.0</v>
      </c>
      <c r="D6" s="1185">
        <v>2532349.0</v>
      </c>
      <c r="E6" s="476"/>
      <c r="F6" s="231"/>
      <c r="G6" s="232"/>
      <c r="H6" s="231"/>
      <c r="I6" s="232"/>
      <c r="J6" s="231"/>
      <c r="K6" s="232"/>
      <c r="L6" s="240"/>
      <c r="M6" s="241"/>
      <c r="N6" s="231"/>
      <c r="O6" s="232"/>
      <c r="P6" s="231"/>
      <c r="Q6" s="232"/>
      <c r="R6" s="231"/>
      <c r="S6" s="232"/>
      <c r="T6" s="240"/>
      <c r="U6" s="241"/>
      <c r="V6" s="231"/>
      <c r="W6" s="232"/>
      <c r="X6" s="231"/>
      <c r="Y6" s="232"/>
      <c r="Z6" s="231"/>
      <c r="AA6" s="232"/>
      <c r="AB6" s="240"/>
      <c r="AC6" s="241"/>
      <c r="AD6" s="231"/>
      <c r="AE6" s="232"/>
      <c r="AF6" s="231"/>
      <c r="AG6" s="232"/>
      <c r="AH6" s="231"/>
      <c r="AI6" s="232"/>
      <c r="AJ6" s="240"/>
      <c r="AK6" s="241"/>
      <c r="AL6" s="231"/>
      <c r="AM6" s="232"/>
      <c r="AN6" s="231"/>
      <c r="AO6" s="232"/>
      <c r="AP6" s="231"/>
      <c r="AQ6" s="232"/>
      <c r="AR6" s="240"/>
      <c r="AS6" s="241"/>
      <c r="AT6" s="231"/>
      <c r="AU6" s="232"/>
      <c r="AV6" s="231"/>
      <c r="AW6" s="232"/>
      <c r="AX6" s="231"/>
      <c r="AY6" s="232"/>
      <c r="AZ6" s="240"/>
      <c r="BA6" s="241"/>
      <c r="BB6" s="231"/>
      <c r="BC6" s="232"/>
      <c r="BD6" s="231"/>
      <c r="BE6" s="232"/>
      <c r="BF6" s="231"/>
      <c r="BG6" s="232"/>
      <c r="BH6" s="240"/>
      <c r="BI6" s="241"/>
      <c r="BJ6" s="231"/>
      <c r="BK6" s="232"/>
      <c r="BL6" s="231"/>
      <c r="BM6" s="232"/>
      <c r="BN6" s="231"/>
      <c r="BO6" s="232"/>
      <c r="BP6" s="240"/>
      <c r="BQ6" s="241"/>
    </row>
    <row r="7" ht="24.75" customHeight="1">
      <c r="A7" s="371" t="s">
        <v>815</v>
      </c>
      <c r="B7" s="1183" t="s">
        <v>817</v>
      </c>
      <c r="C7" s="1186">
        <v>1975610.0</v>
      </c>
      <c r="D7" s="1185">
        <v>2532348.0</v>
      </c>
      <c r="E7" s="476"/>
      <c r="F7" s="231"/>
      <c r="G7" s="232"/>
      <c r="H7" s="231"/>
      <c r="I7" s="232"/>
      <c r="J7" s="231"/>
      <c r="K7" s="232"/>
      <c r="L7" s="240"/>
      <c r="M7" s="241"/>
      <c r="N7" s="231"/>
      <c r="O7" s="232"/>
      <c r="P7" s="231"/>
      <c r="Q7" s="232"/>
      <c r="R7" s="231"/>
      <c r="S7" s="232"/>
      <c r="T7" s="240"/>
      <c r="U7" s="241"/>
      <c r="V7" s="231"/>
      <c r="W7" s="232"/>
      <c r="X7" s="231"/>
      <c r="Y7" s="232"/>
      <c r="Z7" s="231"/>
      <c r="AA7" s="232"/>
      <c r="AB7" s="240"/>
      <c r="AC7" s="241"/>
      <c r="AD7" s="231"/>
      <c r="AE7" s="232"/>
      <c r="AF7" s="231"/>
      <c r="AG7" s="232"/>
      <c r="AH7" s="231"/>
      <c r="AI7" s="232"/>
      <c r="AJ7" s="240"/>
      <c r="AK7" s="241"/>
      <c r="AL7" s="231"/>
      <c r="AM7" s="232"/>
      <c r="AN7" s="231"/>
      <c r="AO7" s="232"/>
      <c r="AP7" s="231"/>
      <c r="AQ7" s="232"/>
      <c r="AR7" s="240"/>
      <c r="AS7" s="241"/>
      <c r="AT7" s="231"/>
      <c r="AU7" s="232"/>
      <c r="AV7" s="231"/>
      <c r="AW7" s="232"/>
      <c r="AX7" s="231"/>
      <c r="AY7" s="232"/>
      <c r="AZ7" s="240"/>
      <c r="BA7" s="241"/>
      <c r="BB7" s="231"/>
      <c r="BC7" s="232"/>
      <c r="BD7" s="231"/>
      <c r="BE7" s="232"/>
      <c r="BF7" s="231"/>
      <c r="BG7" s="232"/>
      <c r="BH7" s="240"/>
      <c r="BI7" s="241"/>
      <c r="BJ7" s="231"/>
      <c r="BK7" s="232"/>
      <c r="BL7" s="231"/>
      <c r="BM7" s="232"/>
      <c r="BN7" s="231"/>
      <c r="BO7" s="232"/>
      <c r="BP7" s="240"/>
      <c r="BQ7" s="241"/>
    </row>
    <row r="8" ht="24.75" customHeight="1">
      <c r="A8" s="371" t="s">
        <v>818</v>
      </c>
      <c r="B8" s="1183" t="s">
        <v>1369</v>
      </c>
      <c r="C8" s="1184">
        <v>1977239.0</v>
      </c>
      <c r="D8" s="1185">
        <v>2538668.0</v>
      </c>
      <c r="E8" s="476"/>
      <c r="F8" s="231"/>
      <c r="G8" s="232"/>
      <c r="H8" s="231"/>
      <c r="I8" s="232"/>
      <c r="J8" s="231"/>
      <c r="K8" s="232"/>
      <c r="L8" s="240"/>
      <c r="M8" s="241"/>
      <c r="N8" s="231"/>
      <c r="O8" s="232"/>
      <c r="P8" s="231"/>
      <c r="Q8" s="232"/>
      <c r="R8" s="231"/>
      <c r="S8" s="232"/>
      <c r="T8" s="240"/>
      <c r="U8" s="241"/>
      <c r="V8" s="231"/>
      <c r="W8" s="232"/>
      <c r="X8" s="231"/>
      <c r="Y8" s="232"/>
      <c r="Z8" s="231"/>
      <c r="AA8" s="232"/>
      <c r="AB8" s="240"/>
      <c r="AC8" s="241"/>
      <c r="AD8" s="231"/>
      <c r="AE8" s="232"/>
      <c r="AF8" s="231"/>
      <c r="AG8" s="232"/>
      <c r="AH8" s="231"/>
      <c r="AI8" s="232"/>
      <c r="AJ8" s="240"/>
      <c r="AK8" s="241"/>
      <c r="AL8" s="231"/>
      <c r="AM8" s="232"/>
      <c r="AN8" s="231"/>
      <c r="AO8" s="232"/>
      <c r="AP8" s="231"/>
      <c r="AQ8" s="232"/>
      <c r="AR8" s="240"/>
      <c r="AS8" s="241"/>
      <c r="AT8" s="231"/>
      <c r="AU8" s="232"/>
      <c r="AV8" s="231"/>
      <c r="AW8" s="232"/>
      <c r="AX8" s="231"/>
      <c r="AY8" s="232"/>
      <c r="AZ8" s="240"/>
      <c r="BA8" s="241"/>
      <c r="BB8" s="231"/>
      <c r="BC8" s="232"/>
      <c r="BD8" s="231"/>
      <c r="BE8" s="232"/>
      <c r="BF8" s="231"/>
      <c r="BG8" s="232"/>
      <c r="BH8" s="240"/>
      <c r="BI8" s="241"/>
      <c r="BJ8" s="231"/>
      <c r="BK8" s="232"/>
      <c r="BL8" s="231"/>
      <c r="BM8" s="232"/>
      <c r="BN8" s="231"/>
      <c r="BO8" s="232"/>
      <c r="BP8" s="240"/>
      <c r="BQ8" s="241"/>
    </row>
    <row r="9" ht="24.75" customHeight="1">
      <c r="A9" s="371" t="s">
        <v>820</v>
      </c>
      <c r="B9" s="1183" t="s">
        <v>1370</v>
      </c>
      <c r="C9" s="1184">
        <v>1977274.0</v>
      </c>
      <c r="D9" s="1185">
        <v>2537839.0</v>
      </c>
      <c r="E9" s="476"/>
      <c r="F9" s="231"/>
      <c r="G9" s="232"/>
      <c r="H9" s="231"/>
      <c r="I9" s="232"/>
      <c r="J9" s="231"/>
      <c r="K9" s="232"/>
      <c r="L9" s="240"/>
      <c r="M9" s="241"/>
      <c r="N9" s="231"/>
      <c r="O9" s="232"/>
      <c r="P9" s="231"/>
      <c r="Q9" s="232"/>
      <c r="R9" s="231"/>
      <c r="S9" s="232"/>
      <c r="T9" s="240"/>
      <c r="U9" s="241"/>
      <c r="V9" s="231"/>
      <c r="W9" s="232"/>
      <c r="X9" s="231"/>
      <c r="Y9" s="232"/>
      <c r="Z9" s="231"/>
      <c r="AA9" s="232"/>
      <c r="AB9" s="240"/>
      <c r="AC9" s="241"/>
      <c r="AD9" s="231"/>
      <c r="AE9" s="232"/>
      <c r="AF9" s="231"/>
      <c r="AG9" s="232"/>
      <c r="AH9" s="231"/>
      <c r="AI9" s="232"/>
      <c r="AJ9" s="240"/>
      <c r="AK9" s="241"/>
      <c r="AL9" s="231"/>
      <c r="AM9" s="232"/>
      <c r="AN9" s="231"/>
      <c r="AO9" s="232"/>
      <c r="AP9" s="231"/>
      <c r="AQ9" s="232"/>
      <c r="AR9" s="240"/>
      <c r="AS9" s="241"/>
      <c r="AT9" s="231"/>
      <c r="AU9" s="232"/>
      <c r="AV9" s="231"/>
      <c r="AW9" s="232"/>
      <c r="AX9" s="231"/>
      <c r="AY9" s="232"/>
      <c r="AZ9" s="240"/>
      <c r="BA9" s="241"/>
      <c r="BB9" s="231"/>
      <c r="BC9" s="232"/>
      <c r="BD9" s="231"/>
      <c r="BE9" s="232"/>
      <c r="BF9" s="231"/>
      <c r="BG9" s="232"/>
      <c r="BH9" s="240"/>
      <c r="BI9" s="241"/>
      <c r="BJ9" s="231"/>
      <c r="BK9" s="232"/>
      <c r="BL9" s="231"/>
      <c r="BM9" s="232"/>
      <c r="BN9" s="231"/>
      <c r="BO9" s="232"/>
      <c r="BP9" s="240"/>
      <c r="BQ9" s="241"/>
    </row>
    <row r="10" ht="24.75" customHeight="1">
      <c r="A10" s="1187" t="s">
        <v>824</v>
      </c>
      <c r="B10" s="1188" t="s">
        <v>825</v>
      </c>
      <c r="C10" s="1184">
        <v>1977279.0</v>
      </c>
      <c r="D10" s="1189">
        <v>2515775.0</v>
      </c>
      <c r="E10" s="476"/>
      <c r="F10" s="231"/>
      <c r="G10" s="232"/>
      <c r="H10" s="231"/>
      <c r="I10" s="232"/>
      <c r="J10" s="231"/>
      <c r="K10" s="232"/>
      <c r="L10" s="240"/>
      <c r="M10" s="241"/>
      <c r="N10" s="231"/>
      <c r="O10" s="232"/>
      <c r="P10" s="231"/>
      <c r="Q10" s="232"/>
      <c r="R10" s="231"/>
      <c r="S10" s="232"/>
      <c r="T10" s="240"/>
      <c r="U10" s="241"/>
      <c r="V10" s="231"/>
      <c r="W10" s="232"/>
      <c r="X10" s="231"/>
      <c r="Y10" s="232"/>
      <c r="Z10" s="231"/>
      <c r="AA10" s="232"/>
      <c r="AB10" s="240"/>
      <c r="AC10" s="241"/>
      <c r="AD10" s="231"/>
      <c r="AE10" s="232"/>
      <c r="AF10" s="231"/>
      <c r="AG10" s="232"/>
      <c r="AH10" s="231"/>
      <c r="AI10" s="232"/>
      <c r="AJ10" s="240"/>
      <c r="AK10" s="241"/>
      <c r="AL10" s="231"/>
      <c r="AM10" s="232"/>
      <c r="AN10" s="231"/>
      <c r="AO10" s="232"/>
      <c r="AP10" s="231"/>
      <c r="AQ10" s="232"/>
      <c r="AR10" s="240"/>
      <c r="AS10" s="241"/>
      <c r="AT10" s="231"/>
      <c r="AU10" s="232"/>
      <c r="AV10" s="231"/>
      <c r="AW10" s="232"/>
      <c r="AX10" s="231"/>
      <c r="AY10" s="232"/>
      <c r="AZ10" s="240"/>
      <c r="BA10" s="241"/>
      <c r="BB10" s="231"/>
      <c r="BC10" s="232"/>
      <c r="BD10" s="231"/>
      <c r="BE10" s="232"/>
      <c r="BF10" s="231"/>
      <c r="BG10" s="232"/>
      <c r="BH10" s="240"/>
      <c r="BI10" s="241"/>
      <c r="BJ10" s="231"/>
      <c r="BK10" s="232"/>
      <c r="BL10" s="231"/>
      <c r="BM10" s="232"/>
      <c r="BN10" s="231"/>
      <c r="BO10" s="232"/>
      <c r="BP10" s="240"/>
      <c r="BQ10" s="241"/>
    </row>
    <row r="11" ht="24.75" customHeight="1">
      <c r="A11" s="371" t="s">
        <v>826</v>
      </c>
      <c r="B11" s="1183" t="s">
        <v>980</v>
      </c>
      <c r="C11" s="1186">
        <v>1977283.0</v>
      </c>
      <c r="D11" s="1189">
        <v>2562103.0</v>
      </c>
      <c r="E11" s="476"/>
      <c r="F11" s="231"/>
      <c r="G11" s="232"/>
      <c r="H11" s="231"/>
      <c r="I11" s="232"/>
      <c r="J11" s="231"/>
      <c r="K11" s="232"/>
      <c r="L11" s="240"/>
      <c r="M11" s="241"/>
      <c r="N11" s="231"/>
      <c r="O11" s="232"/>
      <c r="P11" s="231"/>
      <c r="Q11" s="232"/>
      <c r="R11" s="231"/>
      <c r="S11" s="232"/>
      <c r="T11" s="240"/>
      <c r="U11" s="241"/>
      <c r="V11" s="231"/>
      <c r="W11" s="232"/>
      <c r="X11" s="231"/>
      <c r="Y11" s="232"/>
      <c r="Z11" s="231"/>
      <c r="AA11" s="232"/>
      <c r="AB11" s="240"/>
      <c r="AC11" s="241"/>
      <c r="AD11" s="231"/>
      <c r="AE11" s="232"/>
      <c r="AF11" s="231"/>
      <c r="AG11" s="232"/>
      <c r="AH11" s="231"/>
      <c r="AI11" s="232"/>
      <c r="AJ11" s="240"/>
      <c r="AK11" s="241"/>
      <c r="AL11" s="231"/>
      <c r="AM11" s="232"/>
      <c r="AN11" s="231"/>
      <c r="AO11" s="232"/>
      <c r="AP11" s="231"/>
      <c r="AQ11" s="232"/>
      <c r="AR11" s="240"/>
      <c r="AS11" s="241"/>
      <c r="AT11" s="231"/>
      <c r="AU11" s="232"/>
      <c r="AV11" s="231"/>
      <c r="AW11" s="232"/>
      <c r="AX11" s="231"/>
      <c r="AY11" s="232"/>
      <c r="AZ11" s="240"/>
      <c r="BA11" s="241"/>
      <c r="BB11" s="231"/>
      <c r="BC11" s="232"/>
      <c r="BD11" s="231"/>
      <c r="BE11" s="232"/>
      <c r="BF11" s="231"/>
      <c r="BG11" s="232"/>
      <c r="BH11" s="240"/>
      <c r="BI11" s="241"/>
      <c r="BJ11" s="231"/>
      <c r="BK11" s="232"/>
      <c r="BL11" s="231"/>
      <c r="BM11" s="232"/>
      <c r="BN11" s="231"/>
      <c r="BO11" s="232"/>
      <c r="BP11" s="240"/>
      <c r="BQ11" s="241"/>
    </row>
    <row r="12" ht="24.75" customHeight="1">
      <c r="A12" s="376" t="s">
        <v>1371</v>
      </c>
      <c r="B12" s="1190" t="s">
        <v>1372</v>
      </c>
      <c r="C12" s="1184">
        <v>1977214.0</v>
      </c>
      <c r="D12" s="1191">
        <v>2545734.0</v>
      </c>
      <c r="E12" s="476"/>
      <c r="F12" s="231"/>
      <c r="G12" s="232"/>
      <c r="H12" s="231"/>
      <c r="I12" s="232"/>
      <c r="J12" s="231"/>
      <c r="K12" s="232"/>
      <c r="L12" s="240"/>
      <c r="M12" s="241"/>
      <c r="N12" s="231"/>
      <c r="O12" s="232"/>
      <c r="P12" s="231"/>
      <c r="Q12" s="232"/>
      <c r="R12" s="231"/>
      <c r="S12" s="232"/>
      <c r="T12" s="240"/>
      <c r="U12" s="241"/>
      <c r="V12" s="231"/>
      <c r="W12" s="232"/>
      <c r="X12" s="231"/>
      <c r="Y12" s="232"/>
      <c r="Z12" s="231"/>
      <c r="AA12" s="232"/>
      <c r="AB12" s="240"/>
      <c r="AC12" s="241"/>
      <c r="AD12" s="231"/>
      <c r="AE12" s="232"/>
      <c r="AF12" s="231"/>
      <c r="AG12" s="232"/>
      <c r="AH12" s="231"/>
      <c r="AI12" s="232"/>
      <c r="AJ12" s="240"/>
      <c r="AK12" s="241"/>
      <c r="AL12" s="231"/>
      <c r="AM12" s="232"/>
      <c r="AN12" s="231"/>
      <c r="AO12" s="232"/>
      <c r="AP12" s="231"/>
      <c r="AQ12" s="232"/>
      <c r="AR12" s="240"/>
      <c r="AS12" s="241"/>
      <c r="AT12" s="231"/>
      <c r="AU12" s="232"/>
      <c r="AV12" s="231"/>
      <c r="AW12" s="232"/>
      <c r="AX12" s="231"/>
      <c r="AY12" s="232"/>
      <c r="AZ12" s="240"/>
      <c r="BA12" s="241"/>
      <c r="BB12" s="231"/>
      <c r="BC12" s="232"/>
      <c r="BD12" s="231"/>
      <c r="BE12" s="232"/>
      <c r="BF12" s="231"/>
      <c r="BG12" s="232"/>
      <c r="BH12" s="240"/>
      <c r="BI12" s="241"/>
      <c r="BJ12" s="231"/>
      <c r="BK12" s="232"/>
      <c r="BL12" s="231"/>
      <c r="BM12" s="232"/>
      <c r="BN12" s="231"/>
      <c r="BO12" s="232"/>
      <c r="BP12" s="240"/>
      <c r="BQ12" s="241"/>
    </row>
    <row r="13" ht="24.75" customHeight="1">
      <c r="A13" s="1187" t="s">
        <v>1373</v>
      </c>
      <c r="B13" s="1188" t="s">
        <v>383</v>
      </c>
      <c r="C13" s="1184">
        <v>1977206.0</v>
      </c>
      <c r="D13" s="1189">
        <v>2552745.0</v>
      </c>
      <c r="E13" s="476"/>
      <c r="F13" s="231"/>
      <c r="G13" s="232"/>
      <c r="H13" s="231"/>
      <c r="I13" s="232"/>
      <c r="J13" s="231"/>
      <c r="K13" s="232"/>
      <c r="L13" s="240"/>
      <c r="M13" s="241"/>
      <c r="N13" s="231"/>
      <c r="O13" s="232"/>
      <c r="P13" s="231"/>
      <c r="Q13" s="232"/>
      <c r="R13" s="231"/>
      <c r="S13" s="232"/>
      <c r="T13" s="240"/>
      <c r="U13" s="241"/>
      <c r="V13" s="231"/>
      <c r="W13" s="232"/>
      <c r="X13" s="231"/>
      <c r="Y13" s="232"/>
      <c r="Z13" s="231"/>
      <c r="AA13" s="232"/>
      <c r="AB13" s="240"/>
      <c r="AC13" s="241"/>
      <c r="AD13" s="231"/>
      <c r="AE13" s="232"/>
      <c r="AF13" s="231"/>
      <c r="AG13" s="232"/>
      <c r="AH13" s="231"/>
      <c r="AI13" s="232"/>
      <c r="AJ13" s="240"/>
      <c r="AK13" s="241"/>
      <c r="AL13" s="231"/>
      <c r="AM13" s="232"/>
      <c r="AN13" s="231"/>
      <c r="AO13" s="232"/>
      <c r="AP13" s="231"/>
      <c r="AQ13" s="232"/>
      <c r="AR13" s="240"/>
      <c r="AS13" s="241"/>
      <c r="AT13" s="231"/>
      <c r="AU13" s="232"/>
      <c r="AV13" s="231"/>
      <c r="AW13" s="232"/>
      <c r="AX13" s="231"/>
      <c r="AY13" s="232"/>
      <c r="AZ13" s="240"/>
      <c r="BA13" s="241"/>
      <c r="BB13" s="231"/>
      <c r="BC13" s="232"/>
      <c r="BD13" s="231"/>
      <c r="BE13" s="232"/>
      <c r="BF13" s="231"/>
      <c r="BG13" s="232"/>
      <c r="BH13" s="240"/>
      <c r="BI13" s="241"/>
      <c r="BJ13" s="231"/>
      <c r="BK13" s="232"/>
      <c r="BL13" s="231"/>
      <c r="BM13" s="232"/>
      <c r="BN13" s="231"/>
      <c r="BO13" s="232"/>
      <c r="BP13" s="240"/>
      <c r="BQ13" s="241"/>
    </row>
    <row r="14" ht="24.75" customHeight="1">
      <c r="A14" s="1187" t="s">
        <v>312</v>
      </c>
      <c r="B14" s="1188" t="s">
        <v>1374</v>
      </c>
      <c r="C14" s="1184">
        <v>1977288.0</v>
      </c>
      <c r="D14" s="1189">
        <v>2548003.0</v>
      </c>
      <c r="E14" s="476"/>
      <c r="F14" s="231"/>
      <c r="G14" s="232"/>
      <c r="H14" s="231"/>
      <c r="I14" s="232"/>
      <c r="J14" s="231"/>
      <c r="K14" s="232"/>
      <c r="L14" s="240"/>
      <c r="M14" s="241"/>
      <c r="N14" s="231"/>
      <c r="O14" s="232"/>
      <c r="P14" s="231"/>
      <c r="Q14" s="232"/>
      <c r="R14" s="231"/>
      <c r="S14" s="232"/>
      <c r="T14" s="240"/>
      <c r="U14" s="241"/>
      <c r="V14" s="231"/>
      <c r="W14" s="232"/>
      <c r="X14" s="231"/>
      <c r="Y14" s="232"/>
      <c r="Z14" s="231"/>
      <c r="AA14" s="232"/>
      <c r="AB14" s="240"/>
      <c r="AC14" s="241"/>
      <c r="AD14" s="231"/>
      <c r="AE14" s="232"/>
      <c r="AF14" s="231"/>
      <c r="AG14" s="232"/>
      <c r="AH14" s="231"/>
      <c r="AI14" s="232"/>
      <c r="AJ14" s="240"/>
      <c r="AK14" s="241"/>
      <c r="AL14" s="231"/>
      <c r="AM14" s="232"/>
      <c r="AN14" s="231"/>
      <c r="AO14" s="232"/>
      <c r="AP14" s="231"/>
      <c r="AQ14" s="232"/>
      <c r="AR14" s="240"/>
      <c r="AS14" s="241"/>
      <c r="AT14" s="231"/>
      <c r="AU14" s="232"/>
      <c r="AV14" s="231"/>
      <c r="AW14" s="232"/>
      <c r="AX14" s="231"/>
      <c r="AY14" s="232"/>
      <c r="AZ14" s="240"/>
      <c r="BA14" s="241"/>
      <c r="BB14" s="231"/>
      <c r="BC14" s="232"/>
      <c r="BD14" s="231"/>
      <c r="BE14" s="232"/>
      <c r="BF14" s="231"/>
      <c r="BG14" s="232"/>
      <c r="BH14" s="240"/>
      <c r="BI14" s="241"/>
      <c r="BJ14" s="231"/>
      <c r="BK14" s="232"/>
      <c r="BL14" s="231"/>
      <c r="BM14" s="232"/>
      <c r="BN14" s="231"/>
      <c r="BO14" s="232"/>
      <c r="BP14" s="240"/>
      <c r="BQ14" s="241"/>
    </row>
    <row r="15" ht="24.75" customHeight="1">
      <c r="A15" s="376" t="s">
        <v>385</v>
      </c>
      <c r="B15" s="1190" t="s">
        <v>386</v>
      </c>
      <c r="C15" s="1184">
        <v>1977293.0</v>
      </c>
      <c r="D15" s="1191">
        <v>2555213.0</v>
      </c>
      <c r="E15" s="476"/>
      <c r="F15" s="231"/>
      <c r="G15" s="232"/>
      <c r="H15" s="231"/>
      <c r="I15" s="232"/>
      <c r="J15" s="231"/>
      <c r="K15" s="232"/>
      <c r="L15" s="240"/>
      <c r="M15" s="241"/>
      <c r="N15" s="231"/>
      <c r="O15" s="232"/>
      <c r="P15" s="231"/>
      <c r="Q15" s="232"/>
      <c r="R15" s="231"/>
      <c r="S15" s="232"/>
      <c r="T15" s="240"/>
      <c r="U15" s="241"/>
      <c r="V15" s="231"/>
      <c r="W15" s="232"/>
      <c r="X15" s="231"/>
      <c r="Y15" s="232"/>
      <c r="Z15" s="231"/>
      <c r="AA15" s="232"/>
      <c r="AB15" s="240"/>
      <c r="AC15" s="241"/>
      <c r="AD15" s="231"/>
      <c r="AE15" s="232"/>
      <c r="AF15" s="231"/>
      <c r="AG15" s="232"/>
      <c r="AH15" s="231"/>
      <c r="AI15" s="232"/>
      <c r="AJ15" s="240"/>
      <c r="AK15" s="241"/>
      <c r="AL15" s="231"/>
      <c r="AM15" s="232"/>
      <c r="AN15" s="231"/>
      <c r="AO15" s="232"/>
      <c r="AP15" s="231"/>
      <c r="AQ15" s="232"/>
      <c r="AR15" s="240"/>
      <c r="AS15" s="241"/>
      <c r="AT15" s="231"/>
      <c r="AU15" s="232"/>
      <c r="AV15" s="231"/>
      <c r="AW15" s="232"/>
      <c r="AX15" s="231"/>
      <c r="AY15" s="232"/>
      <c r="AZ15" s="240"/>
      <c r="BA15" s="241"/>
      <c r="BB15" s="231"/>
      <c r="BC15" s="232"/>
      <c r="BD15" s="231"/>
      <c r="BE15" s="232"/>
      <c r="BF15" s="231"/>
      <c r="BG15" s="232"/>
      <c r="BH15" s="240"/>
      <c r="BI15" s="241"/>
      <c r="BJ15" s="231"/>
      <c r="BK15" s="232"/>
      <c r="BL15" s="231"/>
      <c r="BM15" s="232"/>
      <c r="BN15" s="231"/>
      <c r="BO15" s="232"/>
      <c r="BP15" s="240"/>
      <c r="BQ15" s="241"/>
    </row>
    <row r="16" ht="24.75" customHeight="1">
      <c r="A16" s="1187" t="s">
        <v>312</v>
      </c>
      <c r="B16" s="1188" t="s">
        <v>1375</v>
      </c>
      <c r="C16" s="1186">
        <v>1977294.0</v>
      </c>
      <c r="D16" s="1189">
        <v>2557131.0</v>
      </c>
      <c r="E16" s="476"/>
      <c r="F16" s="231"/>
      <c r="G16" s="232"/>
      <c r="H16" s="231"/>
      <c r="I16" s="232"/>
      <c r="J16" s="231"/>
      <c r="K16" s="232"/>
      <c r="L16" s="240"/>
      <c r="M16" s="241"/>
      <c r="N16" s="231"/>
      <c r="O16" s="232"/>
      <c r="P16" s="231"/>
      <c r="Q16" s="232"/>
      <c r="R16" s="231"/>
      <c r="S16" s="232"/>
      <c r="T16" s="240"/>
      <c r="U16" s="241"/>
      <c r="V16" s="231"/>
      <c r="W16" s="232"/>
      <c r="X16" s="231"/>
      <c r="Y16" s="232"/>
      <c r="Z16" s="231"/>
      <c r="AA16" s="232"/>
      <c r="AB16" s="240"/>
      <c r="AC16" s="241"/>
      <c r="AD16" s="231"/>
      <c r="AE16" s="232"/>
      <c r="AF16" s="231"/>
      <c r="AG16" s="232"/>
      <c r="AH16" s="231"/>
      <c r="AI16" s="232"/>
      <c r="AJ16" s="240"/>
      <c r="AK16" s="241"/>
      <c r="AL16" s="231"/>
      <c r="AM16" s="232"/>
      <c r="AN16" s="231"/>
      <c r="AO16" s="232"/>
      <c r="AP16" s="231"/>
      <c r="AQ16" s="232"/>
      <c r="AR16" s="240"/>
      <c r="AS16" s="241"/>
      <c r="AT16" s="231"/>
      <c r="AU16" s="232"/>
      <c r="AV16" s="231"/>
      <c r="AW16" s="232"/>
      <c r="AX16" s="231"/>
      <c r="AY16" s="232"/>
      <c r="AZ16" s="240"/>
      <c r="BA16" s="241"/>
      <c r="BB16" s="231"/>
      <c r="BC16" s="232"/>
      <c r="BD16" s="231"/>
      <c r="BE16" s="232"/>
      <c r="BF16" s="231"/>
      <c r="BG16" s="232"/>
      <c r="BH16" s="240"/>
      <c r="BI16" s="241"/>
      <c r="BJ16" s="231"/>
      <c r="BK16" s="232"/>
      <c r="BL16" s="231"/>
      <c r="BM16" s="232"/>
      <c r="BN16" s="231"/>
      <c r="BO16" s="232"/>
      <c r="BP16" s="240"/>
      <c r="BQ16" s="241"/>
    </row>
    <row r="17" ht="24.75" customHeight="1">
      <c r="A17" s="1192" t="s">
        <v>1376</v>
      </c>
      <c r="B17" s="1193" t="s">
        <v>1377</v>
      </c>
      <c r="C17" s="1186">
        <v>1977207.0</v>
      </c>
      <c r="D17" s="1189">
        <v>2555524.0</v>
      </c>
      <c r="E17" s="476"/>
      <c r="F17" s="231"/>
      <c r="G17" s="232"/>
      <c r="H17" s="231"/>
      <c r="I17" s="232"/>
      <c r="J17" s="231"/>
      <c r="K17" s="232"/>
      <c r="L17" s="240"/>
      <c r="M17" s="241"/>
      <c r="N17" s="231"/>
      <c r="O17" s="232"/>
      <c r="P17" s="231"/>
      <c r="Q17" s="232"/>
      <c r="R17" s="231"/>
      <c r="S17" s="232"/>
      <c r="T17" s="240"/>
      <c r="U17" s="241"/>
      <c r="V17" s="231"/>
      <c r="W17" s="232"/>
      <c r="X17" s="231"/>
      <c r="Y17" s="232"/>
      <c r="Z17" s="231"/>
      <c r="AA17" s="232"/>
      <c r="AB17" s="240"/>
      <c r="AC17" s="241"/>
      <c r="AD17" s="231"/>
      <c r="AE17" s="232"/>
      <c r="AF17" s="231"/>
      <c r="AG17" s="232"/>
      <c r="AH17" s="231"/>
      <c r="AI17" s="232"/>
      <c r="AJ17" s="240"/>
      <c r="AK17" s="241"/>
      <c r="AL17" s="231"/>
      <c r="AM17" s="232"/>
      <c r="AN17" s="231"/>
      <c r="AO17" s="232"/>
      <c r="AP17" s="231"/>
      <c r="AQ17" s="232"/>
      <c r="AR17" s="240"/>
      <c r="AS17" s="241"/>
      <c r="AT17" s="231"/>
      <c r="AU17" s="232"/>
      <c r="AV17" s="231"/>
      <c r="AW17" s="232"/>
      <c r="AX17" s="231"/>
      <c r="AY17" s="232"/>
      <c r="AZ17" s="240"/>
      <c r="BA17" s="241"/>
      <c r="BB17" s="231"/>
      <c r="BC17" s="232"/>
      <c r="BD17" s="231"/>
      <c r="BE17" s="232"/>
      <c r="BF17" s="231"/>
      <c r="BG17" s="232"/>
      <c r="BH17" s="240"/>
      <c r="BI17" s="241"/>
      <c r="BJ17" s="231"/>
      <c r="BK17" s="232"/>
      <c r="BL17" s="231"/>
      <c r="BM17" s="232"/>
      <c r="BN17" s="231"/>
      <c r="BO17" s="232"/>
      <c r="BP17" s="240"/>
      <c r="BQ17" s="241"/>
    </row>
    <row r="18" ht="24.75" customHeight="1">
      <c r="A18" s="1187" t="s">
        <v>313</v>
      </c>
      <c r="B18" s="1188" t="s">
        <v>388</v>
      </c>
      <c r="C18" s="1184">
        <v>1977209.0</v>
      </c>
      <c r="D18" s="1189">
        <v>2558019.0</v>
      </c>
      <c r="E18" s="476"/>
      <c r="F18" s="231"/>
      <c r="G18" s="232"/>
      <c r="H18" s="231"/>
      <c r="I18" s="232"/>
      <c r="J18" s="231"/>
      <c r="K18" s="232"/>
      <c r="L18" s="240"/>
      <c r="M18" s="241"/>
      <c r="N18" s="231"/>
      <c r="O18" s="232"/>
      <c r="P18" s="231"/>
      <c r="Q18" s="232"/>
      <c r="R18" s="231"/>
      <c r="S18" s="232"/>
      <c r="T18" s="240"/>
      <c r="U18" s="241"/>
      <c r="V18" s="231"/>
      <c r="W18" s="232"/>
      <c r="X18" s="231"/>
      <c r="Y18" s="232"/>
      <c r="Z18" s="231"/>
      <c r="AA18" s="232"/>
      <c r="AB18" s="240"/>
      <c r="AC18" s="241"/>
      <c r="AD18" s="231"/>
      <c r="AE18" s="232"/>
      <c r="AF18" s="231"/>
      <c r="AG18" s="232"/>
      <c r="AH18" s="231"/>
      <c r="AI18" s="232"/>
      <c r="AJ18" s="240"/>
      <c r="AK18" s="241"/>
      <c r="AL18" s="231"/>
      <c r="AM18" s="232"/>
      <c r="AN18" s="231"/>
      <c r="AO18" s="232"/>
      <c r="AP18" s="231"/>
      <c r="AQ18" s="232"/>
      <c r="AR18" s="240"/>
      <c r="AS18" s="241"/>
      <c r="AT18" s="231"/>
      <c r="AU18" s="232"/>
      <c r="AV18" s="231"/>
      <c r="AW18" s="232"/>
      <c r="AX18" s="231"/>
      <c r="AY18" s="232"/>
      <c r="AZ18" s="240"/>
      <c r="BA18" s="241"/>
      <c r="BB18" s="231"/>
      <c r="BC18" s="232"/>
      <c r="BD18" s="231"/>
      <c r="BE18" s="232"/>
      <c r="BF18" s="231"/>
      <c r="BG18" s="232"/>
      <c r="BH18" s="240"/>
      <c r="BI18" s="241"/>
      <c r="BJ18" s="231"/>
      <c r="BK18" s="232"/>
      <c r="BL18" s="231"/>
      <c r="BM18" s="232"/>
      <c r="BN18" s="231"/>
      <c r="BO18" s="232"/>
      <c r="BP18" s="240"/>
      <c r="BQ18" s="241"/>
    </row>
    <row r="19" ht="24.75" customHeight="1">
      <c r="A19" s="1187" t="s">
        <v>1378</v>
      </c>
      <c r="B19" s="1188" t="s">
        <v>1379</v>
      </c>
      <c r="C19" s="1184">
        <v>1977297.0</v>
      </c>
      <c r="D19" s="1189">
        <v>2553640.0</v>
      </c>
      <c r="E19" s="476"/>
      <c r="F19" s="231"/>
      <c r="G19" s="232"/>
      <c r="H19" s="231"/>
      <c r="I19" s="232"/>
      <c r="J19" s="231"/>
      <c r="K19" s="232"/>
      <c r="L19" s="240"/>
      <c r="M19" s="241"/>
      <c r="N19" s="231"/>
      <c r="O19" s="232"/>
      <c r="P19" s="231"/>
      <c r="Q19" s="232"/>
      <c r="R19" s="231"/>
      <c r="S19" s="232"/>
      <c r="T19" s="240"/>
      <c r="U19" s="241"/>
      <c r="V19" s="231"/>
      <c r="W19" s="232"/>
      <c r="X19" s="231"/>
      <c r="Y19" s="232"/>
      <c r="Z19" s="231"/>
      <c r="AA19" s="232"/>
      <c r="AB19" s="240"/>
      <c r="AC19" s="241"/>
      <c r="AD19" s="231"/>
      <c r="AE19" s="232"/>
      <c r="AF19" s="231"/>
      <c r="AG19" s="232"/>
      <c r="AH19" s="231"/>
      <c r="AI19" s="232"/>
      <c r="AJ19" s="240"/>
      <c r="AK19" s="241"/>
      <c r="AL19" s="231"/>
      <c r="AM19" s="232"/>
      <c r="AN19" s="231"/>
      <c r="AO19" s="232"/>
      <c r="AP19" s="231"/>
      <c r="AQ19" s="232"/>
      <c r="AR19" s="240"/>
      <c r="AS19" s="241"/>
      <c r="AT19" s="231"/>
      <c r="AU19" s="232"/>
      <c r="AV19" s="231"/>
      <c r="AW19" s="232"/>
      <c r="AX19" s="231"/>
      <c r="AY19" s="232"/>
      <c r="AZ19" s="240"/>
      <c r="BA19" s="241"/>
      <c r="BB19" s="231"/>
      <c r="BC19" s="232"/>
      <c r="BD19" s="231"/>
      <c r="BE19" s="232"/>
      <c r="BF19" s="231"/>
      <c r="BG19" s="232"/>
      <c r="BH19" s="240"/>
      <c r="BI19" s="241"/>
      <c r="BJ19" s="231"/>
      <c r="BK19" s="232"/>
      <c r="BL19" s="231"/>
      <c r="BM19" s="232"/>
      <c r="BN19" s="231"/>
      <c r="BO19" s="232"/>
      <c r="BP19" s="240"/>
      <c r="BQ19" s="241"/>
    </row>
    <row r="20" ht="24.75" customHeight="1">
      <c r="A20" s="1187" t="s">
        <v>828</v>
      </c>
      <c r="B20" s="1188" t="s">
        <v>1380</v>
      </c>
      <c r="C20" s="1186">
        <v>1969382.0</v>
      </c>
      <c r="D20" s="1189">
        <v>2539677.0</v>
      </c>
      <c r="E20" s="476"/>
      <c r="F20" s="276"/>
      <c r="G20" s="275"/>
      <c r="H20" s="276"/>
      <c r="I20" s="275"/>
      <c r="J20" s="276"/>
      <c r="K20" s="275"/>
      <c r="L20" s="280"/>
      <c r="M20" s="281"/>
      <c r="N20" s="276"/>
      <c r="O20" s="275"/>
      <c r="P20" s="276"/>
      <c r="Q20" s="275"/>
      <c r="R20" s="276"/>
      <c r="S20" s="275"/>
      <c r="T20" s="280"/>
      <c r="U20" s="281"/>
      <c r="V20" s="276"/>
      <c r="W20" s="275"/>
      <c r="X20" s="276"/>
      <c r="Y20" s="275"/>
      <c r="Z20" s="276"/>
      <c r="AA20" s="275"/>
      <c r="AB20" s="280"/>
      <c r="AC20" s="281"/>
      <c r="AD20" s="276"/>
      <c r="AE20" s="275"/>
      <c r="AF20" s="276"/>
      <c r="AG20" s="275"/>
      <c r="AH20" s="276"/>
      <c r="AI20" s="275"/>
      <c r="AJ20" s="280"/>
      <c r="AK20" s="281"/>
      <c r="AL20" s="276"/>
      <c r="AM20" s="275"/>
      <c r="AN20" s="276"/>
      <c r="AO20" s="275"/>
      <c r="AP20" s="276"/>
      <c r="AQ20" s="275"/>
      <c r="AR20" s="280"/>
      <c r="AS20" s="281"/>
      <c r="AT20" s="276"/>
      <c r="AU20" s="275"/>
      <c r="AV20" s="276"/>
      <c r="AW20" s="275"/>
      <c r="AX20" s="276"/>
      <c r="AY20" s="275"/>
      <c r="AZ20" s="280"/>
      <c r="BA20" s="281"/>
      <c r="BB20" s="276"/>
      <c r="BC20" s="275"/>
      <c r="BD20" s="276"/>
      <c r="BE20" s="275"/>
      <c r="BF20" s="276"/>
      <c r="BG20" s="275"/>
      <c r="BH20" s="280"/>
      <c r="BI20" s="281"/>
      <c r="BJ20" s="276"/>
      <c r="BK20" s="275"/>
      <c r="BL20" s="276"/>
      <c r="BM20" s="275"/>
      <c r="BN20" s="276"/>
      <c r="BO20" s="275"/>
      <c r="BP20" s="280"/>
      <c r="BQ20" s="281"/>
    </row>
    <row r="21" ht="24.75" customHeight="1">
      <c r="A21" s="376" t="s">
        <v>1381</v>
      </c>
      <c r="B21" s="1190" t="s">
        <v>1382</v>
      </c>
      <c r="C21" s="1184">
        <v>2068530.0</v>
      </c>
      <c r="D21" s="1191">
        <v>2552241.0</v>
      </c>
      <c r="E21" s="476"/>
      <c r="F21" s="276"/>
      <c r="G21" s="275"/>
      <c r="H21" s="276"/>
      <c r="I21" s="275"/>
      <c r="J21" s="276"/>
      <c r="K21" s="275"/>
      <c r="L21" s="280"/>
      <c r="M21" s="281"/>
      <c r="N21" s="276"/>
      <c r="O21" s="275"/>
      <c r="P21" s="276"/>
      <c r="Q21" s="275"/>
      <c r="R21" s="276"/>
      <c r="S21" s="275"/>
      <c r="T21" s="280"/>
      <c r="U21" s="281"/>
      <c r="V21" s="276"/>
      <c r="W21" s="275"/>
      <c r="X21" s="276"/>
      <c r="Y21" s="275"/>
      <c r="Z21" s="276"/>
      <c r="AA21" s="275"/>
      <c r="AB21" s="280"/>
      <c r="AC21" s="281"/>
      <c r="AD21" s="276"/>
      <c r="AE21" s="275"/>
      <c r="AF21" s="276"/>
      <c r="AG21" s="275"/>
      <c r="AH21" s="276"/>
      <c r="AI21" s="275"/>
      <c r="AJ21" s="280"/>
      <c r="AK21" s="281"/>
      <c r="AL21" s="276"/>
      <c r="AM21" s="275"/>
      <c r="AN21" s="276"/>
      <c r="AO21" s="275"/>
      <c r="AP21" s="276"/>
      <c r="AQ21" s="275"/>
      <c r="AR21" s="280"/>
      <c r="AS21" s="281"/>
      <c r="AT21" s="276"/>
      <c r="AU21" s="275"/>
      <c r="AV21" s="276"/>
      <c r="AW21" s="275"/>
      <c r="AX21" s="276"/>
      <c r="AY21" s="275"/>
      <c r="AZ21" s="280"/>
      <c r="BA21" s="281"/>
      <c r="BB21" s="276"/>
      <c r="BC21" s="275"/>
      <c r="BD21" s="276"/>
      <c r="BE21" s="275"/>
      <c r="BF21" s="276"/>
      <c r="BG21" s="275"/>
      <c r="BH21" s="280"/>
      <c r="BI21" s="281"/>
      <c r="BJ21" s="276"/>
      <c r="BK21" s="275"/>
      <c r="BL21" s="276"/>
      <c r="BM21" s="275"/>
      <c r="BN21" s="276"/>
      <c r="BO21" s="275"/>
      <c r="BP21" s="280"/>
      <c r="BQ21" s="281"/>
    </row>
    <row r="22" ht="24.75" customHeight="1">
      <c r="A22" s="1192" t="s">
        <v>390</v>
      </c>
      <c r="B22" s="1194" t="s">
        <v>391</v>
      </c>
      <c r="C22" s="1184">
        <v>1977301.0</v>
      </c>
      <c r="D22" s="1191">
        <v>2547505.0</v>
      </c>
      <c r="E22" s="476"/>
      <c r="F22" s="231"/>
      <c r="G22" s="232"/>
      <c r="H22" s="231"/>
      <c r="I22" s="232"/>
      <c r="J22" s="231"/>
      <c r="K22" s="232"/>
      <c r="L22" s="240"/>
      <c r="M22" s="241"/>
      <c r="N22" s="231"/>
      <c r="O22" s="232"/>
      <c r="P22" s="231"/>
      <c r="Q22" s="232"/>
      <c r="R22" s="231"/>
      <c r="S22" s="232"/>
      <c r="T22" s="240"/>
      <c r="U22" s="241"/>
      <c r="V22" s="231"/>
      <c r="W22" s="232"/>
      <c r="X22" s="231"/>
      <c r="Y22" s="232"/>
      <c r="Z22" s="231"/>
      <c r="AA22" s="232"/>
      <c r="AB22" s="240"/>
      <c r="AC22" s="241"/>
      <c r="AD22" s="231"/>
      <c r="AE22" s="232"/>
      <c r="AF22" s="231"/>
      <c r="AG22" s="232"/>
      <c r="AH22" s="231"/>
      <c r="AI22" s="232"/>
      <c r="AJ22" s="240"/>
      <c r="AK22" s="241"/>
      <c r="AL22" s="231"/>
      <c r="AM22" s="232"/>
      <c r="AN22" s="231"/>
      <c r="AO22" s="232"/>
      <c r="AP22" s="231"/>
      <c r="AQ22" s="232"/>
      <c r="AR22" s="240"/>
      <c r="AS22" s="241"/>
      <c r="AT22" s="231"/>
      <c r="AU22" s="232"/>
      <c r="AV22" s="231"/>
      <c r="AW22" s="232"/>
      <c r="AX22" s="231"/>
      <c r="AY22" s="232"/>
      <c r="AZ22" s="240"/>
      <c r="BA22" s="241"/>
      <c r="BB22" s="231"/>
      <c r="BC22" s="232"/>
      <c r="BD22" s="231"/>
      <c r="BE22" s="232"/>
      <c r="BF22" s="231"/>
      <c r="BG22" s="232"/>
      <c r="BH22" s="240"/>
      <c r="BI22" s="241"/>
      <c r="BJ22" s="231"/>
      <c r="BK22" s="232"/>
      <c r="BL22" s="231"/>
      <c r="BM22" s="232"/>
      <c r="BN22" s="231"/>
      <c r="BO22" s="232"/>
      <c r="BP22" s="240"/>
      <c r="BQ22" s="241"/>
    </row>
    <row r="23" ht="24.75" customHeight="1">
      <c r="A23" s="1192" t="s">
        <v>1383</v>
      </c>
      <c r="B23" s="1194" t="s">
        <v>1384</v>
      </c>
      <c r="C23" s="1184">
        <v>2067922.0</v>
      </c>
      <c r="D23" s="1191">
        <v>2565542.0</v>
      </c>
      <c r="E23" s="476"/>
      <c r="F23" s="231"/>
      <c r="G23" s="232"/>
      <c r="H23" s="231"/>
      <c r="I23" s="232"/>
      <c r="J23" s="231"/>
      <c r="K23" s="232"/>
      <c r="L23" s="240"/>
      <c r="M23" s="241"/>
      <c r="N23" s="231"/>
      <c r="O23" s="232"/>
      <c r="P23" s="231"/>
      <c r="Q23" s="232"/>
      <c r="R23" s="231"/>
      <c r="S23" s="232"/>
      <c r="T23" s="240"/>
      <c r="U23" s="241"/>
      <c r="V23" s="231"/>
      <c r="W23" s="232"/>
      <c r="X23" s="231"/>
      <c r="Y23" s="232"/>
      <c r="Z23" s="231"/>
      <c r="AA23" s="232"/>
      <c r="AB23" s="240"/>
      <c r="AC23" s="241"/>
      <c r="AD23" s="231"/>
      <c r="AE23" s="232"/>
      <c r="AF23" s="231"/>
      <c r="AG23" s="232"/>
      <c r="AH23" s="231"/>
      <c r="AI23" s="232"/>
      <c r="AJ23" s="240"/>
      <c r="AK23" s="241"/>
      <c r="AL23" s="231"/>
      <c r="AM23" s="232"/>
      <c r="AN23" s="231"/>
      <c r="AO23" s="232"/>
      <c r="AP23" s="231"/>
      <c r="AQ23" s="232"/>
      <c r="AR23" s="240"/>
      <c r="AS23" s="241"/>
      <c r="AT23" s="231"/>
      <c r="AU23" s="232"/>
      <c r="AV23" s="231"/>
      <c r="AW23" s="232"/>
      <c r="AX23" s="231"/>
      <c r="AY23" s="232"/>
      <c r="AZ23" s="240"/>
      <c r="BA23" s="241"/>
      <c r="BB23" s="231"/>
      <c r="BC23" s="232"/>
      <c r="BD23" s="231"/>
      <c r="BE23" s="232"/>
      <c r="BF23" s="231"/>
      <c r="BG23" s="232"/>
      <c r="BH23" s="240"/>
      <c r="BI23" s="241"/>
      <c r="BJ23" s="231"/>
      <c r="BK23" s="232"/>
      <c r="BL23" s="231"/>
      <c r="BM23" s="232"/>
      <c r="BN23" s="231"/>
      <c r="BO23" s="232"/>
      <c r="BP23" s="240"/>
      <c r="BQ23" s="241"/>
    </row>
    <row r="24" ht="24.75" customHeight="1">
      <c r="A24" s="1192" t="s">
        <v>830</v>
      </c>
      <c r="B24" s="1194" t="s">
        <v>983</v>
      </c>
      <c r="C24" s="1184"/>
      <c r="D24" s="1191">
        <v>2562210.0</v>
      </c>
      <c r="E24" s="476"/>
      <c r="F24" s="231"/>
      <c r="G24" s="232"/>
      <c r="H24" s="231"/>
      <c r="I24" s="232"/>
      <c r="J24" s="231"/>
      <c r="K24" s="232"/>
      <c r="L24" s="240"/>
      <c r="M24" s="241"/>
      <c r="N24" s="231"/>
      <c r="O24" s="232"/>
      <c r="P24" s="231"/>
      <c r="Q24" s="232"/>
      <c r="R24" s="231"/>
      <c r="S24" s="232"/>
      <c r="T24" s="240"/>
      <c r="U24" s="241"/>
      <c r="V24" s="231"/>
      <c r="W24" s="232"/>
      <c r="X24" s="231"/>
      <c r="Y24" s="232"/>
      <c r="Z24" s="231"/>
      <c r="AA24" s="232"/>
      <c r="AB24" s="240"/>
      <c r="AC24" s="241"/>
      <c r="AD24" s="231"/>
      <c r="AE24" s="232"/>
      <c r="AF24" s="231"/>
      <c r="AG24" s="232"/>
      <c r="AH24" s="231"/>
      <c r="AI24" s="232"/>
      <c r="AJ24" s="240"/>
      <c r="AK24" s="241"/>
      <c r="AL24" s="231"/>
      <c r="AM24" s="232"/>
      <c r="AN24" s="231"/>
      <c r="AO24" s="232"/>
      <c r="AP24" s="231"/>
      <c r="AQ24" s="232"/>
      <c r="AR24" s="240"/>
      <c r="AS24" s="241"/>
      <c r="AT24" s="231"/>
      <c r="AU24" s="232"/>
      <c r="AV24" s="231"/>
      <c r="AW24" s="232"/>
      <c r="AX24" s="231"/>
      <c r="AY24" s="232"/>
      <c r="AZ24" s="240"/>
      <c r="BA24" s="241"/>
      <c r="BB24" s="231"/>
      <c r="BC24" s="232"/>
      <c r="BD24" s="231"/>
      <c r="BE24" s="232"/>
      <c r="BF24" s="231"/>
      <c r="BG24" s="232"/>
      <c r="BH24" s="240"/>
      <c r="BI24" s="241"/>
      <c r="BJ24" s="231"/>
      <c r="BK24" s="232"/>
      <c r="BL24" s="231"/>
      <c r="BM24" s="232"/>
      <c r="BN24" s="231"/>
      <c r="BO24" s="232"/>
      <c r="BP24" s="240"/>
      <c r="BQ24" s="241"/>
    </row>
    <row r="25" ht="24.75" customHeight="1">
      <c r="A25" s="1195"/>
      <c r="B25" s="1196"/>
      <c r="C25" s="1197"/>
      <c r="D25" s="1198"/>
      <c r="E25" s="476"/>
      <c r="F25" s="231"/>
      <c r="G25" s="232"/>
      <c r="H25" s="231"/>
      <c r="I25" s="232"/>
      <c r="J25" s="231"/>
      <c r="K25" s="232"/>
      <c r="L25" s="240"/>
      <c r="M25" s="241"/>
      <c r="N25" s="231"/>
      <c r="O25" s="232"/>
      <c r="P25" s="231"/>
      <c r="Q25" s="232"/>
      <c r="R25" s="231"/>
      <c r="S25" s="232"/>
      <c r="T25" s="240"/>
      <c r="U25" s="241"/>
      <c r="V25" s="231"/>
      <c r="W25" s="232"/>
      <c r="X25" s="231"/>
      <c r="Y25" s="232"/>
      <c r="Z25" s="231"/>
      <c r="AA25" s="232"/>
      <c r="AB25" s="240"/>
      <c r="AC25" s="241"/>
      <c r="AD25" s="231"/>
      <c r="AE25" s="232"/>
      <c r="AF25" s="231"/>
      <c r="AG25" s="232"/>
      <c r="AH25" s="231"/>
      <c r="AI25" s="232"/>
      <c r="AJ25" s="240"/>
      <c r="AK25" s="241"/>
      <c r="AL25" s="231"/>
      <c r="AM25" s="232"/>
      <c r="AN25" s="231"/>
      <c r="AO25" s="232"/>
      <c r="AP25" s="231"/>
      <c r="AQ25" s="232"/>
      <c r="AR25" s="240"/>
      <c r="AS25" s="241"/>
      <c r="AT25" s="231"/>
      <c r="AU25" s="232"/>
      <c r="AV25" s="231"/>
      <c r="AW25" s="232"/>
      <c r="AX25" s="231"/>
      <c r="AY25" s="232"/>
      <c r="AZ25" s="240"/>
      <c r="BA25" s="241"/>
      <c r="BB25" s="231"/>
      <c r="BC25" s="232"/>
      <c r="BD25" s="231"/>
      <c r="BE25" s="232"/>
      <c r="BF25" s="231"/>
      <c r="BG25" s="232"/>
      <c r="BH25" s="240"/>
      <c r="BI25" s="241"/>
      <c r="BJ25" s="231"/>
      <c r="BK25" s="232"/>
      <c r="BL25" s="231"/>
      <c r="BM25" s="232"/>
      <c r="BN25" s="231"/>
      <c r="BO25" s="232"/>
      <c r="BP25" s="240"/>
      <c r="BQ25" s="241"/>
    </row>
    <row r="26" ht="18.75" customHeight="1">
      <c r="A26" s="1199"/>
      <c r="B26" s="1200"/>
      <c r="C26" s="1201"/>
      <c r="D26" s="1200"/>
      <c r="E26" s="476"/>
      <c r="F26" s="231"/>
      <c r="G26" s="232"/>
      <c r="H26" s="231"/>
      <c r="I26" s="232"/>
      <c r="J26" s="231"/>
      <c r="K26" s="232"/>
      <c r="L26" s="240"/>
      <c r="M26" s="241"/>
      <c r="N26" s="231"/>
      <c r="O26" s="232"/>
      <c r="P26" s="231"/>
      <c r="Q26" s="232"/>
      <c r="R26" s="231"/>
      <c r="S26" s="232"/>
      <c r="T26" s="240"/>
      <c r="U26" s="241"/>
      <c r="V26" s="231"/>
      <c r="W26" s="232"/>
      <c r="X26" s="231"/>
      <c r="Y26" s="232"/>
      <c r="Z26" s="231"/>
      <c r="AA26" s="232"/>
      <c r="AB26" s="240"/>
      <c r="AC26" s="241"/>
      <c r="AD26" s="231"/>
      <c r="AE26" s="232"/>
      <c r="AF26" s="231"/>
      <c r="AG26" s="232"/>
      <c r="AH26" s="231"/>
      <c r="AI26" s="232"/>
      <c r="AJ26" s="240"/>
      <c r="AK26" s="241"/>
      <c r="AL26" s="231"/>
      <c r="AM26" s="232"/>
      <c r="AN26" s="231"/>
      <c r="AO26" s="232"/>
      <c r="AP26" s="231"/>
      <c r="AQ26" s="232"/>
      <c r="AR26" s="240"/>
      <c r="AS26" s="241"/>
      <c r="AT26" s="231"/>
      <c r="AU26" s="232"/>
      <c r="AV26" s="231"/>
      <c r="AW26" s="232"/>
      <c r="AX26" s="231"/>
      <c r="AY26" s="232"/>
      <c r="AZ26" s="240"/>
      <c r="BA26" s="241"/>
      <c r="BB26" s="231"/>
      <c r="BC26" s="232"/>
      <c r="BD26" s="231"/>
      <c r="BE26" s="232"/>
      <c r="BF26" s="231"/>
      <c r="BG26" s="232"/>
      <c r="BH26" s="240"/>
      <c r="BI26" s="241"/>
      <c r="BJ26" s="231"/>
      <c r="BK26" s="232"/>
      <c r="BL26" s="231"/>
      <c r="BM26" s="232"/>
      <c r="BN26" s="231"/>
      <c r="BO26" s="232"/>
      <c r="BP26" s="240"/>
      <c r="BQ26" s="241"/>
    </row>
    <row r="27" ht="16.5" customHeight="1">
      <c r="A27" s="503"/>
      <c r="B27" s="504"/>
      <c r="C27" s="504"/>
      <c r="D27" s="514"/>
      <c r="E27" s="476"/>
      <c r="F27" s="231"/>
      <c r="G27" s="232"/>
      <c r="H27" s="231"/>
      <c r="I27" s="232"/>
      <c r="J27" s="231"/>
      <c r="K27" s="232"/>
      <c r="L27" s="240"/>
      <c r="M27" s="241"/>
      <c r="N27" s="231"/>
      <c r="O27" s="232"/>
      <c r="P27" s="231"/>
      <c r="Q27" s="232"/>
      <c r="R27" s="231"/>
      <c r="S27" s="232"/>
      <c r="T27" s="240"/>
      <c r="U27" s="241"/>
      <c r="V27" s="231"/>
      <c r="W27" s="232"/>
      <c r="X27" s="231"/>
      <c r="Y27" s="232"/>
      <c r="Z27" s="231"/>
      <c r="AA27" s="232"/>
      <c r="AB27" s="240"/>
      <c r="AC27" s="241"/>
      <c r="AD27" s="231"/>
      <c r="AE27" s="232"/>
      <c r="AF27" s="231"/>
      <c r="AG27" s="232"/>
      <c r="AH27" s="231"/>
      <c r="AI27" s="232"/>
      <c r="AJ27" s="240"/>
      <c r="AK27" s="241"/>
      <c r="AL27" s="231"/>
      <c r="AM27" s="232"/>
      <c r="AN27" s="231"/>
      <c r="AO27" s="232"/>
      <c r="AP27" s="231"/>
      <c r="AQ27" s="232"/>
      <c r="AR27" s="240"/>
      <c r="AS27" s="241"/>
      <c r="AT27" s="231"/>
      <c r="AU27" s="232"/>
      <c r="AV27" s="231"/>
      <c r="AW27" s="232"/>
      <c r="AX27" s="231"/>
      <c r="AY27" s="232"/>
      <c r="AZ27" s="240"/>
      <c r="BA27" s="241"/>
      <c r="BB27" s="231"/>
      <c r="BC27" s="232"/>
      <c r="BD27" s="231"/>
      <c r="BE27" s="232"/>
      <c r="BF27" s="231"/>
      <c r="BG27" s="232"/>
      <c r="BH27" s="240"/>
      <c r="BI27" s="241"/>
      <c r="BJ27" s="231"/>
      <c r="BK27" s="232"/>
      <c r="BL27" s="231"/>
      <c r="BM27" s="232"/>
      <c r="BN27" s="231"/>
      <c r="BO27" s="232"/>
      <c r="BP27" s="240"/>
      <c r="BQ27" s="241"/>
    </row>
    <row r="28" ht="30.75" customHeight="1">
      <c r="A28" s="211" t="s">
        <v>771</v>
      </c>
      <c r="B28" s="212"/>
      <c r="C28" s="213"/>
      <c r="D28" s="214"/>
      <c r="E28" s="476"/>
      <c r="F28" s="231"/>
      <c r="G28" s="232"/>
      <c r="H28" s="231"/>
      <c r="I28" s="232"/>
      <c r="J28" s="231"/>
      <c r="K28" s="232"/>
      <c r="L28" s="240"/>
      <c r="M28" s="241"/>
      <c r="N28" s="231"/>
      <c r="O28" s="232"/>
      <c r="P28" s="231"/>
      <c r="Q28" s="232"/>
      <c r="R28" s="231"/>
      <c r="S28" s="232"/>
      <c r="T28" s="240"/>
      <c r="U28" s="241"/>
      <c r="V28" s="231"/>
      <c r="W28" s="232"/>
      <c r="X28" s="231"/>
      <c r="Y28" s="232"/>
      <c r="Z28" s="231"/>
      <c r="AA28" s="232"/>
      <c r="AB28" s="240"/>
      <c r="AC28" s="241"/>
      <c r="AD28" s="231"/>
      <c r="AE28" s="232"/>
      <c r="AF28" s="231"/>
      <c r="AG28" s="232"/>
      <c r="AH28" s="231"/>
      <c r="AI28" s="232"/>
      <c r="AJ28" s="240"/>
      <c r="AK28" s="241"/>
      <c r="AL28" s="231"/>
      <c r="AM28" s="232"/>
      <c r="AN28" s="231"/>
      <c r="AO28" s="232"/>
      <c r="AP28" s="231"/>
      <c r="AQ28" s="232"/>
      <c r="AR28" s="240"/>
      <c r="AS28" s="241"/>
      <c r="AT28" s="231"/>
      <c r="AU28" s="232"/>
      <c r="AV28" s="231"/>
      <c r="AW28" s="232"/>
      <c r="AX28" s="231"/>
      <c r="AY28" s="232"/>
      <c r="AZ28" s="240"/>
      <c r="BA28" s="241"/>
      <c r="BB28" s="231"/>
      <c r="BC28" s="232"/>
      <c r="BD28" s="231"/>
      <c r="BE28" s="232"/>
      <c r="BF28" s="231"/>
      <c r="BG28" s="232"/>
      <c r="BH28" s="240"/>
      <c r="BI28" s="241"/>
      <c r="BJ28" s="231"/>
      <c r="BK28" s="232"/>
      <c r="BL28" s="231"/>
      <c r="BM28" s="232"/>
      <c r="BN28" s="231"/>
      <c r="BO28" s="232"/>
      <c r="BP28" s="240"/>
      <c r="BQ28" s="241"/>
    </row>
    <row r="29" ht="72.75" customHeight="1">
      <c r="A29" s="832" t="s">
        <v>32</v>
      </c>
      <c r="B29" s="833" t="s">
        <v>33</v>
      </c>
      <c r="C29" s="834" t="s">
        <v>34</v>
      </c>
      <c r="D29" s="432" t="s">
        <v>171</v>
      </c>
      <c r="E29" s="476"/>
      <c r="F29" s="231"/>
      <c r="G29" s="232"/>
      <c r="H29" s="231"/>
      <c r="I29" s="232"/>
      <c r="J29" s="231"/>
      <c r="K29" s="232"/>
      <c r="L29" s="240"/>
      <c r="M29" s="241"/>
      <c r="N29" s="231"/>
      <c r="O29" s="232"/>
      <c r="P29" s="231"/>
      <c r="Q29" s="232"/>
      <c r="R29" s="231"/>
      <c r="S29" s="232"/>
      <c r="T29" s="240"/>
      <c r="U29" s="241"/>
      <c r="V29" s="231"/>
      <c r="W29" s="232"/>
      <c r="X29" s="231"/>
      <c r="Y29" s="232"/>
      <c r="Z29" s="231"/>
      <c r="AA29" s="232"/>
      <c r="AB29" s="240"/>
      <c r="AC29" s="241"/>
      <c r="AD29" s="231"/>
      <c r="AE29" s="232"/>
      <c r="AF29" s="231"/>
      <c r="AG29" s="232"/>
      <c r="AH29" s="231"/>
      <c r="AI29" s="232"/>
      <c r="AJ29" s="240"/>
      <c r="AK29" s="241"/>
      <c r="AL29" s="231"/>
      <c r="AM29" s="232"/>
      <c r="AN29" s="231"/>
      <c r="AO29" s="232"/>
      <c r="AP29" s="231"/>
      <c r="AQ29" s="232"/>
      <c r="AR29" s="240"/>
      <c r="AS29" s="241"/>
      <c r="AT29" s="231"/>
      <c r="AU29" s="232"/>
      <c r="AV29" s="231"/>
      <c r="AW29" s="232"/>
      <c r="AX29" s="231"/>
      <c r="AY29" s="232"/>
      <c r="AZ29" s="240"/>
      <c r="BA29" s="241"/>
      <c r="BB29" s="231"/>
      <c r="BC29" s="232"/>
      <c r="BD29" s="231"/>
      <c r="BE29" s="232"/>
      <c r="BF29" s="231"/>
      <c r="BG29" s="232"/>
      <c r="BH29" s="240"/>
      <c r="BI29" s="241"/>
      <c r="BJ29" s="231"/>
      <c r="BK29" s="232"/>
      <c r="BL29" s="231"/>
      <c r="BM29" s="232"/>
      <c r="BN29" s="231"/>
      <c r="BO29" s="232"/>
      <c r="BP29" s="240"/>
      <c r="BQ29" s="241"/>
    </row>
    <row r="30" ht="14.25" customHeight="1">
      <c r="A30" s="507"/>
      <c r="B30" s="508"/>
      <c r="C30" s="779"/>
      <c r="D30" s="779"/>
      <c r="E30" s="476"/>
      <c r="F30" s="231"/>
      <c r="G30" s="232"/>
      <c r="H30" s="231"/>
      <c r="I30" s="232"/>
      <c r="J30" s="231"/>
      <c r="K30" s="232"/>
      <c r="L30" s="240"/>
      <c r="M30" s="241"/>
      <c r="N30" s="231"/>
      <c r="O30" s="232"/>
      <c r="P30" s="231"/>
      <c r="Q30" s="232"/>
      <c r="R30" s="231"/>
      <c r="S30" s="232"/>
      <c r="T30" s="240"/>
      <c r="U30" s="241"/>
      <c r="V30" s="231"/>
      <c r="W30" s="232"/>
      <c r="X30" s="231"/>
      <c r="Y30" s="232"/>
      <c r="Z30" s="231"/>
      <c r="AA30" s="232"/>
      <c r="AB30" s="240"/>
      <c r="AC30" s="241"/>
      <c r="AD30" s="231"/>
      <c r="AE30" s="232"/>
      <c r="AF30" s="231"/>
      <c r="AG30" s="232"/>
      <c r="AH30" s="231"/>
      <c r="AI30" s="232"/>
      <c r="AJ30" s="240"/>
      <c r="AK30" s="241"/>
      <c r="AL30" s="231"/>
      <c r="AM30" s="232"/>
      <c r="AN30" s="231"/>
      <c r="AO30" s="232"/>
      <c r="AP30" s="231"/>
      <c r="AQ30" s="232"/>
      <c r="AR30" s="240"/>
      <c r="AS30" s="241"/>
      <c r="AT30" s="231"/>
      <c r="AU30" s="232"/>
      <c r="AV30" s="231"/>
      <c r="AW30" s="232"/>
      <c r="AX30" s="231"/>
      <c r="AY30" s="232"/>
      <c r="AZ30" s="240"/>
      <c r="BA30" s="241"/>
      <c r="BB30" s="231"/>
      <c r="BC30" s="232"/>
      <c r="BD30" s="231"/>
      <c r="BE30" s="232"/>
      <c r="BF30" s="231"/>
      <c r="BG30" s="232"/>
      <c r="BH30" s="240"/>
      <c r="BI30" s="241"/>
      <c r="BJ30" s="231"/>
      <c r="BK30" s="232"/>
      <c r="BL30" s="231"/>
      <c r="BM30" s="232"/>
      <c r="BN30" s="231"/>
      <c r="BO30" s="232"/>
      <c r="BP30" s="240"/>
      <c r="BQ30" s="241"/>
    </row>
    <row r="31" ht="14.25" customHeight="1">
      <c r="A31" s="510"/>
      <c r="B31" s="511"/>
      <c r="C31" s="780"/>
      <c r="D31" s="780"/>
      <c r="E31" s="476"/>
      <c r="F31" s="231"/>
      <c r="G31" s="232"/>
      <c r="H31" s="231"/>
      <c r="I31" s="232"/>
      <c r="J31" s="231"/>
      <c r="K31" s="232"/>
      <c r="L31" s="240"/>
      <c r="M31" s="241"/>
      <c r="N31" s="231"/>
      <c r="O31" s="232"/>
      <c r="P31" s="231"/>
      <c r="Q31" s="232"/>
      <c r="R31" s="231"/>
      <c r="S31" s="232"/>
      <c r="T31" s="240"/>
      <c r="U31" s="241"/>
      <c r="V31" s="231"/>
      <c r="W31" s="232"/>
      <c r="X31" s="231"/>
      <c r="Y31" s="232"/>
      <c r="Z31" s="231"/>
      <c r="AA31" s="232"/>
      <c r="AB31" s="240"/>
      <c r="AC31" s="241"/>
      <c r="AD31" s="231"/>
      <c r="AE31" s="232"/>
      <c r="AF31" s="231"/>
      <c r="AG31" s="232"/>
      <c r="AH31" s="231"/>
      <c r="AI31" s="232"/>
      <c r="AJ31" s="240"/>
      <c r="AK31" s="241"/>
      <c r="AL31" s="231"/>
      <c r="AM31" s="232"/>
      <c r="AN31" s="231"/>
      <c r="AO31" s="232"/>
      <c r="AP31" s="231"/>
      <c r="AQ31" s="232"/>
      <c r="AR31" s="240"/>
      <c r="AS31" s="241"/>
      <c r="AT31" s="231"/>
      <c r="AU31" s="232"/>
      <c r="AV31" s="231"/>
      <c r="AW31" s="232"/>
      <c r="AX31" s="231"/>
      <c r="AY31" s="232"/>
      <c r="AZ31" s="240"/>
      <c r="BA31" s="241"/>
      <c r="BB31" s="231"/>
      <c r="BC31" s="232"/>
      <c r="BD31" s="231"/>
      <c r="BE31" s="232"/>
      <c r="BF31" s="231"/>
      <c r="BG31" s="232"/>
      <c r="BH31" s="240"/>
      <c r="BI31" s="241"/>
      <c r="BJ31" s="231"/>
      <c r="BK31" s="232"/>
      <c r="BL31" s="231"/>
      <c r="BM31" s="232"/>
      <c r="BN31" s="231"/>
      <c r="BO31" s="232"/>
      <c r="BP31" s="240"/>
      <c r="BQ31" s="241"/>
    </row>
    <row r="32" ht="14.25" customHeight="1">
      <c r="A32" s="510"/>
      <c r="B32" s="511"/>
      <c r="C32" s="780"/>
      <c r="D32" s="780"/>
      <c r="E32" s="476"/>
      <c r="F32" s="231"/>
      <c r="G32" s="232"/>
      <c r="H32" s="231"/>
      <c r="I32" s="232"/>
      <c r="J32" s="231"/>
      <c r="K32" s="232"/>
      <c r="L32" s="240"/>
      <c r="M32" s="241"/>
      <c r="N32" s="231"/>
      <c r="O32" s="232"/>
      <c r="P32" s="231"/>
      <c r="Q32" s="232"/>
      <c r="R32" s="231"/>
      <c r="S32" s="232"/>
      <c r="T32" s="240"/>
      <c r="U32" s="241"/>
      <c r="V32" s="231"/>
      <c r="W32" s="232"/>
      <c r="X32" s="231"/>
      <c r="Y32" s="232"/>
      <c r="Z32" s="231"/>
      <c r="AA32" s="232"/>
      <c r="AB32" s="240"/>
      <c r="AC32" s="241"/>
      <c r="AD32" s="231"/>
      <c r="AE32" s="232"/>
      <c r="AF32" s="231"/>
      <c r="AG32" s="232"/>
      <c r="AH32" s="231"/>
      <c r="AI32" s="232"/>
      <c r="AJ32" s="240"/>
      <c r="AK32" s="241"/>
      <c r="AL32" s="231"/>
      <c r="AM32" s="232"/>
      <c r="AN32" s="231"/>
      <c r="AO32" s="232"/>
      <c r="AP32" s="231"/>
      <c r="AQ32" s="232"/>
      <c r="AR32" s="240"/>
      <c r="AS32" s="241"/>
      <c r="AT32" s="231"/>
      <c r="AU32" s="232"/>
      <c r="AV32" s="231"/>
      <c r="AW32" s="232"/>
      <c r="AX32" s="231"/>
      <c r="AY32" s="232"/>
      <c r="AZ32" s="240"/>
      <c r="BA32" s="241"/>
      <c r="BB32" s="231"/>
      <c r="BC32" s="232"/>
      <c r="BD32" s="231"/>
      <c r="BE32" s="232"/>
      <c r="BF32" s="231"/>
      <c r="BG32" s="232"/>
      <c r="BH32" s="240"/>
      <c r="BI32" s="241"/>
      <c r="BJ32" s="231"/>
      <c r="BK32" s="232"/>
      <c r="BL32" s="231"/>
      <c r="BM32" s="232"/>
      <c r="BN32" s="231"/>
      <c r="BO32" s="232"/>
      <c r="BP32" s="240"/>
      <c r="BQ32" s="241"/>
    </row>
    <row r="33" ht="14.25" customHeight="1">
      <c r="A33" s="510"/>
      <c r="B33" s="511"/>
      <c r="C33" s="780"/>
      <c r="D33" s="780"/>
      <c r="E33" s="476"/>
      <c r="F33" s="231"/>
      <c r="G33" s="232"/>
      <c r="H33" s="231"/>
      <c r="I33" s="232"/>
      <c r="J33" s="231"/>
      <c r="K33" s="232"/>
      <c r="L33" s="240"/>
      <c r="M33" s="241"/>
      <c r="N33" s="231"/>
      <c r="O33" s="232"/>
      <c r="P33" s="231"/>
      <c r="Q33" s="232"/>
      <c r="R33" s="231"/>
      <c r="S33" s="232"/>
      <c r="T33" s="240"/>
      <c r="U33" s="241"/>
      <c r="V33" s="231"/>
      <c r="W33" s="232"/>
      <c r="X33" s="231"/>
      <c r="Y33" s="232"/>
      <c r="Z33" s="231"/>
      <c r="AA33" s="232"/>
      <c r="AB33" s="240"/>
      <c r="AC33" s="241"/>
      <c r="AD33" s="231"/>
      <c r="AE33" s="232"/>
      <c r="AF33" s="231"/>
      <c r="AG33" s="232"/>
      <c r="AH33" s="231"/>
      <c r="AI33" s="232"/>
      <c r="AJ33" s="240"/>
      <c r="AK33" s="241"/>
      <c r="AL33" s="231"/>
      <c r="AM33" s="232"/>
      <c r="AN33" s="231"/>
      <c r="AO33" s="232"/>
      <c r="AP33" s="231"/>
      <c r="AQ33" s="232"/>
      <c r="AR33" s="240"/>
      <c r="AS33" s="241"/>
      <c r="AT33" s="231"/>
      <c r="AU33" s="232"/>
      <c r="AV33" s="231"/>
      <c r="AW33" s="232"/>
      <c r="AX33" s="231"/>
      <c r="AY33" s="232"/>
      <c r="AZ33" s="240"/>
      <c r="BA33" s="241"/>
      <c r="BB33" s="231"/>
      <c r="BC33" s="232"/>
      <c r="BD33" s="231"/>
      <c r="BE33" s="232"/>
      <c r="BF33" s="231"/>
      <c r="BG33" s="232"/>
      <c r="BH33" s="240"/>
      <c r="BI33" s="241"/>
      <c r="BJ33" s="231"/>
      <c r="BK33" s="232"/>
      <c r="BL33" s="231"/>
      <c r="BM33" s="232"/>
      <c r="BN33" s="231"/>
      <c r="BO33" s="232"/>
      <c r="BP33" s="240"/>
      <c r="BQ33" s="241"/>
    </row>
    <row r="34" ht="14.25" customHeight="1">
      <c r="A34" s="510"/>
      <c r="B34" s="511"/>
      <c r="C34" s="780"/>
      <c r="D34" s="780"/>
      <c r="E34" s="476"/>
      <c r="F34" s="231"/>
      <c r="G34" s="232"/>
      <c r="H34" s="231"/>
      <c r="I34" s="232"/>
      <c r="J34" s="231"/>
      <c r="K34" s="232"/>
      <c r="L34" s="240"/>
      <c r="M34" s="241"/>
      <c r="N34" s="231"/>
      <c r="O34" s="232"/>
      <c r="P34" s="231"/>
      <c r="Q34" s="232"/>
      <c r="R34" s="231"/>
      <c r="S34" s="232"/>
      <c r="T34" s="240"/>
      <c r="U34" s="241"/>
      <c r="V34" s="231"/>
      <c r="W34" s="232"/>
      <c r="X34" s="231"/>
      <c r="Y34" s="232"/>
      <c r="Z34" s="231"/>
      <c r="AA34" s="232"/>
      <c r="AB34" s="240"/>
      <c r="AC34" s="241"/>
      <c r="AD34" s="231"/>
      <c r="AE34" s="232"/>
      <c r="AF34" s="231"/>
      <c r="AG34" s="232"/>
      <c r="AH34" s="231"/>
      <c r="AI34" s="232"/>
      <c r="AJ34" s="240"/>
      <c r="AK34" s="241"/>
      <c r="AL34" s="231"/>
      <c r="AM34" s="232"/>
      <c r="AN34" s="231"/>
      <c r="AO34" s="232"/>
      <c r="AP34" s="231"/>
      <c r="AQ34" s="232"/>
      <c r="AR34" s="240"/>
      <c r="AS34" s="241"/>
      <c r="AT34" s="231"/>
      <c r="AU34" s="232"/>
      <c r="AV34" s="231"/>
      <c r="AW34" s="232"/>
      <c r="AX34" s="231"/>
      <c r="AY34" s="232"/>
      <c r="AZ34" s="240"/>
      <c r="BA34" s="241"/>
      <c r="BB34" s="231"/>
      <c r="BC34" s="232"/>
      <c r="BD34" s="231"/>
      <c r="BE34" s="232"/>
      <c r="BF34" s="231"/>
      <c r="BG34" s="232"/>
      <c r="BH34" s="240"/>
      <c r="BI34" s="241"/>
      <c r="BJ34" s="231"/>
      <c r="BK34" s="232"/>
      <c r="BL34" s="231"/>
      <c r="BM34" s="232"/>
      <c r="BN34" s="231"/>
      <c r="BO34" s="232"/>
      <c r="BP34" s="240"/>
      <c r="BQ34" s="241"/>
    </row>
    <row r="35" ht="14.25" customHeight="1">
      <c r="A35" s="510"/>
      <c r="B35" s="511"/>
      <c r="C35" s="780"/>
      <c r="D35" s="780"/>
      <c r="E35" s="476"/>
      <c r="F35" s="231"/>
      <c r="G35" s="232"/>
      <c r="H35" s="231"/>
      <c r="I35" s="232"/>
      <c r="J35" s="231"/>
      <c r="K35" s="232"/>
      <c r="L35" s="240"/>
      <c r="M35" s="241"/>
      <c r="N35" s="231"/>
      <c r="O35" s="232"/>
      <c r="P35" s="231"/>
      <c r="Q35" s="232"/>
      <c r="R35" s="231"/>
      <c r="S35" s="232"/>
      <c r="T35" s="240"/>
      <c r="U35" s="241"/>
      <c r="V35" s="231"/>
      <c r="W35" s="232"/>
      <c r="X35" s="231"/>
      <c r="Y35" s="232"/>
      <c r="Z35" s="231"/>
      <c r="AA35" s="232"/>
      <c r="AB35" s="240"/>
      <c r="AC35" s="241"/>
      <c r="AD35" s="231"/>
      <c r="AE35" s="232"/>
      <c r="AF35" s="231"/>
      <c r="AG35" s="232"/>
      <c r="AH35" s="231"/>
      <c r="AI35" s="232"/>
      <c r="AJ35" s="240"/>
      <c r="AK35" s="241"/>
      <c r="AL35" s="231"/>
      <c r="AM35" s="232"/>
      <c r="AN35" s="231"/>
      <c r="AO35" s="232"/>
      <c r="AP35" s="231"/>
      <c r="AQ35" s="232"/>
      <c r="AR35" s="240"/>
      <c r="AS35" s="241"/>
      <c r="AT35" s="231"/>
      <c r="AU35" s="232"/>
      <c r="AV35" s="231"/>
      <c r="AW35" s="232"/>
      <c r="AX35" s="231"/>
      <c r="AY35" s="232"/>
      <c r="AZ35" s="240"/>
      <c r="BA35" s="241"/>
      <c r="BB35" s="231"/>
      <c r="BC35" s="232"/>
      <c r="BD35" s="231"/>
      <c r="BE35" s="232"/>
      <c r="BF35" s="231"/>
      <c r="BG35" s="232"/>
      <c r="BH35" s="240"/>
      <c r="BI35" s="241"/>
      <c r="BJ35" s="231"/>
      <c r="BK35" s="232"/>
      <c r="BL35" s="231"/>
      <c r="BM35" s="232"/>
      <c r="BN35" s="231"/>
      <c r="BO35" s="232"/>
      <c r="BP35" s="240"/>
      <c r="BQ35" s="241"/>
    </row>
    <row r="36" ht="14.25" customHeight="1">
      <c r="A36" s="510"/>
      <c r="B36" s="511"/>
      <c r="C36" s="780"/>
      <c r="D36" s="780"/>
      <c r="E36" s="476"/>
      <c r="F36" s="231"/>
      <c r="G36" s="232"/>
      <c r="H36" s="231"/>
      <c r="I36" s="232"/>
      <c r="J36" s="231"/>
      <c r="K36" s="232"/>
      <c r="L36" s="240"/>
      <c r="M36" s="241"/>
      <c r="N36" s="231"/>
      <c r="O36" s="232"/>
      <c r="P36" s="231"/>
      <c r="Q36" s="232"/>
      <c r="R36" s="231"/>
      <c r="S36" s="232"/>
      <c r="T36" s="240"/>
      <c r="U36" s="241"/>
      <c r="V36" s="231"/>
      <c r="W36" s="232"/>
      <c r="X36" s="231"/>
      <c r="Y36" s="232"/>
      <c r="Z36" s="231"/>
      <c r="AA36" s="232"/>
      <c r="AB36" s="240"/>
      <c r="AC36" s="241"/>
      <c r="AD36" s="231"/>
      <c r="AE36" s="232"/>
      <c r="AF36" s="231"/>
      <c r="AG36" s="232"/>
      <c r="AH36" s="231"/>
      <c r="AI36" s="232"/>
      <c r="AJ36" s="240"/>
      <c r="AK36" s="241"/>
      <c r="AL36" s="231"/>
      <c r="AM36" s="232"/>
      <c r="AN36" s="231"/>
      <c r="AO36" s="232"/>
      <c r="AP36" s="231"/>
      <c r="AQ36" s="232"/>
      <c r="AR36" s="240"/>
      <c r="AS36" s="241"/>
      <c r="AT36" s="231"/>
      <c r="AU36" s="232"/>
      <c r="AV36" s="231"/>
      <c r="AW36" s="232"/>
      <c r="AX36" s="231"/>
      <c r="AY36" s="232"/>
      <c r="AZ36" s="240"/>
      <c r="BA36" s="241"/>
      <c r="BB36" s="231"/>
      <c r="BC36" s="232"/>
      <c r="BD36" s="231"/>
      <c r="BE36" s="232"/>
      <c r="BF36" s="231"/>
      <c r="BG36" s="232"/>
      <c r="BH36" s="240"/>
      <c r="BI36" s="241"/>
      <c r="BJ36" s="231"/>
      <c r="BK36" s="232"/>
      <c r="BL36" s="231"/>
      <c r="BM36" s="232"/>
      <c r="BN36" s="231"/>
      <c r="BO36" s="232"/>
      <c r="BP36" s="240"/>
      <c r="BQ36" s="241"/>
    </row>
    <row r="37" ht="14.25" customHeight="1">
      <c r="A37" s="510"/>
      <c r="B37" s="511"/>
      <c r="C37" s="780"/>
      <c r="D37" s="780"/>
      <c r="E37" s="476"/>
      <c r="F37" s="231"/>
      <c r="G37" s="232"/>
      <c r="H37" s="231"/>
      <c r="I37" s="232"/>
      <c r="J37" s="231"/>
      <c r="K37" s="232"/>
      <c r="L37" s="240"/>
      <c r="M37" s="241"/>
      <c r="N37" s="231"/>
      <c r="O37" s="232"/>
      <c r="P37" s="231"/>
      <c r="Q37" s="232"/>
      <c r="R37" s="231"/>
      <c r="S37" s="232"/>
      <c r="T37" s="240"/>
      <c r="U37" s="241"/>
      <c r="V37" s="231"/>
      <c r="W37" s="232"/>
      <c r="X37" s="231"/>
      <c r="Y37" s="232"/>
      <c r="Z37" s="231"/>
      <c r="AA37" s="232"/>
      <c r="AB37" s="240"/>
      <c r="AC37" s="241"/>
      <c r="AD37" s="231"/>
      <c r="AE37" s="232"/>
      <c r="AF37" s="231"/>
      <c r="AG37" s="232"/>
      <c r="AH37" s="231"/>
      <c r="AI37" s="232"/>
      <c r="AJ37" s="240"/>
      <c r="AK37" s="241"/>
      <c r="AL37" s="231"/>
      <c r="AM37" s="232"/>
      <c r="AN37" s="231"/>
      <c r="AO37" s="232"/>
      <c r="AP37" s="231"/>
      <c r="AQ37" s="232"/>
      <c r="AR37" s="240"/>
      <c r="AS37" s="241"/>
      <c r="AT37" s="231"/>
      <c r="AU37" s="232"/>
      <c r="AV37" s="231"/>
      <c r="AW37" s="232"/>
      <c r="AX37" s="231"/>
      <c r="AY37" s="232"/>
      <c r="AZ37" s="240"/>
      <c r="BA37" s="241"/>
      <c r="BB37" s="231"/>
      <c r="BC37" s="232"/>
      <c r="BD37" s="231"/>
      <c r="BE37" s="232"/>
      <c r="BF37" s="231"/>
      <c r="BG37" s="232"/>
      <c r="BH37" s="240"/>
      <c r="BI37" s="241"/>
      <c r="BJ37" s="231"/>
      <c r="BK37" s="232"/>
      <c r="BL37" s="231"/>
      <c r="BM37" s="232"/>
      <c r="BN37" s="231"/>
      <c r="BO37" s="232"/>
      <c r="BP37" s="240"/>
      <c r="BQ37" s="241"/>
    </row>
    <row r="38" ht="14.25" customHeight="1">
      <c r="A38" s="510"/>
      <c r="B38" s="511"/>
      <c r="C38" s="780"/>
      <c r="D38" s="780"/>
      <c r="E38" s="476"/>
      <c r="F38" s="276"/>
      <c r="G38" s="275"/>
      <c r="H38" s="276"/>
      <c r="I38" s="275"/>
      <c r="J38" s="276"/>
      <c r="K38" s="275"/>
      <c r="L38" s="280"/>
      <c r="M38" s="281"/>
      <c r="N38" s="276"/>
      <c r="O38" s="275"/>
      <c r="P38" s="276"/>
      <c r="Q38" s="275"/>
      <c r="R38" s="276"/>
      <c r="S38" s="275"/>
      <c r="T38" s="280"/>
      <c r="U38" s="281"/>
      <c r="V38" s="276"/>
      <c r="W38" s="275"/>
      <c r="X38" s="276"/>
      <c r="Y38" s="275"/>
      <c r="Z38" s="276"/>
      <c r="AA38" s="275"/>
      <c r="AB38" s="280"/>
      <c r="AC38" s="281"/>
      <c r="AD38" s="276"/>
      <c r="AE38" s="275"/>
      <c r="AF38" s="276"/>
      <c r="AG38" s="275"/>
      <c r="AH38" s="276"/>
      <c r="AI38" s="275"/>
      <c r="AJ38" s="280"/>
      <c r="AK38" s="281"/>
      <c r="AL38" s="276"/>
      <c r="AM38" s="275"/>
      <c r="AN38" s="276"/>
      <c r="AO38" s="275"/>
      <c r="AP38" s="276"/>
      <c r="AQ38" s="275"/>
      <c r="AR38" s="280"/>
      <c r="AS38" s="281"/>
      <c r="AT38" s="276"/>
      <c r="AU38" s="275"/>
      <c r="AV38" s="276"/>
      <c r="AW38" s="275"/>
      <c r="AX38" s="276"/>
      <c r="AY38" s="275"/>
      <c r="AZ38" s="280"/>
      <c r="BA38" s="281"/>
      <c r="BB38" s="276"/>
      <c r="BC38" s="275"/>
      <c r="BD38" s="276"/>
      <c r="BE38" s="275"/>
      <c r="BF38" s="276"/>
      <c r="BG38" s="275"/>
      <c r="BH38" s="280"/>
      <c r="BI38" s="281"/>
      <c r="BJ38" s="276"/>
      <c r="BK38" s="275"/>
      <c r="BL38" s="276"/>
      <c r="BM38" s="275"/>
      <c r="BN38" s="276"/>
      <c r="BO38" s="275"/>
      <c r="BP38" s="280"/>
      <c r="BQ38" s="281"/>
    </row>
    <row r="39" ht="14.25" customHeight="1">
      <c r="A39" s="510"/>
      <c r="B39" s="511"/>
      <c r="C39" s="780"/>
      <c r="D39" s="780"/>
      <c r="E39" s="476"/>
      <c r="F39" s="276"/>
      <c r="G39" s="275"/>
      <c r="H39" s="276"/>
      <c r="I39" s="275"/>
      <c r="J39" s="276"/>
      <c r="K39" s="275"/>
      <c r="L39" s="280"/>
      <c r="M39" s="281"/>
      <c r="N39" s="276"/>
      <c r="O39" s="275"/>
      <c r="P39" s="276"/>
      <c r="Q39" s="275"/>
      <c r="R39" s="276"/>
      <c r="S39" s="275"/>
      <c r="T39" s="280"/>
      <c r="U39" s="281"/>
      <c r="V39" s="276"/>
      <c r="W39" s="275"/>
      <c r="X39" s="276"/>
      <c r="Y39" s="275"/>
      <c r="Z39" s="276"/>
      <c r="AA39" s="275"/>
      <c r="AB39" s="280"/>
      <c r="AC39" s="281"/>
      <c r="AD39" s="276"/>
      <c r="AE39" s="275"/>
      <c r="AF39" s="276"/>
      <c r="AG39" s="275"/>
      <c r="AH39" s="276"/>
      <c r="AI39" s="275"/>
      <c r="AJ39" s="280"/>
      <c r="AK39" s="281"/>
      <c r="AL39" s="276"/>
      <c r="AM39" s="275"/>
      <c r="AN39" s="276"/>
      <c r="AO39" s="275"/>
      <c r="AP39" s="276"/>
      <c r="AQ39" s="275"/>
      <c r="AR39" s="280"/>
      <c r="AS39" s="281"/>
      <c r="AT39" s="276"/>
      <c r="AU39" s="275"/>
      <c r="AV39" s="276"/>
      <c r="AW39" s="275"/>
      <c r="AX39" s="276"/>
      <c r="AY39" s="275"/>
      <c r="AZ39" s="280"/>
      <c r="BA39" s="281"/>
      <c r="BB39" s="276"/>
      <c r="BC39" s="275"/>
      <c r="BD39" s="276"/>
      <c r="BE39" s="275"/>
      <c r="BF39" s="276"/>
      <c r="BG39" s="275"/>
      <c r="BH39" s="280"/>
      <c r="BI39" s="281"/>
      <c r="BJ39" s="276"/>
      <c r="BK39" s="275"/>
      <c r="BL39" s="276"/>
      <c r="BM39" s="275"/>
      <c r="BN39" s="276"/>
      <c r="BO39" s="275"/>
      <c r="BP39" s="280"/>
      <c r="BQ39" s="281"/>
    </row>
    <row r="40" ht="14.25" customHeight="1">
      <c r="A40" s="510"/>
      <c r="B40" s="511"/>
      <c r="C40" s="780"/>
      <c r="D40" s="780"/>
    </row>
    <row r="41" ht="14.25" customHeight="1">
      <c r="A41" s="510"/>
      <c r="B41" s="511"/>
      <c r="C41" s="780"/>
      <c r="D41" s="780"/>
    </row>
    <row r="42" ht="14.25" customHeight="1">
      <c r="A42" s="510"/>
      <c r="B42" s="511"/>
      <c r="C42" s="780"/>
      <c r="D42" s="780"/>
    </row>
    <row r="43" ht="14.25" customHeight="1">
      <c r="A43" s="510"/>
      <c r="B43" s="511"/>
      <c r="C43" s="780"/>
      <c r="D43" s="780"/>
    </row>
    <row r="44" ht="14.25" customHeight="1">
      <c r="A44" s="510"/>
      <c r="B44" s="511"/>
      <c r="C44" s="780"/>
      <c r="D44" s="780"/>
    </row>
    <row r="45" ht="14.25" customHeight="1">
      <c r="A45" s="510"/>
      <c r="B45" s="511"/>
      <c r="C45" s="780"/>
      <c r="D45" s="780"/>
    </row>
    <row r="46" ht="14.25" customHeight="1">
      <c r="A46" s="501"/>
      <c r="B46" s="502"/>
      <c r="C46" s="781"/>
      <c r="D46" s="781"/>
    </row>
    <row r="47" ht="14.25" customHeight="1">
      <c r="A47" s="503"/>
      <c r="B47" s="504"/>
      <c r="C47" s="505"/>
      <c r="D47" s="505"/>
    </row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3">
    <mergeCell ref="A2:X2"/>
    <mergeCell ref="A3:C3"/>
    <mergeCell ref="A28:C28"/>
  </mergeCells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8.0"/>
    <col customWidth="1" min="2" max="2" width="23.5"/>
    <col customWidth="1" min="3" max="3" width="33.88"/>
    <col customWidth="1" min="4" max="5" width="18.13"/>
    <col customWidth="1" min="6" max="6" width="8.75"/>
    <col customWidth="1" min="7" max="7" width="7.5"/>
    <col customWidth="1" min="8" max="8" width="10.0"/>
    <col customWidth="1" min="9" max="9" width="7.5"/>
    <col customWidth="1" min="10" max="10" width="9.5"/>
    <col customWidth="1" min="11" max="11" width="7.5"/>
    <col customWidth="1" min="12" max="12" width="9.5"/>
    <col customWidth="1" min="13" max="13" width="8.0"/>
    <col customWidth="1" min="14" max="14" width="8.75"/>
    <col customWidth="1" min="15" max="15" width="7.5"/>
    <col customWidth="1" min="16" max="16" width="9.13"/>
    <col customWidth="1" min="17" max="17" width="7.5"/>
    <col customWidth="1" min="18" max="18" width="9.0"/>
    <col customWidth="1" min="19" max="19" width="9.5"/>
    <col customWidth="1" min="20" max="20" width="9.0"/>
    <col customWidth="1" min="21" max="21" width="8.0"/>
    <col customWidth="1" min="22" max="22" width="8.75"/>
    <col customWidth="1" min="23" max="23" width="7.5"/>
    <col customWidth="1" min="24" max="24" width="9.0"/>
    <col customWidth="1" min="25" max="25" width="7.5"/>
    <col customWidth="1" min="26" max="26" width="9.0"/>
    <col customWidth="1" min="27" max="27" width="7.5"/>
    <col customWidth="1" min="28" max="28" width="9.0"/>
    <col customWidth="1" min="29" max="29" width="8.0"/>
    <col customWidth="1" min="30" max="30" width="8.75"/>
    <col customWidth="1" min="31" max="31" width="7.63"/>
    <col customWidth="1" min="32" max="32" width="9.0"/>
    <col customWidth="1" min="33" max="33" width="7.5"/>
    <col customWidth="1" min="34" max="34" width="9.0"/>
    <col customWidth="1" min="35" max="35" width="7.5"/>
    <col customWidth="1" min="36" max="36" width="9.0"/>
    <col customWidth="1" min="37" max="37" width="8.0"/>
    <col customWidth="1" min="38" max="38" width="8.75"/>
    <col customWidth="1" min="39" max="39" width="7.63"/>
    <col customWidth="1" min="40" max="40" width="9.0"/>
    <col customWidth="1" min="41" max="41" width="7.5"/>
    <col customWidth="1" min="42" max="42" width="9.0"/>
    <col customWidth="1" min="43" max="43" width="7.5"/>
    <col customWidth="1" min="44" max="44" width="9.0"/>
    <col customWidth="1" min="45" max="45" width="8.0"/>
    <col customWidth="1" min="46" max="46" width="8.75"/>
    <col customWidth="1" min="47" max="47" width="7.63"/>
    <col customWidth="1" min="48" max="48" width="9.38"/>
    <col customWidth="1" min="49" max="49" width="7.5"/>
    <col customWidth="1" min="50" max="50" width="9.0"/>
    <col customWidth="1" min="51" max="51" width="7.5"/>
    <col customWidth="1" min="52" max="52" width="9.0"/>
    <col customWidth="1" min="53" max="53" width="8.0"/>
    <col customWidth="1" min="54" max="54" width="8.75"/>
    <col customWidth="1" min="55" max="55" width="7.63"/>
    <col customWidth="1" min="56" max="56" width="9.38"/>
    <col customWidth="1" min="57" max="57" width="7.5"/>
    <col customWidth="1" min="58" max="58" width="9.0"/>
    <col customWidth="1" min="59" max="59" width="7.5"/>
    <col customWidth="1" min="60" max="60" width="9.0"/>
    <col customWidth="1" min="61" max="61" width="8.0"/>
    <col customWidth="1" min="62" max="62" width="8.75"/>
    <col customWidth="1" min="63" max="63" width="7.63"/>
    <col customWidth="1" min="64" max="64" width="9.38"/>
    <col customWidth="1" min="65" max="65" width="7.5"/>
    <col customWidth="1" min="66" max="66" width="9.0"/>
    <col customWidth="1" min="67" max="67" width="7.5"/>
    <col customWidth="1" min="68" max="68" width="9.0"/>
    <col customWidth="1" min="69" max="69" width="8.0"/>
    <col customWidth="1" min="70" max="70" width="8.75"/>
  </cols>
  <sheetData>
    <row r="1" ht="34.5" customHeight="1">
      <c r="A1" s="492"/>
      <c r="B1" s="835" t="s">
        <v>906</v>
      </c>
      <c r="C1" s="597"/>
      <c r="D1" s="597"/>
      <c r="E1" s="597"/>
      <c r="F1" s="187"/>
      <c r="G1" s="935" t="s">
        <v>13</v>
      </c>
      <c r="H1" s="190" t="s">
        <v>759</v>
      </c>
      <c r="I1" s="190"/>
      <c r="J1" s="190"/>
      <c r="K1" s="190"/>
      <c r="L1" s="190"/>
      <c r="M1" s="190"/>
      <c r="N1" s="192"/>
      <c r="O1" s="207" t="s">
        <v>15</v>
      </c>
      <c r="P1" s="195" t="s">
        <v>121</v>
      </c>
      <c r="Q1" s="195"/>
      <c r="R1" s="195"/>
      <c r="S1" s="195"/>
      <c r="T1" s="195"/>
      <c r="U1" s="195"/>
      <c r="V1" s="195"/>
      <c r="W1" s="416" t="s">
        <v>17</v>
      </c>
      <c r="X1" s="190" t="s">
        <v>124</v>
      </c>
      <c r="Y1" s="190"/>
      <c r="Z1" s="190"/>
      <c r="AA1" s="190"/>
      <c r="AB1" s="190"/>
      <c r="AC1" s="190"/>
      <c r="AD1" s="192"/>
      <c r="AE1" s="207" t="s">
        <v>130</v>
      </c>
      <c r="AF1" s="195" t="s">
        <v>125</v>
      </c>
      <c r="AG1" s="195"/>
      <c r="AH1" s="195"/>
      <c r="AI1" s="195"/>
      <c r="AJ1" s="195"/>
      <c r="AK1" s="195"/>
      <c r="AL1" s="195"/>
      <c r="AM1" s="416" t="s">
        <v>132</v>
      </c>
      <c r="AN1" s="190" t="s">
        <v>126</v>
      </c>
      <c r="AO1" s="190"/>
      <c r="AP1" s="190"/>
      <c r="AQ1" s="190"/>
      <c r="AR1" s="190"/>
      <c r="AS1" s="190"/>
      <c r="AT1" s="192"/>
      <c r="AU1" s="207" t="s">
        <v>134</v>
      </c>
      <c r="AV1" s="195" t="s">
        <v>127</v>
      </c>
      <c r="AW1" s="195"/>
      <c r="AX1" s="195"/>
      <c r="AY1" s="195"/>
      <c r="AZ1" s="195"/>
      <c r="BA1" s="195"/>
      <c r="BB1" s="195"/>
      <c r="BC1" s="416" t="s">
        <v>136</v>
      </c>
      <c r="BD1" s="190" t="s">
        <v>128</v>
      </c>
      <c r="BE1" s="190"/>
      <c r="BF1" s="190"/>
      <c r="BG1" s="190"/>
      <c r="BH1" s="190"/>
      <c r="BI1" s="190"/>
      <c r="BJ1" s="192"/>
      <c r="BK1" s="207" t="s">
        <v>760</v>
      </c>
      <c r="BL1" s="195" t="s">
        <v>792</v>
      </c>
      <c r="BM1" s="195"/>
      <c r="BN1" s="195"/>
      <c r="BO1" s="195"/>
      <c r="BP1" s="195"/>
      <c r="BQ1" s="195"/>
      <c r="BR1" s="195"/>
    </row>
    <row r="2">
      <c r="A2" s="492"/>
      <c r="B2" s="744" t="s">
        <v>19</v>
      </c>
      <c r="C2" s="745"/>
      <c r="D2" s="745"/>
      <c r="E2" s="745"/>
      <c r="F2" s="744"/>
      <c r="G2" s="745"/>
      <c r="H2" s="745"/>
      <c r="I2" s="745"/>
      <c r="J2" s="745"/>
      <c r="K2" s="745"/>
      <c r="L2" s="745"/>
      <c r="M2" s="745"/>
      <c r="N2" s="746"/>
      <c r="O2" s="745"/>
      <c r="P2" s="745"/>
      <c r="Q2" s="745"/>
      <c r="R2" s="745"/>
      <c r="S2" s="745"/>
      <c r="T2" s="745"/>
      <c r="U2" s="745"/>
      <c r="V2" s="745"/>
      <c r="W2" s="744"/>
      <c r="X2" s="836"/>
      <c r="Y2" s="836"/>
      <c r="Z2" s="836"/>
      <c r="AA2" s="836"/>
      <c r="AB2" s="836"/>
      <c r="AC2" s="836"/>
      <c r="AD2" s="1202"/>
      <c r="AE2" s="836"/>
      <c r="AF2" s="836"/>
      <c r="AG2" s="836"/>
      <c r="AH2" s="836"/>
      <c r="AI2" s="836"/>
      <c r="AJ2" s="836"/>
      <c r="AK2" s="836"/>
      <c r="AL2" s="836"/>
      <c r="AM2" s="1203"/>
      <c r="AN2" s="836"/>
      <c r="AO2" s="836"/>
      <c r="AP2" s="836"/>
      <c r="AQ2" s="836"/>
      <c r="AR2" s="836"/>
      <c r="AS2" s="836"/>
      <c r="AT2" s="1202"/>
      <c r="AU2" s="836"/>
      <c r="AV2" s="836"/>
      <c r="AW2" s="836"/>
      <c r="AX2" s="836"/>
      <c r="AY2" s="836"/>
      <c r="AZ2" s="836"/>
      <c r="BA2" s="836"/>
      <c r="BB2" s="836"/>
      <c r="BC2" s="209" t="s">
        <v>472</v>
      </c>
      <c r="BD2" s="207"/>
      <c r="BE2" s="207" t="s">
        <v>541</v>
      </c>
      <c r="BF2" s="207"/>
      <c r="BG2" s="207" t="s">
        <v>160</v>
      </c>
      <c r="BH2" s="207"/>
      <c r="BI2" s="207"/>
      <c r="BJ2" s="208"/>
      <c r="BK2" s="207" t="s">
        <v>472</v>
      </c>
      <c r="BL2" s="207"/>
      <c r="BM2" s="207" t="s">
        <v>541</v>
      </c>
      <c r="BN2" s="207"/>
      <c r="BO2" s="207" t="s">
        <v>160</v>
      </c>
      <c r="BP2" s="207"/>
      <c r="BQ2" s="207"/>
      <c r="BR2" s="207"/>
    </row>
    <row r="3" ht="30.75" customHeight="1">
      <c r="A3" s="492"/>
      <c r="B3" s="426" t="s">
        <v>20</v>
      </c>
      <c r="C3" s="427"/>
      <c r="D3" s="428"/>
      <c r="E3" s="429"/>
      <c r="F3" s="215" t="s">
        <v>542</v>
      </c>
      <c r="G3" s="216" t="s">
        <v>543</v>
      </c>
      <c r="H3" s="217" t="s">
        <v>163</v>
      </c>
      <c r="I3" s="216" t="s">
        <v>543</v>
      </c>
      <c r="J3" s="217" t="s">
        <v>163</v>
      </c>
      <c r="K3" s="216" t="s">
        <v>543</v>
      </c>
      <c r="L3" s="217" t="s">
        <v>163</v>
      </c>
      <c r="M3" s="222" t="s">
        <v>545</v>
      </c>
      <c r="N3" s="220" t="s">
        <v>162</v>
      </c>
      <c r="O3" s="216" t="s">
        <v>543</v>
      </c>
      <c r="P3" s="217" t="s">
        <v>163</v>
      </c>
      <c r="Q3" s="216" t="s">
        <v>543</v>
      </c>
      <c r="R3" s="217" t="s">
        <v>163</v>
      </c>
      <c r="S3" s="216" t="s">
        <v>543</v>
      </c>
      <c r="T3" s="217" t="s">
        <v>163</v>
      </c>
      <c r="U3" s="222" t="s">
        <v>545</v>
      </c>
      <c r="V3" s="223" t="s">
        <v>162</v>
      </c>
      <c r="W3" s="224" t="s">
        <v>543</v>
      </c>
      <c r="X3" s="217" t="s">
        <v>163</v>
      </c>
      <c r="Y3" s="216" t="s">
        <v>543</v>
      </c>
      <c r="Z3" s="217" t="s">
        <v>163</v>
      </c>
      <c r="AA3" s="216" t="s">
        <v>543</v>
      </c>
      <c r="AB3" s="217" t="s">
        <v>163</v>
      </c>
      <c r="AC3" s="222" t="s">
        <v>545</v>
      </c>
      <c r="AD3" s="220" t="s">
        <v>162</v>
      </c>
      <c r="AE3" s="216" t="s">
        <v>543</v>
      </c>
      <c r="AF3" s="217" t="s">
        <v>163</v>
      </c>
      <c r="AG3" s="216" t="s">
        <v>543</v>
      </c>
      <c r="AH3" s="217" t="s">
        <v>163</v>
      </c>
      <c r="AI3" s="216" t="s">
        <v>543</v>
      </c>
      <c r="AJ3" s="217" t="s">
        <v>163</v>
      </c>
      <c r="AK3" s="222" t="s">
        <v>545</v>
      </c>
      <c r="AL3" s="223" t="s">
        <v>162</v>
      </c>
      <c r="AM3" s="224" t="s">
        <v>543</v>
      </c>
      <c r="AN3" s="217" t="s">
        <v>163</v>
      </c>
      <c r="AO3" s="216" t="s">
        <v>543</v>
      </c>
      <c r="AP3" s="217" t="s">
        <v>163</v>
      </c>
      <c r="AQ3" s="216" t="s">
        <v>543</v>
      </c>
      <c r="AR3" s="217" t="s">
        <v>163</v>
      </c>
      <c r="AS3" s="222" t="s">
        <v>545</v>
      </c>
      <c r="AT3" s="220" t="s">
        <v>162</v>
      </c>
      <c r="AU3" s="216" t="s">
        <v>543</v>
      </c>
      <c r="AV3" s="217" t="s">
        <v>163</v>
      </c>
      <c r="AW3" s="216" t="s">
        <v>543</v>
      </c>
      <c r="AX3" s="217" t="s">
        <v>163</v>
      </c>
      <c r="AY3" s="216" t="s">
        <v>543</v>
      </c>
      <c r="AZ3" s="217" t="s">
        <v>163</v>
      </c>
      <c r="BA3" s="222" t="s">
        <v>545</v>
      </c>
      <c r="BB3" s="223" t="s">
        <v>162</v>
      </c>
      <c r="BC3" s="224" t="s">
        <v>543</v>
      </c>
      <c r="BD3" s="217" t="s">
        <v>163</v>
      </c>
      <c r="BE3" s="216" t="s">
        <v>543</v>
      </c>
      <c r="BF3" s="217" t="s">
        <v>163</v>
      </c>
      <c r="BG3" s="216" t="s">
        <v>543</v>
      </c>
      <c r="BH3" s="217" t="s">
        <v>163</v>
      </c>
      <c r="BI3" s="222" t="s">
        <v>1333</v>
      </c>
      <c r="BJ3" s="220" t="s">
        <v>162</v>
      </c>
      <c r="BK3" s="216" t="s">
        <v>543</v>
      </c>
      <c r="BL3" s="217" t="s">
        <v>163</v>
      </c>
      <c r="BM3" s="216" t="s">
        <v>543</v>
      </c>
      <c r="BN3" s="217" t="s">
        <v>163</v>
      </c>
      <c r="BO3" s="216" t="s">
        <v>543</v>
      </c>
      <c r="BP3" s="217" t="s">
        <v>163</v>
      </c>
      <c r="BQ3" s="222" t="s">
        <v>545</v>
      </c>
      <c r="BR3" s="223" t="s">
        <v>162</v>
      </c>
    </row>
    <row r="4">
      <c r="A4" s="492"/>
      <c r="B4" s="832" t="s">
        <v>32</v>
      </c>
      <c r="C4" s="834" t="s">
        <v>33</v>
      </c>
      <c r="D4" s="1147" t="s">
        <v>34</v>
      </c>
      <c r="E4" s="432" t="s">
        <v>171</v>
      </c>
      <c r="F4" s="230"/>
      <c r="G4" s="231"/>
      <c r="H4" s="232"/>
      <c r="I4" s="231"/>
      <c r="J4" s="232"/>
      <c r="K4" s="231"/>
      <c r="L4" s="232"/>
      <c r="M4" s="240"/>
      <c r="N4" s="234"/>
      <c r="O4" s="231"/>
      <c r="P4" s="232"/>
      <c r="Q4" s="231"/>
      <c r="R4" s="232"/>
      <c r="S4" s="231"/>
      <c r="T4" s="232"/>
      <c r="U4" s="240"/>
      <c r="V4" s="241"/>
      <c r="W4" s="259"/>
      <c r="X4" s="232"/>
      <c r="Y4" s="231"/>
      <c r="Z4" s="232"/>
      <c r="AA4" s="231"/>
      <c r="AB4" s="232"/>
      <c r="AC4" s="240"/>
      <c r="AD4" s="234"/>
      <c r="AE4" s="231"/>
      <c r="AF4" s="232"/>
      <c r="AG4" s="231"/>
      <c r="AH4" s="232"/>
      <c r="AI4" s="231"/>
      <c r="AJ4" s="232"/>
      <c r="AK4" s="240"/>
      <c r="AL4" s="241"/>
      <c r="AM4" s="259"/>
      <c r="AN4" s="232"/>
      <c r="AO4" s="231"/>
      <c r="AP4" s="232"/>
      <c r="AQ4" s="231"/>
      <c r="AR4" s="232"/>
      <c r="AS4" s="240"/>
      <c r="AT4" s="234"/>
      <c r="AU4" s="231"/>
      <c r="AV4" s="232"/>
      <c r="AW4" s="231"/>
      <c r="AX4" s="232"/>
      <c r="AY4" s="231"/>
      <c r="AZ4" s="232"/>
      <c r="BA4" s="240"/>
      <c r="BB4" s="241"/>
      <c r="BC4" s="259"/>
      <c r="BD4" s="232"/>
      <c r="BE4" s="231"/>
      <c r="BF4" s="232"/>
      <c r="BG4" s="231"/>
      <c r="BH4" s="232"/>
      <c r="BI4" s="240"/>
      <c r="BJ4" s="234"/>
      <c r="BK4" s="231"/>
      <c r="BL4" s="232"/>
      <c r="BM4" s="231"/>
      <c r="BN4" s="232"/>
      <c r="BO4" s="231"/>
      <c r="BP4" s="232"/>
      <c r="BQ4" s="240"/>
      <c r="BR4" s="241"/>
    </row>
    <row r="5" ht="24.75" customHeight="1">
      <c r="A5" s="492">
        <v>1.0</v>
      </c>
      <c r="B5" s="1149" t="s">
        <v>361</v>
      </c>
      <c r="C5" s="601" t="s">
        <v>849</v>
      </c>
      <c r="D5" s="1150"/>
      <c r="E5" s="1151"/>
      <c r="F5" s="878" t="s">
        <v>1335</v>
      </c>
      <c r="G5" s="231"/>
      <c r="H5" s="232"/>
      <c r="I5" s="231"/>
      <c r="J5" s="232"/>
      <c r="K5" s="231"/>
      <c r="L5" s="232"/>
      <c r="M5" s="240"/>
      <c r="N5" s="234"/>
      <c r="O5" s="231"/>
      <c r="P5" s="232"/>
      <c r="Q5" s="231"/>
      <c r="R5" s="232"/>
      <c r="S5" s="231" t="s">
        <v>549</v>
      </c>
      <c r="T5" s="232"/>
      <c r="U5" s="240" t="s">
        <v>693</v>
      </c>
      <c r="V5" s="241"/>
      <c r="W5" s="259"/>
      <c r="X5" s="232"/>
      <c r="Y5" s="231"/>
      <c r="Z5" s="232"/>
      <c r="AA5" s="231"/>
      <c r="AB5" s="232"/>
      <c r="AC5" s="240" t="s">
        <v>697</v>
      </c>
      <c r="AD5" s="234"/>
      <c r="AE5" s="231"/>
      <c r="AF5" s="232"/>
      <c r="AG5" s="231"/>
      <c r="AH5" s="232"/>
      <c r="AI5" s="231"/>
      <c r="AJ5" s="232"/>
      <c r="AK5" s="240" t="s">
        <v>697</v>
      </c>
      <c r="AL5" s="241"/>
      <c r="AM5" s="259"/>
      <c r="AN5" s="232"/>
      <c r="AO5" s="231"/>
      <c r="AP5" s="232"/>
      <c r="AQ5" s="231"/>
      <c r="AR5" s="232"/>
      <c r="AS5" s="240" t="s">
        <v>697</v>
      </c>
      <c r="AT5" s="234"/>
      <c r="AU5" s="231"/>
      <c r="AV5" s="232"/>
      <c r="AW5" s="231"/>
      <c r="AX5" s="232"/>
      <c r="AY5" s="231"/>
      <c r="AZ5" s="232"/>
      <c r="BA5" s="240" t="s">
        <v>697</v>
      </c>
      <c r="BB5" s="241"/>
      <c r="BC5" s="259"/>
      <c r="BD5" s="232"/>
      <c r="BE5" s="231"/>
      <c r="BF5" s="232"/>
      <c r="BG5" s="231"/>
      <c r="BH5" s="232"/>
      <c r="BI5" s="240" t="s">
        <v>697</v>
      </c>
      <c r="BJ5" s="234"/>
      <c r="BK5" s="231"/>
      <c r="BL5" s="232"/>
      <c r="BM5" s="231"/>
      <c r="BN5" s="232"/>
      <c r="BO5" s="231"/>
      <c r="BP5" s="232"/>
      <c r="BQ5" s="240"/>
      <c r="BR5" s="241"/>
    </row>
    <row r="6" ht="24.75" customHeight="1">
      <c r="A6" s="492">
        <v>2.0</v>
      </c>
      <c r="B6" s="1154" t="s">
        <v>1345</v>
      </c>
      <c r="C6" s="610" t="s">
        <v>1002</v>
      </c>
      <c r="D6" s="823"/>
      <c r="E6" s="1125"/>
      <c r="F6" s="261" t="s">
        <v>1335</v>
      </c>
      <c r="G6" s="231"/>
      <c r="H6" s="232"/>
      <c r="I6" s="231"/>
      <c r="J6" s="232"/>
      <c r="K6" s="231"/>
      <c r="L6" s="232"/>
      <c r="M6" s="240"/>
      <c r="N6" s="234"/>
      <c r="O6" s="231"/>
      <c r="P6" s="232"/>
      <c r="Q6" s="231"/>
      <c r="R6" s="232"/>
      <c r="S6" s="231" t="s">
        <v>549</v>
      </c>
      <c r="T6" s="232"/>
      <c r="U6" s="240" t="s">
        <v>693</v>
      </c>
      <c r="V6" s="241"/>
      <c r="W6" s="259"/>
      <c r="X6" s="232"/>
      <c r="Y6" s="231"/>
      <c r="Z6" s="232"/>
      <c r="AA6" s="231"/>
      <c r="AB6" s="232"/>
      <c r="AC6" s="240" t="s">
        <v>697</v>
      </c>
      <c r="AD6" s="234"/>
      <c r="AE6" s="231"/>
      <c r="AF6" s="232"/>
      <c r="AG6" s="231"/>
      <c r="AH6" s="232"/>
      <c r="AI6" s="231"/>
      <c r="AJ6" s="232"/>
      <c r="AK6" s="240" t="s">
        <v>697</v>
      </c>
      <c r="AL6" s="241"/>
      <c r="AM6" s="259"/>
      <c r="AN6" s="232"/>
      <c r="AO6" s="231"/>
      <c r="AP6" s="232"/>
      <c r="AQ6" s="231"/>
      <c r="AR6" s="232"/>
      <c r="AS6" s="240" t="s">
        <v>697</v>
      </c>
      <c r="AT6" s="234"/>
      <c r="AU6" s="231"/>
      <c r="AV6" s="232"/>
      <c r="AW6" s="231"/>
      <c r="AX6" s="232"/>
      <c r="AY6" s="231"/>
      <c r="AZ6" s="232"/>
      <c r="BA6" s="240" t="s">
        <v>697</v>
      </c>
      <c r="BB6" s="241"/>
      <c r="BC6" s="259"/>
      <c r="BD6" s="232"/>
      <c r="BE6" s="231"/>
      <c r="BF6" s="232"/>
      <c r="BG6" s="231"/>
      <c r="BH6" s="232"/>
      <c r="BI6" s="240" t="s">
        <v>697</v>
      </c>
      <c r="BJ6" s="234"/>
      <c r="BK6" s="231"/>
      <c r="BL6" s="232"/>
      <c r="BM6" s="231"/>
      <c r="BN6" s="232"/>
      <c r="BO6" s="231"/>
      <c r="BP6" s="232"/>
      <c r="BQ6" s="240"/>
      <c r="BR6" s="241"/>
    </row>
    <row r="7" ht="24.75" customHeight="1">
      <c r="A7" s="492">
        <v>3.0</v>
      </c>
      <c r="B7" s="1154" t="s">
        <v>1346</v>
      </c>
      <c r="C7" s="610" t="s">
        <v>1347</v>
      </c>
      <c r="D7" s="823"/>
      <c r="E7" s="1125"/>
      <c r="F7" s="261" t="s">
        <v>1335</v>
      </c>
      <c r="G7" s="231"/>
      <c r="H7" s="232"/>
      <c r="I7" s="231"/>
      <c r="J7" s="232"/>
      <c r="K7" s="231"/>
      <c r="L7" s="232"/>
      <c r="M7" s="240"/>
      <c r="N7" s="234"/>
      <c r="O7" s="231"/>
      <c r="P7" s="232"/>
      <c r="Q7" s="231"/>
      <c r="R7" s="232"/>
      <c r="S7" s="231" t="s">
        <v>549</v>
      </c>
      <c r="T7" s="232"/>
      <c r="U7" s="240" t="s">
        <v>693</v>
      </c>
      <c r="V7" s="241"/>
      <c r="W7" s="259"/>
      <c r="X7" s="232"/>
      <c r="Y7" s="231"/>
      <c r="Z7" s="232"/>
      <c r="AA7" s="231"/>
      <c r="AB7" s="232"/>
      <c r="AC7" s="240" t="s">
        <v>697</v>
      </c>
      <c r="AD7" s="234"/>
      <c r="AE7" s="231"/>
      <c r="AF7" s="232"/>
      <c r="AG7" s="231"/>
      <c r="AH7" s="232"/>
      <c r="AI7" s="231"/>
      <c r="AJ7" s="232"/>
      <c r="AK7" s="240" t="s">
        <v>693</v>
      </c>
      <c r="AL7" s="241"/>
      <c r="AM7" s="259"/>
      <c r="AN7" s="232"/>
      <c r="AO7" s="231"/>
      <c r="AP7" s="232"/>
      <c r="AQ7" s="231"/>
      <c r="AR7" s="232"/>
      <c r="AS7" s="240" t="s">
        <v>697</v>
      </c>
      <c r="AT7" s="234"/>
      <c r="AU7" s="231"/>
      <c r="AV7" s="232"/>
      <c r="AW7" s="231"/>
      <c r="AX7" s="232"/>
      <c r="AY7" s="231"/>
      <c r="AZ7" s="232"/>
      <c r="BA7" s="240" t="s">
        <v>697</v>
      </c>
      <c r="BB7" s="241"/>
      <c r="BC7" s="259"/>
      <c r="BD7" s="232"/>
      <c r="BE7" s="231"/>
      <c r="BF7" s="232"/>
      <c r="BG7" s="231"/>
      <c r="BH7" s="232"/>
      <c r="BI7" s="240" t="s">
        <v>697</v>
      </c>
      <c r="BJ7" s="234"/>
      <c r="BK7" s="231"/>
      <c r="BL7" s="232"/>
      <c r="BM7" s="231"/>
      <c r="BN7" s="232"/>
      <c r="BO7" s="231"/>
      <c r="BP7" s="232"/>
      <c r="BQ7" s="240"/>
      <c r="BR7" s="241"/>
    </row>
    <row r="8" ht="24.75" customHeight="1">
      <c r="A8" s="492">
        <v>4.0</v>
      </c>
      <c r="B8" s="1154" t="s">
        <v>1348</v>
      </c>
      <c r="C8" s="610" t="s">
        <v>1002</v>
      </c>
      <c r="D8" s="823"/>
      <c r="E8" s="1125"/>
      <c r="F8" s="261" t="s">
        <v>1335</v>
      </c>
      <c r="G8" s="231"/>
      <c r="H8" s="232"/>
      <c r="I8" s="231"/>
      <c r="J8" s="232"/>
      <c r="K8" s="231"/>
      <c r="L8" s="232"/>
      <c r="M8" s="240"/>
      <c r="N8" s="234"/>
      <c r="O8" s="231"/>
      <c r="P8" s="232"/>
      <c r="Q8" s="231"/>
      <c r="R8" s="232"/>
      <c r="S8" s="231" t="s">
        <v>549</v>
      </c>
      <c r="T8" s="232"/>
      <c r="U8" s="240" t="s">
        <v>693</v>
      </c>
      <c r="V8" s="241"/>
      <c r="W8" s="259"/>
      <c r="X8" s="232"/>
      <c r="Y8" s="231"/>
      <c r="Z8" s="232"/>
      <c r="AA8" s="231"/>
      <c r="AB8" s="232"/>
      <c r="AC8" s="240" t="s">
        <v>697</v>
      </c>
      <c r="AD8" s="234"/>
      <c r="AE8" s="231"/>
      <c r="AF8" s="232"/>
      <c r="AG8" s="231"/>
      <c r="AH8" s="232"/>
      <c r="AI8" s="231"/>
      <c r="AJ8" s="232"/>
      <c r="AK8" s="240" t="s">
        <v>693</v>
      </c>
      <c r="AL8" s="241"/>
      <c r="AM8" s="259"/>
      <c r="AN8" s="232"/>
      <c r="AO8" s="231"/>
      <c r="AP8" s="232"/>
      <c r="AQ8" s="231"/>
      <c r="AR8" s="232"/>
      <c r="AS8" s="240" t="s">
        <v>697</v>
      </c>
      <c r="AT8" s="234"/>
      <c r="AU8" s="231"/>
      <c r="AV8" s="232"/>
      <c r="AW8" s="231"/>
      <c r="AX8" s="232"/>
      <c r="AY8" s="231"/>
      <c r="AZ8" s="232"/>
      <c r="BA8" s="240" t="s">
        <v>697</v>
      </c>
      <c r="BB8" s="241"/>
      <c r="BC8" s="259"/>
      <c r="BD8" s="232"/>
      <c r="BE8" s="231"/>
      <c r="BF8" s="232"/>
      <c r="BG8" s="231"/>
      <c r="BH8" s="232"/>
      <c r="BI8" s="240" t="s">
        <v>697</v>
      </c>
      <c r="BJ8" s="234"/>
      <c r="BK8" s="231"/>
      <c r="BL8" s="232"/>
      <c r="BM8" s="231"/>
      <c r="BN8" s="232"/>
      <c r="BO8" s="231"/>
      <c r="BP8" s="232"/>
      <c r="BQ8" s="240"/>
      <c r="BR8" s="241"/>
    </row>
    <row r="9" ht="24.75" customHeight="1">
      <c r="A9" s="492">
        <v>5.0</v>
      </c>
      <c r="B9" s="1154" t="s">
        <v>1309</v>
      </c>
      <c r="C9" s="610" t="s">
        <v>1350</v>
      </c>
      <c r="D9" s="823"/>
      <c r="E9" s="1125"/>
      <c r="F9" s="261" t="s">
        <v>1335</v>
      </c>
      <c r="G9" s="231"/>
      <c r="H9" s="232"/>
      <c r="I9" s="231"/>
      <c r="J9" s="232"/>
      <c r="K9" s="231"/>
      <c r="L9" s="232"/>
      <c r="M9" s="240"/>
      <c r="N9" s="234"/>
      <c r="O9" s="231"/>
      <c r="P9" s="232"/>
      <c r="Q9" s="231"/>
      <c r="R9" s="232"/>
      <c r="S9" s="231" t="s">
        <v>549</v>
      </c>
      <c r="T9" s="232"/>
      <c r="U9" s="240" t="s">
        <v>693</v>
      </c>
      <c r="V9" s="241"/>
      <c r="W9" s="259"/>
      <c r="X9" s="232"/>
      <c r="Y9" s="231"/>
      <c r="Z9" s="232"/>
      <c r="AA9" s="231"/>
      <c r="AB9" s="232"/>
      <c r="AC9" s="240" t="s">
        <v>693</v>
      </c>
      <c r="AD9" s="234"/>
      <c r="AE9" s="231"/>
      <c r="AF9" s="232"/>
      <c r="AG9" s="231"/>
      <c r="AH9" s="232"/>
      <c r="AI9" s="231"/>
      <c r="AJ9" s="232"/>
      <c r="AK9" s="240" t="s">
        <v>693</v>
      </c>
      <c r="AL9" s="241"/>
      <c r="AM9" s="259"/>
      <c r="AN9" s="232"/>
      <c r="AO9" s="231"/>
      <c r="AP9" s="232"/>
      <c r="AQ9" s="231"/>
      <c r="AR9" s="232"/>
      <c r="AS9" s="240" t="s">
        <v>697</v>
      </c>
      <c r="AT9" s="234"/>
      <c r="AU9" s="231"/>
      <c r="AV9" s="232"/>
      <c r="AW9" s="231"/>
      <c r="AX9" s="232"/>
      <c r="AY9" s="231"/>
      <c r="AZ9" s="232"/>
      <c r="BA9" s="240" t="s">
        <v>693</v>
      </c>
      <c r="BB9" s="241"/>
      <c r="BC9" s="259"/>
      <c r="BD9" s="232"/>
      <c r="BE9" s="231"/>
      <c r="BF9" s="232"/>
      <c r="BG9" s="231"/>
      <c r="BH9" s="232"/>
      <c r="BI9" s="240" t="s">
        <v>693</v>
      </c>
      <c r="BJ9" s="910" t="s">
        <v>1338</v>
      </c>
      <c r="BK9" s="231"/>
      <c r="BL9" s="232"/>
      <c r="BM9" s="231"/>
      <c r="BN9" s="232"/>
      <c r="BO9" s="231"/>
      <c r="BP9" s="232"/>
      <c r="BQ9" s="240"/>
      <c r="BR9" s="241"/>
    </row>
    <row r="10" ht="24.75" customHeight="1">
      <c r="A10" s="492">
        <v>6.0</v>
      </c>
      <c r="B10" s="1154" t="s">
        <v>372</v>
      </c>
      <c r="C10" s="610" t="s">
        <v>373</v>
      </c>
      <c r="D10" s="823"/>
      <c r="E10" s="1125"/>
      <c r="F10" s="261" t="s">
        <v>1335</v>
      </c>
      <c r="G10" s="231"/>
      <c r="H10" s="232"/>
      <c r="I10" s="231"/>
      <c r="J10" s="232"/>
      <c r="K10" s="231"/>
      <c r="L10" s="232"/>
      <c r="M10" s="240"/>
      <c r="N10" s="234"/>
      <c r="O10" s="231"/>
      <c r="P10" s="232"/>
      <c r="Q10" s="231"/>
      <c r="R10" s="232"/>
      <c r="S10" s="231" t="s">
        <v>549</v>
      </c>
      <c r="T10" s="232"/>
      <c r="U10" s="240" t="s">
        <v>693</v>
      </c>
      <c r="V10" s="241"/>
      <c r="W10" s="259"/>
      <c r="X10" s="232"/>
      <c r="Y10" s="231"/>
      <c r="Z10" s="232"/>
      <c r="AA10" s="231"/>
      <c r="AB10" s="232"/>
      <c r="AC10" s="240" t="s">
        <v>697</v>
      </c>
      <c r="AD10" s="234"/>
      <c r="AE10" s="231"/>
      <c r="AF10" s="232"/>
      <c r="AG10" s="231"/>
      <c r="AH10" s="232"/>
      <c r="AI10" s="231"/>
      <c r="AJ10" s="232"/>
      <c r="AK10" s="240" t="s">
        <v>697</v>
      </c>
      <c r="AL10" s="241"/>
      <c r="AM10" s="259"/>
      <c r="AN10" s="232"/>
      <c r="AO10" s="231"/>
      <c r="AP10" s="232"/>
      <c r="AQ10" s="231"/>
      <c r="AR10" s="232"/>
      <c r="AS10" s="240" t="s">
        <v>693</v>
      </c>
      <c r="AT10" s="234"/>
      <c r="AU10" s="231"/>
      <c r="AV10" s="232"/>
      <c r="AW10" s="231"/>
      <c r="AX10" s="232"/>
      <c r="AY10" s="231"/>
      <c r="AZ10" s="232"/>
      <c r="BA10" s="240" t="s">
        <v>697</v>
      </c>
      <c r="BB10" s="241"/>
      <c r="BC10" s="259"/>
      <c r="BD10" s="232"/>
      <c r="BE10" s="231"/>
      <c r="BF10" s="232"/>
      <c r="BG10" s="231"/>
      <c r="BH10" s="232"/>
      <c r="BI10" s="240" t="s">
        <v>697</v>
      </c>
      <c r="BJ10" s="234"/>
      <c r="BK10" s="231"/>
      <c r="BL10" s="232"/>
      <c r="BM10" s="231"/>
      <c r="BN10" s="232"/>
      <c r="BO10" s="231"/>
      <c r="BP10" s="232"/>
      <c r="BQ10" s="240"/>
      <c r="BR10" s="241"/>
    </row>
    <row r="11" ht="24.75" customHeight="1">
      <c r="A11" s="492">
        <v>7.0</v>
      </c>
      <c r="B11" s="1154" t="s">
        <v>1351</v>
      </c>
      <c r="C11" s="610" t="s">
        <v>1352</v>
      </c>
      <c r="D11" s="823"/>
      <c r="E11" s="1125"/>
      <c r="F11" s="261" t="s">
        <v>1335</v>
      </c>
      <c r="G11" s="231"/>
      <c r="H11" s="232"/>
      <c r="I11" s="231"/>
      <c r="J11" s="232"/>
      <c r="K11" s="979"/>
      <c r="L11" s="232"/>
      <c r="M11" s="240"/>
      <c r="N11" s="234"/>
      <c r="O11" s="231"/>
      <c r="P11" s="232"/>
      <c r="Q11" s="231"/>
      <c r="R11" s="232"/>
      <c r="S11" s="231" t="s">
        <v>549</v>
      </c>
      <c r="T11" s="232"/>
      <c r="U11" s="240" t="s">
        <v>693</v>
      </c>
      <c r="V11" s="241"/>
      <c r="W11" s="259"/>
      <c r="X11" s="232"/>
      <c r="Y11" s="231"/>
      <c r="Z11" s="232"/>
      <c r="AA11" s="231"/>
      <c r="AB11" s="232"/>
      <c r="AC11" s="240" t="s">
        <v>697</v>
      </c>
      <c r="AD11" s="234"/>
      <c r="AE11" s="231"/>
      <c r="AF11" s="232"/>
      <c r="AG11" s="231"/>
      <c r="AH11" s="232"/>
      <c r="AI11" s="231"/>
      <c r="AJ11" s="232"/>
      <c r="AK11" s="240" t="s">
        <v>693</v>
      </c>
      <c r="AL11" s="241"/>
      <c r="AM11" s="259"/>
      <c r="AN11" s="232"/>
      <c r="AO11" s="231"/>
      <c r="AP11" s="232"/>
      <c r="AQ11" s="231"/>
      <c r="AR11" s="232"/>
      <c r="AS11" s="240" t="s">
        <v>697</v>
      </c>
      <c r="AT11" s="234"/>
      <c r="AU11" s="231"/>
      <c r="AV11" s="232"/>
      <c r="AW11" s="231"/>
      <c r="AX11" s="232"/>
      <c r="AY11" s="231"/>
      <c r="AZ11" s="232"/>
      <c r="BA11" s="240" t="s">
        <v>693</v>
      </c>
      <c r="BB11" s="241"/>
      <c r="BC11" s="259"/>
      <c r="BD11" s="232"/>
      <c r="BE11" s="231"/>
      <c r="BF11" s="232"/>
      <c r="BG11" s="231"/>
      <c r="BH11" s="232"/>
      <c r="BI11" s="240" t="s">
        <v>697</v>
      </c>
      <c r="BJ11" s="234"/>
      <c r="BK11" s="231"/>
      <c r="BL11" s="232"/>
      <c r="BM11" s="231"/>
      <c r="BN11" s="232"/>
      <c r="BO11" s="231"/>
      <c r="BP11" s="232"/>
      <c r="BQ11" s="240"/>
      <c r="BR11" s="241"/>
    </row>
    <row r="12" ht="24.75" customHeight="1">
      <c r="A12" s="492">
        <v>8.0</v>
      </c>
      <c r="B12" s="1155" t="s">
        <v>1353</v>
      </c>
      <c r="C12" s="614" t="s">
        <v>1354</v>
      </c>
      <c r="D12" s="823"/>
      <c r="E12" s="1125"/>
      <c r="F12" s="261" t="s">
        <v>1335</v>
      </c>
      <c r="G12" s="231"/>
      <c r="H12" s="232"/>
      <c r="I12" s="231"/>
      <c r="J12" s="232"/>
      <c r="K12" s="231"/>
      <c r="L12" s="232"/>
      <c r="M12" s="240"/>
      <c r="N12" s="234"/>
      <c r="O12" s="231"/>
      <c r="P12" s="232"/>
      <c r="Q12" s="231"/>
      <c r="R12" s="232"/>
      <c r="S12" s="231" t="s">
        <v>549</v>
      </c>
      <c r="T12" s="232"/>
      <c r="U12" s="240" t="s">
        <v>693</v>
      </c>
      <c r="V12" s="241"/>
      <c r="W12" s="259"/>
      <c r="X12" s="232"/>
      <c r="Y12" s="231"/>
      <c r="Z12" s="232"/>
      <c r="AA12" s="231"/>
      <c r="AB12" s="232"/>
      <c r="AC12" s="240" t="s">
        <v>693</v>
      </c>
      <c r="AD12" s="234"/>
      <c r="AE12" s="231"/>
      <c r="AF12" s="232"/>
      <c r="AG12" s="231"/>
      <c r="AH12" s="232"/>
      <c r="AI12" s="231"/>
      <c r="AJ12" s="232"/>
      <c r="AK12" s="240" t="s">
        <v>697</v>
      </c>
      <c r="AL12" s="241"/>
      <c r="AM12" s="259"/>
      <c r="AN12" s="232"/>
      <c r="AO12" s="231"/>
      <c r="AP12" s="232"/>
      <c r="AQ12" s="231"/>
      <c r="AR12" s="232"/>
      <c r="AS12" s="240" t="s">
        <v>697</v>
      </c>
      <c r="AT12" s="234"/>
      <c r="AU12" s="231"/>
      <c r="AV12" s="232"/>
      <c r="AW12" s="231"/>
      <c r="AX12" s="232"/>
      <c r="AY12" s="231"/>
      <c r="AZ12" s="232"/>
      <c r="BA12" s="240" t="s">
        <v>697</v>
      </c>
      <c r="BB12" s="241"/>
      <c r="BC12" s="259"/>
      <c r="BD12" s="232"/>
      <c r="BE12" s="231"/>
      <c r="BF12" s="232"/>
      <c r="BG12" s="231"/>
      <c r="BH12" s="232"/>
      <c r="BI12" s="240" t="s">
        <v>697</v>
      </c>
      <c r="BJ12" s="234"/>
      <c r="BK12" s="231"/>
      <c r="BL12" s="232"/>
      <c r="BM12" s="231"/>
      <c r="BN12" s="232"/>
      <c r="BO12" s="231"/>
      <c r="BP12" s="232"/>
      <c r="BQ12" s="240"/>
      <c r="BR12" s="241"/>
    </row>
    <row r="13" ht="24.75" customHeight="1">
      <c r="A13" s="492">
        <v>9.0</v>
      </c>
      <c r="B13" s="1155" t="s">
        <v>1355</v>
      </c>
      <c r="C13" s="614" t="s">
        <v>1356</v>
      </c>
      <c r="D13" s="823"/>
      <c r="E13" s="1125"/>
      <c r="F13" s="261" t="s">
        <v>1335</v>
      </c>
      <c r="G13" s="231"/>
      <c r="H13" s="232"/>
      <c r="I13" s="231"/>
      <c r="J13" s="232"/>
      <c r="K13" s="231"/>
      <c r="L13" s="232"/>
      <c r="M13" s="240"/>
      <c r="N13" s="234"/>
      <c r="O13" s="231"/>
      <c r="P13" s="232"/>
      <c r="Q13" s="231"/>
      <c r="R13" s="232"/>
      <c r="S13" s="231" t="s">
        <v>549</v>
      </c>
      <c r="T13" s="232"/>
      <c r="U13" s="240" t="s">
        <v>693</v>
      </c>
      <c r="V13" s="241"/>
      <c r="W13" s="259"/>
      <c r="X13" s="232"/>
      <c r="Y13" s="231"/>
      <c r="Z13" s="232"/>
      <c r="AA13" s="231"/>
      <c r="AB13" s="232"/>
      <c r="AC13" s="240" t="s">
        <v>693</v>
      </c>
      <c r="AD13" s="234"/>
      <c r="AE13" s="231"/>
      <c r="AF13" s="232"/>
      <c r="AG13" s="231"/>
      <c r="AH13" s="232"/>
      <c r="AI13" s="231"/>
      <c r="AJ13" s="232"/>
      <c r="AK13" s="240" t="s">
        <v>693</v>
      </c>
      <c r="AL13" s="241"/>
      <c r="AM13" s="259"/>
      <c r="AN13" s="232"/>
      <c r="AO13" s="231"/>
      <c r="AP13" s="232"/>
      <c r="AQ13" s="231"/>
      <c r="AR13" s="232"/>
      <c r="AS13" s="240" t="s">
        <v>697</v>
      </c>
      <c r="AT13" s="234"/>
      <c r="AU13" s="231"/>
      <c r="AV13" s="232"/>
      <c r="AW13" s="231"/>
      <c r="AX13" s="232"/>
      <c r="AY13" s="231"/>
      <c r="AZ13" s="232"/>
      <c r="BA13" s="240" t="s">
        <v>697</v>
      </c>
      <c r="BB13" s="241"/>
      <c r="BC13" s="259"/>
      <c r="BD13" s="232"/>
      <c r="BE13" s="231"/>
      <c r="BF13" s="232"/>
      <c r="BG13" s="231"/>
      <c r="BH13" s="232"/>
      <c r="BI13" s="240" t="s">
        <v>697</v>
      </c>
      <c r="BJ13" s="234"/>
      <c r="BK13" s="231"/>
      <c r="BL13" s="232"/>
      <c r="BM13" s="231"/>
      <c r="BN13" s="232"/>
      <c r="BO13" s="231"/>
      <c r="BP13" s="232"/>
      <c r="BQ13" s="240"/>
      <c r="BR13" s="241"/>
    </row>
    <row r="14" ht="24.75" customHeight="1">
      <c r="A14" s="492">
        <v>10.0</v>
      </c>
      <c r="B14" s="1155" t="s">
        <v>1357</v>
      </c>
      <c r="C14" s="614" t="s">
        <v>1358</v>
      </c>
      <c r="D14" s="823"/>
      <c r="E14" s="1125"/>
      <c r="F14" s="261" t="s">
        <v>1335</v>
      </c>
      <c r="G14" s="231"/>
      <c r="H14" s="232"/>
      <c r="I14" s="231"/>
      <c r="J14" s="232"/>
      <c r="K14" s="231"/>
      <c r="L14" s="232"/>
      <c r="M14" s="240"/>
      <c r="N14" s="234"/>
      <c r="O14" s="231"/>
      <c r="P14" s="232"/>
      <c r="Q14" s="231"/>
      <c r="R14" s="232"/>
      <c r="S14" s="231" t="s">
        <v>549</v>
      </c>
      <c r="T14" s="232"/>
      <c r="U14" s="240" t="s">
        <v>693</v>
      </c>
      <c r="V14" s="241"/>
      <c r="W14" s="259"/>
      <c r="X14" s="232"/>
      <c r="Y14" s="231"/>
      <c r="Z14" s="232"/>
      <c r="AA14" s="231"/>
      <c r="AB14" s="232"/>
      <c r="AC14" s="240" t="s">
        <v>697</v>
      </c>
      <c r="AD14" s="234"/>
      <c r="AE14" s="231"/>
      <c r="AF14" s="232"/>
      <c r="AG14" s="231"/>
      <c r="AH14" s="232"/>
      <c r="AI14" s="231"/>
      <c r="AJ14" s="232"/>
      <c r="AK14" s="240" t="s">
        <v>697</v>
      </c>
      <c r="AL14" s="241"/>
      <c r="AM14" s="259"/>
      <c r="AN14" s="232"/>
      <c r="AO14" s="231"/>
      <c r="AP14" s="232"/>
      <c r="AQ14" s="231"/>
      <c r="AR14" s="232"/>
      <c r="AS14" s="240" t="s">
        <v>697</v>
      </c>
      <c r="AT14" s="234"/>
      <c r="AU14" s="231"/>
      <c r="AV14" s="232"/>
      <c r="AW14" s="231"/>
      <c r="AX14" s="232"/>
      <c r="AY14" s="231"/>
      <c r="AZ14" s="232"/>
      <c r="BA14" s="240" t="s">
        <v>697</v>
      </c>
      <c r="BB14" s="241"/>
      <c r="BC14" s="259"/>
      <c r="BD14" s="232"/>
      <c r="BE14" s="231"/>
      <c r="BF14" s="232"/>
      <c r="BG14" s="231"/>
      <c r="BH14" s="232"/>
      <c r="BI14" s="240" t="s">
        <v>697</v>
      </c>
      <c r="BJ14" s="234"/>
      <c r="BK14" s="231"/>
      <c r="BL14" s="232"/>
      <c r="BM14" s="231"/>
      <c r="BN14" s="232"/>
      <c r="BO14" s="231"/>
      <c r="BP14" s="232"/>
      <c r="BQ14" s="240"/>
      <c r="BR14" s="241"/>
    </row>
    <row r="15" ht="24.75" customHeight="1">
      <c r="A15" s="492">
        <v>11.0</v>
      </c>
      <c r="B15" s="1156" t="s">
        <v>1385</v>
      </c>
      <c r="C15" s="615" t="s">
        <v>1360</v>
      </c>
      <c r="D15" s="823"/>
      <c r="E15" s="1125"/>
      <c r="F15" s="261" t="s">
        <v>1335</v>
      </c>
      <c r="G15" s="231"/>
      <c r="H15" s="232"/>
      <c r="I15" s="231"/>
      <c r="J15" s="232"/>
      <c r="K15" s="231"/>
      <c r="L15" s="232"/>
      <c r="M15" s="240"/>
      <c r="N15" s="234"/>
      <c r="O15" s="231"/>
      <c r="P15" s="232"/>
      <c r="Q15" s="231"/>
      <c r="R15" s="232"/>
      <c r="S15" s="231" t="s">
        <v>549</v>
      </c>
      <c r="T15" s="232"/>
      <c r="U15" s="240" t="s">
        <v>693</v>
      </c>
      <c r="V15" s="241"/>
      <c r="W15" s="259"/>
      <c r="X15" s="232"/>
      <c r="Y15" s="231"/>
      <c r="Z15" s="232"/>
      <c r="AA15" s="231"/>
      <c r="AB15" s="232"/>
      <c r="AC15" s="240" t="s">
        <v>697</v>
      </c>
      <c r="AD15" s="234"/>
      <c r="AE15" s="231"/>
      <c r="AF15" s="232"/>
      <c r="AG15" s="231"/>
      <c r="AH15" s="232"/>
      <c r="AI15" s="231"/>
      <c r="AJ15" s="232"/>
      <c r="AK15" s="240" t="s">
        <v>693</v>
      </c>
      <c r="AL15" s="241"/>
      <c r="AM15" s="259"/>
      <c r="AN15" s="232"/>
      <c r="AO15" s="231"/>
      <c r="AP15" s="232"/>
      <c r="AQ15" s="231"/>
      <c r="AR15" s="232"/>
      <c r="AS15" s="240" t="s">
        <v>697</v>
      </c>
      <c r="AT15" s="234"/>
      <c r="AU15" s="231"/>
      <c r="AV15" s="232"/>
      <c r="AW15" s="231"/>
      <c r="AX15" s="232"/>
      <c r="AY15" s="231"/>
      <c r="AZ15" s="232"/>
      <c r="BA15" s="240" t="s">
        <v>697</v>
      </c>
      <c r="BB15" s="241"/>
      <c r="BC15" s="259"/>
      <c r="BD15" s="232"/>
      <c r="BE15" s="231"/>
      <c r="BF15" s="232"/>
      <c r="BG15" s="231"/>
      <c r="BH15" s="232"/>
      <c r="BI15" s="240" t="s">
        <v>697</v>
      </c>
      <c r="BJ15" s="234"/>
      <c r="BK15" s="231"/>
      <c r="BL15" s="232"/>
      <c r="BM15" s="231"/>
      <c r="BN15" s="232"/>
      <c r="BO15" s="231"/>
      <c r="BP15" s="232"/>
      <c r="BQ15" s="240"/>
      <c r="BR15" s="241"/>
    </row>
    <row r="16" ht="24.75" customHeight="1">
      <c r="A16" s="492">
        <v>12.0</v>
      </c>
      <c r="B16" s="1156" t="s">
        <v>1361</v>
      </c>
      <c r="C16" s="615" t="s">
        <v>1362</v>
      </c>
      <c r="D16" s="823"/>
      <c r="E16" s="1125"/>
      <c r="F16" s="261" t="s">
        <v>1335</v>
      </c>
      <c r="G16" s="231"/>
      <c r="H16" s="232"/>
      <c r="I16" s="231"/>
      <c r="J16" s="232"/>
      <c r="K16" s="231"/>
      <c r="L16" s="232"/>
      <c r="M16" s="240"/>
      <c r="N16" s="234"/>
      <c r="O16" s="231"/>
      <c r="P16" s="232"/>
      <c r="Q16" s="231"/>
      <c r="R16" s="232"/>
      <c r="S16" s="231" t="s">
        <v>549</v>
      </c>
      <c r="T16" s="232"/>
      <c r="U16" s="240" t="s">
        <v>693</v>
      </c>
      <c r="V16" s="241"/>
      <c r="W16" s="259"/>
      <c r="X16" s="232"/>
      <c r="Y16" s="231"/>
      <c r="Z16" s="232"/>
      <c r="AA16" s="231"/>
      <c r="AB16" s="232"/>
      <c r="AC16" s="240" t="s">
        <v>693</v>
      </c>
      <c r="AD16" s="234"/>
      <c r="AE16" s="231"/>
      <c r="AF16" s="232"/>
      <c r="AG16" s="231"/>
      <c r="AH16" s="232"/>
      <c r="AI16" s="231"/>
      <c r="AJ16" s="232"/>
      <c r="AK16" s="240" t="s">
        <v>693</v>
      </c>
      <c r="AL16" s="241"/>
      <c r="AM16" s="259"/>
      <c r="AN16" s="232"/>
      <c r="AO16" s="231"/>
      <c r="AP16" s="232"/>
      <c r="AQ16" s="231"/>
      <c r="AR16" s="232"/>
      <c r="AS16" s="240" t="s">
        <v>697</v>
      </c>
      <c r="AT16" s="234"/>
      <c r="AU16" s="231"/>
      <c r="AV16" s="232"/>
      <c r="AW16" s="231"/>
      <c r="AX16" s="232"/>
      <c r="AY16" s="231"/>
      <c r="AZ16" s="232"/>
      <c r="BA16" s="240" t="s">
        <v>693</v>
      </c>
      <c r="BB16" s="241"/>
      <c r="BC16" s="259"/>
      <c r="BD16" s="232"/>
      <c r="BE16" s="231"/>
      <c r="BF16" s="232"/>
      <c r="BG16" s="231"/>
      <c r="BH16" s="232"/>
      <c r="BI16" s="240" t="s">
        <v>693</v>
      </c>
      <c r="BJ16" s="910" t="s">
        <v>1338</v>
      </c>
      <c r="BK16" s="231"/>
      <c r="BL16" s="232"/>
      <c r="BM16" s="231"/>
      <c r="BN16" s="232"/>
      <c r="BO16" s="231"/>
      <c r="BP16" s="232"/>
      <c r="BQ16" s="240"/>
      <c r="BR16" s="241"/>
    </row>
    <row r="17" ht="24.75" customHeight="1">
      <c r="A17" s="492">
        <v>13.0</v>
      </c>
      <c r="B17" s="1156" t="s">
        <v>313</v>
      </c>
      <c r="C17" s="615" t="s">
        <v>1363</v>
      </c>
      <c r="D17" s="823"/>
      <c r="E17" s="1125"/>
      <c r="F17" s="261" t="s">
        <v>1335</v>
      </c>
      <c r="G17" s="231"/>
      <c r="H17" s="232"/>
      <c r="I17" s="231"/>
      <c r="J17" s="232"/>
      <c r="K17" s="231"/>
      <c r="L17" s="232"/>
      <c r="M17" s="240"/>
      <c r="N17" s="234"/>
      <c r="O17" s="231"/>
      <c r="P17" s="232"/>
      <c r="Q17" s="231"/>
      <c r="R17" s="232"/>
      <c r="S17" s="231" t="s">
        <v>549</v>
      </c>
      <c r="T17" s="232"/>
      <c r="U17" s="240" t="s">
        <v>693</v>
      </c>
      <c r="V17" s="241"/>
      <c r="W17" s="259"/>
      <c r="X17" s="232"/>
      <c r="Y17" s="231"/>
      <c r="Z17" s="232"/>
      <c r="AA17" s="231"/>
      <c r="AB17" s="232"/>
      <c r="AC17" s="240" t="s">
        <v>697</v>
      </c>
      <c r="AD17" s="234"/>
      <c r="AE17" s="231"/>
      <c r="AF17" s="232"/>
      <c r="AG17" s="231"/>
      <c r="AH17" s="232"/>
      <c r="AI17" s="231"/>
      <c r="AJ17" s="232"/>
      <c r="AK17" s="240" t="s">
        <v>697</v>
      </c>
      <c r="AL17" s="241"/>
      <c r="AM17" s="259"/>
      <c r="AN17" s="232"/>
      <c r="AO17" s="231"/>
      <c r="AP17" s="232"/>
      <c r="AQ17" s="231"/>
      <c r="AR17" s="232"/>
      <c r="AS17" s="240" t="s">
        <v>697</v>
      </c>
      <c r="AT17" s="234"/>
      <c r="AU17" s="231"/>
      <c r="AV17" s="232"/>
      <c r="AW17" s="231"/>
      <c r="AX17" s="232"/>
      <c r="AY17" s="231"/>
      <c r="AZ17" s="232"/>
      <c r="BA17" s="240" t="s">
        <v>697</v>
      </c>
      <c r="BB17" s="241"/>
      <c r="BC17" s="259"/>
      <c r="BD17" s="232"/>
      <c r="BE17" s="231"/>
      <c r="BF17" s="232"/>
      <c r="BG17" s="231"/>
      <c r="BH17" s="232"/>
      <c r="BI17" s="240" t="s">
        <v>697</v>
      </c>
      <c r="BJ17" s="234"/>
      <c r="BK17" s="231"/>
      <c r="BL17" s="232"/>
      <c r="BM17" s="231"/>
      <c r="BN17" s="232"/>
      <c r="BO17" s="231"/>
      <c r="BP17" s="232"/>
      <c r="BQ17" s="240"/>
      <c r="BR17" s="241"/>
    </row>
    <row r="18" ht="24.75" customHeight="1">
      <c r="A18" s="492">
        <v>14.0</v>
      </c>
      <c r="B18" s="1156" t="s">
        <v>1364</v>
      </c>
      <c r="C18" s="615" t="s">
        <v>423</v>
      </c>
      <c r="D18" s="823"/>
      <c r="E18" s="1125"/>
      <c r="F18" s="261" t="s">
        <v>1335</v>
      </c>
      <c r="G18" s="231"/>
      <c r="H18" s="232"/>
      <c r="I18" s="231"/>
      <c r="J18" s="232"/>
      <c r="K18" s="231"/>
      <c r="L18" s="232"/>
      <c r="M18" s="240"/>
      <c r="N18" s="234"/>
      <c r="O18" s="231"/>
      <c r="P18" s="232"/>
      <c r="Q18" s="231"/>
      <c r="R18" s="232"/>
      <c r="S18" s="231" t="s">
        <v>549</v>
      </c>
      <c r="T18" s="232"/>
      <c r="U18" s="240" t="s">
        <v>693</v>
      </c>
      <c r="V18" s="241"/>
      <c r="W18" s="259"/>
      <c r="X18" s="232"/>
      <c r="Y18" s="231"/>
      <c r="Z18" s="232"/>
      <c r="AA18" s="231"/>
      <c r="AB18" s="232"/>
      <c r="AC18" s="240" t="s">
        <v>697</v>
      </c>
      <c r="AD18" s="234"/>
      <c r="AE18" s="231"/>
      <c r="AF18" s="232"/>
      <c r="AG18" s="231"/>
      <c r="AH18" s="232"/>
      <c r="AI18" s="231"/>
      <c r="AJ18" s="232"/>
      <c r="AK18" s="240" t="s">
        <v>697</v>
      </c>
      <c r="AL18" s="241"/>
      <c r="AM18" s="259"/>
      <c r="AN18" s="232"/>
      <c r="AO18" s="231"/>
      <c r="AP18" s="232"/>
      <c r="AQ18" s="231"/>
      <c r="AR18" s="232"/>
      <c r="AS18" s="240" t="s">
        <v>697</v>
      </c>
      <c r="AT18" s="234"/>
      <c r="AU18" s="231"/>
      <c r="AV18" s="232"/>
      <c r="AW18" s="231"/>
      <c r="AX18" s="232"/>
      <c r="AY18" s="231"/>
      <c r="AZ18" s="232"/>
      <c r="BA18" s="240" t="s">
        <v>697</v>
      </c>
      <c r="BB18" s="241"/>
      <c r="BC18" s="259"/>
      <c r="BD18" s="232"/>
      <c r="BE18" s="231"/>
      <c r="BF18" s="232"/>
      <c r="BG18" s="231"/>
      <c r="BH18" s="232"/>
      <c r="BI18" s="240" t="s">
        <v>697</v>
      </c>
      <c r="BJ18" s="234"/>
      <c r="BK18" s="231"/>
      <c r="BL18" s="232"/>
      <c r="BM18" s="231"/>
      <c r="BN18" s="232"/>
      <c r="BO18" s="231"/>
      <c r="BP18" s="232"/>
      <c r="BQ18" s="240"/>
      <c r="BR18" s="241"/>
    </row>
    <row r="19" ht="24.75" customHeight="1">
      <c r="A19" s="492">
        <v>15.0</v>
      </c>
      <c r="B19" s="1156" t="s">
        <v>378</v>
      </c>
      <c r="C19" s="615" t="s">
        <v>379</v>
      </c>
      <c r="D19" s="823"/>
      <c r="E19" s="1125"/>
      <c r="F19" s="261" t="s">
        <v>1335</v>
      </c>
      <c r="G19" s="231"/>
      <c r="H19" s="232"/>
      <c r="I19" s="231"/>
      <c r="J19" s="232"/>
      <c r="K19" s="231"/>
      <c r="L19" s="232"/>
      <c r="M19" s="240"/>
      <c r="N19" s="234"/>
      <c r="O19" s="231"/>
      <c r="P19" s="232"/>
      <c r="Q19" s="231"/>
      <c r="R19" s="232"/>
      <c r="S19" s="231" t="s">
        <v>549</v>
      </c>
      <c r="T19" s="232"/>
      <c r="U19" s="240" t="s">
        <v>693</v>
      </c>
      <c r="V19" s="241"/>
      <c r="W19" s="259"/>
      <c r="X19" s="232"/>
      <c r="Y19" s="231"/>
      <c r="Z19" s="232"/>
      <c r="AA19" s="231"/>
      <c r="AB19" s="232"/>
      <c r="AC19" s="240" t="s">
        <v>697</v>
      </c>
      <c r="AD19" s="234"/>
      <c r="AE19" s="231"/>
      <c r="AF19" s="232"/>
      <c r="AG19" s="231"/>
      <c r="AH19" s="232"/>
      <c r="AI19" s="231"/>
      <c r="AJ19" s="232"/>
      <c r="AK19" s="240" t="s">
        <v>697</v>
      </c>
      <c r="AL19" s="241"/>
      <c r="AM19" s="259"/>
      <c r="AN19" s="232"/>
      <c r="AO19" s="231"/>
      <c r="AP19" s="232"/>
      <c r="AQ19" s="231"/>
      <c r="AR19" s="232"/>
      <c r="AS19" s="240" t="s">
        <v>697</v>
      </c>
      <c r="AT19" s="234"/>
      <c r="AU19" s="231"/>
      <c r="AV19" s="232"/>
      <c r="AW19" s="231"/>
      <c r="AX19" s="232"/>
      <c r="AY19" s="231"/>
      <c r="AZ19" s="232"/>
      <c r="BA19" s="240" t="s">
        <v>693</v>
      </c>
      <c r="BB19" s="241"/>
      <c r="BC19" s="259"/>
      <c r="BD19" s="232"/>
      <c r="BE19" s="231"/>
      <c r="BF19" s="232"/>
      <c r="BG19" s="231"/>
      <c r="BH19" s="232"/>
      <c r="BI19" s="240" t="s">
        <v>697</v>
      </c>
      <c r="BJ19" s="234"/>
      <c r="BK19" s="231"/>
      <c r="BL19" s="232"/>
      <c r="BM19" s="231"/>
      <c r="BN19" s="232"/>
      <c r="BO19" s="231"/>
      <c r="BP19" s="232"/>
      <c r="BQ19" s="240"/>
      <c r="BR19" s="241"/>
    </row>
    <row r="20" ht="24.75" customHeight="1">
      <c r="A20" s="492">
        <v>16.0</v>
      </c>
      <c r="B20" s="1156" t="s">
        <v>342</v>
      </c>
      <c r="C20" s="615" t="s">
        <v>1365</v>
      </c>
      <c r="D20" s="823"/>
      <c r="E20" s="1125"/>
      <c r="F20" s="261" t="s">
        <v>1335</v>
      </c>
      <c r="G20" s="276"/>
      <c r="H20" s="275"/>
      <c r="I20" s="276"/>
      <c r="J20" s="275"/>
      <c r="K20" s="276"/>
      <c r="L20" s="275"/>
      <c r="M20" s="280"/>
      <c r="N20" s="278"/>
      <c r="O20" s="276"/>
      <c r="P20" s="275"/>
      <c r="Q20" s="276"/>
      <c r="R20" s="275"/>
      <c r="S20" s="231" t="s">
        <v>549</v>
      </c>
      <c r="T20" s="275"/>
      <c r="U20" s="280" t="s">
        <v>693</v>
      </c>
      <c r="V20" s="281"/>
      <c r="W20" s="284"/>
      <c r="X20" s="275"/>
      <c r="Y20" s="276"/>
      <c r="Z20" s="275"/>
      <c r="AA20" s="276"/>
      <c r="AB20" s="275"/>
      <c r="AC20" s="280" t="s">
        <v>697</v>
      </c>
      <c r="AD20" s="278"/>
      <c r="AE20" s="276"/>
      <c r="AF20" s="275"/>
      <c r="AG20" s="276"/>
      <c r="AH20" s="275"/>
      <c r="AI20" s="276"/>
      <c r="AJ20" s="275"/>
      <c r="AK20" s="280" t="s">
        <v>693</v>
      </c>
      <c r="AL20" s="281"/>
      <c r="AM20" s="284"/>
      <c r="AN20" s="275"/>
      <c r="AO20" s="276"/>
      <c r="AP20" s="275"/>
      <c r="AQ20" s="276"/>
      <c r="AR20" s="275"/>
      <c r="AS20" s="280" t="s">
        <v>693</v>
      </c>
      <c r="AT20" s="278"/>
      <c r="AU20" s="276"/>
      <c r="AV20" s="275"/>
      <c r="AW20" s="276"/>
      <c r="AX20" s="275"/>
      <c r="AY20" s="276"/>
      <c r="AZ20" s="275"/>
      <c r="BA20" s="280" t="s">
        <v>693</v>
      </c>
      <c r="BB20" s="281"/>
      <c r="BC20" s="284"/>
      <c r="BD20" s="275"/>
      <c r="BE20" s="276"/>
      <c r="BF20" s="275"/>
      <c r="BG20" s="276"/>
      <c r="BH20" s="275"/>
      <c r="BI20" s="280" t="s">
        <v>693</v>
      </c>
      <c r="BJ20" s="910" t="s">
        <v>1338</v>
      </c>
      <c r="BK20" s="276"/>
      <c r="BL20" s="275"/>
      <c r="BM20" s="276"/>
      <c r="BN20" s="275"/>
      <c r="BO20" s="276"/>
      <c r="BP20" s="275"/>
      <c r="BQ20" s="280"/>
      <c r="BR20" s="281"/>
    </row>
    <row r="21" ht="24.75" customHeight="1">
      <c r="A21" s="492">
        <v>17.0</v>
      </c>
      <c r="B21" s="1156" t="s">
        <v>313</v>
      </c>
      <c r="C21" s="615" t="s">
        <v>1366</v>
      </c>
      <c r="D21" s="823"/>
      <c r="E21" s="1125"/>
      <c r="F21" s="261" t="s">
        <v>1335</v>
      </c>
      <c r="G21" s="276"/>
      <c r="H21" s="275"/>
      <c r="I21" s="276"/>
      <c r="J21" s="275"/>
      <c r="K21" s="276"/>
      <c r="L21" s="275"/>
      <c r="M21" s="280"/>
      <c r="N21" s="278"/>
      <c r="O21" s="276"/>
      <c r="P21" s="275"/>
      <c r="Q21" s="276"/>
      <c r="R21" s="275"/>
      <c r="S21" s="231" t="s">
        <v>549</v>
      </c>
      <c r="T21" s="275"/>
      <c r="U21" s="280" t="s">
        <v>693</v>
      </c>
      <c r="V21" s="281"/>
      <c r="W21" s="284"/>
      <c r="X21" s="275"/>
      <c r="Y21" s="276"/>
      <c r="Z21" s="275"/>
      <c r="AA21" s="276"/>
      <c r="AB21" s="275"/>
      <c r="AC21" s="280" t="s">
        <v>697</v>
      </c>
      <c r="AD21" s="278"/>
      <c r="AE21" s="276"/>
      <c r="AF21" s="275"/>
      <c r="AG21" s="276"/>
      <c r="AH21" s="275"/>
      <c r="AI21" s="276"/>
      <c r="AJ21" s="275"/>
      <c r="AK21" s="280" t="s">
        <v>697</v>
      </c>
      <c r="AL21" s="281"/>
      <c r="AM21" s="284"/>
      <c r="AN21" s="275"/>
      <c r="AO21" s="276"/>
      <c r="AP21" s="275"/>
      <c r="AQ21" s="276"/>
      <c r="AR21" s="275"/>
      <c r="AS21" s="280" t="s">
        <v>697</v>
      </c>
      <c r="AT21" s="278"/>
      <c r="AU21" s="276"/>
      <c r="AV21" s="275"/>
      <c r="AW21" s="276"/>
      <c r="AX21" s="275"/>
      <c r="AY21" s="276"/>
      <c r="AZ21" s="275"/>
      <c r="BA21" s="280" t="s">
        <v>693</v>
      </c>
      <c r="BB21" s="281"/>
      <c r="BC21" s="284"/>
      <c r="BD21" s="275"/>
      <c r="BE21" s="276"/>
      <c r="BF21" s="275"/>
      <c r="BG21" s="276"/>
      <c r="BH21" s="275"/>
      <c r="BI21" s="280" t="s">
        <v>697</v>
      </c>
      <c r="BJ21" s="278"/>
      <c r="BK21" s="276"/>
      <c r="BL21" s="275"/>
      <c r="BM21" s="276"/>
      <c r="BN21" s="275"/>
      <c r="BO21" s="276"/>
      <c r="BP21" s="275"/>
      <c r="BQ21" s="280"/>
      <c r="BR21" s="281"/>
    </row>
    <row r="22" ht="24.75" customHeight="1">
      <c r="A22" s="492">
        <v>18.0</v>
      </c>
      <c r="B22" s="1161" t="s">
        <v>365</v>
      </c>
      <c r="C22" s="617" t="s">
        <v>1367</v>
      </c>
      <c r="D22" s="823"/>
      <c r="E22" s="1125"/>
      <c r="F22" s="261" t="s">
        <v>1335</v>
      </c>
      <c r="G22" s="231"/>
      <c r="H22" s="232"/>
      <c r="I22" s="231"/>
      <c r="J22" s="232"/>
      <c r="K22" s="231"/>
      <c r="L22" s="232"/>
      <c r="M22" s="240"/>
      <c r="N22" s="234"/>
      <c r="O22" s="231"/>
      <c r="P22" s="232"/>
      <c r="Q22" s="231"/>
      <c r="R22" s="232"/>
      <c r="S22" s="231" t="s">
        <v>549</v>
      </c>
      <c r="T22" s="232"/>
      <c r="U22" s="240" t="s">
        <v>693</v>
      </c>
      <c r="V22" s="241"/>
      <c r="W22" s="259"/>
      <c r="X22" s="232"/>
      <c r="Y22" s="231"/>
      <c r="Z22" s="232"/>
      <c r="AA22" s="231"/>
      <c r="AB22" s="232"/>
      <c r="AC22" s="240" t="s">
        <v>697</v>
      </c>
      <c r="AD22" s="234"/>
      <c r="AE22" s="231"/>
      <c r="AF22" s="232"/>
      <c r="AG22" s="231"/>
      <c r="AH22" s="232"/>
      <c r="AI22" s="231"/>
      <c r="AJ22" s="232"/>
      <c r="AK22" s="240" t="s">
        <v>697</v>
      </c>
      <c r="AL22" s="241"/>
      <c r="AM22" s="259"/>
      <c r="AN22" s="232"/>
      <c r="AO22" s="231"/>
      <c r="AP22" s="232"/>
      <c r="AQ22" s="231"/>
      <c r="AR22" s="232"/>
      <c r="AS22" s="240" t="s">
        <v>697</v>
      </c>
      <c r="AT22" s="234"/>
      <c r="AU22" s="231"/>
      <c r="AV22" s="232"/>
      <c r="AW22" s="231"/>
      <c r="AX22" s="232"/>
      <c r="AY22" s="231"/>
      <c r="AZ22" s="232"/>
      <c r="BA22" s="240" t="s">
        <v>693</v>
      </c>
      <c r="BB22" s="241"/>
      <c r="BC22" s="259"/>
      <c r="BD22" s="232"/>
      <c r="BE22" s="231"/>
      <c r="BF22" s="232"/>
      <c r="BG22" s="231"/>
      <c r="BH22" s="232"/>
      <c r="BI22" s="240" t="s">
        <v>697</v>
      </c>
      <c r="BJ22" s="234"/>
      <c r="BK22" s="231"/>
      <c r="BL22" s="232"/>
      <c r="BM22" s="231"/>
      <c r="BN22" s="232"/>
      <c r="BO22" s="231"/>
      <c r="BP22" s="232"/>
      <c r="BQ22" s="240"/>
      <c r="BR22" s="241"/>
    </row>
    <row r="23" ht="24.75" customHeight="1">
      <c r="A23" s="492"/>
      <c r="B23" s="1167"/>
      <c r="C23" s="1204"/>
      <c r="D23" s="1169"/>
      <c r="E23" s="1205"/>
      <c r="F23" s="574"/>
      <c r="G23" s="462"/>
      <c r="H23" s="463"/>
      <c r="I23" s="462"/>
      <c r="J23" s="463"/>
      <c r="K23" s="462"/>
      <c r="L23" s="463"/>
      <c r="M23" s="470"/>
      <c r="N23" s="464"/>
      <c r="O23" s="231"/>
      <c r="P23" s="232"/>
      <c r="Q23" s="231"/>
      <c r="R23" s="232"/>
      <c r="S23" s="231"/>
      <c r="T23" s="232"/>
      <c r="U23" s="240"/>
      <c r="V23" s="241"/>
      <c r="W23" s="471"/>
      <c r="X23" s="463"/>
      <c r="Y23" s="462"/>
      <c r="Z23" s="463"/>
      <c r="AA23" s="462"/>
      <c r="AB23" s="463"/>
      <c r="AC23" s="470"/>
      <c r="AD23" s="464"/>
      <c r="AE23" s="231"/>
      <c r="AF23" s="232"/>
      <c r="AG23" s="231"/>
      <c r="AH23" s="232"/>
      <c r="AI23" s="231"/>
      <c r="AJ23" s="232"/>
      <c r="AK23" s="240"/>
      <c r="AL23" s="241"/>
      <c r="AM23" s="471"/>
      <c r="AN23" s="463"/>
      <c r="AO23" s="462"/>
      <c r="AP23" s="463"/>
      <c r="AQ23" s="462"/>
      <c r="AR23" s="463"/>
      <c r="AS23" s="470"/>
      <c r="AT23" s="464"/>
      <c r="AU23" s="231"/>
      <c r="AV23" s="232"/>
      <c r="AW23" s="231"/>
      <c r="AX23" s="232"/>
      <c r="AY23" s="231"/>
      <c r="AZ23" s="232"/>
      <c r="BA23" s="240"/>
      <c r="BB23" s="241"/>
      <c r="BC23" s="471"/>
      <c r="BD23" s="463"/>
      <c r="BE23" s="462"/>
      <c r="BF23" s="463"/>
      <c r="BG23" s="462"/>
      <c r="BH23" s="463"/>
      <c r="BI23" s="470"/>
      <c r="BJ23" s="464"/>
      <c r="BK23" s="231"/>
      <c r="BL23" s="232"/>
      <c r="BM23" s="231"/>
      <c r="BN23" s="232"/>
      <c r="BO23" s="231"/>
      <c r="BP23" s="232"/>
      <c r="BQ23" s="240"/>
      <c r="BR23" s="241"/>
    </row>
    <row r="24" ht="15.75" customHeight="1">
      <c r="A24" s="492"/>
      <c r="B24" s="1174"/>
      <c r="C24" s="1175"/>
      <c r="D24" s="1174"/>
      <c r="E24" s="1176"/>
      <c r="F24" s="476"/>
      <c r="G24" s="231"/>
      <c r="H24" s="232"/>
      <c r="I24" s="231"/>
      <c r="J24" s="232"/>
      <c r="K24" s="231"/>
      <c r="L24" s="232"/>
      <c r="M24" s="240"/>
      <c r="N24" s="241"/>
      <c r="O24" s="231"/>
      <c r="P24" s="232"/>
      <c r="Q24" s="231"/>
      <c r="R24" s="232"/>
      <c r="S24" s="231"/>
      <c r="T24" s="232"/>
      <c r="U24" s="240"/>
      <c r="V24" s="241"/>
      <c r="W24" s="231"/>
      <c r="X24" s="232"/>
      <c r="Y24" s="231"/>
      <c r="Z24" s="232"/>
      <c r="AA24" s="231"/>
      <c r="AB24" s="232"/>
      <c r="AC24" s="240"/>
      <c r="AD24" s="241"/>
      <c r="AE24" s="231"/>
      <c r="AF24" s="232"/>
      <c r="AG24" s="231"/>
      <c r="AH24" s="232"/>
      <c r="AI24" s="231"/>
      <c r="AJ24" s="232"/>
      <c r="AK24" s="240"/>
      <c r="AL24" s="241"/>
      <c r="AM24" s="231"/>
      <c r="AN24" s="232"/>
      <c r="AO24" s="231"/>
      <c r="AP24" s="232"/>
      <c r="AQ24" s="231"/>
      <c r="AR24" s="232"/>
      <c r="AS24" s="240"/>
      <c r="AT24" s="241"/>
      <c r="AU24" s="231"/>
      <c r="AV24" s="232"/>
      <c r="AW24" s="231"/>
      <c r="AX24" s="232"/>
      <c r="AY24" s="231"/>
      <c r="AZ24" s="232"/>
      <c r="BA24" s="240"/>
      <c r="BB24" s="241"/>
      <c r="BC24" s="231"/>
      <c r="BD24" s="232"/>
      <c r="BE24" s="231"/>
      <c r="BF24" s="232"/>
      <c r="BG24" s="231"/>
      <c r="BH24" s="232"/>
      <c r="BI24" s="240"/>
      <c r="BJ24" s="241"/>
      <c r="BK24" s="231"/>
      <c r="BL24" s="232"/>
      <c r="BM24" s="231"/>
      <c r="BN24" s="232"/>
      <c r="BO24" s="231"/>
      <c r="BP24" s="232"/>
      <c r="BQ24" s="240"/>
      <c r="BR24" s="241"/>
    </row>
    <row r="25" ht="29.25" customHeight="1">
      <c r="A25" s="492"/>
      <c r="B25" s="313" t="s">
        <v>67</v>
      </c>
      <c r="C25" s="314"/>
      <c r="D25" s="314"/>
      <c r="E25" s="314"/>
      <c r="F25" s="477"/>
      <c r="G25" s="775"/>
      <c r="H25" s="479"/>
      <c r="I25" s="775"/>
      <c r="J25" s="479"/>
      <c r="K25" s="775"/>
      <c r="L25" s="776"/>
      <c r="M25" s="487">
        <f t="shared" ref="M25:N25" si="1">COUNTIF(M5:M22, "y")</f>
        <v>0</v>
      </c>
      <c r="N25" s="483">
        <f t="shared" si="1"/>
        <v>0</v>
      </c>
      <c r="O25" s="478"/>
      <c r="P25" s="484"/>
      <c r="Q25" s="478"/>
      <c r="R25" s="484"/>
      <c r="S25" s="478"/>
      <c r="T25" s="484"/>
      <c r="U25" s="487">
        <f>COUNTIF(U5:U22, "present")</f>
        <v>0</v>
      </c>
      <c r="V25" s="486"/>
      <c r="W25" s="478"/>
      <c r="X25" s="484"/>
      <c r="Y25" s="478"/>
      <c r="Z25" s="484"/>
      <c r="AA25" s="478"/>
      <c r="AB25" s="484"/>
      <c r="AC25" s="487">
        <f>COUNTIF(AC5:AC22, "present")</f>
        <v>14</v>
      </c>
      <c r="AD25" s="486"/>
      <c r="AE25" s="478"/>
      <c r="AF25" s="484"/>
      <c r="AG25" s="478"/>
      <c r="AH25" s="484"/>
      <c r="AI25" s="478"/>
      <c r="AJ25" s="484"/>
      <c r="AK25" s="487">
        <f>COUNTIF(AK5:AK22, "present")</f>
        <v>10</v>
      </c>
      <c r="AL25" s="486"/>
      <c r="AM25" s="478"/>
      <c r="AN25" s="484"/>
      <c r="AO25" s="478"/>
      <c r="AP25" s="484"/>
      <c r="AQ25" s="478"/>
      <c r="AR25" s="484"/>
      <c r="AS25" s="487">
        <f>COUNTIF(AS5:AS22, "present")</f>
        <v>16</v>
      </c>
      <c r="AT25" s="486"/>
      <c r="AU25" s="478"/>
      <c r="AV25" s="484"/>
      <c r="AW25" s="478"/>
      <c r="AX25" s="484"/>
      <c r="AY25" s="478"/>
      <c r="AZ25" s="484"/>
      <c r="BA25" s="487">
        <f>COUNTIF(BA5:BA22, "present")</f>
        <v>11</v>
      </c>
      <c r="BB25" s="488"/>
      <c r="BC25" s="478"/>
      <c r="BD25" s="484"/>
      <c r="BE25" s="478"/>
      <c r="BF25" s="484"/>
      <c r="BG25" s="478"/>
      <c r="BH25" s="484"/>
      <c r="BI25" s="487">
        <f>COUNTIF(BI5:BI22, "present")</f>
        <v>15</v>
      </c>
      <c r="BJ25" s="488"/>
      <c r="BK25" s="231"/>
      <c r="BL25" s="232"/>
      <c r="BM25" s="231"/>
      <c r="BN25" s="232"/>
      <c r="BO25" s="231"/>
      <c r="BP25" s="232"/>
      <c r="BQ25" s="240"/>
      <c r="BR25" s="241"/>
    </row>
    <row r="26" ht="27.0" customHeight="1">
      <c r="A26" s="492"/>
      <c r="B26" s="503"/>
      <c r="C26" s="504"/>
      <c r="D26" s="504"/>
      <c r="E26" s="514"/>
      <c r="F26" s="476"/>
      <c r="G26" s="320" t="s">
        <v>68</v>
      </c>
      <c r="H26" s="321">
        <f>MAX(F25:N25)</f>
        <v>0</v>
      </c>
      <c r="I26" s="231"/>
      <c r="J26" s="232"/>
      <c r="K26" s="231"/>
      <c r="L26" s="232"/>
      <c r="M26" s="240"/>
      <c r="N26" s="241"/>
      <c r="O26" s="320" t="s">
        <v>68</v>
      </c>
      <c r="P26" s="321">
        <f>MAX(N25:V25)</f>
        <v>0</v>
      </c>
      <c r="Q26" s="231"/>
      <c r="R26" s="232"/>
      <c r="S26" s="231"/>
      <c r="T26" s="232"/>
      <c r="U26" s="240"/>
      <c r="V26" s="241"/>
      <c r="W26" s="320" t="s">
        <v>68</v>
      </c>
      <c r="X26" s="321">
        <f>MAX(V25:AD25)</f>
        <v>14</v>
      </c>
      <c r="Y26" s="231"/>
      <c r="Z26" s="232"/>
      <c r="AA26" s="231"/>
      <c r="AB26" s="232"/>
      <c r="AC26" s="240"/>
      <c r="AD26" s="241"/>
      <c r="AE26" s="320" t="s">
        <v>68</v>
      </c>
      <c r="AF26" s="321">
        <f>MAX(AD25:AL25)</f>
        <v>10</v>
      </c>
      <c r="AG26" s="231"/>
      <c r="AH26" s="232"/>
      <c r="AI26" s="231"/>
      <c r="AJ26" s="232"/>
      <c r="AK26" s="240"/>
      <c r="AL26" s="320" t="s">
        <v>68</v>
      </c>
      <c r="AM26" s="321">
        <f>MAX(AK25:AS25)</f>
        <v>16</v>
      </c>
      <c r="AN26" s="232"/>
      <c r="AO26" s="231"/>
      <c r="AP26" s="232"/>
      <c r="AQ26" s="231"/>
      <c r="AR26" s="232"/>
      <c r="AS26" s="240"/>
      <c r="AT26" s="241"/>
      <c r="AU26" s="320" t="s">
        <v>68</v>
      </c>
      <c r="AV26" s="321">
        <f>MAX(AT25:BB25)</f>
        <v>11</v>
      </c>
      <c r="AW26" s="231"/>
      <c r="AX26" s="232"/>
      <c r="AY26" s="231"/>
      <c r="AZ26" s="232"/>
      <c r="BA26" s="240"/>
      <c r="BB26" s="241"/>
      <c r="BC26" s="320" t="s">
        <v>68</v>
      </c>
      <c r="BD26" s="321">
        <f>MAX(BB25:BJ25)</f>
        <v>15</v>
      </c>
      <c r="BE26" s="231"/>
      <c r="BF26" s="232"/>
      <c r="BG26" s="231"/>
      <c r="BH26" s="232"/>
      <c r="BI26" s="240"/>
      <c r="BJ26" s="241"/>
      <c r="BK26" s="231"/>
      <c r="BL26" s="232"/>
      <c r="BM26" s="231"/>
      <c r="BN26" s="232"/>
      <c r="BO26" s="231"/>
      <c r="BP26" s="232"/>
      <c r="BQ26" s="240"/>
      <c r="BR26" s="241"/>
    </row>
    <row r="27" ht="30.75" customHeight="1">
      <c r="A27" s="492"/>
      <c r="B27" s="211" t="s">
        <v>771</v>
      </c>
      <c r="C27" s="212"/>
      <c r="D27" s="213"/>
      <c r="E27" s="214"/>
      <c r="F27" s="476"/>
      <c r="G27" s="231"/>
      <c r="H27" s="232"/>
      <c r="I27" s="231"/>
      <c r="J27" s="232"/>
      <c r="K27" s="231"/>
      <c r="L27" s="232"/>
      <c r="M27" s="240"/>
      <c r="N27" s="241"/>
      <c r="O27" s="231"/>
      <c r="P27" s="232"/>
      <c r="Q27" s="231"/>
      <c r="R27" s="232"/>
      <c r="S27" s="231"/>
      <c r="T27" s="232"/>
      <c r="U27" s="240"/>
      <c r="V27" s="241"/>
      <c r="W27" s="231"/>
      <c r="X27" s="232"/>
      <c r="Y27" s="231"/>
      <c r="Z27" s="232"/>
      <c r="AA27" s="231"/>
      <c r="AB27" s="232"/>
      <c r="AC27" s="240"/>
      <c r="AD27" s="241"/>
      <c r="AE27" s="231"/>
      <c r="AF27" s="232"/>
      <c r="AG27" s="231"/>
      <c r="AH27" s="232"/>
      <c r="AI27" s="231"/>
      <c r="AJ27" s="232"/>
      <c r="AK27" s="240"/>
      <c r="AL27" s="241"/>
      <c r="AM27" s="231"/>
      <c r="AN27" s="232"/>
      <c r="AO27" s="231"/>
      <c r="AP27" s="232"/>
      <c r="AQ27" s="231"/>
      <c r="AR27" s="232"/>
      <c r="AS27" s="240"/>
      <c r="AT27" s="241"/>
      <c r="AU27" s="231"/>
      <c r="AV27" s="232"/>
      <c r="AW27" s="231"/>
      <c r="AX27" s="232"/>
      <c r="AY27" s="231"/>
      <c r="AZ27" s="232"/>
      <c r="BA27" s="240"/>
      <c r="BB27" s="241"/>
      <c r="BC27" s="231"/>
      <c r="BD27" s="232"/>
      <c r="BE27" s="231"/>
      <c r="BF27" s="232"/>
      <c r="BG27" s="231"/>
      <c r="BH27" s="232"/>
      <c r="BI27" s="240"/>
      <c r="BJ27" s="241"/>
      <c r="BK27" s="231"/>
      <c r="BL27" s="232"/>
      <c r="BM27" s="231"/>
      <c r="BN27" s="232"/>
      <c r="BO27" s="231"/>
      <c r="BP27" s="232"/>
      <c r="BQ27" s="240"/>
      <c r="BR27" s="241"/>
    </row>
    <row r="28" ht="101.25" customHeight="1">
      <c r="A28" s="492"/>
      <c r="B28" s="832" t="s">
        <v>32</v>
      </c>
      <c r="C28" s="833" t="s">
        <v>33</v>
      </c>
      <c r="D28" s="834" t="s">
        <v>34</v>
      </c>
      <c r="E28" s="432" t="s">
        <v>171</v>
      </c>
      <c r="F28" s="476"/>
      <c r="G28" s="231"/>
      <c r="H28" s="232"/>
      <c r="I28" s="231"/>
      <c r="J28" s="232"/>
      <c r="K28" s="231"/>
      <c r="L28" s="232"/>
      <c r="M28" s="240"/>
      <c r="N28" s="241"/>
      <c r="O28" s="231"/>
      <c r="P28" s="232"/>
      <c r="Q28" s="231"/>
      <c r="R28" s="232"/>
      <c r="S28" s="231"/>
      <c r="T28" s="232"/>
      <c r="U28" s="240"/>
      <c r="V28" s="241"/>
      <c r="W28" s="231"/>
      <c r="X28" s="232"/>
      <c r="Y28" s="231"/>
      <c r="Z28" s="232"/>
      <c r="AA28" s="231"/>
      <c r="AB28" s="232"/>
      <c r="AC28" s="240"/>
      <c r="AD28" s="241"/>
      <c r="AE28" s="231"/>
      <c r="AF28" s="232"/>
      <c r="AG28" s="231"/>
      <c r="AH28" s="232"/>
      <c r="AI28" s="231"/>
      <c r="AJ28" s="232"/>
      <c r="AK28" s="240"/>
      <c r="AL28" s="241"/>
      <c r="AM28" s="231"/>
      <c r="AN28" s="232"/>
      <c r="AO28" s="231"/>
      <c r="AP28" s="232"/>
      <c r="AQ28" s="231"/>
      <c r="AR28" s="232"/>
      <c r="AS28" s="240"/>
      <c r="AT28" s="241"/>
      <c r="AU28" s="231"/>
      <c r="AV28" s="232"/>
      <c r="AW28" s="231"/>
      <c r="AX28" s="232"/>
      <c r="AY28" s="231"/>
      <c r="AZ28" s="232"/>
      <c r="BA28" s="240"/>
      <c r="BB28" s="241"/>
      <c r="BC28" s="324" t="s">
        <v>1231</v>
      </c>
      <c r="BE28" s="231"/>
      <c r="BF28" s="232"/>
      <c r="BG28" s="231"/>
      <c r="BH28" s="232"/>
      <c r="BI28" s="240"/>
      <c r="BJ28" s="241"/>
      <c r="BK28" s="231"/>
      <c r="BL28" s="232"/>
      <c r="BM28" s="231"/>
      <c r="BN28" s="232"/>
      <c r="BO28" s="231"/>
      <c r="BP28" s="232"/>
      <c r="BQ28" s="240"/>
      <c r="BR28" s="241"/>
    </row>
    <row r="29" ht="15.75" customHeight="1">
      <c r="A29" s="492"/>
      <c r="B29" s="507"/>
      <c r="C29" s="508"/>
      <c r="D29" s="779"/>
      <c r="E29" s="779"/>
      <c r="F29" s="476"/>
      <c r="G29" s="231"/>
      <c r="H29" s="232"/>
      <c r="I29" s="231"/>
      <c r="J29" s="232"/>
      <c r="K29" s="231"/>
      <c r="L29" s="232"/>
      <c r="M29" s="240"/>
      <c r="N29" s="241"/>
      <c r="O29" s="231"/>
      <c r="P29" s="232"/>
      <c r="Q29" s="231"/>
      <c r="R29" s="232"/>
      <c r="S29" s="231"/>
      <c r="T29" s="232"/>
      <c r="U29" s="240"/>
      <c r="V29" s="241"/>
      <c r="W29" s="231"/>
      <c r="X29" s="232"/>
      <c r="Y29" s="231"/>
      <c r="Z29" s="232"/>
      <c r="AA29" s="231"/>
      <c r="AB29" s="232"/>
      <c r="AC29" s="240"/>
      <c r="AD29" s="241"/>
      <c r="AE29" s="231"/>
      <c r="AF29" s="232"/>
      <c r="AG29" s="231"/>
      <c r="AH29" s="232"/>
      <c r="AI29" s="231"/>
      <c r="AJ29" s="232"/>
      <c r="AK29" s="240"/>
      <c r="AL29" s="241"/>
      <c r="AM29" s="231"/>
      <c r="AN29" s="232"/>
      <c r="AO29" s="231"/>
      <c r="AP29" s="232"/>
      <c r="AQ29" s="231"/>
      <c r="AR29" s="232"/>
      <c r="AS29" s="240"/>
      <c r="AT29" s="241"/>
      <c r="AU29" s="231"/>
      <c r="AV29" s="232"/>
      <c r="AW29" s="231"/>
      <c r="AX29" s="232"/>
      <c r="AY29" s="231"/>
      <c r="AZ29" s="232"/>
      <c r="BA29" s="240"/>
      <c r="BB29" s="241"/>
      <c r="BC29" s="231"/>
      <c r="BD29" s="232"/>
      <c r="BE29" s="231"/>
      <c r="BF29" s="232"/>
      <c r="BG29" s="231"/>
      <c r="BH29" s="232"/>
      <c r="BI29" s="240"/>
      <c r="BJ29" s="241"/>
      <c r="BK29" s="231"/>
      <c r="BL29" s="232"/>
      <c r="BM29" s="231"/>
      <c r="BN29" s="232"/>
      <c r="BO29" s="231"/>
      <c r="BP29" s="232"/>
      <c r="BQ29" s="240"/>
      <c r="BR29" s="241"/>
    </row>
    <row r="30" ht="15.75" customHeight="1">
      <c r="A30" s="492"/>
      <c r="B30" s="510"/>
      <c r="C30" s="511"/>
      <c r="D30" s="780"/>
      <c r="E30" s="780"/>
      <c r="F30" s="476"/>
      <c r="G30" s="231"/>
      <c r="H30" s="232"/>
      <c r="I30" s="231"/>
      <c r="J30" s="232"/>
      <c r="K30" s="231"/>
      <c r="L30" s="232"/>
      <c r="M30" s="240"/>
      <c r="N30" s="241"/>
      <c r="O30" s="231"/>
      <c r="P30" s="232"/>
      <c r="Q30" s="231"/>
      <c r="R30" s="232"/>
      <c r="S30" s="231"/>
      <c r="T30" s="232"/>
      <c r="U30" s="240"/>
      <c r="V30" s="241"/>
      <c r="W30" s="231"/>
      <c r="X30" s="232"/>
      <c r="Y30" s="231"/>
      <c r="Z30" s="232"/>
      <c r="AA30" s="231"/>
      <c r="AB30" s="232"/>
      <c r="AC30" s="240"/>
      <c r="AD30" s="241"/>
      <c r="AE30" s="231"/>
      <c r="AF30" s="232"/>
      <c r="AG30" s="231"/>
      <c r="AH30" s="232"/>
      <c r="AI30" s="231"/>
      <c r="AJ30" s="232"/>
      <c r="AK30" s="240"/>
      <c r="AL30" s="241"/>
      <c r="AM30" s="231"/>
      <c r="AN30" s="232"/>
      <c r="AO30" s="231"/>
      <c r="AP30" s="232"/>
      <c r="AQ30" s="231"/>
      <c r="AR30" s="232"/>
      <c r="AS30" s="240"/>
      <c r="AT30" s="241"/>
      <c r="AU30" s="231"/>
      <c r="AV30" s="232"/>
      <c r="AW30" s="231"/>
      <c r="AX30" s="232"/>
      <c r="AY30" s="231"/>
      <c r="AZ30" s="232"/>
      <c r="BA30" s="240"/>
      <c r="BB30" s="241"/>
      <c r="BC30" s="231"/>
      <c r="BD30" s="232"/>
      <c r="BE30" s="231"/>
      <c r="BF30" s="232"/>
      <c r="BG30" s="231"/>
      <c r="BH30" s="232"/>
      <c r="BI30" s="240"/>
      <c r="BJ30" s="241"/>
      <c r="BK30" s="231"/>
      <c r="BL30" s="232"/>
      <c r="BM30" s="231"/>
      <c r="BN30" s="232"/>
      <c r="BO30" s="231"/>
      <c r="BP30" s="232"/>
      <c r="BQ30" s="240"/>
      <c r="BR30" s="241"/>
    </row>
    <row r="31" ht="15.75" customHeight="1">
      <c r="A31" s="492"/>
      <c r="B31" s="510"/>
      <c r="C31" s="511"/>
      <c r="D31" s="780"/>
      <c r="E31" s="780"/>
      <c r="F31" s="476"/>
      <c r="G31" s="231"/>
      <c r="H31" s="232"/>
      <c r="I31" s="231"/>
      <c r="J31" s="232"/>
      <c r="K31" s="231"/>
      <c r="L31" s="232"/>
      <c r="M31" s="240"/>
      <c r="N31" s="241"/>
      <c r="O31" s="231"/>
      <c r="P31" s="232"/>
      <c r="Q31" s="231"/>
      <c r="R31" s="232"/>
      <c r="S31" s="231"/>
      <c r="T31" s="232"/>
      <c r="U31" s="240"/>
      <c r="V31" s="241"/>
      <c r="W31" s="231"/>
      <c r="X31" s="232"/>
      <c r="Y31" s="231"/>
      <c r="Z31" s="232"/>
      <c r="AA31" s="231"/>
      <c r="AB31" s="232"/>
      <c r="AC31" s="240"/>
      <c r="AD31" s="241"/>
      <c r="AE31" s="231"/>
      <c r="AF31" s="232"/>
      <c r="AG31" s="231"/>
      <c r="AH31" s="232"/>
      <c r="AI31" s="231"/>
      <c r="AJ31" s="232"/>
      <c r="AK31" s="240"/>
      <c r="AL31" s="241"/>
      <c r="AM31" s="231"/>
      <c r="AN31" s="232"/>
      <c r="AO31" s="231"/>
      <c r="AP31" s="232"/>
      <c r="AQ31" s="231"/>
      <c r="AR31" s="232"/>
      <c r="AS31" s="240"/>
      <c r="AT31" s="241"/>
      <c r="AU31" s="231"/>
      <c r="AV31" s="232"/>
      <c r="AW31" s="231"/>
      <c r="AX31" s="232"/>
      <c r="AY31" s="231"/>
      <c r="AZ31" s="232"/>
      <c r="BA31" s="240"/>
      <c r="BB31" s="241"/>
      <c r="BC31" s="231"/>
      <c r="BD31" s="232"/>
      <c r="BE31" s="231"/>
      <c r="BF31" s="232"/>
      <c r="BG31" s="231"/>
      <c r="BH31" s="232"/>
      <c r="BI31" s="240"/>
      <c r="BJ31" s="241"/>
      <c r="BK31" s="231"/>
      <c r="BL31" s="232"/>
      <c r="BM31" s="231"/>
      <c r="BN31" s="232"/>
      <c r="BO31" s="231"/>
      <c r="BP31" s="232"/>
      <c r="BQ31" s="240"/>
      <c r="BR31" s="241"/>
    </row>
    <row r="32" ht="15.75" customHeight="1">
      <c r="A32" s="492"/>
      <c r="B32" s="510"/>
      <c r="C32" s="511"/>
      <c r="D32" s="780"/>
      <c r="E32" s="780"/>
      <c r="F32" s="476"/>
      <c r="G32" s="231"/>
      <c r="H32" s="232"/>
      <c r="I32" s="231"/>
      <c r="J32" s="232"/>
      <c r="K32" s="231"/>
      <c r="L32" s="232"/>
      <c r="M32" s="240"/>
      <c r="N32" s="241"/>
      <c r="O32" s="231"/>
      <c r="P32" s="232"/>
      <c r="Q32" s="231"/>
      <c r="R32" s="232"/>
      <c r="S32" s="231"/>
      <c r="T32" s="232"/>
      <c r="U32" s="240"/>
      <c r="V32" s="241"/>
      <c r="W32" s="231"/>
      <c r="X32" s="232"/>
      <c r="Y32" s="231"/>
      <c r="Z32" s="232"/>
      <c r="AA32" s="231"/>
      <c r="AB32" s="232"/>
      <c r="AC32" s="240"/>
      <c r="AD32" s="241"/>
      <c r="AE32" s="231"/>
      <c r="AF32" s="232"/>
      <c r="AG32" s="231"/>
      <c r="AH32" s="232"/>
      <c r="AI32" s="231"/>
      <c r="AJ32" s="232"/>
      <c r="AK32" s="240"/>
      <c r="AL32" s="241"/>
      <c r="AM32" s="231"/>
      <c r="AN32" s="232"/>
      <c r="AO32" s="231"/>
      <c r="AP32" s="232"/>
      <c r="AQ32" s="231"/>
      <c r="AR32" s="232"/>
      <c r="AS32" s="240"/>
      <c r="AT32" s="241"/>
      <c r="AU32" s="231"/>
      <c r="AV32" s="232"/>
      <c r="AW32" s="231"/>
      <c r="AX32" s="232"/>
      <c r="AY32" s="231"/>
      <c r="AZ32" s="232"/>
      <c r="BA32" s="240"/>
      <c r="BB32" s="241"/>
      <c r="BC32" s="231"/>
      <c r="BD32" s="232"/>
      <c r="BE32" s="231"/>
      <c r="BF32" s="232"/>
      <c r="BG32" s="231"/>
      <c r="BH32" s="232"/>
      <c r="BI32" s="240"/>
      <c r="BJ32" s="241"/>
      <c r="BK32" s="231"/>
      <c r="BL32" s="232"/>
      <c r="BM32" s="231"/>
      <c r="BN32" s="232"/>
      <c r="BO32" s="231"/>
      <c r="BP32" s="232"/>
      <c r="BQ32" s="240"/>
      <c r="BR32" s="241"/>
    </row>
    <row r="33" ht="15.75" customHeight="1">
      <c r="A33" s="492"/>
      <c r="B33" s="510"/>
      <c r="C33" s="511"/>
      <c r="D33" s="780"/>
      <c r="E33" s="780"/>
      <c r="F33" s="476"/>
      <c r="G33" s="231"/>
      <c r="H33" s="232"/>
      <c r="I33" s="231"/>
      <c r="J33" s="232"/>
      <c r="K33" s="231"/>
      <c r="L33" s="232"/>
      <c r="M33" s="240"/>
      <c r="N33" s="241"/>
      <c r="O33" s="231"/>
      <c r="P33" s="232"/>
      <c r="Q33" s="231"/>
      <c r="R33" s="232"/>
      <c r="S33" s="231"/>
      <c r="T33" s="232"/>
      <c r="U33" s="240"/>
      <c r="V33" s="241"/>
      <c r="W33" s="231"/>
      <c r="X33" s="232"/>
      <c r="Y33" s="231"/>
      <c r="Z33" s="232"/>
      <c r="AA33" s="231"/>
      <c r="AB33" s="232"/>
      <c r="AC33" s="240"/>
      <c r="AD33" s="241"/>
      <c r="AE33" s="231"/>
      <c r="AF33" s="232"/>
      <c r="AG33" s="231"/>
      <c r="AH33" s="232"/>
      <c r="AI33" s="231"/>
      <c r="AJ33" s="232"/>
      <c r="AK33" s="240"/>
      <c r="AL33" s="241"/>
      <c r="AM33" s="231"/>
      <c r="AN33" s="232"/>
      <c r="AO33" s="231"/>
      <c r="AP33" s="232"/>
      <c r="AQ33" s="231"/>
      <c r="AR33" s="232"/>
      <c r="AS33" s="240"/>
      <c r="AT33" s="241"/>
      <c r="AU33" s="231"/>
      <c r="AV33" s="232"/>
      <c r="AW33" s="231"/>
      <c r="AX33" s="232"/>
      <c r="AY33" s="231"/>
      <c r="AZ33" s="232"/>
      <c r="BA33" s="240"/>
      <c r="BB33" s="241"/>
      <c r="BC33" s="231"/>
      <c r="BD33" s="232"/>
      <c r="BE33" s="231"/>
      <c r="BF33" s="232"/>
      <c r="BG33" s="231"/>
      <c r="BH33" s="232"/>
      <c r="BI33" s="240"/>
      <c r="BJ33" s="241"/>
      <c r="BK33" s="231"/>
      <c r="BL33" s="232"/>
      <c r="BM33" s="231"/>
      <c r="BN33" s="232"/>
      <c r="BO33" s="231"/>
      <c r="BP33" s="232"/>
      <c r="BQ33" s="240"/>
      <c r="BR33" s="241"/>
    </row>
    <row r="34" ht="15.75" customHeight="1">
      <c r="A34" s="492"/>
      <c r="B34" s="510"/>
      <c r="C34" s="511"/>
      <c r="D34" s="780"/>
      <c r="E34" s="780"/>
      <c r="F34" s="476"/>
      <c r="G34" s="231"/>
      <c r="H34" s="232"/>
      <c r="I34" s="231"/>
      <c r="J34" s="232"/>
      <c r="K34" s="231"/>
      <c r="L34" s="232"/>
      <c r="M34" s="240"/>
      <c r="N34" s="241"/>
      <c r="O34" s="231"/>
      <c r="P34" s="232"/>
      <c r="Q34" s="231"/>
      <c r="R34" s="232"/>
      <c r="S34" s="231"/>
      <c r="T34" s="232"/>
      <c r="U34" s="240"/>
      <c r="V34" s="241"/>
      <c r="W34" s="231"/>
      <c r="X34" s="232"/>
      <c r="Y34" s="231"/>
      <c r="Z34" s="232"/>
      <c r="AA34" s="231"/>
      <c r="AB34" s="232"/>
      <c r="AC34" s="240"/>
      <c r="AD34" s="241"/>
      <c r="AE34" s="231"/>
      <c r="AF34" s="232"/>
      <c r="AG34" s="231"/>
      <c r="AH34" s="232"/>
      <c r="AI34" s="231"/>
      <c r="AJ34" s="232"/>
      <c r="AK34" s="240"/>
      <c r="AL34" s="241"/>
      <c r="AM34" s="231"/>
      <c r="AN34" s="232"/>
      <c r="AO34" s="231"/>
      <c r="AP34" s="232"/>
      <c r="AQ34" s="231"/>
      <c r="AR34" s="232"/>
      <c r="AS34" s="240"/>
      <c r="AT34" s="241"/>
      <c r="AU34" s="231"/>
      <c r="AV34" s="232"/>
      <c r="AW34" s="231"/>
      <c r="AX34" s="232"/>
      <c r="AY34" s="231"/>
      <c r="AZ34" s="232"/>
      <c r="BA34" s="240"/>
      <c r="BB34" s="241"/>
      <c r="BC34" s="231"/>
      <c r="BD34" s="232"/>
      <c r="BE34" s="231"/>
      <c r="BF34" s="232"/>
      <c r="BG34" s="231"/>
      <c r="BH34" s="232"/>
      <c r="BI34" s="240"/>
      <c r="BJ34" s="241"/>
      <c r="BK34" s="231"/>
      <c r="BL34" s="232"/>
      <c r="BM34" s="231"/>
      <c r="BN34" s="232"/>
      <c r="BO34" s="231"/>
      <c r="BP34" s="232"/>
      <c r="BQ34" s="240"/>
      <c r="BR34" s="241"/>
    </row>
    <row r="35" ht="15.75" customHeight="1">
      <c r="A35" s="492"/>
      <c r="B35" s="510"/>
      <c r="C35" s="511"/>
      <c r="D35" s="780"/>
      <c r="E35" s="780"/>
      <c r="F35" s="476"/>
      <c r="G35" s="231"/>
      <c r="H35" s="232"/>
      <c r="I35" s="231"/>
      <c r="J35" s="232"/>
      <c r="K35" s="231"/>
      <c r="L35" s="232"/>
      <c r="M35" s="240"/>
      <c r="N35" s="241"/>
      <c r="O35" s="231"/>
      <c r="P35" s="232"/>
      <c r="Q35" s="231"/>
      <c r="R35" s="232"/>
      <c r="S35" s="231"/>
      <c r="T35" s="232"/>
      <c r="U35" s="240"/>
      <c r="V35" s="241"/>
      <c r="W35" s="231"/>
      <c r="X35" s="232"/>
      <c r="Y35" s="231"/>
      <c r="Z35" s="232"/>
      <c r="AA35" s="231"/>
      <c r="AB35" s="232"/>
      <c r="AC35" s="240"/>
      <c r="AD35" s="241"/>
      <c r="AE35" s="231"/>
      <c r="AF35" s="232"/>
      <c r="AG35" s="231"/>
      <c r="AH35" s="232"/>
      <c r="AI35" s="231"/>
      <c r="AJ35" s="232"/>
      <c r="AK35" s="240"/>
      <c r="AL35" s="241"/>
      <c r="AM35" s="231"/>
      <c r="AN35" s="232"/>
      <c r="AO35" s="231"/>
      <c r="AP35" s="232"/>
      <c r="AQ35" s="231"/>
      <c r="AR35" s="232"/>
      <c r="AS35" s="240"/>
      <c r="AT35" s="241"/>
      <c r="AU35" s="231"/>
      <c r="AV35" s="232"/>
      <c r="AW35" s="231"/>
      <c r="AX35" s="232"/>
      <c r="AY35" s="231"/>
      <c r="AZ35" s="232"/>
      <c r="BA35" s="240"/>
      <c r="BB35" s="241"/>
      <c r="BC35" s="231"/>
      <c r="BD35" s="232"/>
      <c r="BE35" s="231"/>
      <c r="BF35" s="232"/>
      <c r="BG35" s="231"/>
      <c r="BH35" s="232"/>
      <c r="BI35" s="240"/>
      <c r="BJ35" s="241"/>
      <c r="BK35" s="231"/>
      <c r="BL35" s="232"/>
      <c r="BM35" s="231"/>
      <c r="BN35" s="232"/>
      <c r="BO35" s="231"/>
      <c r="BP35" s="232"/>
      <c r="BQ35" s="240"/>
      <c r="BR35" s="241"/>
    </row>
    <row r="36" ht="15.75" customHeight="1">
      <c r="A36" s="492"/>
      <c r="B36" s="510"/>
      <c r="C36" s="511"/>
      <c r="D36" s="780"/>
      <c r="E36" s="780"/>
      <c r="F36" s="476"/>
      <c r="G36" s="231"/>
      <c r="H36" s="232"/>
      <c r="I36" s="231"/>
      <c r="J36" s="232"/>
      <c r="K36" s="231"/>
      <c r="L36" s="232"/>
      <c r="M36" s="240"/>
      <c r="N36" s="241"/>
      <c r="O36" s="231"/>
      <c r="P36" s="232"/>
      <c r="Q36" s="231"/>
      <c r="R36" s="232"/>
      <c r="S36" s="231"/>
      <c r="T36" s="232"/>
      <c r="U36" s="240"/>
      <c r="V36" s="241"/>
      <c r="W36" s="231"/>
      <c r="X36" s="232"/>
      <c r="Y36" s="231"/>
      <c r="Z36" s="232"/>
      <c r="AA36" s="231"/>
      <c r="AB36" s="232"/>
      <c r="AC36" s="240"/>
      <c r="AD36" s="241"/>
      <c r="AE36" s="231"/>
      <c r="AF36" s="232"/>
      <c r="AG36" s="231"/>
      <c r="AH36" s="232"/>
      <c r="AI36" s="231"/>
      <c r="AJ36" s="232"/>
      <c r="AK36" s="240"/>
      <c r="AL36" s="241"/>
      <c r="AM36" s="231"/>
      <c r="AN36" s="232"/>
      <c r="AO36" s="231"/>
      <c r="AP36" s="232"/>
      <c r="AQ36" s="231"/>
      <c r="AR36" s="232"/>
      <c r="AS36" s="240"/>
      <c r="AT36" s="241"/>
      <c r="AU36" s="231"/>
      <c r="AV36" s="232"/>
      <c r="AW36" s="231"/>
      <c r="AX36" s="232"/>
      <c r="AY36" s="231"/>
      <c r="AZ36" s="232"/>
      <c r="BA36" s="240"/>
      <c r="BB36" s="241"/>
      <c r="BC36" s="231"/>
      <c r="BD36" s="232"/>
      <c r="BE36" s="231"/>
      <c r="BF36" s="232"/>
      <c r="BG36" s="231"/>
      <c r="BH36" s="232"/>
      <c r="BI36" s="240"/>
      <c r="BJ36" s="241"/>
      <c r="BK36" s="231"/>
      <c r="BL36" s="232"/>
      <c r="BM36" s="231"/>
      <c r="BN36" s="232"/>
      <c r="BO36" s="231"/>
      <c r="BP36" s="232"/>
      <c r="BQ36" s="240"/>
      <c r="BR36" s="241"/>
    </row>
    <row r="37" ht="15.75" customHeight="1">
      <c r="A37" s="492"/>
      <c r="B37" s="510"/>
      <c r="C37" s="511"/>
      <c r="D37" s="780"/>
      <c r="E37" s="780"/>
      <c r="F37" s="476"/>
      <c r="G37" s="231"/>
      <c r="H37" s="232"/>
      <c r="I37" s="231"/>
      <c r="J37" s="232"/>
      <c r="K37" s="231"/>
      <c r="L37" s="232"/>
      <c r="M37" s="240"/>
      <c r="N37" s="241"/>
      <c r="O37" s="231"/>
      <c r="P37" s="232"/>
      <c r="Q37" s="231"/>
      <c r="R37" s="232"/>
      <c r="S37" s="231"/>
      <c r="T37" s="232"/>
      <c r="U37" s="240"/>
      <c r="V37" s="241"/>
      <c r="W37" s="231"/>
      <c r="X37" s="232"/>
      <c r="Y37" s="231"/>
      <c r="Z37" s="232"/>
      <c r="AA37" s="231"/>
      <c r="AB37" s="232"/>
      <c r="AC37" s="240"/>
      <c r="AD37" s="241"/>
      <c r="AE37" s="231"/>
      <c r="AF37" s="232"/>
      <c r="AG37" s="231"/>
      <c r="AH37" s="232"/>
      <c r="AI37" s="231"/>
      <c r="AJ37" s="232"/>
      <c r="AK37" s="240"/>
      <c r="AL37" s="241"/>
      <c r="AM37" s="231"/>
      <c r="AN37" s="232"/>
      <c r="AO37" s="231"/>
      <c r="AP37" s="232"/>
      <c r="AQ37" s="231"/>
      <c r="AR37" s="232"/>
      <c r="AS37" s="240"/>
      <c r="AT37" s="241"/>
      <c r="AU37" s="231"/>
      <c r="AV37" s="232"/>
      <c r="AW37" s="231"/>
      <c r="AX37" s="232"/>
      <c r="AY37" s="231"/>
      <c r="AZ37" s="232"/>
      <c r="BA37" s="240"/>
      <c r="BB37" s="241"/>
      <c r="BC37" s="231"/>
      <c r="BD37" s="232"/>
      <c r="BE37" s="231"/>
      <c r="BF37" s="232"/>
      <c r="BG37" s="231"/>
      <c r="BH37" s="232"/>
      <c r="BI37" s="240"/>
      <c r="BJ37" s="241"/>
      <c r="BK37" s="231"/>
      <c r="BL37" s="232"/>
      <c r="BM37" s="231"/>
      <c r="BN37" s="232"/>
      <c r="BO37" s="231"/>
      <c r="BP37" s="232"/>
      <c r="BQ37" s="240"/>
      <c r="BR37" s="241"/>
    </row>
    <row r="38" ht="15.75" customHeight="1">
      <c r="A38" s="492"/>
      <c r="B38" s="510"/>
      <c r="C38" s="511"/>
      <c r="D38" s="780"/>
      <c r="E38" s="780"/>
      <c r="F38" s="476"/>
      <c r="G38" s="276"/>
      <c r="H38" s="275"/>
      <c r="I38" s="276"/>
      <c r="J38" s="275"/>
      <c r="K38" s="276"/>
      <c r="L38" s="275"/>
      <c r="M38" s="280"/>
      <c r="N38" s="281"/>
      <c r="O38" s="276"/>
      <c r="P38" s="275"/>
      <c r="Q38" s="276"/>
      <c r="R38" s="275"/>
      <c r="S38" s="276"/>
      <c r="T38" s="275"/>
      <c r="U38" s="280"/>
      <c r="V38" s="281"/>
      <c r="W38" s="276"/>
      <c r="X38" s="275"/>
      <c r="Y38" s="276"/>
      <c r="Z38" s="275"/>
      <c r="AA38" s="276"/>
      <c r="AB38" s="275"/>
      <c r="AC38" s="280"/>
      <c r="AD38" s="281"/>
      <c r="AE38" s="276"/>
      <c r="AF38" s="275"/>
      <c r="AG38" s="276"/>
      <c r="AH38" s="275"/>
      <c r="AI38" s="276"/>
      <c r="AJ38" s="275"/>
      <c r="AK38" s="280"/>
      <c r="AL38" s="281"/>
      <c r="AM38" s="276"/>
      <c r="AN38" s="275"/>
      <c r="AO38" s="276"/>
      <c r="AP38" s="275"/>
      <c r="AQ38" s="276"/>
      <c r="AR38" s="275"/>
      <c r="AS38" s="280"/>
      <c r="AT38" s="281"/>
      <c r="AU38" s="276"/>
      <c r="AV38" s="275"/>
      <c r="AW38" s="276"/>
      <c r="AX38" s="275"/>
      <c r="AY38" s="276"/>
      <c r="AZ38" s="275"/>
      <c r="BA38" s="280"/>
      <c r="BB38" s="281"/>
      <c r="BC38" s="276"/>
      <c r="BD38" s="275"/>
      <c r="BE38" s="276"/>
      <c r="BF38" s="275"/>
      <c r="BG38" s="276"/>
      <c r="BH38" s="275"/>
      <c r="BI38" s="280"/>
      <c r="BJ38" s="281"/>
      <c r="BK38" s="276"/>
      <c r="BL38" s="275"/>
      <c r="BM38" s="276"/>
      <c r="BN38" s="275"/>
      <c r="BO38" s="276"/>
      <c r="BP38" s="275"/>
      <c r="BQ38" s="280"/>
      <c r="BR38" s="281"/>
    </row>
    <row r="39" ht="15.75" customHeight="1">
      <c r="A39" s="492"/>
      <c r="B39" s="510"/>
      <c r="C39" s="511"/>
      <c r="D39" s="780"/>
      <c r="E39" s="780"/>
      <c r="F39" s="476"/>
      <c r="G39" s="276"/>
      <c r="H39" s="275"/>
      <c r="I39" s="276"/>
      <c r="J39" s="275"/>
      <c r="K39" s="276"/>
      <c r="L39" s="275"/>
      <c r="M39" s="280"/>
      <c r="N39" s="281"/>
      <c r="O39" s="276"/>
      <c r="P39" s="275"/>
      <c r="Q39" s="276"/>
      <c r="R39" s="275"/>
      <c r="S39" s="276"/>
      <c r="T39" s="275"/>
      <c r="U39" s="280"/>
      <c r="V39" s="281"/>
      <c r="W39" s="276"/>
      <c r="X39" s="275"/>
      <c r="Y39" s="276"/>
      <c r="Z39" s="275"/>
      <c r="AA39" s="276"/>
      <c r="AB39" s="275"/>
      <c r="AC39" s="280"/>
      <c r="AD39" s="281"/>
      <c r="AE39" s="276"/>
      <c r="AF39" s="275"/>
      <c r="AG39" s="276"/>
      <c r="AH39" s="275"/>
      <c r="AI39" s="276"/>
      <c r="AJ39" s="275"/>
      <c r="AK39" s="280"/>
      <c r="AL39" s="281"/>
      <c r="AM39" s="276"/>
      <c r="AN39" s="275"/>
      <c r="AO39" s="276"/>
      <c r="AP39" s="275"/>
      <c r="AQ39" s="276"/>
      <c r="AR39" s="275"/>
      <c r="AS39" s="280"/>
      <c r="AT39" s="281"/>
      <c r="AU39" s="276"/>
      <c r="AV39" s="275"/>
      <c r="AW39" s="276"/>
      <c r="AX39" s="275"/>
      <c r="AY39" s="276"/>
      <c r="AZ39" s="275"/>
      <c r="BA39" s="280"/>
      <c r="BB39" s="281"/>
      <c r="BC39" s="276"/>
      <c r="BD39" s="275"/>
      <c r="BE39" s="276"/>
      <c r="BF39" s="275"/>
      <c r="BG39" s="276"/>
      <c r="BH39" s="275"/>
      <c r="BI39" s="280"/>
      <c r="BJ39" s="281"/>
      <c r="BK39" s="276"/>
      <c r="BL39" s="275"/>
      <c r="BM39" s="276"/>
      <c r="BN39" s="275"/>
      <c r="BO39" s="276"/>
      <c r="BP39" s="275"/>
      <c r="BQ39" s="280"/>
      <c r="BR39" s="281"/>
    </row>
    <row r="40" ht="15.75" customHeight="1">
      <c r="A40" s="492"/>
      <c r="B40" s="510"/>
      <c r="C40" s="511"/>
      <c r="D40" s="780"/>
      <c r="E40" s="780"/>
    </row>
    <row r="41" ht="15.75" customHeight="1">
      <c r="A41" s="492"/>
      <c r="B41" s="510"/>
      <c r="C41" s="511"/>
      <c r="D41" s="780"/>
      <c r="E41" s="780"/>
    </row>
    <row r="42" ht="15.75" customHeight="1">
      <c r="A42" s="492"/>
      <c r="B42" s="510"/>
      <c r="C42" s="511"/>
      <c r="D42" s="780"/>
      <c r="E42" s="780"/>
    </row>
    <row r="43" ht="15.75" customHeight="1">
      <c r="A43" s="492"/>
      <c r="B43" s="510"/>
      <c r="C43" s="511"/>
      <c r="D43" s="780"/>
      <c r="E43" s="780"/>
    </row>
    <row r="44" ht="15.75" customHeight="1">
      <c r="A44" s="492"/>
      <c r="B44" s="510"/>
      <c r="C44" s="511"/>
      <c r="D44" s="780"/>
      <c r="E44" s="780"/>
    </row>
    <row r="45" ht="15.75" customHeight="1">
      <c r="A45" s="492"/>
      <c r="B45" s="501"/>
      <c r="C45" s="502"/>
      <c r="D45" s="781"/>
      <c r="E45" s="781"/>
    </row>
    <row r="46" ht="15.75" customHeight="1">
      <c r="A46" s="492"/>
      <c r="B46" s="503"/>
      <c r="C46" s="504"/>
      <c r="D46" s="505"/>
      <c r="E46" s="505"/>
    </row>
    <row r="47" ht="15.75" customHeight="1">
      <c r="A47" s="492"/>
    </row>
    <row r="48" ht="15.75" customHeight="1">
      <c r="A48" s="492"/>
    </row>
    <row r="49" ht="15.75" customHeight="1">
      <c r="A49" s="492"/>
    </row>
    <row r="50" ht="15.75" customHeight="1">
      <c r="A50" s="492"/>
    </row>
    <row r="51" ht="15.75" customHeight="1">
      <c r="A51" s="492"/>
    </row>
    <row r="52" ht="15.75" customHeight="1">
      <c r="A52" s="492"/>
    </row>
    <row r="53" ht="15.75" customHeight="1">
      <c r="A53" s="492"/>
    </row>
    <row r="54" ht="15.75" customHeight="1">
      <c r="A54" s="492"/>
    </row>
    <row r="55" ht="15.75" customHeight="1">
      <c r="A55" s="492"/>
    </row>
    <row r="56" ht="15.75" customHeight="1">
      <c r="A56" s="492"/>
    </row>
    <row r="57" ht="15.75" customHeight="1">
      <c r="A57" s="492"/>
    </row>
    <row r="58" ht="15.75" customHeight="1">
      <c r="A58" s="492"/>
    </row>
    <row r="59" ht="15.75" customHeight="1">
      <c r="A59" s="492"/>
    </row>
    <row r="60" ht="15.75" customHeight="1">
      <c r="A60" s="492"/>
    </row>
    <row r="61" ht="15.75" customHeight="1">
      <c r="A61" s="492"/>
    </row>
    <row r="62" ht="15.75" customHeight="1">
      <c r="A62" s="492"/>
    </row>
    <row r="63" ht="15.75" customHeight="1">
      <c r="A63" s="492"/>
    </row>
    <row r="64" ht="15.75" customHeight="1">
      <c r="A64" s="492"/>
    </row>
    <row r="65" ht="15.75" customHeight="1">
      <c r="A65" s="492"/>
    </row>
    <row r="66" ht="15.75" customHeight="1">
      <c r="A66" s="492"/>
    </row>
    <row r="67" ht="15.75" customHeight="1">
      <c r="A67" s="492"/>
    </row>
    <row r="68" ht="15.75" customHeight="1">
      <c r="A68" s="492"/>
    </row>
    <row r="69" ht="15.75" customHeight="1">
      <c r="A69" s="492"/>
    </row>
    <row r="70" ht="15.75" customHeight="1">
      <c r="A70" s="492"/>
    </row>
    <row r="71" ht="15.75" customHeight="1">
      <c r="A71" s="492"/>
    </row>
    <row r="72" ht="15.75" customHeight="1">
      <c r="A72" s="492"/>
    </row>
    <row r="73" ht="15.75" customHeight="1">
      <c r="A73" s="492"/>
    </row>
    <row r="74" ht="15.75" customHeight="1">
      <c r="A74" s="492"/>
    </row>
    <row r="75" ht="15.75" customHeight="1">
      <c r="A75" s="492"/>
    </row>
    <row r="76" ht="15.75" customHeight="1">
      <c r="A76" s="492"/>
    </row>
    <row r="77" ht="15.75" customHeight="1">
      <c r="A77" s="492"/>
    </row>
    <row r="78" ht="15.75" customHeight="1">
      <c r="A78" s="492"/>
    </row>
    <row r="79" ht="15.75" customHeight="1">
      <c r="A79" s="492"/>
    </row>
    <row r="80" ht="15.75" customHeight="1">
      <c r="A80" s="492"/>
    </row>
    <row r="81" ht="15.75" customHeight="1">
      <c r="A81" s="492"/>
    </row>
    <row r="82" ht="15.75" customHeight="1">
      <c r="A82" s="492"/>
    </row>
    <row r="83" ht="15.75" customHeight="1">
      <c r="A83" s="492"/>
    </row>
    <row r="84" ht="15.75" customHeight="1">
      <c r="A84" s="492"/>
    </row>
    <row r="85" ht="15.75" customHeight="1">
      <c r="A85" s="492"/>
    </row>
    <row r="86" ht="15.75" customHeight="1">
      <c r="A86" s="492"/>
    </row>
    <row r="87" ht="15.75" customHeight="1">
      <c r="A87" s="492"/>
    </row>
    <row r="88" ht="15.75" customHeight="1">
      <c r="A88" s="492"/>
    </row>
    <row r="89" ht="15.75" customHeight="1">
      <c r="A89" s="492"/>
    </row>
    <row r="90" ht="15.75" customHeight="1">
      <c r="A90" s="492"/>
    </row>
    <row r="91" ht="15.75" customHeight="1">
      <c r="A91" s="492"/>
    </row>
    <row r="92" ht="15.75" customHeight="1">
      <c r="A92" s="492"/>
    </row>
    <row r="93" ht="15.75" customHeight="1">
      <c r="A93" s="492"/>
    </row>
    <row r="94" ht="15.75" customHeight="1">
      <c r="A94" s="492"/>
    </row>
    <row r="95" ht="15.75" customHeight="1">
      <c r="A95" s="492"/>
    </row>
    <row r="96" ht="15.75" customHeight="1">
      <c r="A96" s="492"/>
    </row>
    <row r="97" ht="15.75" customHeight="1">
      <c r="A97" s="492"/>
    </row>
    <row r="98" ht="15.75" customHeight="1">
      <c r="A98" s="492"/>
    </row>
    <row r="99" ht="15.75" customHeight="1">
      <c r="A99" s="492"/>
    </row>
    <row r="100" ht="15.75" customHeight="1">
      <c r="A100" s="492"/>
    </row>
    <row r="101" ht="15.75" customHeight="1">
      <c r="A101" s="492"/>
    </row>
    <row r="102" ht="15.75" customHeight="1">
      <c r="A102" s="492"/>
    </row>
    <row r="103" ht="15.75" customHeight="1">
      <c r="A103" s="492"/>
    </row>
    <row r="104" ht="15.75" customHeight="1">
      <c r="A104" s="492"/>
    </row>
    <row r="105" ht="15.75" customHeight="1">
      <c r="A105" s="492"/>
    </row>
    <row r="106" ht="15.75" customHeight="1">
      <c r="A106" s="492"/>
    </row>
    <row r="107" ht="15.75" customHeight="1">
      <c r="A107" s="492"/>
    </row>
    <row r="108" ht="15.75" customHeight="1">
      <c r="A108" s="492"/>
    </row>
    <row r="109" ht="15.75" customHeight="1">
      <c r="A109" s="492"/>
    </row>
    <row r="110" ht="15.75" customHeight="1">
      <c r="A110" s="492"/>
    </row>
    <row r="111" ht="15.75" customHeight="1">
      <c r="A111" s="492"/>
    </row>
    <row r="112" ht="15.75" customHeight="1">
      <c r="A112" s="492"/>
    </row>
    <row r="113" ht="15.75" customHeight="1">
      <c r="A113" s="492"/>
    </row>
    <row r="114" ht="15.75" customHeight="1">
      <c r="A114" s="492"/>
    </row>
    <row r="115" ht="15.75" customHeight="1">
      <c r="A115" s="492"/>
    </row>
    <row r="116" ht="15.75" customHeight="1">
      <c r="A116" s="492"/>
    </row>
    <row r="117" ht="15.75" customHeight="1">
      <c r="A117" s="492"/>
    </row>
    <row r="118" ht="15.75" customHeight="1">
      <c r="A118" s="492"/>
    </row>
    <row r="119" ht="15.75" customHeight="1">
      <c r="A119" s="492"/>
    </row>
    <row r="120" ht="15.75" customHeight="1">
      <c r="A120" s="492"/>
    </row>
    <row r="121" ht="15.75" customHeight="1">
      <c r="A121" s="492"/>
    </row>
    <row r="122" ht="15.75" customHeight="1">
      <c r="A122" s="492"/>
    </row>
    <row r="123" ht="15.75" customHeight="1">
      <c r="A123" s="492"/>
    </row>
    <row r="124" ht="15.75" customHeight="1">
      <c r="A124" s="492"/>
    </row>
    <row r="125" ht="15.75" customHeight="1">
      <c r="A125" s="492"/>
    </row>
    <row r="126" ht="15.75" customHeight="1">
      <c r="A126" s="492"/>
    </row>
    <row r="127" ht="15.75" customHeight="1">
      <c r="A127" s="492"/>
    </row>
    <row r="128" ht="15.75" customHeight="1">
      <c r="A128" s="492"/>
    </row>
    <row r="129" ht="15.75" customHeight="1">
      <c r="A129" s="492"/>
    </row>
    <row r="130" ht="15.75" customHeight="1">
      <c r="A130" s="492"/>
    </row>
    <row r="131" ht="15.75" customHeight="1">
      <c r="A131" s="492"/>
    </row>
    <row r="132" ht="15.75" customHeight="1">
      <c r="A132" s="492"/>
    </row>
    <row r="133" ht="15.75" customHeight="1">
      <c r="A133" s="492"/>
    </row>
    <row r="134" ht="15.75" customHeight="1">
      <c r="A134" s="492"/>
    </row>
    <row r="135" ht="15.75" customHeight="1">
      <c r="A135" s="492"/>
    </row>
    <row r="136" ht="15.75" customHeight="1">
      <c r="A136" s="492"/>
    </row>
    <row r="137" ht="15.75" customHeight="1">
      <c r="A137" s="492"/>
    </row>
    <row r="138" ht="15.75" customHeight="1">
      <c r="A138" s="492"/>
    </row>
    <row r="139" ht="15.75" customHeight="1">
      <c r="A139" s="492"/>
    </row>
    <row r="140" ht="15.75" customHeight="1">
      <c r="A140" s="492"/>
    </row>
    <row r="141" ht="15.75" customHeight="1">
      <c r="A141" s="492"/>
    </row>
    <row r="142" ht="15.75" customHeight="1">
      <c r="A142" s="492"/>
    </row>
    <row r="143" ht="15.75" customHeight="1">
      <c r="A143" s="492"/>
    </row>
    <row r="144" ht="15.75" customHeight="1">
      <c r="A144" s="492"/>
    </row>
    <row r="145" ht="15.75" customHeight="1">
      <c r="A145" s="492"/>
    </row>
    <row r="146" ht="15.75" customHeight="1">
      <c r="A146" s="492"/>
    </row>
    <row r="147" ht="15.75" customHeight="1">
      <c r="A147" s="492"/>
    </row>
    <row r="148" ht="15.75" customHeight="1">
      <c r="A148" s="492"/>
    </row>
    <row r="149" ht="15.75" customHeight="1">
      <c r="A149" s="492"/>
    </row>
    <row r="150" ht="15.75" customHeight="1">
      <c r="A150" s="492"/>
    </row>
    <row r="151" ht="15.75" customHeight="1">
      <c r="A151" s="492"/>
    </row>
    <row r="152" ht="15.75" customHeight="1">
      <c r="A152" s="492"/>
    </row>
    <row r="153" ht="15.75" customHeight="1">
      <c r="A153" s="492"/>
    </row>
    <row r="154" ht="15.75" customHeight="1">
      <c r="A154" s="492"/>
    </row>
    <row r="155" ht="15.75" customHeight="1">
      <c r="A155" s="492"/>
    </row>
    <row r="156" ht="15.75" customHeight="1">
      <c r="A156" s="492"/>
    </row>
    <row r="157" ht="15.75" customHeight="1">
      <c r="A157" s="492"/>
    </row>
    <row r="158" ht="15.75" customHeight="1">
      <c r="A158" s="492"/>
    </row>
    <row r="159" ht="15.75" customHeight="1">
      <c r="A159" s="492"/>
    </row>
    <row r="160" ht="15.75" customHeight="1">
      <c r="A160" s="492"/>
    </row>
    <row r="161" ht="15.75" customHeight="1">
      <c r="A161" s="492"/>
    </row>
    <row r="162" ht="15.75" customHeight="1">
      <c r="A162" s="492"/>
    </row>
    <row r="163" ht="15.75" customHeight="1">
      <c r="A163" s="492"/>
    </row>
    <row r="164" ht="15.75" customHeight="1">
      <c r="A164" s="492"/>
    </row>
    <row r="165" ht="15.75" customHeight="1">
      <c r="A165" s="492"/>
    </row>
    <row r="166" ht="15.75" customHeight="1">
      <c r="A166" s="492"/>
    </row>
    <row r="167" ht="15.75" customHeight="1">
      <c r="A167" s="492"/>
    </row>
    <row r="168" ht="15.75" customHeight="1">
      <c r="A168" s="492"/>
    </row>
    <row r="169" ht="15.75" customHeight="1">
      <c r="A169" s="492"/>
    </row>
    <row r="170" ht="15.75" customHeight="1">
      <c r="A170" s="492"/>
    </row>
    <row r="171" ht="15.75" customHeight="1">
      <c r="A171" s="492"/>
    </row>
    <row r="172" ht="15.75" customHeight="1">
      <c r="A172" s="492"/>
    </row>
    <row r="173" ht="15.75" customHeight="1">
      <c r="A173" s="492"/>
    </row>
    <row r="174" ht="15.75" customHeight="1">
      <c r="A174" s="492"/>
    </row>
    <row r="175" ht="15.75" customHeight="1">
      <c r="A175" s="492"/>
    </row>
    <row r="176" ht="15.75" customHeight="1">
      <c r="A176" s="492"/>
    </row>
    <row r="177" ht="15.75" customHeight="1">
      <c r="A177" s="492"/>
    </row>
    <row r="178" ht="15.75" customHeight="1">
      <c r="A178" s="492"/>
    </row>
    <row r="179" ht="15.75" customHeight="1">
      <c r="A179" s="492"/>
    </row>
    <row r="180" ht="15.75" customHeight="1">
      <c r="A180" s="492"/>
    </row>
    <row r="181" ht="15.75" customHeight="1">
      <c r="A181" s="492"/>
    </row>
    <row r="182" ht="15.75" customHeight="1">
      <c r="A182" s="492"/>
    </row>
    <row r="183" ht="15.75" customHeight="1">
      <c r="A183" s="492"/>
    </row>
    <row r="184" ht="15.75" customHeight="1">
      <c r="A184" s="492"/>
    </row>
    <row r="185" ht="15.75" customHeight="1">
      <c r="A185" s="492"/>
    </row>
    <row r="186" ht="15.75" customHeight="1">
      <c r="A186" s="492"/>
    </row>
    <row r="187" ht="15.75" customHeight="1">
      <c r="A187" s="492"/>
    </row>
    <row r="188" ht="15.75" customHeight="1">
      <c r="A188" s="492"/>
    </row>
    <row r="189" ht="15.75" customHeight="1">
      <c r="A189" s="492"/>
    </row>
    <row r="190" ht="15.75" customHeight="1">
      <c r="A190" s="492"/>
    </row>
    <row r="191" ht="15.75" customHeight="1">
      <c r="A191" s="492"/>
    </row>
    <row r="192" ht="15.75" customHeight="1">
      <c r="A192" s="492"/>
    </row>
    <row r="193" ht="15.75" customHeight="1">
      <c r="A193" s="492"/>
    </row>
    <row r="194" ht="15.75" customHeight="1">
      <c r="A194" s="492"/>
    </row>
    <row r="195" ht="15.75" customHeight="1">
      <c r="A195" s="492"/>
    </row>
    <row r="196" ht="15.75" customHeight="1">
      <c r="A196" s="492"/>
    </row>
    <row r="197" ht="15.75" customHeight="1">
      <c r="A197" s="492"/>
    </row>
    <row r="198" ht="15.75" customHeight="1">
      <c r="A198" s="492"/>
    </row>
    <row r="199" ht="15.75" customHeight="1">
      <c r="A199" s="492"/>
    </row>
    <row r="200" ht="15.75" customHeight="1">
      <c r="A200" s="492"/>
    </row>
    <row r="201" ht="15.75" customHeight="1">
      <c r="A201" s="492"/>
    </row>
    <row r="202" ht="15.75" customHeight="1">
      <c r="A202" s="492"/>
    </row>
    <row r="203" ht="15.75" customHeight="1">
      <c r="A203" s="492"/>
    </row>
    <row r="204" ht="15.75" customHeight="1">
      <c r="A204" s="492"/>
    </row>
    <row r="205" ht="15.75" customHeight="1">
      <c r="A205" s="492"/>
    </row>
    <row r="206" ht="15.75" customHeight="1">
      <c r="A206" s="492"/>
    </row>
    <row r="207" ht="15.75" customHeight="1">
      <c r="A207" s="492"/>
    </row>
    <row r="208" ht="15.75" customHeight="1">
      <c r="A208" s="492"/>
    </row>
    <row r="209" ht="15.75" customHeight="1">
      <c r="A209" s="492"/>
    </row>
    <row r="210" ht="15.75" customHeight="1">
      <c r="A210" s="492"/>
    </row>
    <row r="211" ht="15.75" customHeight="1">
      <c r="A211" s="492"/>
    </row>
    <row r="212" ht="15.75" customHeight="1">
      <c r="A212" s="492"/>
    </row>
    <row r="213" ht="15.75" customHeight="1">
      <c r="A213" s="492"/>
    </row>
    <row r="214" ht="15.75" customHeight="1">
      <c r="A214" s="492"/>
    </row>
    <row r="215" ht="15.75" customHeight="1">
      <c r="A215" s="492"/>
    </row>
    <row r="216" ht="15.75" customHeight="1">
      <c r="A216" s="492"/>
    </row>
    <row r="217" ht="15.75" customHeight="1">
      <c r="A217" s="492"/>
    </row>
    <row r="218" ht="15.75" customHeight="1">
      <c r="A218" s="492"/>
    </row>
    <row r="219" ht="15.75" customHeight="1">
      <c r="A219" s="492"/>
    </row>
    <row r="220" ht="15.75" customHeight="1">
      <c r="A220" s="492"/>
    </row>
    <row r="221" ht="15.75" customHeight="1">
      <c r="A221" s="492"/>
    </row>
    <row r="222" ht="15.75" customHeight="1">
      <c r="A222" s="492"/>
    </row>
    <row r="223" ht="15.75" customHeight="1">
      <c r="A223" s="492"/>
    </row>
    <row r="224" ht="15.75" customHeight="1">
      <c r="A224" s="492"/>
    </row>
    <row r="225" ht="15.75" customHeight="1">
      <c r="A225" s="492"/>
    </row>
    <row r="226" ht="15.75" customHeight="1">
      <c r="A226" s="492"/>
    </row>
    <row r="227" ht="15.75" customHeight="1">
      <c r="A227" s="492"/>
    </row>
    <row r="228" ht="15.75" customHeight="1">
      <c r="A228" s="492"/>
    </row>
    <row r="229" ht="15.75" customHeight="1">
      <c r="A229" s="492"/>
    </row>
    <row r="230" ht="15.75" customHeight="1">
      <c r="A230" s="492"/>
    </row>
    <row r="231" ht="15.75" customHeight="1">
      <c r="A231" s="492"/>
    </row>
    <row r="232" ht="15.75" customHeight="1">
      <c r="A232" s="492"/>
    </row>
    <row r="233" ht="15.75" customHeight="1">
      <c r="A233" s="492"/>
    </row>
    <row r="234" ht="15.75" customHeight="1">
      <c r="A234" s="492"/>
    </row>
    <row r="235" ht="15.75" customHeight="1">
      <c r="A235" s="492"/>
    </row>
    <row r="236" ht="15.75" customHeight="1">
      <c r="A236" s="492"/>
    </row>
    <row r="237" ht="15.75" customHeight="1">
      <c r="A237" s="492"/>
    </row>
    <row r="238" ht="15.75" customHeight="1">
      <c r="A238" s="492"/>
    </row>
    <row r="239" ht="15.75" customHeight="1">
      <c r="A239" s="492"/>
    </row>
    <row r="240" ht="15.75" customHeight="1">
      <c r="A240" s="492"/>
    </row>
    <row r="241" ht="15.75" customHeight="1">
      <c r="A241" s="492"/>
    </row>
    <row r="242" ht="15.75" customHeight="1">
      <c r="A242" s="492"/>
    </row>
    <row r="243" ht="15.75" customHeight="1">
      <c r="A243" s="492"/>
    </row>
    <row r="244" ht="15.75" customHeight="1">
      <c r="A244" s="492"/>
    </row>
    <row r="245" ht="15.75" customHeight="1">
      <c r="A245" s="492"/>
    </row>
    <row r="246" ht="15.75" customHeight="1">
      <c r="A246" s="492"/>
    </row>
    <row r="247" ht="15.75" customHeight="1">
      <c r="A247" s="492"/>
    </row>
    <row r="248" ht="15.75" customHeight="1">
      <c r="A248" s="492"/>
    </row>
    <row r="249" ht="15.75" customHeight="1">
      <c r="A249" s="492"/>
    </row>
    <row r="250" ht="15.75" customHeight="1">
      <c r="A250" s="492"/>
    </row>
    <row r="251" ht="15.75" customHeight="1">
      <c r="A251" s="492"/>
    </row>
    <row r="252" ht="15.75" customHeight="1">
      <c r="A252" s="492"/>
    </row>
    <row r="253" ht="15.75" customHeight="1">
      <c r="A253" s="492"/>
    </row>
    <row r="254" ht="15.75" customHeight="1">
      <c r="A254" s="492"/>
    </row>
    <row r="255" ht="15.75" customHeight="1">
      <c r="A255" s="492"/>
    </row>
    <row r="256" ht="15.75" customHeight="1">
      <c r="A256" s="492"/>
    </row>
    <row r="257" ht="15.75" customHeight="1">
      <c r="A257" s="492"/>
    </row>
    <row r="258" ht="15.75" customHeight="1">
      <c r="A258" s="492"/>
    </row>
    <row r="259" ht="15.75" customHeight="1">
      <c r="A259" s="492"/>
    </row>
    <row r="260" ht="15.75" customHeight="1">
      <c r="A260" s="492"/>
    </row>
    <row r="261" ht="15.75" customHeight="1">
      <c r="A261" s="492"/>
    </row>
    <row r="262" ht="15.75" customHeight="1">
      <c r="A262" s="492"/>
    </row>
    <row r="263" ht="15.75" customHeight="1">
      <c r="A263" s="492"/>
    </row>
    <row r="264" ht="15.75" customHeight="1">
      <c r="A264" s="492"/>
    </row>
    <row r="265" ht="15.75" customHeight="1">
      <c r="A265" s="492"/>
    </row>
    <row r="266" ht="15.75" customHeight="1">
      <c r="A266" s="492"/>
    </row>
    <row r="267" ht="15.75" customHeight="1">
      <c r="A267" s="492"/>
    </row>
    <row r="268" ht="15.75" customHeight="1">
      <c r="A268" s="492"/>
    </row>
    <row r="269" ht="15.75" customHeight="1">
      <c r="A269" s="492"/>
    </row>
    <row r="270" ht="15.75" customHeight="1">
      <c r="A270" s="492"/>
    </row>
    <row r="271" ht="15.75" customHeight="1">
      <c r="A271" s="492"/>
    </row>
    <row r="272" ht="15.75" customHeight="1">
      <c r="A272" s="492"/>
    </row>
    <row r="273" ht="15.75" customHeight="1">
      <c r="A273" s="492"/>
    </row>
    <row r="274" ht="15.75" customHeight="1">
      <c r="A274" s="492"/>
    </row>
    <row r="275" ht="15.75" customHeight="1">
      <c r="A275" s="492"/>
    </row>
    <row r="276" ht="15.75" customHeight="1">
      <c r="A276" s="492"/>
    </row>
    <row r="277" ht="15.75" customHeight="1">
      <c r="A277" s="492"/>
    </row>
    <row r="278" ht="15.75" customHeight="1">
      <c r="A278" s="492"/>
    </row>
    <row r="279" ht="15.75" customHeight="1">
      <c r="A279" s="492"/>
    </row>
    <row r="280" ht="15.75" customHeight="1">
      <c r="A280" s="492"/>
    </row>
    <row r="281" ht="15.75" customHeight="1">
      <c r="A281" s="492"/>
    </row>
    <row r="282" ht="15.75" customHeight="1">
      <c r="A282" s="492"/>
    </row>
    <row r="283" ht="15.75" customHeight="1">
      <c r="A283" s="492"/>
    </row>
    <row r="284" ht="15.75" customHeight="1">
      <c r="A284" s="492"/>
    </row>
    <row r="285" ht="15.75" customHeight="1">
      <c r="A285" s="492"/>
    </row>
    <row r="286" ht="15.75" customHeight="1">
      <c r="A286" s="492"/>
    </row>
    <row r="287" ht="15.75" customHeight="1">
      <c r="A287" s="492"/>
    </row>
    <row r="288" ht="15.75" customHeight="1">
      <c r="A288" s="492"/>
    </row>
    <row r="289" ht="15.75" customHeight="1">
      <c r="A289" s="492"/>
    </row>
    <row r="290" ht="15.75" customHeight="1">
      <c r="A290" s="492"/>
    </row>
    <row r="291" ht="15.75" customHeight="1">
      <c r="A291" s="492"/>
    </row>
    <row r="292" ht="15.75" customHeight="1">
      <c r="A292" s="492"/>
    </row>
    <row r="293" ht="15.75" customHeight="1">
      <c r="A293" s="492"/>
    </row>
    <row r="294" ht="15.75" customHeight="1">
      <c r="A294" s="492"/>
    </row>
    <row r="295" ht="15.75" customHeight="1">
      <c r="A295" s="492"/>
    </row>
    <row r="296" ht="15.75" customHeight="1">
      <c r="A296" s="492"/>
    </row>
    <row r="297" ht="15.75" customHeight="1">
      <c r="A297" s="492"/>
    </row>
    <row r="298" ht="15.75" customHeight="1">
      <c r="A298" s="492"/>
    </row>
    <row r="299" ht="15.75" customHeight="1">
      <c r="A299" s="492"/>
    </row>
    <row r="300" ht="15.75" customHeight="1">
      <c r="A300" s="492"/>
    </row>
    <row r="301" ht="15.75" customHeight="1">
      <c r="A301" s="492"/>
    </row>
    <row r="302" ht="15.75" customHeight="1">
      <c r="A302" s="492"/>
    </row>
    <row r="303" ht="15.75" customHeight="1">
      <c r="A303" s="492"/>
    </row>
    <row r="304" ht="15.75" customHeight="1">
      <c r="A304" s="492"/>
    </row>
    <row r="305" ht="15.75" customHeight="1">
      <c r="A305" s="492"/>
    </row>
    <row r="306" ht="15.75" customHeight="1">
      <c r="A306" s="492"/>
    </row>
    <row r="307" ht="15.75" customHeight="1">
      <c r="A307" s="492"/>
    </row>
    <row r="308" ht="15.75" customHeight="1">
      <c r="A308" s="492"/>
    </row>
    <row r="309" ht="15.75" customHeight="1">
      <c r="A309" s="492"/>
    </row>
    <row r="310" ht="15.75" customHeight="1">
      <c r="A310" s="492"/>
    </row>
    <row r="311" ht="15.75" customHeight="1">
      <c r="A311" s="492"/>
    </row>
    <row r="312" ht="15.75" customHeight="1">
      <c r="A312" s="492"/>
    </row>
    <row r="313" ht="15.75" customHeight="1">
      <c r="A313" s="492"/>
    </row>
    <row r="314" ht="15.75" customHeight="1">
      <c r="A314" s="492"/>
    </row>
    <row r="315" ht="15.75" customHeight="1">
      <c r="A315" s="492"/>
    </row>
    <row r="316" ht="15.75" customHeight="1">
      <c r="A316" s="492"/>
    </row>
    <row r="317" ht="15.75" customHeight="1">
      <c r="A317" s="492"/>
    </row>
    <row r="318" ht="15.75" customHeight="1">
      <c r="A318" s="492"/>
    </row>
    <row r="319" ht="15.75" customHeight="1">
      <c r="A319" s="492"/>
    </row>
    <row r="320" ht="15.75" customHeight="1">
      <c r="A320" s="492"/>
    </row>
    <row r="321" ht="15.75" customHeight="1">
      <c r="A321" s="492"/>
    </row>
    <row r="322" ht="15.75" customHeight="1">
      <c r="A322" s="492"/>
    </row>
    <row r="323" ht="15.75" customHeight="1">
      <c r="A323" s="492"/>
    </row>
    <row r="324" ht="15.75" customHeight="1">
      <c r="A324" s="492"/>
    </row>
    <row r="325" ht="15.75" customHeight="1">
      <c r="A325" s="492"/>
    </row>
    <row r="326" ht="15.75" customHeight="1">
      <c r="A326" s="492"/>
    </row>
    <row r="327" ht="15.75" customHeight="1">
      <c r="A327" s="492"/>
    </row>
    <row r="328" ht="15.75" customHeight="1">
      <c r="A328" s="492"/>
    </row>
    <row r="329" ht="15.75" customHeight="1">
      <c r="A329" s="492"/>
    </row>
    <row r="330" ht="15.75" customHeight="1">
      <c r="A330" s="492"/>
    </row>
    <row r="331" ht="15.75" customHeight="1">
      <c r="A331" s="492"/>
    </row>
    <row r="332" ht="15.75" customHeight="1">
      <c r="A332" s="492"/>
    </row>
    <row r="333" ht="15.75" customHeight="1">
      <c r="A333" s="492"/>
    </row>
    <row r="334" ht="15.75" customHeight="1">
      <c r="A334" s="492"/>
    </row>
    <row r="335" ht="15.75" customHeight="1">
      <c r="A335" s="492"/>
    </row>
    <row r="336" ht="15.75" customHeight="1">
      <c r="A336" s="492"/>
    </row>
    <row r="337" ht="15.75" customHeight="1">
      <c r="A337" s="492"/>
    </row>
    <row r="338" ht="15.75" customHeight="1">
      <c r="A338" s="492"/>
    </row>
    <row r="339" ht="15.75" customHeight="1">
      <c r="A339" s="492"/>
    </row>
    <row r="340" ht="15.75" customHeight="1">
      <c r="A340" s="492"/>
    </row>
    <row r="341" ht="15.75" customHeight="1">
      <c r="A341" s="492"/>
    </row>
    <row r="342" ht="15.75" customHeight="1">
      <c r="A342" s="492"/>
    </row>
    <row r="343" ht="15.75" customHeight="1">
      <c r="A343" s="492"/>
    </row>
    <row r="344" ht="15.75" customHeight="1">
      <c r="A344" s="492"/>
    </row>
    <row r="345" ht="15.75" customHeight="1">
      <c r="A345" s="492"/>
    </row>
    <row r="346" ht="15.75" customHeight="1">
      <c r="A346" s="492"/>
    </row>
    <row r="347" ht="15.75" customHeight="1">
      <c r="A347" s="492"/>
    </row>
    <row r="348" ht="15.75" customHeight="1">
      <c r="A348" s="492"/>
    </row>
    <row r="349" ht="15.75" customHeight="1">
      <c r="A349" s="492"/>
    </row>
    <row r="350" ht="15.75" customHeight="1">
      <c r="A350" s="492"/>
    </row>
    <row r="351" ht="15.75" customHeight="1">
      <c r="A351" s="492"/>
    </row>
    <row r="352" ht="15.75" customHeight="1">
      <c r="A352" s="492"/>
    </row>
    <row r="353" ht="15.75" customHeight="1">
      <c r="A353" s="492"/>
    </row>
    <row r="354" ht="15.75" customHeight="1">
      <c r="A354" s="492"/>
    </row>
    <row r="355" ht="15.75" customHeight="1">
      <c r="A355" s="492"/>
    </row>
    <row r="356" ht="15.75" customHeight="1">
      <c r="A356" s="492"/>
    </row>
    <row r="357" ht="15.75" customHeight="1">
      <c r="A357" s="492"/>
    </row>
    <row r="358" ht="15.75" customHeight="1">
      <c r="A358" s="492"/>
    </row>
    <row r="359" ht="15.75" customHeight="1">
      <c r="A359" s="492"/>
    </row>
    <row r="360" ht="15.75" customHeight="1">
      <c r="A360" s="492"/>
    </row>
    <row r="361" ht="15.75" customHeight="1">
      <c r="A361" s="492"/>
    </row>
    <row r="362" ht="15.75" customHeight="1">
      <c r="A362" s="492"/>
    </row>
    <row r="363" ht="15.75" customHeight="1">
      <c r="A363" s="492"/>
    </row>
    <row r="364" ht="15.75" customHeight="1">
      <c r="A364" s="492"/>
    </row>
    <row r="365" ht="15.75" customHeight="1">
      <c r="A365" s="492"/>
    </row>
    <row r="366" ht="15.75" customHeight="1">
      <c r="A366" s="492"/>
    </row>
    <row r="367" ht="15.75" customHeight="1">
      <c r="A367" s="492"/>
    </row>
    <row r="368" ht="15.75" customHeight="1">
      <c r="A368" s="492"/>
    </row>
    <row r="369" ht="15.75" customHeight="1">
      <c r="A369" s="492"/>
    </row>
    <row r="370" ht="15.75" customHeight="1">
      <c r="A370" s="492"/>
    </row>
    <row r="371" ht="15.75" customHeight="1">
      <c r="A371" s="492"/>
    </row>
    <row r="372" ht="15.75" customHeight="1">
      <c r="A372" s="492"/>
    </row>
    <row r="373" ht="15.75" customHeight="1">
      <c r="A373" s="492"/>
    </row>
    <row r="374" ht="15.75" customHeight="1">
      <c r="A374" s="492"/>
    </row>
    <row r="375" ht="15.75" customHeight="1">
      <c r="A375" s="492"/>
    </row>
    <row r="376" ht="15.75" customHeight="1">
      <c r="A376" s="492"/>
    </row>
    <row r="377" ht="15.75" customHeight="1">
      <c r="A377" s="492"/>
    </row>
    <row r="378" ht="15.75" customHeight="1">
      <c r="A378" s="492"/>
    </row>
    <row r="379" ht="15.75" customHeight="1">
      <c r="A379" s="492"/>
    </row>
    <row r="380" ht="15.75" customHeight="1">
      <c r="A380" s="492"/>
    </row>
    <row r="381" ht="15.75" customHeight="1">
      <c r="A381" s="492"/>
    </row>
    <row r="382" ht="15.75" customHeight="1">
      <c r="A382" s="492"/>
    </row>
    <row r="383" ht="15.75" customHeight="1">
      <c r="A383" s="492"/>
    </row>
    <row r="384" ht="15.75" customHeight="1">
      <c r="A384" s="492"/>
    </row>
    <row r="385" ht="15.75" customHeight="1">
      <c r="A385" s="492"/>
    </row>
    <row r="386" ht="15.75" customHeight="1">
      <c r="A386" s="492"/>
    </row>
    <row r="387" ht="15.75" customHeight="1">
      <c r="A387" s="492"/>
    </row>
    <row r="388" ht="15.75" customHeight="1">
      <c r="A388" s="492"/>
    </row>
    <row r="389" ht="15.75" customHeight="1">
      <c r="A389" s="492"/>
    </row>
    <row r="390" ht="15.75" customHeight="1">
      <c r="A390" s="492"/>
    </row>
    <row r="391" ht="15.75" customHeight="1">
      <c r="A391" s="492"/>
    </row>
    <row r="392" ht="15.75" customHeight="1">
      <c r="A392" s="492"/>
    </row>
    <row r="393" ht="15.75" customHeight="1">
      <c r="A393" s="492"/>
    </row>
    <row r="394" ht="15.75" customHeight="1">
      <c r="A394" s="492"/>
    </row>
    <row r="395" ht="15.75" customHeight="1">
      <c r="A395" s="492"/>
    </row>
    <row r="396" ht="15.75" customHeight="1">
      <c r="A396" s="492"/>
    </row>
    <row r="397" ht="15.75" customHeight="1">
      <c r="A397" s="492"/>
    </row>
    <row r="398" ht="15.75" customHeight="1">
      <c r="A398" s="492"/>
    </row>
    <row r="399" ht="15.75" customHeight="1">
      <c r="A399" s="492"/>
    </row>
    <row r="400" ht="15.75" customHeight="1">
      <c r="A400" s="492"/>
    </row>
    <row r="401" ht="15.75" customHeight="1">
      <c r="A401" s="492"/>
    </row>
    <row r="402" ht="15.75" customHeight="1">
      <c r="A402" s="492"/>
    </row>
    <row r="403" ht="15.75" customHeight="1">
      <c r="A403" s="492"/>
    </row>
    <row r="404" ht="15.75" customHeight="1">
      <c r="A404" s="492"/>
    </row>
    <row r="405" ht="15.75" customHeight="1">
      <c r="A405" s="492"/>
    </row>
    <row r="406" ht="15.75" customHeight="1">
      <c r="A406" s="492"/>
    </row>
    <row r="407" ht="15.75" customHeight="1">
      <c r="A407" s="492"/>
    </row>
    <row r="408" ht="15.75" customHeight="1">
      <c r="A408" s="492"/>
    </row>
    <row r="409" ht="15.75" customHeight="1">
      <c r="A409" s="492"/>
    </row>
    <row r="410" ht="15.75" customHeight="1">
      <c r="A410" s="492"/>
    </row>
    <row r="411" ht="15.75" customHeight="1">
      <c r="A411" s="492"/>
    </row>
    <row r="412" ht="15.75" customHeight="1">
      <c r="A412" s="492"/>
    </row>
    <row r="413" ht="15.75" customHeight="1">
      <c r="A413" s="492"/>
    </row>
    <row r="414" ht="15.75" customHeight="1">
      <c r="A414" s="492"/>
    </row>
    <row r="415" ht="15.75" customHeight="1">
      <c r="A415" s="492"/>
    </row>
    <row r="416" ht="15.75" customHeight="1">
      <c r="A416" s="492"/>
    </row>
    <row r="417" ht="15.75" customHeight="1">
      <c r="A417" s="492"/>
    </row>
    <row r="418" ht="15.75" customHeight="1">
      <c r="A418" s="492"/>
    </row>
    <row r="419" ht="15.75" customHeight="1">
      <c r="A419" s="492"/>
    </row>
    <row r="420" ht="15.75" customHeight="1">
      <c r="A420" s="492"/>
    </row>
    <row r="421" ht="15.75" customHeight="1">
      <c r="A421" s="492"/>
    </row>
    <row r="422" ht="15.75" customHeight="1">
      <c r="A422" s="492"/>
    </row>
    <row r="423" ht="15.75" customHeight="1">
      <c r="A423" s="492"/>
    </row>
    <row r="424" ht="15.75" customHeight="1">
      <c r="A424" s="492"/>
    </row>
    <row r="425" ht="15.75" customHeight="1">
      <c r="A425" s="492"/>
    </row>
    <row r="426" ht="15.75" customHeight="1">
      <c r="A426" s="492"/>
    </row>
    <row r="427" ht="15.75" customHeight="1">
      <c r="A427" s="492"/>
    </row>
    <row r="428" ht="15.75" customHeight="1">
      <c r="A428" s="492"/>
    </row>
    <row r="429" ht="15.75" customHeight="1">
      <c r="A429" s="492"/>
    </row>
    <row r="430" ht="15.75" customHeight="1">
      <c r="A430" s="492"/>
    </row>
    <row r="431" ht="15.75" customHeight="1">
      <c r="A431" s="492"/>
    </row>
    <row r="432" ht="15.75" customHeight="1">
      <c r="A432" s="492"/>
    </row>
    <row r="433" ht="15.75" customHeight="1">
      <c r="A433" s="492"/>
    </row>
    <row r="434" ht="15.75" customHeight="1">
      <c r="A434" s="492"/>
    </row>
    <row r="435" ht="15.75" customHeight="1">
      <c r="A435" s="492"/>
    </row>
    <row r="436" ht="15.75" customHeight="1">
      <c r="A436" s="492"/>
    </row>
    <row r="437" ht="15.75" customHeight="1">
      <c r="A437" s="492"/>
    </row>
    <row r="438" ht="15.75" customHeight="1">
      <c r="A438" s="492"/>
    </row>
    <row r="439" ht="15.75" customHeight="1">
      <c r="A439" s="492"/>
    </row>
    <row r="440" ht="15.75" customHeight="1">
      <c r="A440" s="492"/>
    </row>
    <row r="441" ht="15.75" customHeight="1">
      <c r="A441" s="492"/>
    </row>
    <row r="442" ht="15.75" customHeight="1">
      <c r="A442" s="492"/>
    </row>
    <row r="443" ht="15.75" customHeight="1">
      <c r="A443" s="492"/>
    </row>
    <row r="444" ht="15.75" customHeight="1">
      <c r="A444" s="492"/>
    </row>
    <row r="445" ht="15.75" customHeight="1">
      <c r="A445" s="492"/>
    </row>
    <row r="446" ht="15.75" customHeight="1">
      <c r="A446" s="492"/>
    </row>
    <row r="447" ht="15.75" customHeight="1">
      <c r="A447" s="492"/>
    </row>
    <row r="448" ht="15.75" customHeight="1">
      <c r="A448" s="492"/>
    </row>
    <row r="449" ht="15.75" customHeight="1">
      <c r="A449" s="492"/>
    </row>
    <row r="450" ht="15.75" customHeight="1">
      <c r="A450" s="492"/>
    </row>
    <row r="451" ht="15.75" customHeight="1">
      <c r="A451" s="492"/>
    </row>
    <row r="452" ht="15.75" customHeight="1">
      <c r="A452" s="492"/>
    </row>
    <row r="453" ht="15.75" customHeight="1">
      <c r="A453" s="492"/>
    </row>
    <row r="454" ht="15.75" customHeight="1">
      <c r="A454" s="492"/>
    </row>
    <row r="455" ht="15.75" customHeight="1">
      <c r="A455" s="492"/>
    </row>
    <row r="456" ht="15.75" customHeight="1">
      <c r="A456" s="492"/>
    </row>
    <row r="457" ht="15.75" customHeight="1">
      <c r="A457" s="492"/>
    </row>
    <row r="458" ht="15.75" customHeight="1">
      <c r="A458" s="492"/>
    </row>
    <row r="459" ht="15.75" customHeight="1">
      <c r="A459" s="492"/>
    </row>
    <row r="460" ht="15.75" customHeight="1">
      <c r="A460" s="492"/>
    </row>
    <row r="461" ht="15.75" customHeight="1">
      <c r="A461" s="492"/>
    </row>
    <row r="462" ht="15.75" customHeight="1">
      <c r="A462" s="492"/>
    </row>
    <row r="463" ht="15.75" customHeight="1">
      <c r="A463" s="492"/>
    </row>
    <row r="464" ht="15.75" customHeight="1">
      <c r="A464" s="492"/>
    </row>
    <row r="465" ht="15.75" customHeight="1">
      <c r="A465" s="492"/>
    </row>
    <row r="466" ht="15.75" customHeight="1">
      <c r="A466" s="492"/>
    </row>
    <row r="467" ht="15.75" customHeight="1">
      <c r="A467" s="492"/>
    </row>
    <row r="468" ht="15.75" customHeight="1">
      <c r="A468" s="492"/>
    </row>
    <row r="469" ht="15.75" customHeight="1">
      <c r="A469" s="492"/>
    </row>
    <row r="470" ht="15.75" customHeight="1">
      <c r="A470" s="492"/>
    </row>
    <row r="471" ht="15.75" customHeight="1">
      <c r="A471" s="492"/>
    </row>
    <row r="472" ht="15.75" customHeight="1">
      <c r="A472" s="492"/>
    </row>
    <row r="473" ht="15.75" customHeight="1">
      <c r="A473" s="492"/>
    </row>
    <row r="474" ht="15.75" customHeight="1">
      <c r="A474" s="492"/>
    </row>
    <row r="475" ht="15.75" customHeight="1">
      <c r="A475" s="492"/>
    </row>
    <row r="476" ht="15.75" customHeight="1">
      <c r="A476" s="492"/>
    </row>
    <row r="477" ht="15.75" customHeight="1">
      <c r="A477" s="492"/>
    </row>
    <row r="478" ht="15.75" customHeight="1">
      <c r="A478" s="492"/>
    </row>
    <row r="479" ht="15.75" customHeight="1">
      <c r="A479" s="492"/>
    </row>
    <row r="480" ht="15.75" customHeight="1">
      <c r="A480" s="492"/>
    </row>
    <row r="481" ht="15.75" customHeight="1">
      <c r="A481" s="492"/>
    </row>
    <row r="482" ht="15.75" customHeight="1">
      <c r="A482" s="492"/>
    </row>
    <row r="483" ht="15.75" customHeight="1">
      <c r="A483" s="492"/>
    </row>
    <row r="484" ht="15.75" customHeight="1">
      <c r="A484" s="492"/>
    </row>
    <row r="485" ht="15.75" customHeight="1">
      <c r="A485" s="492"/>
    </row>
    <row r="486" ht="15.75" customHeight="1">
      <c r="A486" s="492"/>
    </row>
    <row r="487" ht="15.75" customHeight="1">
      <c r="A487" s="492"/>
    </row>
    <row r="488" ht="15.75" customHeight="1">
      <c r="A488" s="492"/>
    </row>
    <row r="489" ht="15.75" customHeight="1">
      <c r="A489" s="492"/>
    </row>
    <row r="490" ht="15.75" customHeight="1">
      <c r="A490" s="492"/>
    </row>
    <row r="491" ht="15.75" customHeight="1">
      <c r="A491" s="492"/>
    </row>
    <row r="492" ht="15.75" customHeight="1">
      <c r="A492" s="492"/>
    </row>
    <row r="493" ht="15.75" customHeight="1">
      <c r="A493" s="492"/>
    </row>
    <row r="494" ht="15.75" customHeight="1">
      <c r="A494" s="492"/>
    </row>
    <row r="495" ht="15.75" customHeight="1">
      <c r="A495" s="492"/>
    </row>
    <row r="496" ht="15.75" customHeight="1">
      <c r="A496" s="492"/>
    </row>
    <row r="497" ht="15.75" customHeight="1">
      <c r="A497" s="492"/>
    </row>
    <row r="498" ht="15.75" customHeight="1">
      <c r="A498" s="492"/>
    </row>
    <row r="499" ht="15.75" customHeight="1">
      <c r="A499" s="492"/>
    </row>
    <row r="500" ht="15.75" customHeight="1">
      <c r="A500" s="492"/>
    </row>
    <row r="501" ht="15.75" customHeight="1">
      <c r="A501" s="492"/>
    </row>
    <row r="502" ht="15.75" customHeight="1">
      <c r="A502" s="492"/>
    </row>
    <row r="503" ht="15.75" customHeight="1">
      <c r="A503" s="492"/>
    </row>
    <row r="504" ht="15.75" customHeight="1">
      <c r="A504" s="492"/>
    </row>
    <row r="505" ht="15.75" customHeight="1">
      <c r="A505" s="492"/>
    </row>
    <row r="506" ht="15.75" customHeight="1">
      <c r="A506" s="492"/>
    </row>
    <row r="507" ht="15.75" customHeight="1">
      <c r="A507" s="492"/>
    </row>
    <row r="508" ht="15.75" customHeight="1">
      <c r="A508" s="492"/>
    </row>
    <row r="509" ht="15.75" customHeight="1">
      <c r="A509" s="492"/>
    </row>
    <row r="510" ht="15.75" customHeight="1">
      <c r="A510" s="492"/>
    </row>
    <row r="511" ht="15.75" customHeight="1">
      <c r="A511" s="492"/>
    </row>
    <row r="512" ht="15.75" customHeight="1">
      <c r="A512" s="492"/>
    </row>
    <row r="513" ht="15.75" customHeight="1">
      <c r="A513" s="492"/>
    </row>
    <row r="514" ht="15.75" customHeight="1">
      <c r="A514" s="492"/>
    </row>
    <row r="515" ht="15.75" customHeight="1">
      <c r="A515" s="492"/>
    </row>
    <row r="516" ht="15.75" customHeight="1">
      <c r="A516" s="492"/>
    </row>
    <row r="517" ht="15.75" customHeight="1">
      <c r="A517" s="492"/>
    </row>
    <row r="518" ht="15.75" customHeight="1">
      <c r="A518" s="492"/>
    </row>
    <row r="519" ht="15.75" customHeight="1">
      <c r="A519" s="492"/>
    </row>
    <row r="520" ht="15.75" customHeight="1">
      <c r="A520" s="492"/>
    </row>
    <row r="521" ht="15.75" customHeight="1">
      <c r="A521" s="492"/>
    </row>
    <row r="522" ht="15.75" customHeight="1">
      <c r="A522" s="492"/>
    </row>
    <row r="523" ht="15.75" customHeight="1">
      <c r="A523" s="492"/>
    </row>
    <row r="524" ht="15.75" customHeight="1">
      <c r="A524" s="492"/>
    </row>
    <row r="525" ht="15.75" customHeight="1">
      <c r="A525" s="492"/>
    </row>
    <row r="526" ht="15.75" customHeight="1">
      <c r="A526" s="492"/>
    </row>
    <row r="527" ht="15.75" customHeight="1">
      <c r="A527" s="492"/>
    </row>
    <row r="528" ht="15.75" customHeight="1">
      <c r="A528" s="492"/>
    </row>
    <row r="529" ht="15.75" customHeight="1">
      <c r="A529" s="492"/>
    </row>
    <row r="530" ht="15.75" customHeight="1">
      <c r="A530" s="492"/>
    </row>
    <row r="531" ht="15.75" customHeight="1">
      <c r="A531" s="492"/>
    </row>
    <row r="532" ht="15.75" customHeight="1">
      <c r="A532" s="492"/>
    </row>
    <row r="533" ht="15.75" customHeight="1">
      <c r="A533" s="492"/>
    </row>
    <row r="534" ht="15.75" customHeight="1">
      <c r="A534" s="492"/>
    </row>
    <row r="535" ht="15.75" customHeight="1">
      <c r="A535" s="492"/>
    </row>
    <row r="536" ht="15.75" customHeight="1">
      <c r="A536" s="492"/>
    </row>
    <row r="537" ht="15.75" customHeight="1">
      <c r="A537" s="492"/>
    </row>
    <row r="538" ht="15.75" customHeight="1">
      <c r="A538" s="492"/>
    </row>
    <row r="539" ht="15.75" customHeight="1">
      <c r="A539" s="492"/>
    </row>
    <row r="540" ht="15.75" customHeight="1">
      <c r="A540" s="492"/>
    </row>
    <row r="541" ht="15.75" customHeight="1">
      <c r="A541" s="492"/>
    </row>
    <row r="542" ht="15.75" customHeight="1">
      <c r="A542" s="492"/>
    </row>
    <row r="543" ht="15.75" customHeight="1">
      <c r="A543" s="492"/>
    </row>
    <row r="544" ht="15.75" customHeight="1">
      <c r="A544" s="492"/>
    </row>
    <row r="545" ht="15.75" customHeight="1">
      <c r="A545" s="492"/>
    </row>
    <row r="546" ht="15.75" customHeight="1">
      <c r="A546" s="492"/>
    </row>
    <row r="547" ht="15.75" customHeight="1">
      <c r="A547" s="492"/>
    </row>
    <row r="548" ht="15.75" customHeight="1">
      <c r="A548" s="492"/>
    </row>
    <row r="549" ht="15.75" customHeight="1">
      <c r="A549" s="492"/>
    </row>
    <row r="550" ht="15.75" customHeight="1">
      <c r="A550" s="492"/>
    </row>
    <row r="551" ht="15.75" customHeight="1">
      <c r="A551" s="492"/>
    </row>
    <row r="552" ht="15.75" customHeight="1">
      <c r="A552" s="492"/>
    </row>
    <row r="553" ht="15.75" customHeight="1">
      <c r="A553" s="492"/>
    </row>
    <row r="554" ht="15.75" customHeight="1">
      <c r="A554" s="492"/>
    </row>
    <row r="555" ht="15.75" customHeight="1">
      <c r="A555" s="492"/>
    </row>
    <row r="556" ht="15.75" customHeight="1">
      <c r="A556" s="492"/>
    </row>
    <row r="557" ht="15.75" customHeight="1">
      <c r="A557" s="492"/>
    </row>
    <row r="558" ht="15.75" customHeight="1">
      <c r="A558" s="492"/>
    </row>
    <row r="559" ht="15.75" customHeight="1">
      <c r="A559" s="492"/>
    </row>
    <row r="560" ht="15.75" customHeight="1">
      <c r="A560" s="492"/>
    </row>
    <row r="561" ht="15.75" customHeight="1">
      <c r="A561" s="492"/>
    </row>
    <row r="562" ht="15.75" customHeight="1">
      <c r="A562" s="492"/>
    </row>
    <row r="563" ht="15.75" customHeight="1">
      <c r="A563" s="492"/>
    </row>
    <row r="564" ht="15.75" customHeight="1">
      <c r="A564" s="492"/>
    </row>
    <row r="565" ht="15.75" customHeight="1">
      <c r="A565" s="492"/>
    </row>
    <row r="566" ht="15.75" customHeight="1">
      <c r="A566" s="492"/>
    </row>
    <row r="567" ht="15.75" customHeight="1">
      <c r="A567" s="492"/>
    </row>
    <row r="568" ht="15.75" customHeight="1">
      <c r="A568" s="492"/>
    </row>
    <row r="569" ht="15.75" customHeight="1">
      <c r="A569" s="492"/>
    </row>
    <row r="570" ht="15.75" customHeight="1">
      <c r="A570" s="492"/>
    </row>
    <row r="571" ht="15.75" customHeight="1">
      <c r="A571" s="492"/>
    </row>
    <row r="572" ht="15.75" customHeight="1">
      <c r="A572" s="492"/>
    </row>
    <row r="573" ht="15.75" customHeight="1">
      <c r="A573" s="492"/>
    </row>
    <row r="574" ht="15.75" customHeight="1">
      <c r="A574" s="492"/>
    </row>
    <row r="575" ht="15.75" customHeight="1">
      <c r="A575" s="492"/>
    </row>
    <row r="576" ht="15.75" customHeight="1">
      <c r="A576" s="492"/>
    </row>
    <row r="577" ht="15.75" customHeight="1">
      <c r="A577" s="492"/>
    </row>
    <row r="578" ht="15.75" customHeight="1">
      <c r="A578" s="492"/>
    </row>
    <row r="579" ht="15.75" customHeight="1">
      <c r="A579" s="492"/>
    </row>
    <row r="580" ht="15.75" customHeight="1">
      <c r="A580" s="492"/>
    </row>
    <row r="581" ht="15.75" customHeight="1">
      <c r="A581" s="492"/>
    </row>
    <row r="582" ht="15.75" customHeight="1">
      <c r="A582" s="492"/>
    </row>
    <row r="583" ht="15.75" customHeight="1">
      <c r="A583" s="492"/>
    </row>
    <row r="584" ht="15.75" customHeight="1">
      <c r="A584" s="492"/>
    </row>
    <row r="585" ht="15.75" customHeight="1">
      <c r="A585" s="492"/>
    </row>
    <row r="586" ht="15.75" customHeight="1">
      <c r="A586" s="492"/>
    </row>
    <row r="587" ht="15.75" customHeight="1">
      <c r="A587" s="492"/>
    </row>
    <row r="588" ht="15.75" customHeight="1">
      <c r="A588" s="492"/>
    </row>
    <row r="589" ht="15.75" customHeight="1">
      <c r="A589" s="492"/>
    </row>
    <row r="590" ht="15.75" customHeight="1">
      <c r="A590" s="492"/>
    </row>
    <row r="591" ht="15.75" customHeight="1">
      <c r="A591" s="492"/>
    </row>
    <row r="592" ht="15.75" customHeight="1">
      <c r="A592" s="492"/>
    </row>
    <row r="593" ht="15.75" customHeight="1">
      <c r="A593" s="492"/>
    </row>
    <row r="594" ht="15.75" customHeight="1">
      <c r="A594" s="492"/>
    </row>
    <row r="595" ht="15.75" customHeight="1">
      <c r="A595" s="492"/>
    </row>
    <row r="596" ht="15.75" customHeight="1">
      <c r="A596" s="492"/>
    </row>
    <row r="597" ht="15.75" customHeight="1">
      <c r="A597" s="492"/>
    </row>
    <row r="598" ht="15.75" customHeight="1">
      <c r="A598" s="492"/>
    </row>
    <row r="599" ht="15.75" customHeight="1">
      <c r="A599" s="492"/>
    </row>
    <row r="600" ht="15.75" customHeight="1">
      <c r="A600" s="492"/>
    </row>
    <row r="601" ht="15.75" customHeight="1">
      <c r="A601" s="492"/>
    </row>
    <row r="602" ht="15.75" customHeight="1">
      <c r="A602" s="492"/>
    </row>
    <row r="603" ht="15.75" customHeight="1">
      <c r="A603" s="492"/>
    </row>
    <row r="604" ht="15.75" customHeight="1">
      <c r="A604" s="492"/>
    </row>
    <row r="605" ht="15.75" customHeight="1">
      <c r="A605" s="492"/>
    </row>
    <row r="606" ht="15.75" customHeight="1">
      <c r="A606" s="492"/>
    </row>
    <row r="607" ht="15.75" customHeight="1">
      <c r="A607" s="492"/>
    </row>
    <row r="608" ht="15.75" customHeight="1">
      <c r="A608" s="492"/>
    </row>
    <row r="609" ht="15.75" customHeight="1">
      <c r="A609" s="492"/>
    </row>
    <row r="610" ht="15.75" customHeight="1">
      <c r="A610" s="492"/>
    </row>
    <row r="611" ht="15.75" customHeight="1">
      <c r="A611" s="492"/>
    </row>
    <row r="612" ht="15.75" customHeight="1">
      <c r="A612" s="492"/>
    </row>
    <row r="613" ht="15.75" customHeight="1">
      <c r="A613" s="492"/>
    </row>
    <row r="614" ht="15.75" customHeight="1">
      <c r="A614" s="492"/>
    </row>
    <row r="615" ht="15.75" customHeight="1">
      <c r="A615" s="492"/>
    </row>
    <row r="616" ht="15.75" customHeight="1">
      <c r="A616" s="492"/>
    </row>
    <row r="617" ht="15.75" customHeight="1">
      <c r="A617" s="492"/>
    </row>
    <row r="618" ht="15.75" customHeight="1">
      <c r="A618" s="492"/>
    </row>
    <row r="619" ht="15.75" customHeight="1">
      <c r="A619" s="492"/>
    </row>
    <row r="620" ht="15.75" customHeight="1">
      <c r="A620" s="492"/>
    </row>
    <row r="621" ht="15.75" customHeight="1">
      <c r="A621" s="492"/>
    </row>
    <row r="622" ht="15.75" customHeight="1">
      <c r="A622" s="492"/>
    </row>
    <row r="623" ht="15.75" customHeight="1">
      <c r="A623" s="492"/>
    </row>
    <row r="624" ht="15.75" customHeight="1">
      <c r="A624" s="492"/>
    </row>
    <row r="625" ht="15.75" customHeight="1">
      <c r="A625" s="492"/>
    </row>
    <row r="626" ht="15.75" customHeight="1">
      <c r="A626" s="492"/>
    </row>
    <row r="627" ht="15.75" customHeight="1">
      <c r="A627" s="492"/>
    </row>
    <row r="628" ht="15.75" customHeight="1">
      <c r="A628" s="492"/>
    </row>
    <row r="629" ht="15.75" customHeight="1">
      <c r="A629" s="492"/>
    </row>
    <row r="630" ht="15.75" customHeight="1">
      <c r="A630" s="492"/>
    </row>
    <row r="631" ht="15.75" customHeight="1">
      <c r="A631" s="492"/>
    </row>
    <row r="632" ht="15.75" customHeight="1">
      <c r="A632" s="492"/>
    </row>
    <row r="633" ht="15.75" customHeight="1">
      <c r="A633" s="492"/>
    </row>
    <row r="634" ht="15.75" customHeight="1">
      <c r="A634" s="492"/>
    </row>
    <row r="635" ht="15.75" customHeight="1">
      <c r="A635" s="492"/>
    </row>
    <row r="636" ht="15.75" customHeight="1">
      <c r="A636" s="492"/>
    </row>
    <row r="637" ht="15.75" customHeight="1">
      <c r="A637" s="492"/>
    </row>
    <row r="638" ht="15.75" customHeight="1">
      <c r="A638" s="492"/>
    </row>
    <row r="639" ht="15.75" customHeight="1">
      <c r="A639" s="492"/>
    </row>
    <row r="640" ht="15.75" customHeight="1">
      <c r="A640" s="492"/>
    </row>
    <row r="641" ht="15.75" customHeight="1">
      <c r="A641" s="492"/>
    </row>
    <row r="642" ht="15.75" customHeight="1">
      <c r="A642" s="492"/>
    </row>
    <row r="643" ht="15.75" customHeight="1">
      <c r="A643" s="492"/>
    </row>
    <row r="644" ht="15.75" customHeight="1">
      <c r="A644" s="492"/>
    </row>
    <row r="645" ht="15.75" customHeight="1">
      <c r="A645" s="492"/>
    </row>
    <row r="646" ht="15.75" customHeight="1">
      <c r="A646" s="492"/>
    </row>
    <row r="647" ht="15.75" customHeight="1">
      <c r="A647" s="492"/>
    </row>
    <row r="648" ht="15.75" customHeight="1">
      <c r="A648" s="492"/>
    </row>
    <row r="649" ht="15.75" customHeight="1">
      <c r="A649" s="492"/>
    </row>
    <row r="650" ht="15.75" customHeight="1">
      <c r="A650" s="492"/>
    </row>
    <row r="651" ht="15.75" customHeight="1">
      <c r="A651" s="492"/>
    </row>
    <row r="652" ht="15.75" customHeight="1">
      <c r="A652" s="492"/>
    </row>
    <row r="653" ht="15.75" customHeight="1">
      <c r="A653" s="492"/>
    </row>
    <row r="654" ht="15.75" customHeight="1">
      <c r="A654" s="492"/>
    </row>
    <row r="655" ht="15.75" customHeight="1">
      <c r="A655" s="492"/>
    </row>
    <row r="656" ht="15.75" customHeight="1">
      <c r="A656" s="492"/>
    </row>
    <row r="657" ht="15.75" customHeight="1">
      <c r="A657" s="492"/>
    </row>
    <row r="658" ht="15.75" customHeight="1">
      <c r="A658" s="492"/>
    </row>
    <row r="659" ht="15.75" customHeight="1">
      <c r="A659" s="492"/>
    </row>
    <row r="660" ht="15.75" customHeight="1">
      <c r="A660" s="492"/>
    </row>
    <row r="661" ht="15.75" customHeight="1">
      <c r="A661" s="492"/>
    </row>
    <row r="662" ht="15.75" customHeight="1">
      <c r="A662" s="492"/>
    </row>
    <row r="663" ht="15.75" customHeight="1">
      <c r="A663" s="492"/>
    </row>
    <row r="664" ht="15.75" customHeight="1">
      <c r="A664" s="492"/>
    </row>
    <row r="665" ht="15.75" customHeight="1">
      <c r="A665" s="492"/>
    </row>
    <row r="666" ht="15.75" customHeight="1">
      <c r="A666" s="492"/>
    </row>
    <row r="667" ht="15.75" customHeight="1">
      <c r="A667" s="492"/>
    </row>
    <row r="668" ht="15.75" customHeight="1">
      <c r="A668" s="492"/>
    </row>
    <row r="669" ht="15.75" customHeight="1">
      <c r="A669" s="492"/>
    </row>
    <row r="670" ht="15.75" customHeight="1">
      <c r="A670" s="492"/>
    </row>
    <row r="671" ht="15.75" customHeight="1">
      <c r="A671" s="492"/>
    </row>
    <row r="672" ht="15.75" customHeight="1">
      <c r="A672" s="492"/>
    </row>
    <row r="673" ht="15.75" customHeight="1">
      <c r="A673" s="492"/>
    </row>
    <row r="674" ht="15.75" customHeight="1">
      <c r="A674" s="492"/>
    </row>
    <row r="675" ht="15.75" customHeight="1">
      <c r="A675" s="492"/>
    </row>
    <row r="676" ht="15.75" customHeight="1">
      <c r="A676" s="492"/>
    </row>
    <row r="677" ht="15.75" customHeight="1">
      <c r="A677" s="492"/>
    </row>
    <row r="678" ht="15.75" customHeight="1">
      <c r="A678" s="492"/>
    </row>
    <row r="679" ht="15.75" customHeight="1">
      <c r="A679" s="492"/>
    </row>
    <row r="680" ht="15.75" customHeight="1">
      <c r="A680" s="492"/>
    </row>
    <row r="681" ht="15.75" customHeight="1">
      <c r="A681" s="492"/>
    </row>
    <row r="682" ht="15.75" customHeight="1">
      <c r="A682" s="492"/>
    </row>
    <row r="683" ht="15.75" customHeight="1">
      <c r="A683" s="492"/>
    </row>
    <row r="684" ht="15.75" customHeight="1">
      <c r="A684" s="492"/>
    </row>
    <row r="685" ht="15.75" customHeight="1">
      <c r="A685" s="492"/>
    </row>
    <row r="686" ht="15.75" customHeight="1">
      <c r="A686" s="492"/>
    </row>
    <row r="687" ht="15.75" customHeight="1">
      <c r="A687" s="492"/>
    </row>
    <row r="688" ht="15.75" customHeight="1">
      <c r="A688" s="492"/>
    </row>
    <row r="689" ht="15.75" customHeight="1">
      <c r="A689" s="492"/>
    </row>
    <row r="690" ht="15.75" customHeight="1">
      <c r="A690" s="492"/>
    </row>
    <row r="691" ht="15.75" customHeight="1">
      <c r="A691" s="492"/>
    </row>
    <row r="692" ht="15.75" customHeight="1">
      <c r="A692" s="492"/>
    </row>
    <row r="693" ht="15.75" customHeight="1">
      <c r="A693" s="492"/>
    </row>
    <row r="694" ht="15.75" customHeight="1">
      <c r="A694" s="492"/>
    </row>
    <row r="695" ht="15.75" customHeight="1">
      <c r="A695" s="492"/>
    </row>
    <row r="696" ht="15.75" customHeight="1">
      <c r="A696" s="492"/>
    </row>
    <row r="697" ht="15.75" customHeight="1">
      <c r="A697" s="492"/>
    </row>
    <row r="698" ht="15.75" customHeight="1">
      <c r="A698" s="492"/>
    </row>
    <row r="699" ht="15.75" customHeight="1">
      <c r="A699" s="492"/>
    </row>
    <row r="700" ht="15.75" customHeight="1">
      <c r="A700" s="492"/>
    </row>
    <row r="701" ht="15.75" customHeight="1">
      <c r="A701" s="492"/>
    </row>
    <row r="702" ht="15.75" customHeight="1">
      <c r="A702" s="492"/>
    </row>
    <row r="703" ht="15.75" customHeight="1">
      <c r="A703" s="492"/>
    </row>
    <row r="704" ht="15.75" customHeight="1">
      <c r="A704" s="492"/>
    </row>
    <row r="705" ht="15.75" customHeight="1">
      <c r="A705" s="492"/>
    </row>
    <row r="706" ht="15.75" customHeight="1">
      <c r="A706" s="492"/>
    </row>
    <row r="707" ht="15.75" customHeight="1">
      <c r="A707" s="492"/>
    </row>
    <row r="708" ht="15.75" customHeight="1">
      <c r="A708" s="492"/>
    </row>
    <row r="709" ht="15.75" customHeight="1">
      <c r="A709" s="492"/>
    </row>
    <row r="710" ht="15.75" customHeight="1">
      <c r="A710" s="492"/>
    </row>
    <row r="711" ht="15.75" customHeight="1">
      <c r="A711" s="492"/>
    </row>
    <row r="712" ht="15.75" customHeight="1">
      <c r="A712" s="492"/>
    </row>
    <row r="713" ht="15.75" customHeight="1">
      <c r="A713" s="492"/>
    </row>
    <row r="714" ht="15.75" customHeight="1">
      <c r="A714" s="492"/>
    </row>
    <row r="715" ht="15.75" customHeight="1">
      <c r="A715" s="492"/>
    </row>
    <row r="716" ht="15.75" customHeight="1">
      <c r="A716" s="492"/>
    </row>
    <row r="717" ht="15.75" customHeight="1">
      <c r="A717" s="492"/>
    </row>
    <row r="718" ht="15.75" customHeight="1">
      <c r="A718" s="492"/>
    </row>
    <row r="719" ht="15.75" customHeight="1">
      <c r="A719" s="492"/>
    </row>
    <row r="720" ht="15.75" customHeight="1">
      <c r="A720" s="492"/>
    </row>
    <row r="721" ht="15.75" customHeight="1">
      <c r="A721" s="492"/>
    </row>
    <row r="722" ht="15.75" customHeight="1">
      <c r="A722" s="492"/>
    </row>
    <row r="723" ht="15.75" customHeight="1">
      <c r="A723" s="492"/>
    </row>
    <row r="724" ht="15.75" customHeight="1">
      <c r="A724" s="492"/>
    </row>
    <row r="725" ht="15.75" customHeight="1">
      <c r="A725" s="492"/>
    </row>
    <row r="726" ht="15.75" customHeight="1">
      <c r="A726" s="492"/>
    </row>
    <row r="727" ht="15.75" customHeight="1">
      <c r="A727" s="492"/>
    </row>
    <row r="728" ht="15.75" customHeight="1">
      <c r="A728" s="492"/>
    </row>
    <row r="729" ht="15.75" customHeight="1">
      <c r="A729" s="492"/>
    </row>
    <row r="730" ht="15.75" customHeight="1">
      <c r="A730" s="492"/>
    </row>
    <row r="731" ht="15.75" customHeight="1">
      <c r="A731" s="492"/>
    </row>
    <row r="732" ht="15.75" customHeight="1">
      <c r="A732" s="492"/>
    </row>
    <row r="733" ht="15.75" customHeight="1">
      <c r="A733" s="492"/>
    </row>
    <row r="734" ht="15.75" customHeight="1">
      <c r="A734" s="492"/>
    </row>
    <row r="735" ht="15.75" customHeight="1">
      <c r="A735" s="492"/>
    </row>
    <row r="736" ht="15.75" customHeight="1">
      <c r="A736" s="492"/>
    </row>
    <row r="737" ht="15.75" customHeight="1">
      <c r="A737" s="492"/>
    </row>
    <row r="738" ht="15.75" customHeight="1">
      <c r="A738" s="492"/>
    </row>
    <row r="739" ht="15.75" customHeight="1">
      <c r="A739" s="492"/>
    </row>
    <row r="740" ht="15.75" customHeight="1">
      <c r="A740" s="492"/>
    </row>
    <row r="741" ht="15.75" customHeight="1">
      <c r="A741" s="492"/>
    </row>
    <row r="742" ht="15.75" customHeight="1">
      <c r="A742" s="492"/>
    </row>
    <row r="743" ht="15.75" customHeight="1">
      <c r="A743" s="492"/>
    </row>
    <row r="744" ht="15.75" customHeight="1">
      <c r="A744" s="492"/>
    </row>
    <row r="745" ht="15.75" customHeight="1">
      <c r="A745" s="492"/>
    </row>
    <row r="746" ht="15.75" customHeight="1">
      <c r="A746" s="492"/>
    </row>
    <row r="747" ht="15.75" customHeight="1">
      <c r="A747" s="492"/>
    </row>
    <row r="748" ht="15.75" customHeight="1">
      <c r="A748" s="492"/>
    </row>
    <row r="749" ht="15.75" customHeight="1">
      <c r="A749" s="492"/>
    </row>
    <row r="750" ht="15.75" customHeight="1">
      <c r="A750" s="492"/>
    </row>
    <row r="751" ht="15.75" customHeight="1">
      <c r="A751" s="492"/>
    </row>
    <row r="752" ht="15.75" customHeight="1">
      <c r="A752" s="492"/>
    </row>
    <row r="753" ht="15.75" customHeight="1">
      <c r="A753" s="492"/>
    </row>
    <row r="754" ht="15.75" customHeight="1">
      <c r="A754" s="492"/>
    </row>
    <row r="755" ht="15.75" customHeight="1">
      <c r="A755" s="492"/>
    </row>
    <row r="756" ht="15.75" customHeight="1">
      <c r="A756" s="492"/>
    </row>
    <row r="757" ht="15.75" customHeight="1">
      <c r="A757" s="492"/>
    </row>
    <row r="758" ht="15.75" customHeight="1">
      <c r="A758" s="492"/>
    </row>
    <row r="759" ht="15.75" customHeight="1">
      <c r="A759" s="492"/>
    </row>
    <row r="760" ht="15.75" customHeight="1">
      <c r="A760" s="492"/>
    </row>
    <row r="761" ht="15.75" customHeight="1">
      <c r="A761" s="492"/>
    </row>
    <row r="762" ht="15.75" customHeight="1">
      <c r="A762" s="492"/>
    </row>
    <row r="763" ht="15.75" customHeight="1">
      <c r="A763" s="492"/>
    </row>
    <row r="764" ht="15.75" customHeight="1">
      <c r="A764" s="492"/>
    </row>
    <row r="765" ht="15.75" customHeight="1">
      <c r="A765" s="492"/>
    </row>
    <row r="766" ht="15.75" customHeight="1">
      <c r="A766" s="492"/>
    </row>
    <row r="767" ht="15.75" customHeight="1">
      <c r="A767" s="492"/>
    </row>
    <row r="768" ht="15.75" customHeight="1">
      <c r="A768" s="492"/>
    </row>
    <row r="769" ht="15.75" customHeight="1">
      <c r="A769" s="492"/>
    </row>
    <row r="770" ht="15.75" customHeight="1">
      <c r="A770" s="492"/>
    </row>
    <row r="771" ht="15.75" customHeight="1">
      <c r="A771" s="492"/>
    </row>
    <row r="772" ht="15.75" customHeight="1">
      <c r="A772" s="492"/>
    </row>
    <row r="773" ht="15.75" customHeight="1">
      <c r="A773" s="492"/>
    </row>
    <row r="774" ht="15.75" customHeight="1">
      <c r="A774" s="492"/>
    </row>
    <row r="775" ht="15.75" customHeight="1">
      <c r="A775" s="492"/>
    </row>
    <row r="776" ht="15.75" customHeight="1">
      <c r="A776" s="492"/>
    </row>
    <row r="777" ht="15.75" customHeight="1">
      <c r="A777" s="492"/>
    </row>
    <row r="778" ht="15.75" customHeight="1">
      <c r="A778" s="492"/>
    </row>
    <row r="779" ht="15.75" customHeight="1">
      <c r="A779" s="492"/>
    </row>
    <row r="780" ht="15.75" customHeight="1">
      <c r="A780" s="492"/>
    </row>
    <row r="781" ht="15.75" customHeight="1">
      <c r="A781" s="492"/>
    </row>
    <row r="782" ht="15.75" customHeight="1">
      <c r="A782" s="492"/>
    </row>
    <row r="783" ht="15.75" customHeight="1">
      <c r="A783" s="492"/>
    </row>
    <row r="784" ht="15.75" customHeight="1">
      <c r="A784" s="492"/>
    </row>
    <row r="785" ht="15.75" customHeight="1">
      <c r="A785" s="492"/>
    </row>
    <row r="786" ht="15.75" customHeight="1">
      <c r="A786" s="492"/>
    </row>
    <row r="787" ht="15.75" customHeight="1">
      <c r="A787" s="492"/>
    </row>
    <row r="788" ht="15.75" customHeight="1">
      <c r="A788" s="492"/>
    </row>
    <row r="789" ht="15.75" customHeight="1">
      <c r="A789" s="492"/>
    </row>
    <row r="790" ht="15.75" customHeight="1">
      <c r="A790" s="492"/>
    </row>
    <row r="791" ht="15.75" customHeight="1">
      <c r="A791" s="492"/>
    </row>
    <row r="792" ht="15.75" customHeight="1">
      <c r="A792" s="492"/>
    </row>
    <row r="793" ht="15.75" customHeight="1">
      <c r="A793" s="492"/>
    </row>
    <row r="794" ht="15.75" customHeight="1">
      <c r="A794" s="492"/>
    </row>
    <row r="795" ht="15.75" customHeight="1">
      <c r="A795" s="492"/>
    </row>
    <row r="796" ht="15.75" customHeight="1">
      <c r="A796" s="492"/>
    </row>
    <row r="797" ht="15.75" customHeight="1">
      <c r="A797" s="492"/>
    </row>
    <row r="798" ht="15.75" customHeight="1">
      <c r="A798" s="492"/>
    </row>
    <row r="799" ht="15.75" customHeight="1">
      <c r="A799" s="492"/>
    </row>
    <row r="800" ht="15.75" customHeight="1">
      <c r="A800" s="492"/>
    </row>
    <row r="801" ht="15.75" customHeight="1">
      <c r="A801" s="492"/>
    </row>
    <row r="802" ht="15.75" customHeight="1">
      <c r="A802" s="492"/>
    </row>
    <row r="803" ht="15.75" customHeight="1">
      <c r="A803" s="492"/>
    </row>
    <row r="804" ht="15.75" customHeight="1">
      <c r="A804" s="492"/>
    </row>
    <row r="805" ht="15.75" customHeight="1">
      <c r="A805" s="492"/>
    </row>
    <row r="806" ht="15.75" customHeight="1">
      <c r="A806" s="492"/>
    </row>
    <row r="807" ht="15.75" customHeight="1">
      <c r="A807" s="492"/>
    </row>
    <row r="808" ht="15.75" customHeight="1">
      <c r="A808" s="492"/>
    </row>
    <row r="809" ht="15.75" customHeight="1">
      <c r="A809" s="492"/>
    </row>
    <row r="810" ht="15.75" customHeight="1">
      <c r="A810" s="492"/>
    </row>
    <row r="811" ht="15.75" customHeight="1">
      <c r="A811" s="492"/>
    </row>
    <row r="812" ht="15.75" customHeight="1">
      <c r="A812" s="492"/>
    </row>
    <row r="813" ht="15.75" customHeight="1">
      <c r="A813" s="492"/>
    </row>
    <row r="814" ht="15.75" customHeight="1">
      <c r="A814" s="492"/>
    </row>
    <row r="815" ht="15.75" customHeight="1">
      <c r="A815" s="492"/>
    </row>
    <row r="816" ht="15.75" customHeight="1">
      <c r="A816" s="492"/>
    </row>
    <row r="817" ht="15.75" customHeight="1">
      <c r="A817" s="492"/>
    </row>
    <row r="818" ht="15.75" customHeight="1">
      <c r="A818" s="492"/>
    </row>
    <row r="819" ht="15.75" customHeight="1">
      <c r="A819" s="492"/>
    </row>
    <row r="820" ht="15.75" customHeight="1">
      <c r="A820" s="492"/>
    </row>
    <row r="821" ht="15.75" customHeight="1">
      <c r="A821" s="492"/>
    </row>
    <row r="822" ht="15.75" customHeight="1">
      <c r="A822" s="492"/>
    </row>
    <row r="823" ht="15.75" customHeight="1">
      <c r="A823" s="492"/>
    </row>
    <row r="824" ht="15.75" customHeight="1">
      <c r="A824" s="492"/>
    </row>
    <row r="825" ht="15.75" customHeight="1">
      <c r="A825" s="492"/>
    </row>
    <row r="826" ht="15.75" customHeight="1">
      <c r="A826" s="492"/>
    </row>
    <row r="827" ht="15.75" customHeight="1">
      <c r="A827" s="492"/>
    </row>
    <row r="828" ht="15.75" customHeight="1">
      <c r="A828" s="492"/>
    </row>
    <row r="829" ht="15.75" customHeight="1">
      <c r="A829" s="492"/>
    </row>
    <row r="830" ht="15.75" customHeight="1">
      <c r="A830" s="492"/>
    </row>
    <row r="831" ht="15.75" customHeight="1">
      <c r="A831" s="492"/>
    </row>
    <row r="832" ht="15.75" customHeight="1">
      <c r="A832" s="492"/>
    </row>
    <row r="833" ht="15.75" customHeight="1">
      <c r="A833" s="492"/>
    </row>
    <row r="834" ht="15.75" customHeight="1">
      <c r="A834" s="492"/>
    </row>
    <row r="835" ht="15.75" customHeight="1">
      <c r="A835" s="492"/>
    </row>
    <row r="836" ht="15.75" customHeight="1">
      <c r="A836" s="492"/>
    </row>
    <row r="837" ht="15.75" customHeight="1">
      <c r="A837" s="492"/>
    </row>
    <row r="838" ht="15.75" customHeight="1">
      <c r="A838" s="492"/>
    </row>
    <row r="839" ht="15.75" customHeight="1">
      <c r="A839" s="492"/>
    </row>
    <row r="840" ht="15.75" customHeight="1">
      <c r="A840" s="492"/>
    </row>
    <row r="841" ht="15.75" customHeight="1">
      <c r="A841" s="492"/>
    </row>
    <row r="842" ht="15.75" customHeight="1">
      <c r="A842" s="492"/>
    </row>
    <row r="843" ht="15.75" customHeight="1">
      <c r="A843" s="492"/>
    </row>
    <row r="844" ht="15.75" customHeight="1">
      <c r="A844" s="492"/>
    </row>
    <row r="845" ht="15.75" customHeight="1">
      <c r="A845" s="492"/>
    </row>
    <row r="846" ht="15.75" customHeight="1">
      <c r="A846" s="492"/>
    </row>
    <row r="847" ht="15.75" customHeight="1">
      <c r="A847" s="492"/>
    </row>
    <row r="848" ht="15.75" customHeight="1">
      <c r="A848" s="492"/>
    </row>
    <row r="849" ht="15.75" customHeight="1">
      <c r="A849" s="492"/>
    </row>
    <row r="850" ht="15.75" customHeight="1">
      <c r="A850" s="492"/>
    </row>
    <row r="851" ht="15.75" customHeight="1">
      <c r="A851" s="492"/>
    </row>
    <row r="852" ht="15.75" customHeight="1">
      <c r="A852" s="492"/>
    </row>
    <row r="853" ht="15.75" customHeight="1">
      <c r="A853" s="492"/>
    </row>
    <row r="854" ht="15.75" customHeight="1">
      <c r="A854" s="492"/>
    </row>
    <row r="855" ht="15.75" customHeight="1">
      <c r="A855" s="492"/>
    </row>
    <row r="856" ht="15.75" customHeight="1">
      <c r="A856" s="492"/>
    </row>
    <row r="857" ht="15.75" customHeight="1">
      <c r="A857" s="492"/>
    </row>
    <row r="858" ht="15.75" customHeight="1">
      <c r="A858" s="492"/>
    </row>
    <row r="859" ht="15.75" customHeight="1">
      <c r="A859" s="492"/>
    </row>
    <row r="860" ht="15.75" customHeight="1">
      <c r="A860" s="492"/>
    </row>
    <row r="861" ht="15.75" customHeight="1">
      <c r="A861" s="492"/>
    </row>
    <row r="862" ht="15.75" customHeight="1">
      <c r="A862" s="492"/>
    </row>
    <row r="863" ht="15.75" customHeight="1">
      <c r="A863" s="492"/>
    </row>
    <row r="864" ht="15.75" customHeight="1">
      <c r="A864" s="492"/>
    </row>
    <row r="865" ht="15.75" customHeight="1">
      <c r="A865" s="492"/>
    </row>
    <row r="866" ht="15.75" customHeight="1">
      <c r="A866" s="492"/>
    </row>
    <row r="867" ht="15.75" customHeight="1">
      <c r="A867" s="492"/>
    </row>
    <row r="868" ht="15.75" customHeight="1">
      <c r="A868" s="492"/>
    </row>
    <row r="869" ht="15.75" customHeight="1">
      <c r="A869" s="492"/>
    </row>
    <row r="870" ht="15.75" customHeight="1">
      <c r="A870" s="492"/>
    </row>
    <row r="871" ht="15.75" customHeight="1">
      <c r="A871" s="492"/>
    </row>
    <row r="872" ht="15.75" customHeight="1">
      <c r="A872" s="492"/>
    </row>
    <row r="873" ht="15.75" customHeight="1">
      <c r="A873" s="492"/>
    </row>
    <row r="874" ht="15.75" customHeight="1">
      <c r="A874" s="492"/>
    </row>
    <row r="875" ht="15.75" customHeight="1">
      <c r="A875" s="492"/>
    </row>
    <row r="876" ht="15.75" customHeight="1">
      <c r="A876" s="492"/>
    </row>
    <row r="877" ht="15.75" customHeight="1">
      <c r="A877" s="492"/>
    </row>
    <row r="878" ht="15.75" customHeight="1">
      <c r="A878" s="492"/>
    </row>
    <row r="879" ht="15.75" customHeight="1">
      <c r="A879" s="492"/>
    </row>
    <row r="880" ht="15.75" customHeight="1">
      <c r="A880" s="492"/>
    </row>
    <row r="881" ht="15.75" customHeight="1">
      <c r="A881" s="492"/>
    </row>
    <row r="882" ht="15.75" customHeight="1">
      <c r="A882" s="492"/>
    </row>
    <row r="883" ht="15.75" customHeight="1">
      <c r="A883" s="492"/>
    </row>
    <row r="884" ht="15.75" customHeight="1">
      <c r="A884" s="492"/>
    </row>
    <row r="885" ht="15.75" customHeight="1">
      <c r="A885" s="492"/>
    </row>
    <row r="886" ht="15.75" customHeight="1">
      <c r="A886" s="492"/>
    </row>
    <row r="887" ht="15.75" customHeight="1">
      <c r="A887" s="492"/>
    </row>
    <row r="888" ht="15.75" customHeight="1">
      <c r="A888" s="492"/>
    </row>
    <row r="889" ht="15.75" customHeight="1">
      <c r="A889" s="492"/>
    </row>
    <row r="890" ht="15.75" customHeight="1">
      <c r="A890" s="492"/>
    </row>
    <row r="891" ht="15.75" customHeight="1">
      <c r="A891" s="492"/>
    </row>
    <row r="892" ht="15.75" customHeight="1">
      <c r="A892" s="492"/>
    </row>
    <row r="893" ht="15.75" customHeight="1">
      <c r="A893" s="492"/>
    </row>
    <row r="894" ht="15.75" customHeight="1">
      <c r="A894" s="492"/>
    </row>
    <row r="895" ht="15.75" customHeight="1">
      <c r="A895" s="492"/>
    </row>
    <row r="896" ht="15.75" customHeight="1">
      <c r="A896" s="492"/>
    </row>
    <row r="897" ht="15.75" customHeight="1">
      <c r="A897" s="492"/>
    </row>
    <row r="898" ht="15.75" customHeight="1">
      <c r="A898" s="492"/>
    </row>
    <row r="899" ht="15.75" customHeight="1">
      <c r="A899" s="492"/>
    </row>
    <row r="900" ht="15.75" customHeight="1">
      <c r="A900" s="492"/>
    </row>
    <row r="901" ht="15.75" customHeight="1">
      <c r="A901" s="492"/>
    </row>
    <row r="902" ht="15.75" customHeight="1">
      <c r="A902" s="492"/>
    </row>
    <row r="903" ht="15.75" customHeight="1">
      <c r="A903" s="492"/>
    </row>
    <row r="904" ht="15.75" customHeight="1">
      <c r="A904" s="492"/>
    </row>
    <row r="905" ht="15.75" customHeight="1">
      <c r="A905" s="492"/>
    </row>
    <row r="906" ht="15.75" customHeight="1">
      <c r="A906" s="492"/>
    </row>
    <row r="907" ht="15.75" customHeight="1">
      <c r="A907" s="492"/>
    </row>
    <row r="908" ht="15.75" customHeight="1">
      <c r="A908" s="492"/>
    </row>
    <row r="909" ht="15.75" customHeight="1">
      <c r="A909" s="492"/>
    </row>
    <row r="910" ht="15.75" customHeight="1">
      <c r="A910" s="492"/>
    </row>
    <row r="911" ht="15.75" customHeight="1">
      <c r="A911" s="492"/>
    </row>
    <row r="912" ht="15.75" customHeight="1">
      <c r="A912" s="492"/>
    </row>
    <row r="913" ht="15.75" customHeight="1">
      <c r="A913" s="492"/>
    </row>
    <row r="914" ht="15.75" customHeight="1">
      <c r="A914" s="492"/>
    </row>
    <row r="915" ht="15.75" customHeight="1">
      <c r="A915" s="492"/>
    </row>
    <row r="916" ht="15.75" customHeight="1">
      <c r="A916" s="492"/>
    </row>
    <row r="917" ht="15.75" customHeight="1">
      <c r="A917" s="492"/>
    </row>
    <row r="918" ht="15.75" customHeight="1">
      <c r="A918" s="492"/>
    </row>
    <row r="919" ht="15.75" customHeight="1">
      <c r="A919" s="492"/>
    </row>
    <row r="920" ht="15.75" customHeight="1">
      <c r="A920" s="492"/>
    </row>
    <row r="921" ht="15.75" customHeight="1">
      <c r="A921" s="492"/>
    </row>
    <row r="922" ht="15.75" customHeight="1">
      <c r="A922" s="492"/>
    </row>
    <row r="923" ht="15.75" customHeight="1">
      <c r="A923" s="492"/>
    </row>
    <row r="924" ht="15.75" customHeight="1">
      <c r="A924" s="492"/>
    </row>
    <row r="925" ht="15.75" customHeight="1">
      <c r="A925" s="492"/>
    </row>
    <row r="926" ht="15.75" customHeight="1">
      <c r="A926" s="492"/>
    </row>
    <row r="927" ht="15.75" customHeight="1">
      <c r="A927" s="492"/>
    </row>
    <row r="928" ht="15.75" customHeight="1">
      <c r="A928" s="492"/>
    </row>
    <row r="929" ht="15.75" customHeight="1">
      <c r="A929" s="492"/>
    </row>
    <row r="930" ht="15.75" customHeight="1">
      <c r="A930" s="492"/>
    </row>
    <row r="931" ht="15.75" customHeight="1">
      <c r="A931" s="492"/>
    </row>
    <row r="932" ht="15.75" customHeight="1">
      <c r="A932" s="492"/>
    </row>
    <row r="933" ht="15.75" customHeight="1">
      <c r="A933" s="492"/>
    </row>
    <row r="934" ht="15.75" customHeight="1">
      <c r="A934" s="492"/>
    </row>
    <row r="935" ht="15.75" customHeight="1">
      <c r="A935" s="492"/>
    </row>
    <row r="936" ht="15.75" customHeight="1">
      <c r="A936" s="492"/>
    </row>
    <row r="937" ht="15.75" customHeight="1">
      <c r="A937" s="492"/>
    </row>
    <row r="938" ht="15.75" customHeight="1">
      <c r="A938" s="492"/>
    </row>
    <row r="939" ht="15.75" customHeight="1">
      <c r="A939" s="492"/>
    </row>
    <row r="940" ht="15.75" customHeight="1">
      <c r="A940" s="492"/>
    </row>
    <row r="941" ht="15.75" customHeight="1">
      <c r="A941" s="492"/>
    </row>
    <row r="942" ht="15.75" customHeight="1">
      <c r="A942" s="492"/>
    </row>
    <row r="943" ht="15.75" customHeight="1">
      <c r="A943" s="492"/>
    </row>
    <row r="944" ht="15.75" customHeight="1">
      <c r="A944" s="492"/>
    </row>
    <row r="945" ht="15.75" customHeight="1">
      <c r="A945" s="492"/>
    </row>
    <row r="946" ht="15.75" customHeight="1">
      <c r="A946" s="492"/>
    </row>
    <row r="947" ht="15.75" customHeight="1">
      <c r="A947" s="492"/>
    </row>
    <row r="948" ht="15.75" customHeight="1">
      <c r="A948" s="492"/>
    </row>
    <row r="949" ht="15.75" customHeight="1">
      <c r="A949" s="492"/>
    </row>
    <row r="950" ht="15.75" customHeight="1">
      <c r="A950" s="492"/>
    </row>
    <row r="951" ht="15.75" customHeight="1">
      <c r="A951" s="492"/>
    </row>
    <row r="952" ht="15.75" customHeight="1">
      <c r="A952" s="492"/>
    </row>
    <row r="953" ht="15.75" customHeight="1">
      <c r="A953" s="492"/>
    </row>
    <row r="954" ht="15.75" customHeight="1">
      <c r="A954" s="492"/>
    </row>
    <row r="955" ht="15.75" customHeight="1">
      <c r="A955" s="492"/>
    </row>
    <row r="956" ht="15.75" customHeight="1">
      <c r="A956" s="492"/>
    </row>
    <row r="957" ht="15.75" customHeight="1">
      <c r="A957" s="492"/>
    </row>
    <row r="958" ht="15.75" customHeight="1">
      <c r="A958" s="492"/>
    </row>
    <row r="959" ht="15.75" customHeight="1">
      <c r="A959" s="492"/>
    </row>
    <row r="960" ht="15.75" customHeight="1">
      <c r="A960" s="492"/>
    </row>
    <row r="961" ht="15.75" customHeight="1">
      <c r="A961" s="492"/>
    </row>
    <row r="962" ht="15.75" customHeight="1">
      <c r="A962" s="492"/>
    </row>
    <row r="963" ht="15.75" customHeight="1">
      <c r="A963" s="492"/>
    </row>
    <row r="964" ht="15.75" customHeight="1">
      <c r="A964" s="492"/>
    </row>
    <row r="965" ht="15.75" customHeight="1">
      <c r="A965" s="492"/>
    </row>
    <row r="966" ht="15.75" customHeight="1">
      <c r="A966" s="492"/>
    </row>
    <row r="967" ht="15.75" customHeight="1">
      <c r="A967" s="492"/>
    </row>
    <row r="968" ht="15.75" customHeight="1">
      <c r="A968" s="492"/>
    </row>
    <row r="969" ht="15.75" customHeight="1">
      <c r="A969" s="492"/>
    </row>
    <row r="970" ht="15.75" customHeight="1">
      <c r="A970" s="492"/>
    </row>
    <row r="971" ht="15.75" customHeight="1">
      <c r="A971" s="492"/>
    </row>
    <row r="972" ht="15.75" customHeight="1">
      <c r="A972" s="492"/>
    </row>
    <row r="973" ht="15.75" customHeight="1">
      <c r="A973" s="492"/>
    </row>
    <row r="974" ht="15.75" customHeight="1">
      <c r="A974" s="492"/>
    </row>
    <row r="975" ht="15.75" customHeight="1">
      <c r="A975" s="492"/>
    </row>
    <row r="976" ht="15.75" customHeight="1">
      <c r="A976" s="492"/>
    </row>
    <row r="977" ht="15.75" customHeight="1">
      <c r="A977" s="492"/>
    </row>
    <row r="978" ht="15.75" customHeight="1">
      <c r="A978" s="492"/>
    </row>
    <row r="979" ht="15.75" customHeight="1">
      <c r="A979" s="492"/>
    </row>
    <row r="980" ht="15.75" customHeight="1">
      <c r="A980" s="492"/>
    </row>
    <row r="981" ht="15.75" customHeight="1">
      <c r="A981" s="492"/>
    </row>
    <row r="982" ht="15.75" customHeight="1">
      <c r="A982" s="492"/>
    </row>
    <row r="983" ht="15.75" customHeight="1">
      <c r="A983" s="492"/>
    </row>
    <row r="984" ht="15.75" customHeight="1">
      <c r="A984" s="492"/>
    </row>
    <row r="985" ht="15.75" customHeight="1">
      <c r="A985" s="492"/>
    </row>
    <row r="986" ht="15.75" customHeight="1">
      <c r="A986" s="492"/>
    </row>
    <row r="987" ht="15.75" customHeight="1">
      <c r="A987" s="492"/>
    </row>
    <row r="988" ht="15.75" customHeight="1">
      <c r="A988" s="492"/>
    </row>
    <row r="989" ht="15.75" customHeight="1">
      <c r="A989" s="492"/>
    </row>
    <row r="990" ht="15.75" customHeight="1">
      <c r="A990" s="492"/>
    </row>
    <row r="991" ht="15.75" customHeight="1">
      <c r="A991" s="492"/>
    </row>
    <row r="992" ht="15.75" customHeight="1">
      <c r="A992" s="492"/>
    </row>
    <row r="993" ht="15.75" customHeight="1">
      <c r="A993" s="492"/>
    </row>
    <row r="994" ht="15.75" customHeight="1">
      <c r="A994" s="492"/>
    </row>
    <row r="995" ht="15.75" customHeight="1">
      <c r="A995" s="492"/>
    </row>
    <row r="996" ht="15.75" customHeight="1">
      <c r="A996" s="492"/>
    </row>
    <row r="997" ht="15.75" customHeight="1">
      <c r="A997" s="492"/>
    </row>
    <row r="998" ht="15.75" customHeight="1">
      <c r="A998" s="492"/>
    </row>
    <row r="999" ht="15.75" customHeight="1">
      <c r="A999" s="492"/>
    </row>
    <row r="1000" ht="15.75" customHeight="1">
      <c r="A1000" s="492"/>
    </row>
  </sheetData>
  <mergeCells count="4">
    <mergeCell ref="B3:D3"/>
    <mergeCell ref="B25:E25"/>
    <mergeCell ref="B27:D27"/>
    <mergeCell ref="BC28:BD28"/>
  </mergeCells>
  <conditionalFormatting sqref="G26">
    <cfRule type="cellIs" dxfId="6" priority="1" operator="equal">
      <formula>"n"</formula>
    </cfRule>
  </conditionalFormatting>
  <conditionalFormatting sqref="G26">
    <cfRule type="cellIs" dxfId="7" priority="2" operator="equal">
      <formula>$F$4</formula>
    </cfRule>
  </conditionalFormatting>
  <conditionalFormatting sqref="O26">
    <cfRule type="cellIs" dxfId="6" priority="3" operator="equal">
      <formula>"n"</formula>
    </cfRule>
  </conditionalFormatting>
  <conditionalFormatting sqref="O26">
    <cfRule type="cellIs" dxfId="7" priority="4" operator="equal">
      <formula>$F$4</formula>
    </cfRule>
  </conditionalFormatting>
  <conditionalFormatting sqref="W26">
    <cfRule type="cellIs" dxfId="6" priority="5" operator="equal">
      <formula>"n"</formula>
    </cfRule>
  </conditionalFormatting>
  <conditionalFormatting sqref="W26">
    <cfRule type="cellIs" dxfId="7" priority="6" operator="equal">
      <formula>$F$4</formula>
    </cfRule>
  </conditionalFormatting>
  <conditionalFormatting sqref="AU26">
    <cfRule type="cellIs" dxfId="6" priority="7" operator="equal">
      <formula>"n"</formula>
    </cfRule>
  </conditionalFormatting>
  <conditionalFormatting sqref="AU26">
    <cfRule type="cellIs" dxfId="7" priority="8" operator="equal">
      <formula>$F$4</formula>
    </cfRule>
  </conditionalFormatting>
  <conditionalFormatting sqref="AE26">
    <cfRule type="cellIs" dxfId="6" priority="9" operator="equal">
      <formula>"n"</formula>
    </cfRule>
  </conditionalFormatting>
  <conditionalFormatting sqref="AE26">
    <cfRule type="cellIs" dxfId="7" priority="10" operator="equal">
      <formula>$F$4</formula>
    </cfRule>
  </conditionalFormatting>
  <conditionalFormatting sqref="AL26">
    <cfRule type="cellIs" dxfId="6" priority="11" operator="equal">
      <formula>"n"</formula>
    </cfRule>
  </conditionalFormatting>
  <conditionalFormatting sqref="AL26">
    <cfRule type="cellIs" dxfId="7" priority="12" operator="equal">
      <formula>$F$4</formula>
    </cfRule>
  </conditionalFormatting>
  <conditionalFormatting sqref="BC26">
    <cfRule type="cellIs" dxfId="6" priority="13" operator="equal">
      <formula>"n"</formula>
    </cfRule>
  </conditionalFormatting>
  <conditionalFormatting sqref="BC26">
    <cfRule type="cellIs" dxfId="7" priority="14" operator="equal">
      <formula>$F$4</formula>
    </cfRule>
  </conditionalFormatting>
  <hyperlinks>
    <hyperlink r:id="rId1" ref="F5"/>
  </hyperlinks>
  <printOptions/>
  <pageMargins bottom="0.7480314960629921" footer="0.0" header="0.0" left="0.7086614173228347" right="0.7086614173228347" top="0.7480314960629921"/>
  <pageSetup fitToHeight="0" paperSize="9" orientation="landscape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25.63"/>
    <col customWidth="1" min="2" max="2" width="31.38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8.88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835" t="s">
        <v>906</v>
      </c>
      <c r="B1" s="597"/>
      <c r="C1" s="597"/>
      <c r="D1" s="597"/>
      <c r="E1" s="187"/>
      <c r="F1" s="935" t="s">
        <v>13</v>
      </c>
      <c r="G1" s="190" t="s">
        <v>759</v>
      </c>
      <c r="H1" s="190"/>
      <c r="I1" s="190"/>
      <c r="J1" s="190"/>
      <c r="K1" s="190"/>
      <c r="L1" s="190"/>
      <c r="M1" s="192"/>
      <c r="N1" s="207" t="s">
        <v>15</v>
      </c>
      <c r="O1" s="195" t="s">
        <v>121</v>
      </c>
      <c r="P1" s="195"/>
      <c r="Q1" s="195"/>
      <c r="R1" s="195"/>
      <c r="S1" s="195"/>
      <c r="T1" s="195"/>
      <c r="U1" s="195"/>
      <c r="V1" s="416" t="s">
        <v>17</v>
      </c>
      <c r="W1" s="190" t="s">
        <v>124</v>
      </c>
      <c r="X1" s="190"/>
      <c r="Y1" s="190"/>
      <c r="Z1" s="190"/>
      <c r="AA1" s="190"/>
      <c r="AB1" s="190"/>
      <c r="AC1" s="192"/>
      <c r="AD1" s="207" t="s">
        <v>130</v>
      </c>
      <c r="AE1" s="195" t="s">
        <v>125</v>
      </c>
      <c r="AF1" s="195"/>
      <c r="AG1" s="195"/>
      <c r="AH1" s="195"/>
      <c r="AI1" s="195"/>
      <c r="AJ1" s="195"/>
      <c r="AK1" s="195"/>
      <c r="AL1" s="416" t="s">
        <v>132</v>
      </c>
      <c r="AM1" s="190" t="s">
        <v>126</v>
      </c>
      <c r="AN1" s="190"/>
      <c r="AO1" s="190"/>
      <c r="AP1" s="190"/>
      <c r="AQ1" s="190"/>
      <c r="AR1" s="190"/>
      <c r="AS1" s="192"/>
      <c r="AT1" s="207" t="s">
        <v>134</v>
      </c>
      <c r="AU1" s="195" t="s">
        <v>127</v>
      </c>
      <c r="AV1" s="195"/>
      <c r="AW1" s="195"/>
      <c r="AX1" s="195"/>
      <c r="AY1" s="195"/>
      <c r="AZ1" s="195"/>
      <c r="BA1" s="195"/>
      <c r="BB1" s="416" t="s">
        <v>136</v>
      </c>
      <c r="BC1" s="190" t="s">
        <v>128</v>
      </c>
      <c r="BD1" s="190"/>
      <c r="BE1" s="190"/>
      <c r="BF1" s="190"/>
      <c r="BG1" s="190"/>
      <c r="BH1" s="190"/>
      <c r="BI1" s="192"/>
      <c r="BJ1" s="207" t="s">
        <v>760</v>
      </c>
      <c r="BK1" s="195" t="s">
        <v>792</v>
      </c>
      <c r="BL1" s="195"/>
      <c r="BM1" s="195"/>
      <c r="BN1" s="195"/>
      <c r="BO1" s="195"/>
      <c r="BP1" s="195"/>
      <c r="BQ1" s="195"/>
    </row>
    <row r="2">
      <c r="A2" s="744" t="s">
        <v>19</v>
      </c>
      <c r="B2" s="745"/>
      <c r="C2" s="745"/>
      <c r="D2" s="745"/>
      <c r="E2" s="744"/>
      <c r="F2" s="745"/>
      <c r="G2" s="745"/>
      <c r="H2" s="745"/>
      <c r="I2" s="745"/>
      <c r="J2" s="745"/>
      <c r="K2" s="745"/>
      <c r="L2" s="745"/>
      <c r="M2" s="746"/>
      <c r="N2" s="745"/>
      <c r="O2" s="745"/>
      <c r="P2" s="745"/>
      <c r="Q2" s="745"/>
      <c r="R2" s="745"/>
      <c r="S2" s="745"/>
      <c r="T2" s="745"/>
      <c r="U2" s="745"/>
      <c r="V2" s="744"/>
      <c r="W2" s="745"/>
      <c r="X2" s="745"/>
      <c r="Y2" s="745"/>
      <c r="Z2" s="745"/>
      <c r="AA2" s="745"/>
      <c r="AB2" s="745"/>
      <c r="AC2" s="746"/>
      <c r="AD2" s="745"/>
      <c r="AE2" s="745"/>
      <c r="AF2" s="745"/>
      <c r="AG2" s="745"/>
      <c r="AH2" s="745"/>
      <c r="AI2" s="745"/>
      <c r="AJ2" s="745"/>
      <c r="AK2" s="745"/>
      <c r="AL2" s="209" t="s">
        <v>472</v>
      </c>
      <c r="AM2" s="207"/>
      <c r="AN2" s="207" t="s">
        <v>541</v>
      </c>
      <c r="AO2" s="207"/>
      <c r="AP2" s="207" t="s">
        <v>160</v>
      </c>
      <c r="AQ2" s="207"/>
      <c r="AR2" s="207"/>
      <c r="AS2" s="208"/>
      <c r="AT2" s="207" t="s">
        <v>472</v>
      </c>
      <c r="AU2" s="207"/>
      <c r="AV2" s="207" t="s">
        <v>541</v>
      </c>
      <c r="AW2" s="207"/>
      <c r="AX2" s="207" t="s">
        <v>160</v>
      </c>
      <c r="AY2" s="207"/>
      <c r="AZ2" s="207"/>
      <c r="BA2" s="207"/>
      <c r="BB2" s="209" t="s">
        <v>472</v>
      </c>
      <c r="BC2" s="207"/>
      <c r="BD2" s="207" t="s">
        <v>541</v>
      </c>
      <c r="BE2" s="207"/>
      <c r="BF2" s="207" t="s">
        <v>160</v>
      </c>
      <c r="BG2" s="207"/>
      <c r="BH2" s="207"/>
      <c r="BI2" s="208"/>
      <c r="BJ2" s="207" t="s">
        <v>472</v>
      </c>
      <c r="BK2" s="207"/>
      <c r="BL2" s="207" t="s">
        <v>541</v>
      </c>
      <c r="BM2" s="207"/>
      <c r="BN2" s="207" t="s">
        <v>160</v>
      </c>
      <c r="BO2" s="207"/>
      <c r="BP2" s="207"/>
      <c r="BQ2" s="207"/>
    </row>
    <row r="3" ht="30.75" customHeight="1">
      <c r="A3" s="426" t="s">
        <v>20</v>
      </c>
      <c r="B3" s="427"/>
      <c r="C3" s="428"/>
      <c r="D3" s="429"/>
      <c r="E3" s="215" t="s">
        <v>542</v>
      </c>
      <c r="F3" s="216" t="s">
        <v>543</v>
      </c>
      <c r="G3" s="217" t="s">
        <v>163</v>
      </c>
      <c r="H3" s="216" t="s">
        <v>543</v>
      </c>
      <c r="I3" s="217" t="s">
        <v>163</v>
      </c>
      <c r="J3" s="216" t="s">
        <v>543</v>
      </c>
      <c r="K3" s="217" t="s">
        <v>163</v>
      </c>
      <c r="L3" s="222" t="s">
        <v>545</v>
      </c>
      <c r="M3" s="220" t="s">
        <v>162</v>
      </c>
      <c r="N3" s="216" t="s">
        <v>543</v>
      </c>
      <c r="O3" s="217" t="s">
        <v>163</v>
      </c>
      <c r="P3" s="216" t="s">
        <v>543</v>
      </c>
      <c r="Q3" s="217" t="s">
        <v>163</v>
      </c>
      <c r="R3" s="216" t="s">
        <v>543</v>
      </c>
      <c r="S3" s="217" t="s">
        <v>163</v>
      </c>
      <c r="T3" s="222" t="s">
        <v>545</v>
      </c>
      <c r="U3" s="223" t="s">
        <v>162</v>
      </c>
      <c r="V3" s="224" t="s">
        <v>543</v>
      </c>
      <c r="W3" s="217" t="s">
        <v>163</v>
      </c>
      <c r="X3" s="216" t="s">
        <v>543</v>
      </c>
      <c r="Y3" s="217" t="s">
        <v>163</v>
      </c>
      <c r="Z3" s="216" t="s">
        <v>543</v>
      </c>
      <c r="AA3" s="217" t="s">
        <v>163</v>
      </c>
      <c r="AB3" s="222" t="s">
        <v>545</v>
      </c>
      <c r="AC3" s="220" t="s">
        <v>162</v>
      </c>
      <c r="AD3" s="216" t="s">
        <v>543</v>
      </c>
      <c r="AE3" s="217" t="s">
        <v>163</v>
      </c>
      <c r="AF3" s="216" t="s">
        <v>543</v>
      </c>
      <c r="AG3" s="217" t="s">
        <v>163</v>
      </c>
      <c r="AH3" s="216" t="s">
        <v>543</v>
      </c>
      <c r="AI3" s="217" t="s">
        <v>163</v>
      </c>
      <c r="AJ3" s="222" t="s">
        <v>545</v>
      </c>
      <c r="AK3" s="223" t="s">
        <v>162</v>
      </c>
      <c r="AL3" s="224" t="s">
        <v>543</v>
      </c>
      <c r="AM3" s="217" t="s">
        <v>163</v>
      </c>
      <c r="AN3" s="216" t="s">
        <v>543</v>
      </c>
      <c r="AO3" s="217" t="s">
        <v>163</v>
      </c>
      <c r="AP3" s="216" t="s">
        <v>543</v>
      </c>
      <c r="AQ3" s="217" t="s">
        <v>163</v>
      </c>
      <c r="AR3" s="222" t="s">
        <v>545</v>
      </c>
      <c r="AS3" s="220" t="s">
        <v>162</v>
      </c>
      <c r="AT3" s="216" t="s">
        <v>543</v>
      </c>
      <c r="AU3" s="217" t="s">
        <v>163</v>
      </c>
      <c r="AV3" s="216" t="s">
        <v>543</v>
      </c>
      <c r="AW3" s="217" t="s">
        <v>163</v>
      </c>
      <c r="AX3" s="216" t="s">
        <v>543</v>
      </c>
      <c r="AY3" s="217" t="s">
        <v>163</v>
      </c>
      <c r="AZ3" s="222" t="s">
        <v>545</v>
      </c>
      <c r="BA3" s="223" t="s">
        <v>162</v>
      </c>
      <c r="BB3" s="224" t="s">
        <v>543</v>
      </c>
      <c r="BC3" s="217" t="s">
        <v>163</v>
      </c>
      <c r="BD3" s="216" t="s">
        <v>543</v>
      </c>
      <c r="BE3" s="217" t="s">
        <v>163</v>
      </c>
      <c r="BF3" s="216" t="s">
        <v>543</v>
      </c>
      <c r="BG3" s="217" t="s">
        <v>163</v>
      </c>
      <c r="BH3" s="222" t="s">
        <v>1386</v>
      </c>
      <c r="BI3" s="220" t="s">
        <v>162</v>
      </c>
      <c r="BJ3" s="216" t="s">
        <v>543</v>
      </c>
      <c r="BK3" s="217" t="s">
        <v>163</v>
      </c>
      <c r="BL3" s="216" t="s">
        <v>543</v>
      </c>
      <c r="BM3" s="217" t="s">
        <v>163</v>
      </c>
      <c r="BN3" s="216" t="s">
        <v>543</v>
      </c>
      <c r="BO3" s="217" t="s">
        <v>163</v>
      </c>
      <c r="BP3" s="222" t="s">
        <v>545</v>
      </c>
      <c r="BQ3" s="223" t="s">
        <v>162</v>
      </c>
    </row>
    <row r="4">
      <c r="A4" s="837" t="s">
        <v>32</v>
      </c>
      <c r="B4" s="839" t="s">
        <v>33</v>
      </c>
      <c r="C4" s="1178" t="s">
        <v>34</v>
      </c>
      <c r="D4" s="229" t="s">
        <v>171</v>
      </c>
      <c r="E4" s="230"/>
      <c r="F4" s="231"/>
      <c r="G4" s="232"/>
      <c r="H4" s="231"/>
      <c r="I4" s="232"/>
      <c r="J4" s="231"/>
      <c r="K4" s="232"/>
      <c r="L4" s="240"/>
      <c r="M4" s="234"/>
      <c r="N4" s="231"/>
      <c r="O4" s="232"/>
      <c r="P4" s="231"/>
      <c r="Q4" s="232"/>
      <c r="R4" s="231"/>
      <c r="S4" s="232"/>
      <c r="T4" s="240"/>
      <c r="U4" s="241"/>
      <c r="V4" s="259"/>
      <c r="W4" s="232"/>
      <c r="X4" s="231"/>
      <c r="Y4" s="232"/>
      <c r="Z4" s="231"/>
      <c r="AA4" s="232"/>
      <c r="AB4" s="240"/>
      <c r="AC4" s="234"/>
      <c r="AD4" s="231"/>
      <c r="AE4" s="232"/>
      <c r="AF4" s="231"/>
      <c r="AG4" s="232"/>
      <c r="AH4" s="231"/>
      <c r="AI4" s="232"/>
      <c r="AJ4" s="240"/>
      <c r="AK4" s="241"/>
      <c r="AL4" s="259"/>
      <c r="AM4" s="232"/>
      <c r="AN4" s="231"/>
      <c r="AO4" s="232"/>
      <c r="AP4" s="231"/>
      <c r="AQ4" s="232"/>
      <c r="AR4" s="240"/>
      <c r="AS4" s="234"/>
      <c r="AT4" s="231"/>
      <c r="AU4" s="232"/>
      <c r="AV4" s="231"/>
      <c r="AW4" s="232"/>
      <c r="AX4" s="231"/>
      <c r="AY4" s="232"/>
      <c r="AZ4" s="240"/>
      <c r="BA4" s="241"/>
      <c r="BB4" s="259"/>
      <c r="BC4" s="232"/>
      <c r="BD4" s="231"/>
      <c r="BE4" s="232"/>
      <c r="BF4" s="231"/>
      <c r="BG4" s="232"/>
      <c r="BH4" s="240"/>
      <c r="BI4" s="234"/>
      <c r="BJ4" s="231"/>
      <c r="BK4" s="232"/>
      <c r="BL4" s="231"/>
      <c r="BM4" s="232"/>
      <c r="BN4" s="231"/>
      <c r="BO4" s="232"/>
      <c r="BP4" s="240"/>
      <c r="BQ4" s="241"/>
    </row>
    <row r="5" ht="24.75" customHeight="1">
      <c r="A5" s="1179" t="s">
        <v>813</v>
      </c>
      <c r="B5" s="1180" t="s">
        <v>968</v>
      </c>
      <c r="C5" s="1181">
        <v>1977230.0</v>
      </c>
      <c r="D5" s="1206">
        <v>2542824.0</v>
      </c>
      <c r="E5" s="878" t="s">
        <v>1335</v>
      </c>
      <c r="F5" s="231"/>
      <c r="G5" s="232"/>
      <c r="H5" s="231"/>
      <c r="I5" s="232"/>
      <c r="J5" s="231"/>
      <c r="K5" s="232"/>
      <c r="L5" s="240"/>
      <c r="M5" s="234"/>
      <c r="N5" s="231"/>
      <c r="O5" s="232"/>
      <c r="P5" s="231"/>
      <c r="Q5" s="232"/>
      <c r="R5" s="231" t="s">
        <v>549</v>
      </c>
      <c r="S5" s="232"/>
      <c r="T5" s="240" t="s">
        <v>693</v>
      </c>
      <c r="U5" s="241"/>
      <c r="V5" s="259"/>
      <c r="W5" s="232"/>
      <c r="X5" s="231"/>
      <c r="Y5" s="232"/>
      <c r="Z5" s="231"/>
      <c r="AA5" s="232"/>
      <c r="AB5" s="240" t="s">
        <v>693</v>
      </c>
      <c r="AC5" s="234"/>
      <c r="AD5" s="231"/>
      <c r="AE5" s="232"/>
      <c r="AF5" s="231"/>
      <c r="AG5" s="232"/>
      <c r="AH5" s="231"/>
      <c r="AI5" s="232"/>
      <c r="AJ5" s="240" t="s">
        <v>693</v>
      </c>
      <c r="AK5" s="241"/>
      <c r="AL5" s="259"/>
      <c r="AM5" s="232"/>
      <c r="AN5" s="231"/>
      <c r="AO5" s="232"/>
      <c r="AP5" s="231"/>
      <c r="AQ5" s="232"/>
      <c r="AR5" s="240" t="s">
        <v>697</v>
      </c>
      <c r="AS5" s="234"/>
      <c r="AT5" s="231"/>
      <c r="AU5" s="232"/>
      <c r="AV5" s="231"/>
      <c r="AW5" s="232"/>
      <c r="AX5" s="231"/>
      <c r="AY5" s="232"/>
      <c r="AZ5" s="240" t="s">
        <v>697</v>
      </c>
      <c r="BA5" s="241"/>
      <c r="BB5" s="259"/>
      <c r="BC5" s="232"/>
      <c r="BD5" s="231"/>
      <c r="BE5" s="232"/>
      <c r="BF5" s="231"/>
      <c r="BG5" s="232"/>
      <c r="BH5" s="240" t="s">
        <v>697</v>
      </c>
      <c r="BI5" s="234"/>
      <c r="BJ5" s="231"/>
      <c r="BK5" s="232"/>
      <c r="BL5" s="231"/>
      <c r="BM5" s="232"/>
      <c r="BN5" s="231"/>
      <c r="BO5" s="232"/>
      <c r="BP5" s="240"/>
      <c r="BQ5" s="241"/>
    </row>
    <row r="6" ht="24.75" customHeight="1">
      <c r="A6" s="371" t="s">
        <v>815</v>
      </c>
      <c r="B6" s="1183" t="s">
        <v>1387</v>
      </c>
      <c r="C6" s="1184">
        <v>1975612.0</v>
      </c>
      <c r="D6" s="1207">
        <v>2532349.0</v>
      </c>
      <c r="E6" s="261" t="s">
        <v>1335</v>
      </c>
      <c r="F6" s="231"/>
      <c r="G6" s="232"/>
      <c r="H6" s="231"/>
      <c r="I6" s="232"/>
      <c r="J6" s="231"/>
      <c r="K6" s="232"/>
      <c r="L6" s="240"/>
      <c r="M6" s="234"/>
      <c r="N6" s="231"/>
      <c r="O6" s="232"/>
      <c r="P6" s="231"/>
      <c r="Q6" s="232"/>
      <c r="R6" s="231" t="s">
        <v>549</v>
      </c>
      <c r="S6" s="232"/>
      <c r="T6" s="240" t="s">
        <v>693</v>
      </c>
      <c r="U6" s="241"/>
      <c r="V6" s="259"/>
      <c r="W6" s="232"/>
      <c r="X6" s="231"/>
      <c r="Y6" s="232"/>
      <c r="Z6" s="231"/>
      <c r="AA6" s="232"/>
      <c r="AB6" s="240" t="s">
        <v>697</v>
      </c>
      <c r="AC6" s="234"/>
      <c r="AD6" s="231"/>
      <c r="AE6" s="232"/>
      <c r="AF6" s="231"/>
      <c r="AG6" s="232"/>
      <c r="AH6" s="231"/>
      <c r="AI6" s="232"/>
      <c r="AJ6" s="240" t="s">
        <v>697</v>
      </c>
      <c r="AK6" s="241"/>
      <c r="AL6" s="259"/>
      <c r="AM6" s="232"/>
      <c r="AN6" s="231"/>
      <c r="AO6" s="232"/>
      <c r="AP6" s="231"/>
      <c r="AQ6" s="232"/>
      <c r="AR6" s="240" t="s">
        <v>697</v>
      </c>
      <c r="AS6" s="234"/>
      <c r="AT6" s="231"/>
      <c r="AU6" s="232"/>
      <c r="AV6" s="231"/>
      <c r="AW6" s="232"/>
      <c r="AX6" s="231"/>
      <c r="AY6" s="232"/>
      <c r="AZ6" s="240" t="s">
        <v>697</v>
      </c>
      <c r="BA6" s="241"/>
      <c r="BB6" s="259"/>
      <c r="BC6" s="232"/>
      <c r="BD6" s="231"/>
      <c r="BE6" s="232"/>
      <c r="BF6" s="231"/>
      <c r="BG6" s="232"/>
      <c r="BH6" s="240" t="s">
        <v>697</v>
      </c>
      <c r="BI6" s="234"/>
      <c r="BJ6" s="231"/>
      <c r="BK6" s="232"/>
      <c r="BL6" s="231"/>
      <c r="BM6" s="232"/>
      <c r="BN6" s="231"/>
      <c r="BO6" s="232"/>
      <c r="BP6" s="240"/>
      <c r="BQ6" s="241"/>
    </row>
    <row r="7" ht="24.75" customHeight="1">
      <c r="A7" s="371" t="s">
        <v>815</v>
      </c>
      <c r="B7" s="1183" t="s">
        <v>817</v>
      </c>
      <c r="C7" s="1186">
        <v>1975610.0</v>
      </c>
      <c r="D7" s="1207">
        <v>2532348.0</v>
      </c>
      <c r="E7" s="261" t="s">
        <v>1335</v>
      </c>
      <c r="F7" s="231"/>
      <c r="G7" s="232"/>
      <c r="H7" s="231"/>
      <c r="I7" s="232"/>
      <c r="J7" s="231"/>
      <c r="K7" s="232"/>
      <c r="L7" s="240"/>
      <c r="M7" s="234"/>
      <c r="N7" s="231"/>
      <c r="O7" s="232"/>
      <c r="P7" s="231"/>
      <c r="Q7" s="232"/>
      <c r="R7" s="231" t="s">
        <v>549</v>
      </c>
      <c r="S7" s="232"/>
      <c r="T7" s="240" t="s">
        <v>693</v>
      </c>
      <c r="U7" s="241"/>
      <c r="V7" s="259"/>
      <c r="W7" s="232"/>
      <c r="X7" s="231"/>
      <c r="Y7" s="232"/>
      <c r="Z7" s="231"/>
      <c r="AA7" s="232"/>
      <c r="AB7" s="240" t="s">
        <v>697</v>
      </c>
      <c r="AC7" s="234"/>
      <c r="AD7" s="231"/>
      <c r="AE7" s="232"/>
      <c r="AF7" s="231"/>
      <c r="AG7" s="232"/>
      <c r="AH7" s="231"/>
      <c r="AI7" s="232"/>
      <c r="AJ7" s="240" t="s">
        <v>697</v>
      </c>
      <c r="AK7" s="241"/>
      <c r="AL7" s="259"/>
      <c r="AM7" s="232"/>
      <c r="AN7" s="231"/>
      <c r="AO7" s="232"/>
      <c r="AP7" s="231"/>
      <c r="AQ7" s="232"/>
      <c r="AR7" s="240" t="s">
        <v>697</v>
      </c>
      <c r="AS7" s="234"/>
      <c r="AT7" s="231"/>
      <c r="AU7" s="232"/>
      <c r="AV7" s="231"/>
      <c r="AW7" s="232"/>
      <c r="AX7" s="231"/>
      <c r="AY7" s="232"/>
      <c r="AZ7" s="240" t="s">
        <v>697</v>
      </c>
      <c r="BA7" s="241"/>
      <c r="BB7" s="259"/>
      <c r="BC7" s="232"/>
      <c r="BD7" s="231"/>
      <c r="BE7" s="232"/>
      <c r="BF7" s="231"/>
      <c r="BG7" s="232"/>
      <c r="BH7" s="240" t="s">
        <v>697</v>
      </c>
      <c r="BI7" s="234"/>
      <c r="BJ7" s="231"/>
      <c r="BK7" s="232"/>
      <c r="BL7" s="231"/>
      <c r="BM7" s="232"/>
      <c r="BN7" s="231"/>
      <c r="BO7" s="232"/>
      <c r="BP7" s="240"/>
      <c r="BQ7" s="241"/>
    </row>
    <row r="8" ht="24.75" customHeight="1">
      <c r="A8" s="371" t="s">
        <v>818</v>
      </c>
      <c r="B8" s="1183" t="s">
        <v>1369</v>
      </c>
      <c r="C8" s="1184">
        <v>1977239.0</v>
      </c>
      <c r="D8" s="1207">
        <v>2538668.0</v>
      </c>
      <c r="E8" s="261" t="s">
        <v>1335</v>
      </c>
      <c r="F8" s="231"/>
      <c r="G8" s="232"/>
      <c r="H8" s="231"/>
      <c r="I8" s="232"/>
      <c r="J8" s="231"/>
      <c r="K8" s="232"/>
      <c r="L8" s="240"/>
      <c r="M8" s="234"/>
      <c r="N8" s="231"/>
      <c r="O8" s="232"/>
      <c r="P8" s="231"/>
      <c r="Q8" s="232"/>
      <c r="R8" s="231" t="s">
        <v>549</v>
      </c>
      <c r="S8" s="232"/>
      <c r="T8" s="240" t="s">
        <v>693</v>
      </c>
      <c r="U8" s="241"/>
      <c r="V8" s="259"/>
      <c r="W8" s="232"/>
      <c r="X8" s="231"/>
      <c r="Y8" s="232"/>
      <c r="Z8" s="231"/>
      <c r="AA8" s="232"/>
      <c r="AB8" s="240" t="s">
        <v>697</v>
      </c>
      <c r="AC8" s="234"/>
      <c r="AD8" s="231"/>
      <c r="AE8" s="232"/>
      <c r="AF8" s="231"/>
      <c r="AG8" s="232"/>
      <c r="AH8" s="231"/>
      <c r="AI8" s="232"/>
      <c r="AJ8" s="240" t="s">
        <v>697</v>
      </c>
      <c r="AK8" s="241"/>
      <c r="AL8" s="259"/>
      <c r="AM8" s="232"/>
      <c r="AN8" s="231"/>
      <c r="AO8" s="232"/>
      <c r="AP8" s="231"/>
      <c r="AQ8" s="232"/>
      <c r="AR8" s="240" t="s">
        <v>697</v>
      </c>
      <c r="AS8" s="234"/>
      <c r="AT8" s="231"/>
      <c r="AU8" s="232"/>
      <c r="AV8" s="231"/>
      <c r="AW8" s="232"/>
      <c r="AX8" s="231"/>
      <c r="AY8" s="232"/>
      <c r="AZ8" s="240" t="s">
        <v>697</v>
      </c>
      <c r="BA8" s="241"/>
      <c r="BB8" s="259"/>
      <c r="BC8" s="232"/>
      <c r="BD8" s="231"/>
      <c r="BE8" s="232"/>
      <c r="BF8" s="231"/>
      <c r="BG8" s="232"/>
      <c r="BH8" s="240" t="s">
        <v>697</v>
      </c>
      <c r="BI8" s="234"/>
      <c r="BJ8" s="231"/>
      <c r="BK8" s="232"/>
      <c r="BL8" s="231"/>
      <c r="BM8" s="232"/>
      <c r="BN8" s="231"/>
      <c r="BO8" s="232"/>
      <c r="BP8" s="240"/>
      <c r="BQ8" s="241"/>
    </row>
    <row r="9" ht="24.75" customHeight="1">
      <c r="A9" s="371" t="s">
        <v>820</v>
      </c>
      <c r="B9" s="1183" t="s">
        <v>1370</v>
      </c>
      <c r="C9" s="1184">
        <v>1977274.0</v>
      </c>
      <c r="D9" s="1207">
        <v>2537839.0</v>
      </c>
      <c r="E9" s="261" t="s">
        <v>1335</v>
      </c>
      <c r="F9" s="231"/>
      <c r="G9" s="232"/>
      <c r="H9" s="231"/>
      <c r="I9" s="232"/>
      <c r="J9" s="231"/>
      <c r="K9" s="232"/>
      <c r="L9" s="240"/>
      <c r="M9" s="234"/>
      <c r="N9" s="231"/>
      <c r="O9" s="232"/>
      <c r="P9" s="231"/>
      <c r="Q9" s="232"/>
      <c r="R9" s="231" t="s">
        <v>549</v>
      </c>
      <c r="S9" s="232"/>
      <c r="T9" s="240" t="s">
        <v>693</v>
      </c>
      <c r="U9" s="241"/>
      <c r="V9" s="259"/>
      <c r="W9" s="232"/>
      <c r="X9" s="231"/>
      <c r="Y9" s="232"/>
      <c r="Z9" s="231"/>
      <c r="AA9" s="232"/>
      <c r="AB9" s="240" t="s">
        <v>693</v>
      </c>
      <c r="AC9" s="234"/>
      <c r="AD9" s="231"/>
      <c r="AE9" s="232"/>
      <c r="AF9" s="231"/>
      <c r="AG9" s="232"/>
      <c r="AH9" s="231"/>
      <c r="AI9" s="232"/>
      <c r="AJ9" s="240" t="s">
        <v>693</v>
      </c>
      <c r="AK9" s="241"/>
      <c r="AL9" s="259"/>
      <c r="AM9" s="232"/>
      <c r="AN9" s="231"/>
      <c r="AO9" s="232"/>
      <c r="AP9" s="231"/>
      <c r="AQ9" s="232"/>
      <c r="AR9" s="240" t="s">
        <v>693</v>
      </c>
      <c r="AS9" s="234"/>
      <c r="AT9" s="231"/>
      <c r="AU9" s="232"/>
      <c r="AV9" s="231"/>
      <c r="AW9" s="232"/>
      <c r="AX9" s="231"/>
      <c r="AY9" s="232"/>
      <c r="AZ9" s="240" t="s">
        <v>693</v>
      </c>
      <c r="BA9" s="241"/>
      <c r="BB9" s="259"/>
      <c r="BC9" s="232"/>
      <c r="BD9" s="231"/>
      <c r="BE9" s="232"/>
      <c r="BF9" s="231"/>
      <c r="BG9" s="232"/>
      <c r="BH9" s="240" t="s">
        <v>693</v>
      </c>
      <c r="BI9" s="910" t="s">
        <v>1338</v>
      </c>
      <c r="BJ9" s="231"/>
      <c r="BK9" s="232"/>
      <c r="BL9" s="231"/>
      <c r="BM9" s="232"/>
      <c r="BN9" s="231"/>
      <c r="BO9" s="232"/>
      <c r="BP9" s="240"/>
      <c r="BQ9" s="241"/>
    </row>
    <row r="10" ht="24.75" customHeight="1">
      <c r="A10" s="1187" t="s">
        <v>824</v>
      </c>
      <c r="B10" s="1188" t="s">
        <v>825</v>
      </c>
      <c r="C10" s="1184">
        <v>1977279.0</v>
      </c>
      <c r="D10" s="1208">
        <v>2515775.0</v>
      </c>
      <c r="E10" s="261" t="s">
        <v>1335</v>
      </c>
      <c r="F10" s="231"/>
      <c r="G10" s="232"/>
      <c r="H10" s="231"/>
      <c r="I10" s="232"/>
      <c r="J10" s="231"/>
      <c r="K10" s="232"/>
      <c r="L10" s="240"/>
      <c r="M10" s="234"/>
      <c r="N10" s="231"/>
      <c r="O10" s="232"/>
      <c r="P10" s="231"/>
      <c r="Q10" s="232"/>
      <c r="R10" s="231" t="s">
        <v>549</v>
      </c>
      <c r="S10" s="232"/>
      <c r="T10" s="240" t="s">
        <v>693</v>
      </c>
      <c r="U10" s="241"/>
      <c r="V10" s="259"/>
      <c r="W10" s="232"/>
      <c r="X10" s="231"/>
      <c r="Y10" s="232"/>
      <c r="Z10" s="231"/>
      <c r="AA10" s="232"/>
      <c r="AB10" s="240" t="s">
        <v>697</v>
      </c>
      <c r="AC10" s="234"/>
      <c r="AD10" s="231"/>
      <c r="AE10" s="232"/>
      <c r="AF10" s="231"/>
      <c r="AG10" s="232"/>
      <c r="AH10" s="231"/>
      <c r="AI10" s="232"/>
      <c r="AJ10" s="240" t="s">
        <v>693</v>
      </c>
      <c r="AK10" s="241"/>
      <c r="AL10" s="259"/>
      <c r="AM10" s="232"/>
      <c r="AN10" s="231"/>
      <c r="AO10" s="232"/>
      <c r="AP10" s="231"/>
      <c r="AQ10" s="232"/>
      <c r="AR10" s="240" t="s">
        <v>697</v>
      </c>
      <c r="AS10" s="234"/>
      <c r="AT10" s="231"/>
      <c r="AU10" s="232"/>
      <c r="AV10" s="231"/>
      <c r="AW10" s="232"/>
      <c r="AX10" s="231"/>
      <c r="AY10" s="232"/>
      <c r="AZ10" s="240" t="s">
        <v>693</v>
      </c>
      <c r="BA10" s="241"/>
      <c r="BB10" s="259"/>
      <c r="BC10" s="232"/>
      <c r="BD10" s="231"/>
      <c r="BE10" s="232"/>
      <c r="BF10" s="231"/>
      <c r="BG10" s="232"/>
      <c r="BH10" s="240" t="s">
        <v>697</v>
      </c>
      <c r="BI10" s="234"/>
      <c r="BJ10" s="231"/>
      <c r="BK10" s="232"/>
      <c r="BL10" s="231"/>
      <c r="BM10" s="232"/>
      <c r="BN10" s="231"/>
      <c r="BO10" s="232"/>
      <c r="BP10" s="240"/>
      <c r="BQ10" s="241"/>
    </row>
    <row r="11" ht="24.75" customHeight="1">
      <c r="A11" s="371" t="s">
        <v>826</v>
      </c>
      <c r="B11" s="1183" t="s">
        <v>980</v>
      </c>
      <c r="C11" s="1186">
        <v>1977283.0</v>
      </c>
      <c r="D11" s="1208">
        <v>2562103.0</v>
      </c>
      <c r="E11" s="261" t="s">
        <v>1335</v>
      </c>
      <c r="F11" s="231"/>
      <c r="G11" s="232"/>
      <c r="H11" s="231"/>
      <c r="I11" s="232"/>
      <c r="J11" s="231"/>
      <c r="K11" s="232"/>
      <c r="L11" s="240"/>
      <c r="M11" s="234"/>
      <c r="N11" s="231"/>
      <c r="O11" s="232"/>
      <c r="P11" s="231"/>
      <c r="Q11" s="232"/>
      <c r="R11" s="231" t="s">
        <v>549</v>
      </c>
      <c r="S11" s="232"/>
      <c r="T11" s="240" t="s">
        <v>693</v>
      </c>
      <c r="U11" s="241"/>
      <c r="V11" s="259"/>
      <c r="W11" s="232"/>
      <c r="X11" s="231"/>
      <c r="Y11" s="232"/>
      <c r="Z11" s="231"/>
      <c r="AA11" s="232"/>
      <c r="AB11" s="240" t="s">
        <v>693</v>
      </c>
      <c r="AC11" s="234"/>
      <c r="AD11" s="231"/>
      <c r="AE11" s="232"/>
      <c r="AF11" s="231"/>
      <c r="AG11" s="232"/>
      <c r="AH11" s="231"/>
      <c r="AI11" s="232"/>
      <c r="AJ11" s="240" t="s">
        <v>693</v>
      </c>
      <c r="AK11" s="241"/>
      <c r="AL11" s="259"/>
      <c r="AM11" s="232"/>
      <c r="AN11" s="231"/>
      <c r="AO11" s="232"/>
      <c r="AP11" s="231"/>
      <c r="AQ11" s="232"/>
      <c r="AR11" s="240" t="s">
        <v>693</v>
      </c>
      <c r="AS11" s="234"/>
      <c r="AT11" s="231"/>
      <c r="AU11" s="232"/>
      <c r="AV11" s="231"/>
      <c r="AW11" s="232"/>
      <c r="AX11" s="231"/>
      <c r="AY11" s="232"/>
      <c r="AZ11" s="240" t="s">
        <v>693</v>
      </c>
      <c r="BA11" s="241"/>
      <c r="BB11" s="259"/>
      <c r="BC11" s="232"/>
      <c r="BD11" s="231"/>
      <c r="BE11" s="232"/>
      <c r="BF11" s="231"/>
      <c r="BG11" s="232"/>
      <c r="BH11" s="240" t="s">
        <v>697</v>
      </c>
      <c r="BI11" s="234"/>
      <c r="BJ11" s="231"/>
      <c r="BK11" s="232"/>
      <c r="BL11" s="231"/>
      <c r="BM11" s="232"/>
      <c r="BN11" s="231"/>
      <c r="BO11" s="232"/>
      <c r="BP11" s="240"/>
      <c r="BQ11" s="241"/>
    </row>
    <row r="12" ht="24.75" customHeight="1">
      <c r="A12" s="376" t="s">
        <v>1371</v>
      </c>
      <c r="B12" s="1190" t="s">
        <v>1372</v>
      </c>
      <c r="C12" s="1184">
        <v>1977214.0</v>
      </c>
      <c r="D12" s="1209">
        <v>2545734.0</v>
      </c>
      <c r="E12" s="261" t="s">
        <v>1335</v>
      </c>
      <c r="F12" s="231"/>
      <c r="G12" s="232"/>
      <c r="H12" s="231"/>
      <c r="I12" s="232"/>
      <c r="J12" s="231"/>
      <c r="K12" s="232"/>
      <c r="L12" s="240"/>
      <c r="M12" s="234"/>
      <c r="N12" s="231"/>
      <c r="O12" s="232"/>
      <c r="P12" s="231"/>
      <c r="Q12" s="232"/>
      <c r="R12" s="231" t="s">
        <v>549</v>
      </c>
      <c r="S12" s="232"/>
      <c r="T12" s="240" t="s">
        <v>693</v>
      </c>
      <c r="U12" s="241"/>
      <c r="V12" s="259"/>
      <c r="W12" s="232"/>
      <c r="X12" s="231"/>
      <c r="Y12" s="232"/>
      <c r="Z12" s="231"/>
      <c r="AA12" s="232"/>
      <c r="AB12" s="240" t="s">
        <v>693</v>
      </c>
      <c r="AC12" s="234"/>
      <c r="AD12" s="231"/>
      <c r="AE12" s="232"/>
      <c r="AF12" s="231"/>
      <c r="AG12" s="232"/>
      <c r="AH12" s="231"/>
      <c r="AI12" s="232"/>
      <c r="AJ12" s="240" t="s">
        <v>697</v>
      </c>
      <c r="AK12" s="241"/>
      <c r="AL12" s="259"/>
      <c r="AM12" s="232"/>
      <c r="AN12" s="231"/>
      <c r="AO12" s="232"/>
      <c r="AP12" s="231"/>
      <c r="AQ12" s="232"/>
      <c r="AR12" s="240" t="s">
        <v>697</v>
      </c>
      <c r="AS12" s="234"/>
      <c r="AT12" s="231"/>
      <c r="AU12" s="232"/>
      <c r="AV12" s="231"/>
      <c r="AW12" s="232"/>
      <c r="AX12" s="231"/>
      <c r="AY12" s="232"/>
      <c r="AZ12" s="240" t="s">
        <v>697</v>
      </c>
      <c r="BA12" s="241"/>
      <c r="BB12" s="259"/>
      <c r="BC12" s="232"/>
      <c r="BD12" s="231"/>
      <c r="BE12" s="232"/>
      <c r="BF12" s="231"/>
      <c r="BG12" s="232"/>
      <c r="BH12" s="240" t="s">
        <v>697</v>
      </c>
      <c r="BI12" s="234"/>
      <c r="BJ12" s="231"/>
      <c r="BK12" s="232"/>
      <c r="BL12" s="231"/>
      <c r="BM12" s="232"/>
      <c r="BN12" s="231"/>
      <c r="BO12" s="232"/>
      <c r="BP12" s="240"/>
      <c r="BQ12" s="241"/>
    </row>
    <row r="13" ht="24.75" customHeight="1">
      <c r="A13" s="1187" t="s">
        <v>1373</v>
      </c>
      <c r="B13" s="1188" t="s">
        <v>383</v>
      </c>
      <c r="C13" s="1184">
        <v>1977206.0</v>
      </c>
      <c r="D13" s="1208">
        <v>2552745.0</v>
      </c>
      <c r="E13" s="261" t="s">
        <v>1335</v>
      </c>
      <c r="F13" s="231"/>
      <c r="G13" s="232"/>
      <c r="H13" s="231"/>
      <c r="I13" s="232"/>
      <c r="J13" s="231"/>
      <c r="K13" s="232"/>
      <c r="L13" s="240"/>
      <c r="M13" s="234"/>
      <c r="N13" s="231"/>
      <c r="O13" s="232"/>
      <c r="P13" s="231"/>
      <c r="Q13" s="232"/>
      <c r="R13" s="231" t="s">
        <v>549</v>
      </c>
      <c r="S13" s="232"/>
      <c r="T13" s="240" t="s">
        <v>693</v>
      </c>
      <c r="U13" s="241"/>
      <c r="V13" s="259"/>
      <c r="W13" s="232"/>
      <c r="X13" s="231"/>
      <c r="Y13" s="232"/>
      <c r="Z13" s="231"/>
      <c r="AA13" s="232"/>
      <c r="AB13" s="240" t="s">
        <v>693</v>
      </c>
      <c r="AC13" s="234"/>
      <c r="AD13" s="231"/>
      <c r="AE13" s="232"/>
      <c r="AF13" s="231"/>
      <c r="AG13" s="232"/>
      <c r="AH13" s="231"/>
      <c r="AI13" s="232"/>
      <c r="AJ13" s="240" t="s">
        <v>697</v>
      </c>
      <c r="AK13" s="241"/>
      <c r="AL13" s="259"/>
      <c r="AM13" s="232"/>
      <c r="AN13" s="231"/>
      <c r="AO13" s="232"/>
      <c r="AP13" s="231"/>
      <c r="AQ13" s="232"/>
      <c r="AR13" s="240" t="s">
        <v>697</v>
      </c>
      <c r="AS13" s="234"/>
      <c r="AT13" s="231"/>
      <c r="AU13" s="232"/>
      <c r="AV13" s="231"/>
      <c r="AW13" s="232"/>
      <c r="AX13" s="231"/>
      <c r="AY13" s="232"/>
      <c r="AZ13" s="240" t="s">
        <v>693</v>
      </c>
      <c r="BA13" s="241"/>
      <c r="BB13" s="259"/>
      <c r="BC13" s="232"/>
      <c r="BD13" s="231"/>
      <c r="BE13" s="232"/>
      <c r="BF13" s="231"/>
      <c r="BG13" s="232"/>
      <c r="BH13" s="240" t="s">
        <v>697</v>
      </c>
      <c r="BI13" s="234"/>
      <c r="BJ13" s="231"/>
      <c r="BK13" s="232"/>
      <c r="BL13" s="231"/>
      <c r="BM13" s="232"/>
      <c r="BN13" s="231"/>
      <c r="BO13" s="232"/>
      <c r="BP13" s="240"/>
      <c r="BQ13" s="241"/>
    </row>
    <row r="14" ht="24.75" customHeight="1">
      <c r="A14" s="1187" t="s">
        <v>312</v>
      </c>
      <c r="B14" s="1188" t="s">
        <v>1374</v>
      </c>
      <c r="C14" s="1184">
        <v>1977288.0</v>
      </c>
      <c r="D14" s="1208">
        <v>2548003.0</v>
      </c>
      <c r="E14" s="261" t="s">
        <v>1335</v>
      </c>
      <c r="F14" s="231"/>
      <c r="G14" s="232"/>
      <c r="H14" s="231"/>
      <c r="I14" s="232"/>
      <c r="J14" s="231"/>
      <c r="K14" s="232"/>
      <c r="L14" s="240"/>
      <c r="M14" s="234"/>
      <c r="N14" s="231"/>
      <c r="O14" s="232"/>
      <c r="P14" s="231"/>
      <c r="Q14" s="232"/>
      <c r="R14" s="231" t="s">
        <v>549</v>
      </c>
      <c r="S14" s="232"/>
      <c r="T14" s="240" t="s">
        <v>693</v>
      </c>
      <c r="U14" s="241"/>
      <c r="V14" s="259"/>
      <c r="W14" s="232"/>
      <c r="X14" s="231"/>
      <c r="Y14" s="232"/>
      <c r="Z14" s="231"/>
      <c r="AA14" s="232"/>
      <c r="AB14" s="240" t="s">
        <v>693</v>
      </c>
      <c r="AC14" s="234"/>
      <c r="AD14" s="231"/>
      <c r="AE14" s="232"/>
      <c r="AF14" s="231"/>
      <c r="AG14" s="232"/>
      <c r="AH14" s="231"/>
      <c r="AI14" s="232"/>
      <c r="AJ14" s="240" t="s">
        <v>697</v>
      </c>
      <c r="AK14" s="241"/>
      <c r="AL14" s="259"/>
      <c r="AM14" s="232"/>
      <c r="AN14" s="231"/>
      <c r="AO14" s="232"/>
      <c r="AP14" s="231"/>
      <c r="AQ14" s="232"/>
      <c r="AR14" s="240" t="s">
        <v>697</v>
      </c>
      <c r="AS14" s="234"/>
      <c r="AT14" s="231"/>
      <c r="AU14" s="232"/>
      <c r="AV14" s="231"/>
      <c r="AW14" s="232"/>
      <c r="AX14" s="231"/>
      <c r="AY14" s="232"/>
      <c r="AZ14" s="240" t="s">
        <v>693</v>
      </c>
      <c r="BA14" s="241"/>
      <c r="BB14" s="259"/>
      <c r="BC14" s="232"/>
      <c r="BD14" s="231"/>
      <c r="BE14" s="232"/>
      <c r="BF14" s="231"/>
      <c r="BG14" s="232"/>
      <c r="BH14" s="240" t="s">
        <v>697</v>
      </c>
      <c r="BI14" s="234"/>
      <c r="BJ14" s="231"/>
      <c r="BK14" s="232"/>
      <c r="BL14" s="231"/>
      <c r="BM14" s="232"/>
      <c r="BN14" s="231"/>
      <c r="BO14" s="232"/>
      <c r="BP14" s="240"/>
      <c r="BQ14" s="241"/>
    </row>
    <row r="15" ht="24.75" customHeight="1">
      <c r="A15" s="376" t="s">
        <v>385</v>
      </c>
      <c r="B15" s="1190" t="s">
        <v>386</v>
      </c>
      <c r="C15" s="1184">
        <v>1977293.0</v>
      </c>
      <c r="D15" s="1209">
        <v>2555213.0</v>
      </c>
      <c r="E15" s="261" t="s">
        <v>1335</v>
      </c>
      <c r="F15" s="231"/>
      <c r="G15" s="232"/>
      <c r="H15" s="231"/>
      <c r="I15" s="232"/>
      <c r="J15" s="231"/>
      <c r="K15" s="232"/>
      <c r="L15" s="240"/>
      <c r="M15" s="234"/>
      <c r="N15" s="231"/>
      <c r="O15" s="232"/>
      <c r="P15" s="231"/>
      <c r="Q15" s="232"/>
      <c r="R15" s="231" t="s">
        <v>549</v>
      </c>
      <c r="S15" s="232"/>
      <c r="T15" s="240" t="s">
        <v>693</v>
      </c>
      <c r="U15" s="241"/>
      <c r="V15" s="259"/>
      <c r="W15" s="232"/>
      <c r="X15" s="231"/>
      <c r="Y15" s="232"/>
      <c r="Z15" s="231"/>
      <c r="AA15" s="232"/>
      <c r="AB15" s="240" t="s">
        <v>693</v>
      </c>
      <c r="AC15" s="234"/>
      <c r="AD15" s="231"/>
      <c r="AE15" s="232"/>
      <c r="AF15" s="231"/>
      <c r="AG15" s="232"/>
      <c r="AH15" s="231"/>
      <c r="AI15" s="232"/>
      <c r="AJ15" s="240" t="s">
        <v>697</v>
      </c>
      <c r="AK15" s="241"/>
      <c r="AL15" s="259"/>
      <c r="AM15" s="232"/>
      <c r="AN15" s="231"/>
      <c r="AO15" s="232"/>
      <c r="AP15" s="231"/>
      <c r="AQ15" s="232"/>
      <c r="AR15" s="240" t="s">
        <v>697</v>
      </c>
      <c r="AS15" s="234"/>
      <c r="AT15" s="231"/>
      <c r="AU15" s="232"/>
      <c r="AV15" s="231"/>
      <c r="AW15" s="232"/>
      <c r="AX15" s="231"/>
      <c r="AY15" s="232"/>
      <c r="AZ15" s="240" t="s">
        <v>697</v>
      </c>
      <c r="BA15" s="241"/>
      <c r="BB15" s="259"/>
      <c r="BC15" s="232"/>
      <c r="BD15" s="231"/>
      <c r="BE15" s="232"/>
      <c r="BF15" s="231"/>
      <c r="BG15" s="232"/>
      <c r="BH15" s="240" t="s">
        <v>697</v>
      </c>
      <c r="BI15" s="234"/>
      <c r="BJ15" s="231"/>
      <c r="BK15" s="232"/>
      <c r="BL15" s="231"/>
      <c r="BM15" s="232"/>
      <c r="BN15" s="231"/>
      <c r="BO15" s="232"/>
      <c r="BP15" s="240"/>
      <c r="BQ15" s="241"/>
    </row>
    <row r="16" ht="24.75" customHeight="1">
      <c r="A16" s="1187" t="s">
        <v>312</v>
      </c>
      <c r="B16" s="1188" t="s">
        <v>1375</v>
      </c>
      <c r="C16" s="1186">
        <v>1977294.0</v>
      </c>
      <c r="D16" s="1208">
        <v>2557131.0</v>
      </c>
      <c r="E16" s="261" t="s">
        <v>1335</v>
      </c>
      <c r="F16" s="231"/>
      <c r="G16" s="232"/>
      <c r="H16" s="231"/>
      <c r="I16" s="232"/>
      <c r="J16" s="231"/>
      <c r="K16" s="232"/>
      <c r="L16" s="240"/>
      <c r="M16" s="234"/>
      <c r="N16" s="231"/>
      <c r="O16" s="232"/>
      <c r="P16" s="231"/>
      <c r="Q16" s="232"/>
      <c r="R16" s="231" t="s">
        <v>549</v>
      </c>
      <c r="S16" s="232"/>
      <c r="T16" s="240" t="s">
        <v>693</v>
      </c>
      <c r="U16" s="241"/>
      <c r="V16" s="259"/>
      <c r="W16" s="232"/>
      <c r="X16" s="231"/>
      <c r="Y16" s="232"/>
      <c r="Z16" s="231"/>
      <c r="AA16" s="232"/>
      <c r="AB16" s="240" t="s">
        <v>697</v>
      </c>
      <c r="AC16" s="234"/>
      <c r="AD16" s="231"/>
      <c r="AE16" s="232"/>
      <c r="AF16" s="231"/>
      <c r="AG16" s="232"/>
      <c r="AH16" s="231"/>
      <c r="AI16" s="232"/>
      <c r="AJ16" s="240" t="s">
        <v>697</v>
      </c>
      <c r="AK16" s="241"/>
      <c r="AL16" s="259"/>
      <c r="AM16" s="232"/>
      <c r="AN16" s="231"/>
      <c r="AO16" s="232"/>
      <c r="AP16" s="231"/>
      <c r="AQ16" s="232"/>
      <c r="AR16" s="240" t="s">
        <v>697</v>
      </c>
      <c r="AS16" s="234"/>
      <c r="AT16" s="231"/>
      <c r="AU16" s="232"/>
      <c r="AV16" s="231"/>
      <c r="AW16" s="232"/>
      <c r="AX16" s="231"/>
      <c r="AY16" s="232"/>
      <c r="AZ16" s="240" t="s">
        <v>697</v>
      </c>
      <c r="BA16" s="241"/>
      <c r="BB16" s="259"/>
      <c r="BC16" s="232"/>
      <c r="BD16" s="231"/>
      <c r="BE16" s="232"/>
      <c r="BF16" s="231"/>
      <c r="BG16" s="232"/>
      <c r="BH16" s="240" t="s">
        <v>697</v>
      </c>
      <c r="BI16" s="234"/>
      <c r="BJ16" s="231"/>
      <c r="BK16" s="232"/>
      <c r="BL16" s="231"/>
      <c r="BM16" s="232"/>
      <c r="BN16" s="231"/>
      <c r="BO16" s="232"/>
      <c r="BP16" s="240"/>
      <c r="BQ16" s="241"/>
    </row>
    <row r="17" ht="24.75" customHeight="1">
      <c r="A17" s="1192" t="s">
        <v>1376</v>
      </c>
      <c r="B17" s="1193" t="s">
        <v>1377</v>
      </c>
      <c r="C17" s="1186">
        <v>1977207.0</v>
      </c>
      <c r="D17" s="1208">
        <v>2555524.0</v>
      </c>
      <c r="E17" s="261" t="s">
        <v>1335</v>
      </c>
      <c r="F17" s="231"/>
      <c r="G17" s="232"/>
      <c r="H17" s="231"/>
      <c r="I17" s="232"/>
      <c r="J17" s="231"/>
      <c r="K17" s="232"/>
      <c r="L17" s="240"/>
      <c r="M17" s="234"/>
      <c r="N17" s="231"/>
      <c r="O17" s="232"/>
      <c r="P17" s="231"/>
      <c r="Q17" s="232"/>
      <c r="R17" s="231" t="s">
        <v>549</v>
      </c>
      <c r="S17" s="232"/>
      <c r="T17" s="240" t="s">
        <v>693</v>
      </c>
      <c r="U17" s="241"/>
      <c r="V17" s="259"/>
      <c r="W17" s="232"/>
      <c r="X17" s="231"/>
      <c r="Y17" s="232"/>
      <c r="Z17" s="231"/>
      <c r="AA17" s="232"/>
      <c r="AB17" s="240" t="s">
        <v>693</v>
      </c>
      <c r="AC17" s="234"/>
      <c r="AD17" s="231"/>
      <c r="AE17" s="232"/>
      <c r="AF17" s="231"/>
      <c r="AG17" s="232"/>
      <c r="AH17" s="231"/>
      <c r="AI17" s="232"/>
      <c r="AJ17" s="240" t="s">
        <v>693</v>
      </c>
      <c r="AK17" s="241"/>
      <c r="AL17" s="259"/>
      <c r="AM17" s="232"/>
      <c r="AN17" s="231"/>
      <c r="AO17" s="232"/>
      <c r="AP17" s="231"/>
      <c r="AQ17" s="232"/>
      <c r="AR17" s="240" t="s">
        <v>693</v>
      </c>
      <c r="AS17" s="234"/>
      <c r="AT17" s="231"/>
      <c r="AU17" s="232"/>
      <c r="AV17" s="231"/>
      <c r="AW17" s="232"/>
      <c r="AX17" s="231"/>
      <c r="AY17" s="232"/>
      <c r="AZ17" s="240" t="s">
        <v>693</v>
      </c>
      <c r="BA17" s="241"/>
      <c r="BB17" s="259"/>
      <c r="BC17" s="232"/>
      <c r="BD17" s="231"/>
      <c r="BE17" s="232"/>
      <c r="BF17" s="231"/>
      <c r="BG17" s="232"/>
      <c r="BH17" s="240" t="s">
        <v>697</v>
      </c>
      <c r="BI17" s="234"/>
      <c r="BJ17" s="231"/>
      <c r="BK17" s="232"/>
      <c r="BL17" s="231"/>
      <c r="BM17" s="232"/>
      <c r="BN17" s="231"/>
      <c r="BO17" s="232"/>
      <c r="BP17" s="240"/>
      <c r="BQ17" s="241"/>
    </row>
    <row r="18" ht="24.75" customHeight="1">
      <c r="A18" s="1187" t="s">
        <v>313</v>
      </c>
      <c r="B18" s="1188" t="s">
        <v>388</v>
      </c>
      <c r="C18" s="1184">
        <v>1977209.0</v>
      </c>
      <c r="D18" s="1208">
        <v>2558019.0</v>
      </c>
      <c r="E18" s="261" t="s">
        <v>1335</v>
      </c>
      <c r="F18" s="231"/>
      <c r="G18" s="232"/>
      <c r="H18" s="231"/>
      <c r="I18" s="232"/>
      <c r="J18" s="231"/>
      <c r="K18" s="232"/>
      <c r="L18" s="240"/>
      <c r="M18" s="234"/>
      <c r="N18" s="231"/>
      <c r="O18" s="232"/>
      <c r="P18" s="231"/>
      <c r="Q18" s="232"/>
      <c r="R18" s="231" t="s">
        <v>549</v>
      </c>
      <c r="S18" s="232"/>
      <c r="T18" s="240" t="s">
        <v>693</v>
      </c>
      <c r="U18" s="241"/>
      <c r="V18" s="259"/>
      <c r="W18" s="232"/>
      <c r="X18" s="231"/>
      <c r="Y18" s="232"/>
      <c r="Z18" s="231"/>
      <c r="AA18" s="232"/>
      <c r="AB18" s="240" t="s">
        <v>693</v>
      </c>
      <c r="AC18" s="234"/>
      <c r="AD18" s="231"/>
      <c r="AE18" s="232"/>
      <c r="AF18" s="231"/>
      <c r="AG18" s="232"/>
      <c r="AH18" s="231"/>
      <c r="AI18" s="232"/>
      <c r="AJ18" s="240" t="s">
        <v>693</v>
      </c>
      <c r="AK18" s="241"/>
      <c r="AL18" s="259"/>
      <c r="AM18" s="232"/>
      <c r="AN18" s="231"/>
      <c r="AO18" s="232"/>
      <c r="AP18" s="231"/>
      <c r="AQ18" s="232"/>
      <c r="AR18" s="240" t="s">
        <v>697</v>
      </c>
      <c r="AS18" s="234"/>
      <c r="AT18" s="231"/>
      <c r="AU18" s="232"/>
      <c r="AV18" s="231"/>
      <c r="AW18" s="232"/>
      <c r="AX18" s="231"/>
      <c r="AY18" s="232"/>
      <c r="AZ18" s="240" t="s">
        <v>693</v>
      </c>
      <c r="BA18" s="241"/>
      <c r="BB18" s="259"/>
      <c r="BC18" s="232"/>
      <c r="BD18" s="231"/>
      <c r="BE18" s="232"/>
      <c r="BF18" s="231"/>
      <c r="BG18" s="232"/>
      <c r="BH18" s="240" t="s">
        <v>697</v>
      </c>
      <c r="BI18" s="234"/>
      <c r="BJ18" s="231"/>
      <c r="BK18" s="232"/>
      <c r="BL18" s="231"/>
      <c r="BM18" s="232"/>
      <c r="BN18" s="231"/>
      <c r="BO18" s="232"/>
      <c r="BP18" s="240"/>
      <c r="BQ18" s="241"/>
    </row>
    <row r="19" ht="24.75" customHeight="1">
      <c r="A19" s="1187" t="s">
        <v>1378</v>
      </c>
      <c r="B19" s="1188" t="s">
        <v>1379</v>
      </c>
      <c r="C19" s="1184">
        <v>1977297.0</v>
      </c>
      <c r="D19" s="1208">
        <v>2553640.0</v>
      </c>
      <c r="E19" s="261" t="s">
        <v>1335</v>
      </c>
      <c r="F19" s="231"/>
      <c r="G19" s="232"/>
      <c r="H19" s="231"/>
      <c r="I19" s="232"/>
      <c r="J19" s="231"/>
      <c r="K19" s="232"/>
      <c r="L19" s="240"/>
      <c r="M19" s="234"/>
      <c r="N19" s="231"/>
      <c r="O19" s="232"/>
      <c r="P19" s="231"/>
      <c r="Q19" s="232"/>
      <c r="R19" s="231" t="s">
        <v>549</v>
      </c>
      <c r="S19" s="232"/>
      <c r="T19" s="240" t="s">
        <v>693</v>
      </c>
      <c r="U19" s="241"/>
      <c r="V19" s="259"/>
      <c r="W19" s="232"/>
      <c r="X19" s="231"/>
      <c r="Y19" s="232"/>
      <c r="Z19" s="231"/>
      <c r="AA19" s="232"/>
      <c r="AB19" s="240" t="s">
        <v>693</v>
      </c>
      <c r="AC19" s="234"/>
      <c r="AD19" s="231"/>
      <c r="AE19" s="232"/>
      <c r="AF19" s="231"/>
      <c r="AG19" s="232"/>
      <c r="AH19" s="231"/>
      <c r="AI19" s="232"/>
      <c r="AJ19" s="240" t="s">
        <v>697</v>
      </c>
      <c r="AK19" s="241"/>
      <c r="AL19" s="259"/>
      <c r="AM19" s="232"/>
      <c r="AN19" s="231"/>
      <c r="AO19" s="232"/>
      <c r="AP19" s="231"/>
      <c r="AQ19" s="232"/>
      <c r="AR19" s="240" t="s">
        <v>697</v>
      </c>
      <c r="AS19" s="234"/>
      <c r="AT19" s="231"/>
      <c r="AU19" s="232"/>
      <c r="AV19" s="231"/>
      <c r="AW19" s="232"/>
      <c r="AX19" s="231"/>
      <c r="AY19" s="232"/>
      <c r="AZ19" s="240" t="s">
        <v>697</v>
      </c>
      <c r="BA19" s="241"/>
      <c r="BB19" s="259"/>
      <c r="BC19" s="232"/>
      <c r="BD19" s="231"/>
      <c r="BE19" s="232"/>
      <c r="BF19" s="231"/>
      <c r="BG19" s="232"/>
      <c r="BH19" s="240" t="s">
        <v>697</v>
      </c>
      <c r="BI19" s="234"/>
      <c r="BJ19" s="231"/>
      <c r="BK19" s="232"/>
      <c r="BL19" s="231"/>
      <c r="BM19" s="232"/>
      <c r="BN19" s="231"/>
      <c r="BO19" s="232"/>
      <c r="BP19" s="240"/>
      <c r="BQ19" s="241"/>
    </row>
    <row r="20" ht="24.75" customHeight="1">
      <c r="A20" s="1187" t="s">
        <v>828</v>
      </c>
      <c r="B20" s="1188" t="s">
        <v>1380</v>
      </c>
      <c r="C20" s="1186">
        <v>1969382.0</v>
      </c>
      <c r="D20" s="1208">
        <v>2539677.0</v>
      </c>
      <c r="E20" s="261" t="s">
        <v>1335</v>
      </c>
      <c r="F20" s="276"/>
      <c r="G20" s="275"/>
      <c r="H20" s="276"/>
      <c r="I20" s="275"/>
      <c r="J20" s="276"/>
      <c r="K20" s="275"/>
      <c r="L20" s="280"/>
      <c r="M20" s="278"/>
      <c r="N20" s="276"/>
      <c r="O20" s="275"/>
      <c r="P20" s="276"/>
      <c r="Q20" s="275"/>
      <c r="R20" s="231" t="s">
        <v>549</v>
      </c>
      <c r="S20" s="275"/>
      <c r="T20" s="280" t="s">
        <v>693</v>
      </c>
      <c r="U20" s="281"/>
      <c r="V20" s="284"/>
      <c r="W20" s="275"/>
      <c r="X20" s="276"/>
      <c r="Y20" s="275"/>
      <c r="Z20" s="276"/>
      <c r="AA20" s="275"/>
      <c r="AB20" s="280" t="s">
        <v>697</v>
      </c>
      <c r="AC20" s="278"/>
      <c r="AD20" s="276"/>
      <c r="AE20" s="275"/>
      <c r="AF20" s="276"/>
      <c r="AG20" s="275"/>
      <c r="AH20" s="276"/>
      <c r="AI20" s="275"/>
      <c r="AJ20" s="280" t="s">
        <v>697</v>
      </c>
      <c r="AK20" s="281"/>
      <c r="AL20" s="284"/>
      <c r="AM20" s="275"/>
      <c r="AN20" s="276"/>
      <c r="AO20" s="275"/>
      <c r="AP20" s="276"/>
      <c r="AQ20" s="275"/>
      <c r="AR20" s="280" t="s">
        <v>697</v>
      </c>
      <c r="AS20" s="278"/>
      <c r="AT20" s="276"/>
      <c r="AU20" s="275"/>
      <c r="AV20" s="276"/>
      <c r="AW20" s="275"/>
      <c r="AX20" s="276"/>
      <c r="AY20" s="275"/>
      <c r="AZ20" s="280" t="s">
        <v>693</v>
      </c>
      <c r="BA20" s="281"/>
      <c r="BB20" s="284"/>
      <c r="BC20" s="275"/>
      <c r="BD20" s="276"/>
      <c r="BE20" s="275"/>
      <c r="BF20" s="276"/>
      <c r="BG20" s="275"/>
      <c r="BH20" s="280" t="s">
        <v>697</v>
      </c>
      <c r="BI20" s="278"/>
      <c r="BJ20" s="276"/>
      <c r="BK20" s="275"/>
      <c r="BL20" s="276"/>
      <c r="BM20" s="275"/>
      <c r="BN20" s="276"/>
      <c r="BO20" s="275"/>
      <c r="BP20" s="280"/>
      <c r="BQ20" s="281"/>
    </row>
    <row r="21" ht="24.75" customHeight="1">
      <c r="A21" s="376" t="s">
        <v>1381</v>
      </c>
      <c r="B21" s="1190" t="s">
        <v>1382</v>
      </c>
      <c r="C21" s="1184">
        <v>2068530.0</v>
      </c>
      <c r="D21" s="1209">
        <v>2552241.0</v>
      </c>
      <c r="E21" s="261" t="s">
        <v>1335</v>
      </c>
      <c r="F21" s="276"/>
      <c r="G21" s="275"/>
      <c r="H21" s="276"/>
      <c r="I21" s="275"/>
      <c r="J21" s="276"/>
      <c r="K21" s="275"/>
      <c r="L21" s="280"/>
      <c r="M21" s="278"/>
      <c r="N21" s="276"/>
      <c r="O21" s="275"/>
      <c r="P21" s="276"/>
      <c r="Q21" s="275"/>
      <c r="R21" s="231" t="s">
        <v>549</v>
      </c>
      <c r="S21" s="275"/>
      <c r="T21" s="280" t="s">
        <v>693</v>
      </c>
      <c r="U21" s="281"/>
      <c r="V21" s="284"/>
      <c r="W21" s="275"/>
      <c r="X21" s="276"/>
      <c r="Y21" s="275"/>
      <c r="Z21" s="276"/>
      <c r="AA21" s="275"/>
      <c r="AB21" s="280" t="s">
        <v>693</v>
      </c>
      <c r="AC21" s="278"/>
      <c r="AD21" s="276"/>
      <c r="AE21" s="275"/>
      <c r="AF21" s="276"/>
      <c r="AG21" s="275"/>
      <c r="AH21" s="276"/>
      <c r="AI21" s="275"/>
      <c r="AJ21" s="280" t="s">
        <v>697</v>
      </c>
      <c r="AK21" s="281"/>
      <c r="AL21" s="284"/>
      <c r="AM21" s="275"/>
      <c r="AN21" s="276"/>
      <c r="AO21" s="275"/>
      <c r="AP21" s="276"/>
      <c r="AQ21" s="275"/>
      <c r="AR21" s="280" t="s">
        <v>693</v>
      </c>
      <c r="AS21" s="278"/>
      <c r="AT21" s="276"/>
      <c r="AU21" s="275"/>
      <c r="AV21" s="276"/>
      <c r="AW21" s="275"/>
      <c r="AX21" s="276"/>
      <c r="AY21" s="275"/>
      <c r="AZ21" s="280" t="s">
        <v>693</v>
      </c>
      <c r="BA21" s="281"/>
      <c r="BB21" s="284"/>
      <c r="BC21" s="275"/>
      <c r="BD21" s="276"/>
      <c r="BE21" s="275"/>
      <c r="BF21" s="276"/>
      <c r="BG21" s="275"/>
      <c r="BH21" s="280" t="s">
        <v>697</v>
      </c>
      <c r="BI21" s="278"/>
      <c r="BJ21" s="276"/>
      <c r="BK21" s="275"/>
      <c r="BL21" s="276"/>
      <c r="BM21" s="275"/>
      <c r="BN21" s="276"/>
      <c r="BO21" s="275"/>
      <c r="BP21" s="280"/>
      <c r="BQ21" s="281"/>
    </row>
    <row r="22" ht="24.75" customHeight="1">
      <c r="A22" s="1192" t="s">
        <v>390</v>
      </c>
      <c r="B22" s="1194" t="s">
        <v>391</v>
      </c>
      <c r="C22" s="1184">
        <v>1977301.0</v>
      </c>
      <c r="D22" s="1209">
        <v>2547505.0</v>
      </c>
      <c r="E22" s="261" t="s">
        <v>1335</v>
      </c>
      <c r="F22" s="231"/>
      <c r="G22" s="232"/>
      <c r="H22" s="231"/>
      <c r="I22" s="232"/>
      <c r="J22" s="231"/>
      <c r="K22" s="232"/>
      <c r="L22" s="240"/>
      <c r="M22" s="234"/>
      <c r="N22" s="231"/>
      <c r="O22" s="232"/>
      <c r="P22" s="231"/>
      <c r="Q22" s="232"/>
      <c r="R22" s="231" t="s">
        <v>549</v>
      </c>
      <c r="S22" s="232"/>
      <c r="T22" s="240" t="s">
        <v>693</v>
      </c>
      <c r="U22" s="241"/>
      <c r="V22" s="259"/>
      <c r="W22" s="232"/>
      <c r="X22" s="231"/>
      <c r="Y22" s="232"/>
      <c r="Z22" s="231"/>
      <c r="AA22" s="232"/>
      <c r="AB22" s="240" t="s">
        <v>693</v>
      </c>
      <c r="AC22" s="234"/>
      <c r="AD22" s="231"/>
      <c r="AE22" s="232"/>
      <c r="AF22" s="231"/>
      <c r="AG22" s="232"/>
      <c r="AH22" s="231"/>
      <c r="AI22" s="232"/>
      <c r="AJ22" s="240" t="s">
        <v>697</v>
      </c>
      <c r="AK22" s="241"/>
      <c r="AL22" s="259"/>
      <c r="AM22" s="232"/>
      <c r="AN22" s="231"/>
      <c r="AO22" s="232"/>
      <c r="AP22" s="231"/>
      <c r="AQ22" s="232"/>
      <c r="AR22" s="240" t="s">
        <v>697</v>
      </c>
      <c r="AS22" s="234"/>
      <c r="AT22" s="231"/>
      <c r="AU22" s="232"/>
      <c r="AV22" s="231"/>
      <c r="AW22" s="232"/>
      <c r="AX22" s="231"/>
      <c r="AY22" s="232"/>
      <c r="AZ22" s="240" t="s">
        <v>697</v>
      </c>
      <c r="BA22" s="241"/>
      <c r="BB22" s="259"/>
      <c r="BC22" s="232"/>
      <c r="BD22" s="231"/>
      <c r="BE22" s="232"/>
      <c r="BF22" s="231"/>
      <c r="BG22" s="232"/>
      <c r="BH22" s="240" t="s">
        <v>697</v>
      </c>
      <c r="BI22" s="234"/>
      <c r="BJ22" s="231"/>
      <c r="BK22" s="232"/>
      <c r="BL22" s="231"/>
      <c r="BM22" s="232"/>
      <c r="BN22" s="231"/>
      <c r="BO22" s="232"/>
      <c r="BP22" s="240"/>
      <c r="BQ22" s="241"/>
    </row>
    <row r="23" ht="24.75" customHeight="1">
      <c r="A23" s="1192" t="s">
        <v>1383</v>
      </c>
      <c r="B23" s="1194" t="s">
        <v>1384</v>
      </c>
      <c r="C23" s="1184">
        <v>2067922.0</v>
      </c>
      <c r="D23" s="1209">
        <v>2565542.0</v>
      </c>
      <c r="E23" s="261" t="s">
        <v>1335</v>
      </c>
      <c r="F23" s="231"/>
      <c r="G23" s="232"/>
      <c r="H23" s="231"/>
      <c r="I23" s="232"/>
      <c r="J23" s="231"/>
      <c r="K23" s="232"/>
      <c r="L23" s="240"/>
      <c r="M23" s="234"/>
      <c r="N23" s="231"/>
      <c r="O23" s="232"/>
      <c r="P23" s="231"/>
      <c r="Q23" s="232"/>
      <c r="R23" s="231" t="s">
        <v>549</v>
      </c>
      <c r="S23" s="232"/>
      <c r="T23" s="240" t="s">
        <v>693</v>
      </c>
      <c r="U23" s="241"/>
      <c r="V23" s="259"/>
      <c r="W23" s="232"/>
      <c r="X23" s="231"/>
      <c r="Y23" s="232"/>
      <c r="Z23" s="231"/>
      <c r="AA23" s="232"/>
      <c r="AB23" s="240" t="s">
        <v>693</v>
      </c>
      <c r="AC23" s="234"/>
      <c r="AD23" s="231"/>
      <c r="AE23" s="232"/>
      <c r="AF23" s="231"/>
      <c r="AG23" s="232"/>
      <c r="AH23" s="231"/>
      <c r="AI23" s="232"/>
      <c r="AJ23" s="240" t="s">
        <v>697</v>
      </c>
      <c r="AK23" s="241"/>
      <c r="AL23" s="259"/>
      <c r="AM23" s="232"/>
      <c r="AN23" s="231"/>
      <c r="AO23" s="232"/>
      <c r="AP23" s="231"/>
      <c r="AQ23" s="232"/>
      <c r="AR23" s="240" t="s">
        <v>697</v>
      </c>
      <c r="AS23" s="234"/>
      <c r="AT23" s="231"/>
      <c r="AU23" s="232"/>
      <c r="AV23" s="231"/>
      <c r="AW23" s="232"/>
      <c r="AX23" s="231"/>
      <c r="AY23" s="232"/>
      <c r="AZ23" s="240" t="s">
        <v>697</v>
      </c>
      <c r="BA23" s="241"/>
      <c r="BB23" s="259"/>
      <c r="BC23" s="232"/>
      <c r="BD23" s="231"/>
      <c r="BE23" s="232"/>
      <c r="BF23" s="231"/>
      <c r="BG23" s="232"/>
      <c r="BH23" s="240" t="s">
        <v>697</v>
      </c>
      <c r="BI23" s="234"/>
      <c r="BJ23" s="231"/>
      <c r="BK23" s="232"/>
      <c r="BL23" s="231"/>
      <c r="BM23" s="232"/>
      <c r="BN23" s="231"/>
      <c r="BO23" s="232"/>
      <c r="BP23" s="240"/>
      <c r="BQ23" s="241"/>
    </row>
    <row r="24" ht="24.75" customHeight="1">
      <c r="A24" s="1192" t="s">
        <v>830</v>
      </c>
      <c r="B24" s="1194" t="s">
        <v>983</v>
      </c>
      <c r="C24" s="1184"/>
      <c r="D24" s="1209">
        <v>2562210.0</v>
      </c>
      <c r="E24" s="302" t="s">
        <v>1335</v>
      </c>
      <c r="F24" s="462"/>
      <c r="G24" s="463"/>
      <c r="H24" s="462"/>
      <c r="I24" s="463"/>
      <c r="J24" s="462"/>
      <c r="K24" s="463"/>
      <c r="L24" s="470"/>
      <c r="M24" s="464"/>
      <c r="N24" s="231"/>
      <c r="O24" s="232"/>
      <c r="P24" s="231"/>
      <c r="Q24" s="232"/>
      <c r="R24" s="231" t="s">
        <v>549</v>
      </c>
      <c r="S24" s="232"/>
      <c r="T24" s="240" t="s">
        <v>693</v>
      </c>
      <c r="U24" s="241"/>
      <c r="V24" s="471"/>
      <c r="W24" s="463"/>
      <c r="X24" s="462"/>
      <c r="Y24" s="463"/>
      <c r="Z24" s="462"/>
      <c r="AA24" s="463"/>
      <c r="AB24" s="470" t="s">
        <v>697</v>
      </c>
      <c r="AC24" s="464"/>
      <c r="AD24" s="231"/>
      <c r="AE24" s="232"/>
      <c r="AF24" s="231"/>
      <c r="AG24" s="232"/>
      <c r="AH24" s="231"/>
      <c r="AI24" s="232"/>
      <c r="AJ24" s="240" t="s">
        <v>697</v>
      </c>
      <c r="AK24" s="241"/>
      <c r="AL24" s="471"/>
      <c r="AM24" s="463"/>
      <c r="AN24" s="462"/>
      <c r="AO24" s="463"/>
      <c r="AP24" s="462"/>
      <c r="AQ24" s="463"/>
      <c r="AR24" s="470" t="s">
        <v>697</v>
      </c>
      <c r="AS24" s="464"/>
      <c r="AT24" s="231"/>
      <c r="AU24" s="232"/>
      <c r="AV24" s="231"/>
      <c r="AW24" s="232"/>
      <c r="AX24" s="231"/>
      <c r="AY24" s="232"/>
      <c r="AZ24" s="240" t="s">
        <v>697</v>
      </c>
      <c r="BA24" s="241"/>
      <c r="BB24" s="471"/>
      <c r="BC24" s="463"/>
      <c r="BD24" s="462"/>
      <c r="BE24" s="463"/>
      <c r="BF24" s="462"/>
      <c r="BG24" s="463"/>
      <c r="BH24" s="470" t="s">
        <v>697</v>
      </c>
      <c r="BI24" s="464"/>
      <c r="BJ24" s="231"/>
      <c r="BK24" s="232"/>
      <c r="BL24" s="231"/>
      <c r="BM24" s="232"/>
      <c r="BN24" s="231"/>
      <c r="BO24" s="232"/>
      <c r="BP24" s="240"/>
      <c r="BQ24" s="241"/>
    </row>
    <row r="25" ht="24.75" customHeight="1">
      <c r="A25" s="1195"/>
      <c r="B25" s="1196"/>
      <c r="C25" s="1197"/>
      <c r="D25" s="1198"/>
      <c r="E25" s="476"/>
      <c r="F25" s="231"/>
      <c r="G25" s="232"/>
      <c r="H25" s="231"/>
      <c r="I25" s="232"/>
      <c r="J25" s="231"/>
      <c r="K25" s="232"/>
      <c r="L25" s="240"/>
      <c r="M25" s="241"/>
      <c r="N25" s="231"/>
      <c r="O25" s="232"/>
      <c r="P25" s="231"/>
      <c r="Q25" s="232"/>
      <c r="R25" s="231"/>
      <c r="S25" s="232"/>
      <c r="T25" s="240"/>
      <c r="U25" s="241"/>
      <c r="V25" s="231"/>
      <c r="W25" s="232"/>
      <c r="X25" s="231"/>
      <c r="Y25" s="232"/>
      <c r="Z25" s="231"/>
      <c r="AA25" s="232"/>
      <c r="AB25" s="240"/>
      <c r="AC25" s="241"/>
      <c r="AD25" s="231"/>
      <c r="AE25" s="232"/>
      <c r="AF25" s="231"/>
      <c r="AG25" s="232"/>
      <c r="AH25" s="231"/>
      <c r="AI25" s="232"/>
      <c r="AJ25" s="240"/>
      <c r="AK25" s="241"/>
      <c r="AL25" s="231"/>
      <c r="AM25" s="232"/>
      <c r="AN25" s="231"/>
      <c r="AO25" s="232"/>
      <c r="AP25" s="231"/>
      <c r="AQ25" s="232"/>
      <c r="AR25" s="240"/>
      <c r="AS25" s="241"/>
      <c r="AT25" s="231"/>
      <c r="AU25" s="232"/>
      <c r="AV25" s="231"/>
      <c r="AW25" s="232"/>
      <c r="AX25" s="231"/>
      <c r="AY25" s="232"/>
      <c r="AZ25" s="240"/>
      <c r="BA25" s="241"/>
      <c r="BB25" s="231"/>
      <c r="BC25" s="232"/>
      <c r="BD25" s="231"/>
      <c r="BE25" s="232"/>
      <c r="BF25" s="231"/>
      <c r="BG25" s="232"/>
      <c r="BH25" s="240"/>
      <c r="BI25" s="241"/>
      <c r="BJ25" s="231"/>
      <c r="BK25" s="232"/>
      <c r="BL25" s="231"/>
      <c r="BM25" s="232"/>
      <c r="BN25" s="231"/>
      <c r="BO25" s="232"/>
      <c r="BP25" s="240"/>
      <c r="BQ25" s="241"/>
    </row>
    <row r="26" ht="24.75" customHeight="1">
      <c r="A26" s="1210"/>
      <c r="B26" s="1211"/>
      <c r="C26" s="1212"/>
      <c r="D26" s="1213"/>
      <c r="E26" s="476"/>
      <c r="F26" s="231"/>
      <c r="G26" s="232"/>
      <c r="H26" s="231"/>
      <c r="I26" s="232"/>
      <c r="J26" s="231"/>
      <c r="K26" s="232"/>
      <c r="L26" s="240"/>
      <c r="M26" s="241"/>
      <c r="N26" s="231"/>
      <c r="O26" s="232"/>
      <c r="P26" s="231"/>
      <c r="Q26" s="232"/>
      <c r="R26" s="231"/>
      <c r="S26" s="232"/>
      <c r="T26" s="240"/>
      <c r="U26" s="241"/>
      <c r="V26" s="231"/>
      <c r="W26" s="232"/>
      <c r="X26" s="231"/>
      <c r="Y26" s="232"/>
      <c r="Z26" s="231"/>
      <c r="AA26" s="232"/>
      <c r="AB26" s="240"/>
      <c r="AC26" s="241"/>
      <c r="AD26" s="231"/>
      <c r="AE26" s="232"/>
      <c r="AF26" s="231"/>
      <c r="AG26" s="232"/>
      <c r="AH26" s="231"/>
      <c r="AI26" s="232"/>
      <c r="AJ26" s="240"/>
      <c r="AK26" s="241"/>
      <c r="AL26" s="231"/>
      <c r="AM26" s="232"/>
      <c r="AN26" s="231"/>
      <c r="AO26" s="232"/>
      <c r="AP26" s="231"/>
      <c r="AQ26" s="232"/>
      <c r="AR26" s="240"/>
      <c r="AS26" s="241"/>
      <c r="AT26" s="231"/>
      <c r="AU26" s="232"/>
      <c r="AV26" s="231"/>
      <c r="AW26" s="232"/>
      <c r="AX26" s="231"/>
      <c r="AY26" s="232"/>
      <c r="AZ26" s="240"/>
      <c r="BA26" s="241"/>
      <c r="BB26" s="231"/>
      <c r="BC26" s="232"/>
      <c r="BD26" s="231"/>
      <c r="BE26" s="232"/>
      <c r="BF26" s="231"/>
      <c r="BG26" s="232"/>
      <c r="BH26" s="240"/>
      <c r="BI26" s="241"/>
      <c r="BJ26" s="231"/>
      <c r="BK26" s="232"/>
      <c r="BL26" s="231"/>
      <c r="BM26" s="232"/>
      <c r="BN26" s="231"/>
      <c r="BO26" s="232"/>
      <c r="BP26" s="240"/>
      <c r="BQ26" s="241"/>
    </row>
    <row r="27" ht="31.5" customHeight="1">
      <c r="A27" s="313" t="s">
        <v>67</v>
      </c>
      <c r="B27" s="314"/>
      <c r="C27" s="314"/>
      <c r="D27" s="314"/>
      <c r="E27" s="477"/>
      <c r="F27" s="478"/>
      <c r="G27" s="484"/>
      <c r="H27" s="478"/>
      <c r="I27" s="484"/>
      <c r="J27" s="478"/>
      <c r="K27" s="484"/>
      <c r="L27" s="1214">
        <f>COUNTIF(L5:L24, "present")</f>
        <v>0</v>
      </c>
      <c r="M27" s="486"/>
      <c r="N27" s="478"/>
      <c r="O27" s="484"/>
      <c r="P27" s="478"/>
      <c r="Q27" s="484"/>
      <c r="R27" s="478"/>
      <c r="S27" s="484"/>
      <c r="T27" s="1214">
        <f>COUNTIF(T5:T24, "present")</f>
        <v>0</v>
      </c>
      <c r="U27" s="486"/>
      <c r="V27" s="478"/>
      <c r="W27" s="484"/>
      <c r="X27" s="478"/>
      <c r="Y27" s="484"/>
      <c r="Z27" s="478"/>
      <c r="AA27" s="484"/>
      <c r="AB27" s="1214">
        <f>COUNTIF(AB5:AB24, "present")</f>
        <v>7</v>
      </c>
      <c r="AC27" s="486"/>
      <c r="AD27" s="478"/>
      <c r="AE27" s="484"/>
      <c r="AF27" s="478"/>
      <c r="AG27" s="484"/>
      <c r="AH27" s="478"/>
      <c r="AI27" s="484"/>
      <c r="AJ27" s="1214">
        <f>COUNTIF(AJ5:AJ24, "present")</f>
        <v>14</v>
      </c>
      <c r="AK27" s="486"/>
      <c r="AL27" s="478"/>
      <c r="AM27" s="484"/>
      <c r="AN27" s="478"/>
      <c r="AO27" s="484"/>
      <c r="AP27" s="478"/>
      <c r="AQ27" s="484"/>
      <c r="AR27" s="1214">
        <f>COUNTIF(AR5:AR24, "present")</f>
        <v>16</v>
      </c>
      <c r="AS27" s="486"/>
      <c r="AT27" s="478"/>
      <c r="AU27" s="484"/>
      <c r="AV27" s="478"/>
      <c r="AW27" s="484"/>
      <c r="AX27" s="478"/>
      <c r="AY27" s="484"/>
      <c r="AZ27" s="1214">
        <f>COUNTIF(AZ5:AZ24, "present")</f>
        <v>11</v>
      </c>
      <c r="BA27" s="488"/>
      <c r="BB27" s="478"/>
      <c r="BC27" s="484"/>
      <c r="BD27" s="478"/>
      <c r="BE27" s="484"/>
      <c r="BF27" s="478"/>
      <c r="BG27" s="484"/>
      <c r="BH27" s="1214">
        <f>COUNTIF(BH5:BH24, "present")</f>
        <v>19</v>
      </c>
      <c r="BI27" s="488"/>
      <c r="BJ27" s="231"/>
      <c r="BK27" s="232"/>
      <c r="BL27" s="231"/>
      <c r="BM27" s="232"/>
      <c r="BN27" s="231"/>
      <c r="BO27" s="232"/>
      <c r="BP27" s="240"/>
      <c r="BQ27" s="241"/>
    </row>
    <row r="28" ht="30.0" customHeight="1">
      <c r="A28" s="503"/>
      <c r="B28" s="504"/>
      <c r="C28" s="504"/>
      <c r="D28" s="514"/>
      <c r="E28" s="476"/>
      <c r="F28" s="320" t="s">
        <v>68</v>
      </c>
      <c r="G28" s="321">
        <f>MAX(F27:M27)</f>
        <v>0</v>
      </c>
      <c r="H28" s="231"/>
      <c r="I28" s="232"/>
      <c r="J28" s="231"/>
      <c r="K28" s="232"/>
      <c r="L28" s="240"/>
      <c r="M28" s="241"/>
      <c r="N28" s="320" t="s">
        <v>68</v>
      </c>
      <c r="O28" s="321">
        <f>MAX(N27:U27)</f>
        <v>0</v>
      </c>
      <c r="P28" s="231"/>
      <c r="Q28" s="232"/>
      <c r="R28" s="231"/>
      <c r="S28" s="232"/>
      <c r="T28" s="240"/>
      <c r="U28" s="241"/>
      <c r="V28" s="320" t="s">
        <v>68</v>
      </c>
      <c r="W28" s="321">
        <f>MAX(V27:AC27)</f>
        <v>7</v>
      </c>
      <c r="X28" s="231"/>
      <c r="Y28" s="232"/>
      <c r="Z28" s="231"/>
      <c r="AA28" s="232"/>
      <c r="AB28" s="240"/>
      <c r="AC28" s="241"/>
      <c r="AD28" s="320" t="s">
        <v>68</v>
      </c>
      <c r="AE28" s="321">
        <f>MAX(AD27:AK27)</f>
        <v>14</v>
      </c>
      <c r="AF28" s="231"/>
      <c r="AG28" s="232"/>
      <c r="AH28" s="231"/>
      <c r="AI28" s="232"/>
      <c r="AJ28" s="240"/>
      <c r="AK28" s="241"/>
      <c r="AL28" s="320" t="s">
        <v>68</v>
      </c>
      <c r="AM28" s="321">
        <f>MAX(AL27:AS27)</f>
        <v>16</v>
      </c>
      <c r="AN28" s="231"/>
      <c r="AO28" s="232"/>
      <c r="AP28" s="231"/>
      <c r="AQ28" s="232"/>
      <c r="AR28" s="240"/>
      <c r="AS28" s="241"/>
      <c r="AT28" s="320" t="s">
        <v>68</v>
      </c>
      <c r="AU28" s="321">
        <f>MAX(AT27:BA27)</f>
        <v>11</v>
      </c>
      <c r="AV28" s="231"/>
      <c r="AW28" s="232"/>
      <c r="AX28" s="231"/>
      <c r="AY28" s="232"/>
      <c r="AZ28" s="240"/>
      <c r="BA28" s="241"/>
      <c r="BB28" s="320" t="s">
        <v>68</v>
      </c>
      <c r="BC28" s="321">
        <f>MAX(BB27:BI27)</f>
        <v>19</v>
      </c>
      <c r="BD28" s="231"/>
      <c r="BE28" s="232"/>
      <c r="BF28" s="231"/>
      <c r="BG28" s="232"/>
      <c r="BH28" s="240"/>
      <c r="BI28" s="241"/>
      <c r="BJ28" s="231"/>
      <c r="BK28" s="232"/>
      <c r="BL28" s="231"/>
      <c r="BM28" s="232"/>
      <c r="BN28" s="231"/>
      <c r="BO28" s="232"/>
      <c r="BP28" s="240"/>
      <c r="BQ28" s="241"/>
    </row>
    <row r="29" ht="30.75" customHeight="1">
      <c r="A29" s="211" t="s">
        <v>771</v>
      </c>
      <c r="B29" s="212"/>
      <c r="C29" s="213"/>
      <c r="D29" s="214"/>
      <c r="E29" s="476"/>
      <c r="F29" s="231"/>
      <c r="G29" s="232"/>
      <c r="H29" s="231"/>
      <c r="I29" s="232"/>
      <c r="J29" s="231"/>
      <c r="K29" s="232"/>
      <c r="L29" s="240"/>
      <c r="M29" s="241"/>
      <c r="N29" s="231"/>
      <c r="O29" s="232"/>
      <c r="P29" s="231"/>
      <c r="Q29" s="232"/>
      <c r="R29" s="231"/>
      <c r="S29" s="232"/>
      <c r="T29" s="240"/>
      <c r="U29" s="241"/>
      <c r="V29" s="231"/>
      <c r="W29" s="232"/>
      <c r="X29" s="231"/>
      <c r="Y29" s="232"/>
      <c r="Z29" s="231"/>
      <c r="AA29" s="232"/>
      <c r="AB29" s="240"/>
      <c r="AC29" s="241"/>
      <c r="AD29" s="231"/>
      <c r="AE29" s="232"/>
      <c r="AF29" s="231"/>
      <c r="AG29" s="232"/>
      <c r="AH29" s="231"/>
      <c r="AI29" s="232"/>
      <c r="AJ29" s="240"/>
      <c r="AK29" s="241"/>
      <c r="AL29" s="231"/>
      <c r="AM29" s="232"/>
      <c r="AN29" s="231"/>
      <c r="AO29" s="232"/>
      <c r="AP29" s="231"/>
      <c r="AQ29" s="232"/>
      <c r="AR29" s="240"/>
      <c r="AS29" s="241"/>
      <c r="AT29" s="231"/>
      <c r="AU29" s="232"/>
      <c r="AV29" s="231"/>
      <c r="AW29" s="232"/>
      <c r="AX29" s="231"/>
      <c r="AY29" s="232"/>
      <c r="AZ29" s="240"/>
      <c r="BA29" s="241"/>
      <c r="BB29" s="231"/>
      <c r="BC29" s="232"/>
      <c r="BD29" s="231"/>
      <c r="BE29" s="232"/>
      <c r="BF29" s="231"/>
      <c r="BG29" s="232"/>
      <c r="BH29" s="240"/>
      <c r="BI29" s="241"/>
      <c r="BJ29" s="231"/>
      <c r="BK29" s="232"/>
      <c r="BL29" s="231"/>
      <c r="BM29" s="232"/>
      <c r="BN29" s="231"/>
      <c r="BO29" s="232"/>
      <c r="BP29" s="240"/>
      <c r="BQ29" s="241"/>
    </row>
    <row r="30" ht="72.75" customHeight="1">
      <c r="A30" s="832" t="s">
        <v>32</v>
      </c>
      <c r="B30" s="833" t="s">
        <v>33</v>
      </c>
      <c r="C30" s="834" t="s">
        <v>34</v>
      </c>
      <c r="D30" s="432" t="s">
        <v>171</v>
      </c>
      <c r="E30" s="476"/>
      <c r="F30" s="231"/>
      <c r="G30" s="232"/>
      <c r="H30" s="231"/>
      <c r="I30" s="232"/>
      <c r="J30" s="231"/>
      <c r="K30" s="232"/>
      <c r="L30" s="240"/>
      <c r="M30" s="241"/>
      <c r="N30" s="231"/>
      <c r="O30" s="232"/>
      <c r="P30" s="231"/>
      <c r="Q30" s="232"/>
      <c r="R30" s="231"/>
      <c r="S30" s="232"/>
      <c r="T30" s="240"/>
      <c r="U30" s="241"/>
      <c r="V30" s="231"/>
      <c r="W30" s="232"/>
      <c r="X30" s="231"/>
      <c r="Y30" s="232"/>
      <c r="Z30" s="231"/>
      <c r="AA30" s="232"/>
      <c r="AB30" s="240"/>
      <c r="AC30" s="241"/>
      <c r="AD30" s="231"/>
      <c r="AE30" s="232"/>
      <c r="AF30" s="231"/>
      <c r="AG30" s="232"/>
      <c r="AH30" s="231"/>
      <c r="AI30" s="232"/>
      <c r="AJ30" s="240"/>
      <c r="AK30" s="241"/>
      <c r="AL30" s="231"/>
      <c r="AM30" s="232"/>
      <c r="AN30" s="231"/>
      <c r="AO30" s="232"/>
      <c r="AP30" s="231"/>
      <c r="AQ30" s="232"/>
      <c r="AR30" s="240"/>
      <c r="AS30" s="241"/>
      <c r="AT30" s="231"/>
      <c r="AU30" s="232"/>
      <c r="AV30" s="231"/>
      <c r="AW30" s="232"/>
      <c r="AX30" s="231"/>
      <c r="AY30" s="232"/>
      <c r="AZ30" s="240"/>
      <c r="BA30" s="241"/>
      <c r="BB30" s="231"/>
      <c r="BC30" s="232"/>
      <c r="BD30" s="231"/>
      <c r="BE30" s="232"/>
      <c r="BF30" s="231"/>
      <c r="BG30" s="232"/>
      <c r="BH30" s="240"/>
      <c r="BI30" s="241"/>
      <c r="BJ30" s="231"/>
      <c r="BK30" s="232"/>
      <c r="BL30" s="231"/>
      <c r="BM30" s="232"/>
      <c r="BN30" s="231"/>
      <c r="BO30" s="232"/>
      <c r="BP30" s="240"/>
      <c r="BQ30" s="241"/>
    </row>
    <row r="31" ht="15.75" customHeight="1">
      <c r="A31" s="507"/>
      <c r="B31" s="508"/>
      <c r="C31" s="779"/>
      <c r="D31" s="779"/>
      <c r="E31" s="476"/>
      <c r="F31" s="231"/>
      <c r="G31" s="232"/>
      <c r="H31" s="231"/>
      <c r="I31" s="232"/>
      <c r="J31" s="231"/>
      <c r="K31" s="232"/>
      <c r="L31" s="240"/>
      <c r="M31" s="241"/>
      <c r="N31" s="231"/>
      <c r="O31" s="232"/>
      <c r="P31" s="231"/>
      <c r="Q31" s="232"/>
      <c r="R31" s="231"/>
      <c r="S31" s="232"/>
      <c r="T31" s="240"/>
      <c r="U31" s="241"/>
      <c r="V31" s="231"/>
      <c r="W31" s="232"/>
      <c r="X31" s="231"/>
      <c r="Y31" s="232"/>
      <c r="Z31" s="231"/>
      <c r="AA31" s="232"/>
      <c r="AB31" s="240"/>
      <c r="AC31" s="241"/>
      <c r="AD31" s="231"/>
      <c r="AE31" s="232"/>
      <c r="AF31" s="231"/>
      <c r="AG31" s="232"/>
      <c r="AH31" s="231"/>
      <c r="AI31" s="232"/>
      <c r="AJ31" s="240"/>
      <c r="AK31" s="241"/>
      <c r="AL31" s="231"/>
      <c r="AM31" s="232"/>
      <c r="AN31" s="231"/>
      <c r="AO31" s="232"/>
      <c r="AP31" s="231"/>
      <c r="AQ31" s="232"/>
      <c r="AR31" s="240"/>
      <c r="AS31" s="241"/>
      <c r="AT31" s="231"/>
      <c r="AU31" s="232"/>
      <c r="AV31" s="231"/>
      <c r="AW31" s="232"/>
      <c r="AX31" s="231"/>
      <c r="AY31" s="232"/>
      <c r="AZ31" s="240"/>
      <c r="BA31" s="241"/>
      <c r="BB31" s="231"/>
      <c r="BC31" s="232"/>
      <c r="BD31" s="231"/>
      <c r="BE31" s="232"/>
      <c r="BF31" s="231"/>
      <c r="BG31" s="232"/>
      <c r="BH31" s="240"/>
      <c r="BI31" s="241"/>
      <c r="BJ31" s="231"/>
      <c r="BK31" s="232"/>
      <c r="BL31" s="231"/>
      <c r="BM31" s="232"/>
      <c r="BN31" s="231"/>
      <c r="BO31" s="232"/>
      <c r="BP31" s="240"/>
      <c r="BQ31" s="241"/>
    </row>
    <row r="32" ht="15.75" customHeight="1">
      <c r="A32" s="510"/>
      <c r="B32" s="511"/>
      <c r="C32" s="780"/>
      <c r="D32" s="780"/>
      <c r="E32" s="476"/>
      <c r="F32" s="231"/>
      <c r="G32" s="232"/>
      <c r="H32" s="231"/>
      <c r="I32" s="232"/>
      <c r="J32" s="231"/>
      <c r="K32" s="232"/>
      <c r="L32" s="240"/>
      <c r="M32" s="241"/>
      <c r="N32" s="231"/>
      <c r="O32" s="232"/>
      <c r="P32" s="231"/>
      <c r="Q32" s="232"/>
      <c r="R32" s="231"/>
      <c r="S32" s="232"/>
      <c r="T32" s="240"/>
      <c r="U32" s="241"/>
      <c r="V32" s="231"/>
      <c r="W32" s="232"/>
      <c r="X32" s="231"/>
      <c r="Y32" s="232"/>
      <c r="Z32" s="231"/>
      <c r="AA32" s="232"/>
      <c r="AB32" s="240"/>
      <c r="AC32" s="241"/>
      <c r="AD32" s="231"/>
      <c r="AE32" s="232"/>
      <c r="AF32" s="231"/>
      <c r="AG32" s="232"/>
      <c r="AH32" s="231"/>
      <c r="AI32" s="232"/>
      <c r="AJ32" s="240"/>
      <c r="AK32" s="241"/>
      <c r="AL32" s="231"/>
      <c r="AM32" s="232"/>
      <c r="AN32" s="231"/>
      <c r="AO32" s="232"/>
      <c r="AP32" s="231"/>
      <c r="AQ32" s="232"/>
      <c r="AR32" s="240"/>
      <c r="AS32" s="241"/>
      <c r="AT32" s="231"/>
      <c r="AU32" s="232"/>
      <c r="AV32" s="231"/>
      <c r="AW32" s="232"/>
      <c r="AX32" s="231"/>
      <c r="AY32" s="232"/>
      <c r="AZ32" s="240"/>
      <c r="BA32" s="241"/>
      <c r="BB32" s="231"/>
      <c r="BC32" s="232"/>
      <c r="BD32" s="231"/>
      <c r="BE32" s="232"/>
      <c r="BF32" s="231"/>
      <c r="BG32" s="232"/>
      <c r="BH32" s="240"/>
      <c r="BI32" s="241"/>
      <c r="BJ32" s="231"/>
      <c r="BK32" s="232"/>
      <c r="BL32" s="231"/>
      <c r="BM32" s="232"/>
      <c r="BN32" s="231"/>
      <c r="BO32" s="232"/>
      <c r="BP32" s="240"/>
      <c r="BQ32" s="241"/>
    </row>
    <row r="33" ht="15.75" customHeight="1">
      <c r="A33" s="510"/>
      <c r="B33" s="511"/>
      <c r="C33" s="780"/>
      <c r="D33" s="780"/>
      <c r="E33" s="476"/>
      <c r="F33" s="231"/>
      <c r="G33" s="232"/>
      <c r="H33" s="231"/>
      <c r="I33" s="232"/>
      <c r="J33" s="231"/>
      <c r="K33" s="232"/>
      <c r="L33" s="240"/>
      <c r="M33" s="241"/>
      <c r="N33" s="231"/>
      <c r="O33" s="232"/>
      <c r="P33" s="231"/>
      <c r="Q33" s="232"/>
      <c r="R33" s="231"/>
      <c r="S33" s="232"/>
      <c r="T33" s="240"/>
      <c r="U33" s="241"/>
      <c r="V33" s="231"/>
      <c r="W33" s="232"/>
      <c r="X33" s="231"/>
      <c r="Y33" s="232"/>
      <c r="Z33" s="231"/>
      <c r="AA33" s="232"/>
      <c r="AB33" s="240"/>
      <c r="AC33" s="241"/>
      <c r="AD33" s="231"/>
      <c r="AE33" s="232"/>
      <c r="AF33" s="231"/>
      <c r="AG33" s="232"/>
      <c r="AH33" s="231"/>
      <c r="AI33" s="232"/>
      <c r="AJ33" s="240"/>
      <c r="AK33" s="241"/>
      <c r="AL33" s="231"/>
      <c r="AM33" s="232"/>
      <c r="AN33" s="231"/>
      <c r="AO33" s="232"/>
      <c r="AP33" s="231"/>
      <c r="AQ33" s="232"/>
      <c r="AR33" s="240"/>
      <c r="AS33" s="241"/>
      <c r="AT33" s="231"/>
      <c r="AU33" s="232"/>
      <c r="AV33" s="231"/>
      <c r="AW33" s="232"/>
      <c r="AX33" s="231"/>
      <c r="AY33" s="232"/>
      <c r="AZ33" s="240"/>
      <c r="BA33" s="241"/>
      <c r="BB33" s="231"/>
      <c r="BC33" s="232"/>
      <c r="BD33" s="231"/>
      <c r="BE33" s="232"/>
      <c r="BF33" s="231"/>
      <c r="BG33" s="232"/>
      <c r="BH33" s="240"/>
      <c r="BI33" s="241"/>
      <c r="BJ33" s="231"/>
      <c r="BK33" s="232"/>
      <c r="BL33" s="231"/>
      <c r="BM33" s="232"/>
      <c r="BN33" s="231"/>
      <c r="BO33" s="232"/>
      <c r="BP33" s="240"/>
      <c r="BQ33" s="241"/>
    </row>
    <row r="34" ht="15.75" customHeight="1">
      <c r="A34" s="510"/>
      <c r="B34" s="511"/>
      <c r="C34" s="780"/>
      <c r="D34" s="780"/>
      <c r="E34" s="476"/>
      <c r="F34" s="231"/>
      <c r="G34" s="232"/>
      <c r="H34" s="231"/>
      <c r="I34" s="232"/>
      <c r="J34" s="231"/>
      <c r="K34" s="232"/>
      <c r="L34" s="240"/>
      <c r="M34" s="241"/>
      <c r="N34" s="231"/>
      <c r="O34" s="232"/>
      <c r="P34" s="231"/>
      <c r="Q34" s="232"/>
      <c r="R34" s="231"/>
      <c r="S34" s="232"/>
      <c r="T34" s="240"/>
      <c r="U34" s="241"/>
      <c r="V34" s="231"/>
      <c r="W34" s="232"/>
      <c r="X34" s="231"/>
      <c r="Y34" s="232"/>
      <c r="Z34" s="231"/>
      <c r="AA34" s="232"/>
      <c r="AB34" s="240"/>
      <c r="AC34" s="241"/>
      <c r="AD34" s="231"/>
      <c r="AE34" s="232"/>
      <c r="AF34" s="231"/>
      <c r="AG34" s="232"/>
      <c r="AH34" s="231"/>
      <c r="AI34" s="232"/>
      <c r="AJ34" s="240"/>
      <c r="AK34" s="241"/>
      <c r="AL34" s="231"/>
      <c r="AM34" s="232"/>
      <c r="AN34" s="231"/>
      <c r="AO34" s="232"/>
      <c r="AP34" s="231"/>
      <c r="AQ34" s="232"/>
      <c r="AR34" s="240"/>
      <c r="AS34" s="241"/>
      <c r="AT34" s="231"/>
      <c r="AU34" s="232"/>
      <c r="AV34" s="231"/>
      <c r="AW34" s="232"/>
      <c r="AX34" s="231"/>
      <c r="AY34" s="232"/>
      <c r="AZ34" s="240"/>
      <c r="BA34" s="241"/>
      <c r="BB34" s="231"/>
      <c r="BC34" s="232"/>
      <c r="BD34" s="231"/>
      <c r="BE34" s="232"/>
      <c r="BF34" s="231"/>
      <c r="BG34" s="232"/>
      <c r="BH34" s="240"/>
      <c r="BI34" s="241"/>
      <c r="BJ34" s="231"/>
      <c r="BK34" s="232"/>
      <c r="BL34" s="231"/>
      <c r="BM34" s="232"/>
      <c r="BN34" s="231"/>
      <c r="BO34" s="232"/>
      <c r="BP34" s="240"/>
      <c r="BQ34" s="241"/>
    </row>
    <row r="35" ht="15.75" customHeight="1">
      <c r="A35" s="510"/>
      <c r="B35" s="511"/>
      <c r="C35" s="780"/>
      <c r="D35" s="780"/>
      <c r="E35" s="476"/>
      <c r="F35" s="231"/>
      <c r="G35" s="232"/>
      <c r="H35" s="231"/>
      <c r="I35" s="232"/>
      <c r="J35" s="231"/>
      <c r="K35" s="232"/>
      <c r="L35" s="240"/>
      <c r="M35" s="241"/>
      <c r="N35" s="231"/>
      <c r="O35" s="232"/>
      <c r="P35" s="231"/>
      <c r="Q35" s="232"/>
      <c r="R35" s="231"/>
      <c r="S35" s="232"/>
      <c r="T35" s="240"/>
      <c r="U35" s="241"/>
      <c r="V35" s="231"/>
      <c r="W35" s="232"/>
      <c r="X35" s="231"/>
      <c r="Y35" s="232"/>
      <c r="Z35" s="231"/>
      <c r="AA35" s="232"/>
      <c r="AB35" s="240"/>
      <c r="AC35" s="241"/>
      <c r="AD35" s="231"/>
      <c r="AE35" s="232"/>
      <c r="AF35" s="231"/>
      <c r="AG35" s="232"/>
      <c r="AH35" s="231"/>
      <c r="AI35" s="232"/>
      <c r="AJ35" s="240"/>
      <c r="AK35" s="241"/>
      <c r="AL35" s="231"/>
      <c r="AM35" s="232"/>
      <c r="AN35" s="231"/>
      <c r="AO35" s="232"/>
      <c r="AP35" s="231"/>
      <c r="AQ35" s="232"/>
      <c r="AR35" s="240"/>
      <c r="AS35" s="241"/>
      <c r="AT35" s="231"/>
      <c r="AU35" s="232"/>
      <c r="AV35" s="231"/>
      <c r="AW35" s="232"/>
      <c r="AX35" s="231"/>
      <c r="AY35" s="232"/>
      <c r="AZ35" s="240"/>
      <c r="BA35" s="241"/>
      <c r="BB35" s="231"/>
      <c r="BC35" s="232"/>
      <c r="BD35" s="231"/>
      <c r="BE35" s="232"/>
      <c r="BF35" s="231"/>
      <c r="BG35" s="232"/>
      <c r="BH35" s="240"/>
      <c r="BI35" s="241"/>
      <c r="BJ35" s="231"/>
      <c r="BK35" s="232"/>
      <c r="BL35" s="231"/>
      <c r="BM35" s="232"/>
      <c r="BN35" s="231"/>
      <c r="BO35" s="232"/>
      <c r="BP35" s="240"/>
      <c r="BQ35" s="241"/>
    </row>
    <row r="36" ht="15.75" customHeight="1">
      <c r="A36" s="510"/>
      <c r="B36" s="511"/>
      <c r="C36" s="780"/>
      <c r="D36" s="780"/>
      <c r="E36" s="476"/>
      <c r="F36" s="231"/>
      <c r="G36" s="232"/>
      <c r="H36" s="231"/>
      <c r="I36" s="232"/>
      <c r="J36" s="231"/>
      <c r="K36" s="232"/>
      <c r="L36" s="240"/>
      <c r="M36" s="241"/>
      <c r="N36" s="231"/>
      <c r="O36" s="232"/>
      <c r="P36" s="231"/>
      <c r="Q36" s="232"/>
      <c r="R36" s="231"/>
      <c r="S36" s="232"/>
      <c r="T36" s="240"/>
      <c r="U36" s="241"/>
      <c r="V36" s="231"/>
      <c r="W36" s="232"/>
      <c r="X36" s="231"/>
      <c r="Y36" s="232"/>
      <c r="Z36" s="231"/>
      <c r="AA36" s="232"/>
      <c r="AB36" s="240"/>
      <c r="AC36" s="241"/>
      <c r="AD36" s="231"/>
      <c r="AE36" s="232"/>
      <c r="AF36" s="231"/>
      <c r="AG36" s="232"/>
      <c r="AH36" s="231"/>
      <c r="AI36" s="232"/>
      <c r="AJ36" s="240"/>
      <c r="AK36" s="241"/>
      <c r="AL36" s="231"/>
      <c r="AM36" s="232"/>
      <c r="AN36" s="231"/>
      <c r="AO36" s="232"/>
      <c r="AP36" s="231"/>
      <c r="AQ36" s="232"/>
      <c r="AR36" s="240"/>
      <c r="AS36" s="241"/>
      <c r="AT36" s="231"/>
      <c r="AU36" s="232"/>
      <c r="AV36" s="231"/>
      <c r="AW36" s="232"/>
      <c r="AX36" s="231"/>
      <c r="AY36" s="232"/>
      <c r="AZ36" s="240"/>
      <c r="BA36" s="241"/>
      <c r="BB36" s="231"/>
      <c r="BC36" s="232"/>
      <c r="BD36" s="231"/>
      <c r="BE36" s="232"/>
      <c r="BF36" s="231"/>
      <c r="BG36" s="232"/>
      <c r="BH36" s="240"/>
      <c r="BI36" s="241"/>
      <c r="BJ36" s="231"/>
      <c r="BK36" s="232"/>
      <c r="BL36" s="231"/>
      <c r="BM36" s="232"/>
      <c r="BN36" s="231"/>
      <c r="BO36" s="232"/>
      <c r="BP36" s="240"/>
      <c r="BQ36" s="241"/>
    </row>
    <row r="37" ht="15.75" customHeight="1">
      <c r="A37" s="510"/>
      <c r="B37" s="511"/>
      <c r="C37" s="780"/>
      <c r="D37" s="780"/>
      <c r="E37" s="476"/>
      <c r="F37" s="231"/>
      <c r="G37" s="232"/>
      <c r="H37" s="231"/>
      <c r="I37" s="232"/>
      <c r="J37" s="231"/>
      <c r="K37" s="232"/>
      <c r="L37" s="240"/>
      <c r="M37" s="241"/>
      <c r="N37" s="231"/>
      <c r="O37" s="232"/>
      <c r="P37" s="231"/>
      <c r="Q37" s="232"/>
      <c r="R37" s="231"/>
      <c r="S37" s="232"/>
      <c r="T37" s="240"/>
      <c r="U37" s="241"/>
      <c r="V37" s="231"/>
      <c r="W37" s="232"/>
      <c r="X37" s="231"/>
      <c r="Y37" s="232"/>
      <c r="Z37" s="231"/>
      <c r="AA37" s="232"/>
      <c r="AB37" s="240"/>
      <c r="AC37" s="241"/>
      <c r="AD37" s="231"/>
      <c r="AE37" s="232"/>
      <c r="AF37" s="231"/>
      <c r="AG37" s="232"/>
      <c r="AH37" s="231"/>
      <c r="AI37" s="232"/>
      <c r="AJ37" s="240"/>
      <c r="AK37" s="241"/>
      <c r="AL37" s="231"/>
      <c r="AM37" s="232"/>
      <c r="AN37" s="231"/>
      <c r="AO37" s="232"/>
      <c r="AP37" s="231"/>
      <c r="AQ37" s="232"/>
      <c r="AR37" s="240"/>
      <c r="AS37" s="241"/>
      <c r="AT37" s="231"/>
      <c r="AU37" s="232"/>
      <c r="AV37" s="231"/>
      <c r="AW37" s="232"/>
      <c r="AX37" s="231"/>
      <c r="AY37" s="232"/>
      <c r="AZ37" s="240"/>
      <c r="BA37" s="241"/>
      <c r="BB37" s="231"/>
      <c r="BC37" s="232"/>
      <c r="BD37" s="231"/>
      <c r="BE37" s="232"/>
      <c r="BF37" s="231"/>
      <c r="BG37" s="232"/>
      <c r="BH37" s="240"/>
      <c r="BI37" s="241"/>
      <c r="BJ37" s="231"/>
      <c r="BK37" s="232"/>
      <c r="BL37" s="231"/>
      <c r="BM37" s="232"/>
      <c r="BN37" s="231"/>
      <c r="BO37" s="232"/>
      <c r="BP37" s="240"/>
      <c r="BQ37" s="241"/>
    </row>
    <row r="38" ht="15.75" customHeight="1">
      <c r="A38" s="510"/>
      <c r="B38" s="511"/>
      <c r="C38" s="780"/>
      <c r="D38" s="780"/>
      <c r="E38" s="476"/>
      <c r="F38" s="231"/>
      <c r="G38" s="232"/>
      <c r="H38" s="231"/>
      <c r="I38" s="232"/>
      <c r="J38" s="231"/>
      <c r="K38" s="232"/>
      <c r="L38" s="240"/>
      <c r="M38" s="241"/>
      <c r="N38" s="231"/>
      <c r="O38" s="232"/>
      <c r="P38" s="231"/>
      <c r="Q38" s="232"/>
      <c r="R38" s="231"/>
      <c r="S38" s="232"/>
      <c r="T38" s="240"/>
      <c r="U38" s="241"/>
      <c r="V38" s="231"/>
      <c r="W38" s="232"/>
      <c r="X38" s="231"/>
      <c r="Y38" s="232"/>
      <c r="Z38" s="231"/>
      <c r="AA38" s="232"/>
      <c r="AB38" s="240"/>
      <c r="AC38" s="241"/>
      <c r="AD38" s="231"/>
      <c r="AE38" s="232"/>
      <c r="AF38" s="231"/>
      <c r="AG38" s="232"/>
      <c r="AH38" s="231"/>
      <c r="AI38" s="232"/>
      <c r="AJ38" s="240"/>
      <c r="AK38" s="241"/>
      <c r="AL38" s="231"/>
      <c r="AM38" s="232"/>
      <c r="AN38" s="231"/>
      <c r="AO38" s="232"/>
      <c r="AP38" s="231"/>
      <c r="AQ38" s="232"/>
      <c r="AR38" s="240"/>
      <c r="AS38" s="241"/>
      <c r="AT38" s="231"/>
      <c r="AU38" s="232"/>
      <c r="AV38" s="231"/>
      <c r="AW38" s="232"/>
      <c r="AX38" s="231"/>
      <c r="AY38" s="232"/>
      <c r="AZ38" s="240"/>
      <c r="BA38" s="241"/>
      <c r="BB38" s="231"/>
      <c r="BC38" s="232"/>
      <c r="BD38" s="231"/>
      <c r="BE38" s="232"/>
      <c r="BF38" s="231"/>
      <c r="BG38" s="232"/>
      <c r="BH38" s="240"/>
      <c r="BI38" s="241"/>
      <c r="BJ38" s="231"/>
      <c r="BK38" s="232"/>
      <c r="BL38" s="231"/>
      <c r="BM38" s="232"/>
      <c r="BN38" s="231"/>
      <c r="BO38" s="232"/>
      <c r="BP38" s="240"/>
      <c r="BQ38" s="241"/>
    </row>
    <row r="39" ht="15.75" customHeight="1">
      <c r="A39" s="510"/>
      <c r="B39" s="511"/>
      <c r="C39" s="780"/>
      <c r="D39" s="780"/>
      <c r="E39" s="476"/>
      <c r="F39" s="276"/>
      <c r="G39" s="275"/>
      <c r="H39" s="276"/>
      <c r="I39" s="275"/>
      <c r="J39" s="276"/>
      <c r="K39" s="275"/>
      <c r="L39" s="280"/>
      <c r="M39" s="281"/>
      <c r="N39" s="276"/>
      <c r="O39" s="275"/>
      <c r="P39" s="276"/>
      <c r="Q39" s="275"/>
      <c r="R39" s="276"/>
      <c r="S39" s="275"/>
      <c r="T39" s="280"/>
      <c r="U39" s="281"/>
      <c r="V39" s="276"/>
      <c r="W39" s="275"/>
      <c r="X39" s="276"/>
      <c r="Y39" s="275"/>
      <c r="Z39" s="276"/>
      <c r="AA39" s="275"/>
      <c r="AB39" s="280"/>
      <c r="AC39" s="281"/>
      <c r="AD39" s="276"/>
      <c r="AE39" s="275"/>
      <c r="AF39" s="276"/>
      <c r="AG39" s="275"/>
      <c r="AH39" s="276"/>
      <c r="AI39" s="275"/>
      <c r="AJ39" s="280"/>
      <c r="AK39" s="281"/>
      <c r="AL39" s="276"/>
      <c r="AM39" s="275"/>
      <c r="AN39" s="276"/>
      <c r="AO39" s="275"/>
      <c r="AP39" s="276"/>
      <c r="AQ39" s="275"/>
      <c r="AR39" s="280"/>
      <c r="AS39" s="281"/>
      <c r="AT39" s="276"/>
      <c r="AU39" s="275"/>
      <c r="AV39" s="276"/>
      <c r="AW39" s="275"/>
      <c r="AX39" s="276"/>
      <c r="AY39" s="275"/>
      <c r="AZ39" s="280"/>
      <c r="BA39" s="281"/>
      <c r="BB39" s="276"/>
      <c r="BC39" s="275"/>
      <c r="BD39" s="276"/>
      <c r="BE39" s="275"/>
      <c r="BF39" s="276"/>
      <c r="BG39" s="275"/>
      <c r="BH39" s="280"/>
      <c r="BI39" s="281"/>
      <c r="BJ39" s="276"/>
      <c r="BK39" s="275"/>
      <c r="BL39" s="276"/>
      <c r="BM39" s="275"/>
      <c r="BN39" s="276"/>
      <c r="BO39" s="275"/>
      <c r="BP39" s="280"/>
      <c r="BQ39" s="281"/>
    </row>
    <row r="40" ht="15.75" customHeight="1">
      <c r="A40" s="510"/>
      <c r="B40" s="511"/>
      <c r="C40" s="780"/>
      <c r="D40" s="780"/>
      <c r="E40" s="476"/>
      <c r="F40" s="276"/>
      <c r="G40" s="275"/>
      <c r="H40" s="276"/>
      <c r="I40" s="275"/>
      <c r="J40" s="276"/>
      <c r="K40" s="275"/>
      <c r="L40" s="280"/>
      <c r="M40" s="281"/>
      <c r="N40" s="276"/>
      <c r="O40" s="275"/>
      <c r="P40" s="276"/>
      <c r="Q40" s="275"/>
      <c r="R40" s="276"/>
      <c r="S40" s="275"/>
      <c r="T40" s="280"/>
      <c r="U40" s="281"/>
      <c r="V40" s="276"/>
      <c r="W40" s="275"/>
      <c r="X40" s="276"/>
      <c r="Y40" s="275"/>
      <c r="Z40" s="276"/>
      <c r="AA40" s="275"/>
      <c r="AB40" s="280"/>
      <c r="AC40" s="281"/>
      <c r="AD40" s="276"/>
      <c r="AE40" s="275"/>
      <c r="AF40" s="276"/>
      <c r="AG40" s="275"/>
      <c r="AH40" s="276"/>
      <c r="AI40" s="275"/>
      <c r="AJ40" s="280"/>
      <c r="AK40" s="281"/>
      <c r="AL40" s="276"/>
      <c r="AM40" s="275"/>
      <c r="AN40" s="276"/>
      <c r="AO40" s="275"/>
      <c r="AP40" s="276"/>
      <c r="AQ40" s="275"/>
      <c r="AR40" s="280"/>
      <c r="AS40" s="281"/>
      <c r="AT40" s="276"/>
      <c r="AU40" s="275"/>
      <c r="AV40" s="276"/>
      <c r="AW40" s="275"/>
      <c r="AX40" s="276"/>
      <c r="AY40" s="275"/>
      <c r="AZ40" s="280"/>
      <c r="BA40" s="281"/>
      <c r="BB40" s="276"/>
      <c r="BC40" s="275"/>
      <c r="BD40" s="276"/>
      <c r="BE40" s="275"/>
      <c r="BF40" s="276"/>
      <c r="BG40" s="275"/>
      <c r="BH40" s="280"/>
      <c r="BI40" s="281"/>
      <c r="BJ40" s="276"/>
      <c r="BK40" s="275"/>
      <c r="BL40" s="276"/>
      <c r="BM40" s="275"/>
      <c r="BN40" s="276"/>
      <c r="BO40" s="275"/>
      <c r="BP40" s="280"/>
      <c r="BQ40" s="281"/>
    </row>
    <row r="41" ht="15.75" customHeight="1">
      <c r="A41" s="510"/>
      <c r="B41" s="511"/>
      <c r="C41" s="780"/>
      <c r="D41" s="780"/>
    </row>
    <row r="42" ht="15.75" customHeight="1">
      <c r="A42" s="510"/>
      <c r="B42" s="511"/>
      <c r="C42" s="780"/>
      <c r="D42" s="780"/>
    </row>
    <row r="43" ht="15.75" customHeight="1">
      <c r="A43" s="510"/>
      <c r="B43" s="511"/>
      <c r="C43" s="780"/>
      <c r="D43" s="780"/>
    </row>
    <row r="44" ht="15.75" customHeight="1">
      <c r="A44" s="510"/>
      <c r="B44" s="511"/>
      <c r="C44" s="780"/>
      <c r="D44" s="780"/>
    </row>
    <row r="45" ht="15.75" customHeight="1">
      <c r="A45" s="510"/>
      <c r="B45" s="511"/>
      <c r="C45" s="780"/>
      <c r="D45" s="780"/>
    </row>
    <row r="46" ht="15.75" customHeight="1">
      <c r="A46" s="510"/>
      <c r="B46" s="511"/>
      <c r="C46" s="780"/>
      <c r="D46" s="780"/>
    </row>
    <row r="47" ht="15.75" customHeight="1">
      <c r="A47" s="501"/>
      <c r="B47" s="502"/>
      <c r="C47" s="781"/>
      <c r="D47" s="781"/>
    </row>
    <row r="48" ht="15.75" customHeight="1">
      <c r="A48" s="503"/>
      <c r="B48" s="504"/>
      <c r="C48" s="505"/>
      <c r="D48" s="505"/>
    </row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3:C3"/>
    <mergeCell ref="A27:D27"/>
    <mergeCell ref="A29:C29"/>
  </mergeCells>
  <conditionalFormatting sqref="F28">
    <cfRule type="cellIs" dxfId="6" priority="1" operator="equal">
      <formula>"n"</formula>
    </cfRule>
  </conditionalFormatting>
  <conditionalFormatting sqref="F28">
    <cfRule type="cellIs" dxfId="7" priority="2" operator="equal">
      <formula>$E$4</formula>
    </cfRule>
  </conditionalFormatting>
  <conditionalFormatting sqref="AT28">
    <cfRule type="cellIs" dxfId="6" priority="3" operator="equal">
      <formula>"n"</formula>
    </cfRule>
  </conditionalFormatting>
  <conditionalFormatting sqref="AT28">
    <cfRule type="cellIs" dxfId="7" priority="4" operator="equal">
      <formula>$E$4</formula>
    </cfRule>
  </conditionalFormatting>
  <conditionalFormatting sqref="N28">
    <cfRule type="cellIs" dxfId="6" priority="5" operator="equal">
      <formula>"n"</formula>
    </cfRule>
  </conditionalFormatting>
  <conditionalFormatting sqref="N28">
    <cfRule type="cellIs" dxfId="7" priority="6" operator="equal">
      <formula>$E$4</formula>
    </cfRule>
  </conditionalFormatting>
  <conditionalFormatting sqref="V28">
    <cfRule type="cellIs" dxfId="6" priority="7" operator="equal">
      <formula>"n"</formula>
    </cfRule>
  </conditionalFormatting>
  <conditionalFormatting sqref="V28">
    <cfRule type="cellIs" dxfId="7" priority="8" operator="equal">
      <formula>$E$4</formula>
    </cfRule>
  </conditionalFormatting>
  <conditionalFormatting sqref="AD28">
    <cfRule type="cellIs" dxfId="6" priority="9" operator="equal">
      <formula>"n"</formula>
    </cfRule>
  </conditionalFormatting>
  <conditionalFormatting sqref="AD28">
    <cfRule type="cellIs" dxfId="7" priority="10" operator="equal">
      <formula>$E$4</formula>
    </cfRule>
  </conditionalFormatting>
  <conditionalFormatting sqref="AL28">
    <cfRule type="cellIs" dxfId="6" priority="11" operator="equal">
      <formula>"n"</formula>
    </cfRule>
  </conditionalFormatting>
  <conditionalFormatting sqref="AL28">
    <cfRule type="cellIs" dxfId="7" priority="12" operator="equal">
      <formula>$E$4</formula>
    </cfRule>
  </conditionalFormatting>
  <conditionalFormatting sqref="BB28">
    <cfRule type="cellIs" dxfId="6" priority="13" operator="equal">
      <formula>"n"</formula>
    </cfRule>
  </conditionalFormatting>
  <conditionalFormatting sqref="BB28">
    <cfRule type="cellIs" dxfId="7" priority="14" operator="equal">
      <formula>$E$4</formula>
    </cfRule>
  </conditionalFormatting>
  <hyperlinks>
    <hyperlink r:id="rId1" ref="E5"/>
  </hyperlinks>
  <printOptions/>
  <pageMargins bottom="0.7480314960629921" footer="0.0" header="0.0" left="0.7086614173228347" right="0.7086614173228347" top="0.7480314960629921"/>
  <pageSetup fitToHeight="0" paperSize="9" orientation="landscape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20.88"/>
    <col customWidth="1" min="2" max="2" width="31.38"/>
    <col customWidth="1" min="3" max="4" width="18.13"/>
    <col customWidth="1" hidden="1" min="5" max="25" width="8.5"/>
    <col customWidth="1" min="26" max="39" width="8.5"/>
    <col customWidth="1" min="40" max="42" width="8.0"/>
    <col customWidth="1" min="43" max="43" width="8.5"/>
    <col customWidth="1" min="44" max="44" width="8.0"/>
    <col customWidth="1" min="45" max="45" width="8.25"/>
    <col customWidth="1" min="46" max="46" width="8.0"/>
    <col customWidth="1" min="47" max="47" width="8.5"/>
    <col customWidth="1" min="48" max="48" width="8.0"/>
    <col customWidth="1" min="49" max="49" width="8.63"/>
    <col customWidth="1" min="50" max="52" width="8.0"/>
    <col customWidth="1" min="53" max="53" width="9.0"/>
    <col customWidth="1" min="54" max="56" width="8.0"/>
    <col customWidth="1" min="57" max="57" width="8.63"/>
    <col customWidth="1" min="58" max="59" width="8.0"/>
    <col customWidth="1" min="60" max="60" width="7.63"/>
    <col customWidth="1" min="61" max="61" width="9.38"/>
    <col customWidth="1" min="62" max="62" width="7.5"/>
    <col customWidth="1" min="63" max="63" width="9.0"/>
    <col customWidth="1" min="64" max="64" width="7.5"/>
    <col customWidth="1" min="65" max="65" width="9.0"/>
    <col customWidth="1" min="66" max="66" width="11.63"/>
    <col customWidth="1" min="67" max="67" width="8.75"/>
  </cols>
  <sheetData>
    <row r="1" ht="34.5" customHeight="1">
      <c r="A1" s="835" t="s">
        <v>906</v>
      </c>
      <c r="B1" s="597"/>
      <c r="C1" s="597"/>
      <c r="D1" s="597"/>
      <c r="E1" s="187"/>
      <c r="F1" s="935" t="s">
        <v>13</v>
      </c>
      <c r="G1" s="190" t="s">
        <v>759</v>
      </c>
      <c r="H1" s="190"/>
      <c r="I1" s="190"/>
      <c r="J1" s="190"/>
      <c r="K1" s="190"/>
      <c r="L1" s="190"/>
      <c r="M1" s="192"/>
      <c r="N1" s="207" t="s">
        <v>15</v>
      </c>
      <c r="O1" s="195" t="s">
        <v>121</v>
      </c>
      <c r="P1" s="195"/>
      <c r="Q1" s="195"/>
      <c r="R1" s="195"/>
      <c r="S1" s="195"/>
      <c r="T1" s="195"/>
      <c r="U1" s="195"/>
      <c r="V1" s="416" t="s">
        <v>17</v>
      </c>
      <c r="W1" s="190" t="s">
        <v>124</v>
      </c>
      <c r="X1" s="190"/>
      <c r="Y1" s="190"/>
      <c r="Z1" s="190"/>
      <c r="AA1" s="190"/>
      <c r="AB1" s="190"/>
      <c r="AC1" s="190"/>
      <c r="AD1" s="190"/>
      <c r="AE1" s="192"/>
      <c r="AF1" s="207" t="s">
        <v>130</v>
      </c>
      <c r="AG1" s="195" t="s">
        <v>125</v>
      </c>
      <c r="AH1" s="195"/>
      <c r="AI1" s="195"/>
      <c r="AJ1" s="195"/>
      <c r="AK1" s="195"/>
      <c r="AL1" s="195"/>
      <c r="AM1" s="195"/>
      <c r="AN1" s="195"/>
      <c r="AO1" s="195"/>
      <c r="AP1" s="416" t="s">
        <v>132</v>
      </c>
      <c r="AQ1" s="190" t="s">
        <v>126</v>
      </c>
      <c r="AR1" s="190"/>
      <c r="AS1" s="190"/>
      <c r="AT1" s="190"/>
      <c r="AU1" s="190"/>
      <c r="AV1" s="190"/>
      <c r="AW1" s="190"/>
      <c r="AX1" s="190"/>
      <c r="AY1" s="192"/>
      <c r="AZ1" s="207" t="s">
        <v>134</v>
      </c>
      <c r="BA1" s="195" t="s">
        <v>127</v>
      </c>
      <c r="BB1" s="195"/>
      <c r="BC1" s="195"/>
      <c r="BD1" s="195"/>
      <c r="BE1" s="195"/>
      <c r="BF1" s="195"/>
      <c r="BG1" s="195"/>
      <c r="BH1" s="416" t="s">
        <v>136</v>
      </c>
      <c r="BI1" s="190" t="s">
        <v>128</v>
      </c>
      <c r="BJ1" s="190"/>
      <c r="BK1" s="190"/>
      <c r="BL1" s="190"/>
      <c r="BM1" s="190"/>
      <c r="BN1" s="190"/>
      <c r="BO1" s="192"/>
    </row>
    <row r="2">
      <c r="A2" s="744" t="s">
        <v>19</v>
      </c>
      <c r="B2" s="745"/>
      <c r="C2" s="745"/>
      <c r="D2" s="745"/>
      <c r="E2" s="424"/>
      <c r="F2" s="423"/>
      <c r="G2" s="423"/>
      <c r="H2" s="423"/>
      <c r="I2" s="423"/>
      <c r="J2" s="423"/>
      <c r="K2" s="423"/>
      <c r="L2" s="423"/>
      <c r="M2" s="425"/>
      <c r="N2" s="745"/>
      <c r="O2" s="745"/>
      <c r="P2" s="745"/>
      <c r="Q2" s="745"/>
      <c r="R2" s="745"/>
      <c r="S2" s="745"/>
      <c r="T2" s="745"/>
      <c r="U2" s="745"/>
      <c r="V2" s="744"/>
      <c r="W2" s="745"/>
      <c r="X2" s="745"/>
      <c r="Y2" s="745"/>
      <c r="Z2" s="745"/>
      <c r="AA2" s="745"/>
      <c r="AB2" s="745"/>
      <c r="AC2" s="745"/>
      <c r="AD2" s="745"/>
      <c r="AE2" s="746"/>
      <c r="AF2" s="745"/>
      <c r="AG2" s="745"/>
      <c r="AH2" s="745"/>
      <c r="AI2" s="745"/>
      <c r="AJ2" s="745"/>
      <c r="AK2" s="745"/>
      <c r="AL2" s="745"/>
      <c r="AM2" s="745"/>
      <c r="AN2" s="745"/>
      <c r="AO2" s="745"/>
      <c r="AP2" s="744"/>
      <c r="AQ2" s="745"/>
      <c r="AR2" s="745"/>
      <c r="AS2" s="745"/>
      <c r="AT2" s="745"/>
      <c r="AU2" s="745"/>
      <c r="AV2" s="745"/>
      <c r="AW2" s="745"/>
      <c r="AX2" s="745"/>
      <c r="AY2" s="746"/>
      <c r="AZ2" s="745"/>
      <c r="BA2" s="745"/>
      <c r="BB2" s="745"/>
      <c r="BC2" s="745"/>
      <c r="BD2" s="745"/>
      <c r="BE2" s="745"/>
      <c r="BF2" s="745"/>
      <c r="BG2" s="745"/>
      <c r="BH2" s="209" t="s">
        <v>472</v>
      </c>
      <c r="BI2" s="207"/>
      <c r="BJ2" s="207" t="s">
        <v>541</v>
      </c>
      <c r="BK2" s="207"/>
      <c r="BL2" s="207" t="s">
        <v>160</v>
      </c>
      <c r="BM2" s="207"/>
      <c r="BN2" s="207"/>
      <c r="BO2" s="208"/>
    </row>
    <row r="3" ht="30.75" customHeight="1">
      <c r="A3" s="426" t="s">
        <v>20</v>
      </c>
      <c r="B3" s="427"/>
      <c r="C3" s="428"/>
      <c r="D3" s="429"/>
      <c r="E3" s="1215" t="s">
        <v>542</v>
      </c>
      <c r="F3" s="923" t="s">
        <v>543</v>
      </c>
      <c r="G3" s="922" t="s">
        <v>163</v>
      </c>
      <c r="H3" s="923" t="s">
        <v>543</v>
      </c>
      <c r="I3" s="922" t="s">
        <v>163</v>
      </c>
      <c r="J3" s="923" t="s">
        <v>543</v>
      </c>
      <c r="K3" s="922" t="s">
        <v>163</v>
      </c>
      <c r="L3" s="924" t="s">
        <v>545</v>
      </c>
      <c r="M3" s="925" t="s">
        <v>162</v>
      </c>
      <c r="N3" s="216" t="s">
        <v>543</v>
      </c>
      <c r="O3" s="217" t="s">
        <v>163</v>
      </c>
      <c r="P3" s="216" t="s">
        <v>543</v>
      </c>
      <c r="Q3" s="217" t="s">
        <v>163</v>
      </c>
      <c r="R3" s="216" t="s">
        <v>543</v>
      </c>
      <c r="S3" s="217" t="s">
        <v>163</v>
      </c>
      <c r="T3" s="222" t="s">
        <v>545</v>
      </c>
      <c r="U3" s="223" t="s">
        <v>162</v>
      </c>
      <c r="V3" s="224" t="s">
        <v>543</v>
      </c>
      <c r="W3" s="217" t="s">
        <v>163</v>
      </c>
      <c r="X3" s="216" t="s">
        <v>543</v>
      </c>
      <c r="Y3" s="217" t="s">
        <v>163</v>
      </c>
      <c r="Z3" s="216" t="s">
        <v>543</v>
      </c>
      <c r="AA3" s="217" t="s">
        <v>163</v>
      </c>
      <c r="AB3" s="222" t="s">
        <v>545</v>
      </c>
      <c r="AC3" s="222" t="s">
        <v>762</v>
      </c>
      <c r="AD3" s="222" t="s">
        <v>163</v>
      </c>
      <c r="AE3" s="220" t="s">
        <v>162</v>
      </c>
      <c r="AF3" s="216" t="s">
        <v>543</v>
      </c>
      <c r="AG3" s="217" t="s">
        <v>163</v>
      </c>
      <c r="AH3" s="216" t="s">
        <v>543</v>
      </c>
      <c r="AI3" s="217" t="s">
        <v>163</v>
      </c>
      <c r="AJ3" s="216" t="s">
        <v>543</v>
      </c>
      <c r="AK3" s="217" t="s">
        <v>163</v>
      </c>
      <c r="AL3" s="217" t="s">
        <v>437</v>
      </c>
      <c r="AM3" s="217" t="s">
        <v>763</v>
      </c>
      <c r="AN3" s="222" t="s">
        <v>545</v>
      </c>
      <c r="AO3" s="223" t="s">
        <v>162</v>
      </c>
      <c r="AP3" s="224" t="s">
        <v>543</v>
      </c>
      <c r="AQ3" s="217" t="s">
        <v>163</v>
      </c>
      <c r="AR3" s="216" t="s">
        <v>543</v>
      </c>
      <c r="AS3" s="217" t="s">
        <v>163</v>
      </c>
      <c r="AT3" s="216" t="s">
        <v>543</v>
      </c>
      <c r="AU3" s="217" t="s">
        <v>163</v>
      </c>
      <c r="AV3" s="217" t="s">
        <v>762</v>
      </c>
      <c r="AW3" s="217" t="s">
        <v>763</v>
      </c>
      <c r="AX3" s="222" t="s">
        <v>545</v>
      </c>
      <c r="AY3" s="220" t="s">
        <v>162</v>
      </c>
      <c r="AZ3" s="216" t="s">
        <v>543</v>
      </c>
      <c r="BA3" s="217" t="s">
        <v>163</v>
      </c>
      <c r="BB3" s="216" t="s">
        <v>543</v>
      </c>
      <c r="BC3" s="217" t="s">
        <v>163</v>
      </c>
      <c r="BD3" s="216" t="s">
        <v>764</v>
      </c>
      <c r="BE3" s="217" t="s">
        <v>163</v>
      </c>
      <c r="BF3" s="222" t="s">
        <v>545</v>
      </c>
      <c r="BG3" s="223" t="s">
        <v>162</v>
      </c>
      <c r="BH3" s="224" t="s">
        <v>543</v>
      </c>
      <c r="BI3" s="217" t="s">
        <v>163</v>
      </c>
      <c r="BJ3" s="216" t="s">
        <v>543</v>
      </c>
      <c r="BK3" s="217" t="s">
        <v>163</v>
      </c>
      <c r="BL3" s="216" t="s">
        <v>1388</v>
      </c>
      <c r="BM3" s="217" t="s">
        <v>163</v>
      </c>
      <c r="BN3" s="222" t="s">
        <v>545</v>
      </c>
      <c r="BO3" s="220" t="s">
        <v>162</v>
      </c>
    </row>
    <row r="4" ht="38.25" customHeight="1">
      <c r="A4" s="837" t="s">
        <v>32</v>
      </c>
      <c r="B4" s="839" t="s">
        <v>33</v>
      </c>
      <c r="C4" s="1178" t="s">
        <v>34</v>
      </c>
      <c r="D4" s="229" t="s">
        <v>171</v>
      </c>
      <c r="E4" s="230"/>
      <c r="F4" s="231"/>
      <c r="G4" s="232"/>
      <c r="H4" s="231"/>
      <c r="I4" s="232"/>
      <c r="J4" s="231"/>
      <c r="K4" s="232"/>
      <c r="L4" s="240"/>
      <c r="M4" s="234"/>
      <c r="N4" s="231"/>
      <c r="O4" s="232"/>
      <c r="P4" s="231"/>
      <c r="Q4" s="232"/>
      <c r="R4" s="231"/>
      <c r="S4" s="232"/>
      <c r="T4" s="240"/>
      <c r="U4" s="241"/>
      <c r="V4" s="259"/>
      <c r="W4" s="232"/>
      <c r="X4" s="231"/>
      <c r="Y4" s="232"/>
      <c r="Z4" s="231"/>
      <c r="AA4" s="232"/>
      <c r="AB4" s="240"/>
      <c r="AC4" s="240"/>
      <c r="AD4" s="240"/>
      <c r="AE4" s="234"/>
      <c r="AF4" s="231"/>
      <c r="AG4" s="232"/>
      <c r="AH4" s="231"/>
      <c r="AI4" s="232"/>
      <c r="AJ4" s="231"/>
      <c r="AK4" s="232"/>
      <c r="AL4" s="232"/>
      <c r="AM4" s="232"/>
      <c r="AN4" s="240"/>
      <c r="AO4" s="241"/>
      <c r="AP4" s="259"/>
      <c r="AQ4" s="232"/>
      <c r="AR4" s="231"/>
      <c r="AS4" s="232"/>
      <c r="AT4" s="231"/>
      <c r="AU4" s="232"/>
      <c r="AV4" s="232"/>
      <c r="AW4" s="232"/>
      <c r="AX4" s="240"/>
      <c r="AY4" s="234"/>
      <c r="AZ4" s="231"/>
      <c r="BA4" s="232"/>
      <c r="BB4" s="231"/>
      <c r="BC4" s="232"/>
      <c r="BD4" s="231"/>
      <c r="BE4" s="232"/>
      <c r="BF4" s="240"/>
      <c r="BG4" s="241"/>
      <c r="BH4" s="259"/>
      <c r="BI4" s="232"/>
      <c r="BJ4" s="231"/>
      <c r="BK4" s="232"/>
      <c r="BL4" s="231"/>
      <c r="BM4" s="232"/>
      <c r="BN4" s="240"/>
      <c r="BO4" s="234"/>
    </row>
    <row r="5" ht="26.25" customHeight="1">
      <c r="A5" s="376" t="s">
        <v>1371</v>
      </c>
      <c r="B5" s="1190" t="s">
        <v>1372</v>
      </c>
      <c r="C5" s="1184">
        <v>1977214.0</v>
      </c>
      <c r="D5" s="1209">
        <v>2545734.0</v>
      </c>
      <c r="E5" s="1054" t="s">
        <v>1389</v>
      </c>
      <c r="F5" s="231" t="s">
        <v>1390</v>
      </c>
      <c r="G5" s="232" t="s">
        <v>46</v>
      </c>
      <c r="H5" s="904" t="s">
        <v>1391</v>
      </c>
      <c r="I5" s="232" t="s">
        <v>46</v>
      </c>
      <c r="J5" s="231"/>
      <c r="K5" s="232"/>
      <c r="L5" s="240"/>
      <c r="M5" s="234" t="s">
        <v>46</v>
      </c>
      <c r="N5" s="904" t="s">
        <v>1392</v>
      </c>
      <c r="O5" s="232" t="s">
        <v>46</v>
      </c>
      <c r="P5" s="231"/>
      <c r="Q5" s="232"/>
      <c r="R5" s="231"/>
      <c r="S5" s="232"/>
      <c r="T5" s="240"/>
      <c r="U5" s="241" t="s">
        <v>46</v>
      </c>
      <c r="V5" s="1055" t="s">
        <v>1393</v>
      </c>
      <c r="W5" s="439" t="s">
        <v>46</v>
      </c>
      <c r="X5" s="904" t="s">
        <v>1393</v>
      </c>
      <c r="Y5" s="439" t="s">
        <v>46</v>
      </c>
      <c r="Z5" s="231"/>
      <c r="AA5" s="232"/>
      <c r="AB5" s="240"/>
      <c r="AC5" s="1056" t="s">
        <v>1394</v>
      </c>
      <c r="AD5" s="685" t="s">
        <v>46</v>
      </c>
      <c r="AE5" s="234"/>
      <c r="AF5" s="231"/>
      <c r="AG5" s="232"/>
      <c r="AH5" s="231"/>
      <c r="AI5" s="232"/>
      <c r="AJ5" s="904" t="s">
        <v>1393</v>
      </c>
      <c r="AK5" s="439" t="s">
        <v>46</v>
      </c>
      <c r="AL5" s="903" t="s">
        <v>1395</v>
      </c>
      <c r="AM5" s="439" t="s">
        <v>49</v>
      </c>
      <c r="AN5" s="240"/>
      <c r="AO5" s="241"/>
      <c r="AP5" s="1055" t="s">
        <v>1396</v>
      </c>
      <c r="AQ5" s="232"/>
      <c r="AR5" s="231"/>
      <c r="AS5" s="232"/>
      <c r="AT5" s="231"/>
      <c r="AU5" s="232"/>
      <c r="AV5" s="903" t="s">
        <v>1397</v>
      </c>
      <c r="AW5" s="232" t="s">
        <v>49</v>
      </c>
      <c r="AX5" s="240"/>
      <c r="AY5" s="234"/>
      <c r="AZ5" s="231"/>
      <c r="BA5" s="232"/>
      <c r="BB5" s="231"/>
      <c r="BC5" s="232"/>
      <c r="BD5" s="903" t="s">
        <v>1398</v>
      </c>
      <c r="BE5" s="439" t="s">
        <v>46</v>
      </c>
      <c r="BF5" s="240"/>
      <c r="BG5" s="241"/>
      <c r="BH5" s="449"/>
      <c r="BI5" s="452"/>
      <c r="BJ5" s="231"/>
      <c r="BK5" s="232"/>
      <c r="BL5" s="904" t="s">
        <v>1399</v>
      </c>
      <c r="BM5" s="439" t="s">
        <v>49</v>
      </c>
      <c r="BN5" s="240"/>
      <c r="BO5" s="234"/>
    </row>
    <row r="6" ht="24.75" customHeight="1">
      <c r="A6" s="1187" t="s">
        <v>1373</v>
      </c>
      <c r="B6" s="1188" t="s">
        <v>383</v>
      </c>
      <c r="C6" s="1184">
        <v>1977206.0</v>
      </c>
      <c r="D6" s="1208">
        <v>2552745.0</v>
      </c>
      <c r="E6" s="448" t="s">
        <v>1400</v>
      </c>
      <c r="F6" s="231" t="s">
        <v>1390</v>
      </c>
      <c r="G6" s="232" t="s">
        <v>46</v>
      </c>
      <c r="H6" s="449" t="s">
        <v>1401</v>
      </c>
      <c r="I6" s="232" t="s">
        <v>46</v>
      </c>
      <c r="J6" s="231"/>
      <c r="K6" s="232"/>
      <c r="L6" s="240"/>
      <c r="M6" s="234" t="s">
        <v>46</v>
      </c>
      <c r="N6" s="449" t="s">
        <v>1392</v>
      </c>
      <c r="O6" s="232" t="s">
        <v>46</v>
      </c>
      <c r="P6" s="231"/>
      <c r="Q6" s="232"/>
      <c r="R6" s="231"/>
      <c r="S6" s="232"/>
      <c r="T6" s="240"/>
      <c r="U6" s="241" t="s">
        <v>46</v>
      </c>
      <c r="V6" s="450" t="s">
        <v>1393</v>
      </c>
      <c r="W6" s="439" t="s">
        <v>46</v>
      </c>
      <c r="X6" s="449" t="s">
        <v>1393</v>
      </c>
      <c r="Y6" s="439" t="s">
        <v>46</v>
      </c>
      <c r="Z6" s="231"/>
      <c r="AA6" s="232"/>
      <c r="AB6" s="240"/>
      <c r="AC6" s="451" t="s">
        <v>1394</v>
      </c>
      <c r="AD6" s="685" t="s">
        <v>46</v>
      </c>
      <c r="AE6" s="234"/>
      <c r="AF6" s="231"/>
      <c r="AG6" s="232"/>
      <c r="AH6" s="231"/>
      <c r="AI6" s="232"/>
      <c r="AJ6" s="449" t="s">
        <v>1393</v>
      </c>
      <c r="AK6" s="439" t="s">
        <v>46</v>
      </c>
      <c r="AL6" s="452" t="s">
        <v>1395</v>
      </c>
      <c r="AM6" s="439" t="s">
        <v>49</v>
      </c>
      <c r="AN6" s="240"/>
      <c r="AO6" s="241"/>
      <c r="AP6" s="450" t="s">
        <v>1402</v>
      </c>
      <c r="AQ6" s="232"/>
      <c r="AR6" s="231"/>
      <c r="AS6" s="232"/>
      <c r="AT6" s="231"/>
      <c r="AU6" s="232"/>
      <c r="AV6" s="452" t="s">
        <v>1397</v>
      </c>
      <c r="AW6" s="232" t="s">
        <v>49</v>
      </c>
      <c r="AX6" s="240"/>
      <c r="AY6" s="234"/>
      <c r="AZ6" s="231"/>
      <c r="BA6" s="232"/>
      <c r="BB6" s="231"/>
      <c r="BC6" s="232"/>
      <c r="BD6" s="452" t="s">
        <v>1398</v>
      </c>
      <c r="BE6" s="439" t="s">
        <v>46</v>
      </c>
      <c r="BF6" s="240"/>
      <c r="BG6" s="241"/>
      <c r="BH6" s="259"/>
      <c r="BI6" s="232"/>
      <c r="BJ6" s="231"/>
      <c r="BK6" s="232"/>
      <c r="BL6" s="449" t="s">
        <v>1399</v>
      </c>
      <c r="BM6" s="439" t="s">
        <v>49</v>
      </c>
      <c r="BN6" s="240"/>
      <c r="BO6" s="234"/>
    </row>
    <row r="7" ht="24.75" customHeight="1">
      <c r="A7" s="1187" t="s">
        <v>312</v>
      </c>
      <c r="B7" s="1188" t="s">
        <v>1374</v>
      </c>
      <c r="C7" s="1184">
        <v>1977288.0</v>
      </c>
      <c r="D7" s="1208">
        <v>2548003.0</v>
      </c>
      <c r="E7" s="448" t="s">
        <v>1403</v>
      </c>
      <c r="F7" s="231" t="s">
        <v>1390</v>
      </c>
      <c r="G7" s="232" t="s">
        <v>46</v>
      </c>
      <c r="H7" s="449" t="s">
        <v>1404</v>
      </c>
      <c r="I7" s="232" t="s">
        <v>46</v>
      </c>
      <c r="J7" s="231"/>
      <c r="K7" s="232"/>
      <c r="L7" s="240"/>
      <c r="M7" s="234" t="s">
        <v>46</v>
      </c>
      <c r="N7" s="449" t="s">
        <v>1392</v>
      </c>
      <c r="O7" s="232" t="s">
        <v>46</v>
      </c>
      <c r="P7" s="231"/>
      <c r="Q7" s="232"/>
      <c r="R7" s="231"/>
      <c r="S7" s="232"/>
      <c r="T7" s="240"/>
      <c r="U7" s="241" t="s">
        <v>46</v>
      </c>
      <c r="V7" s="450" t="s">
        <v>1393</v>
      </c>
      <c r="W7" s="439" t="s">
        <v>46</v>
      </c>
      <c r="X7" s="449" t="s">
        <v>1393</v>
      </c>
      <c r="Y7" s="439" t="s">
        <v>46</v>
      </c>
      <c r="Z7" s="231"/>
      <c r="AA7" s="232"/>
      <c r="AB7" s="240"/>
      <c r="AC7" s="451" t="s">
        <v>1394</v>
      </c>
      <c r="AD7" s="685" t="s">
        <v>46</v>
      </c>
      <c r="AE7" s="234"/>
      <c r="AF7" s="231"/>
      <c r="AG7" s="232"/>
      <c r="AH7" s="231"/>
      <c r="AI7" s="232"/>
      <c r="AJ7" s="449" t="s">
        <v>1393</v>
      </c>
      <c r="AK7" s="439" t="s">
        <v>46</v>
      </c>
      <c r="AL7" s="452" t="s">
        <v>1395</v>
      </c>
      <c r="AM7" s="439" t="s">
        <v>49</v>
      </c>
      <c r="AN7" s="240"/>
      <c r="AO7" s="241"/>
      <c r="AP7" s="450" t="s">
        <v>1405</v>
      </c>
      <c r="AQ7" s="232"/>
      <c r="AR7" s="231"/>
      <c r="AS7" s="232"/>
      <c r="AT7" s="231"/>
      <c r="AU7" s="232"/>
      <c r="AV7" s="452" t="s">
        <v>1397</v>
      </c>
      <c r="AW7" s="232" t="s">
        <v>49</v>
      </c>
      <c r="AX7" s="240"/>
      <c r="AY7" s="234"/>
      <c r="AZ7" s="231"/>
      <c r="BA7" s="232"/>
      <c r="BB7" s="231"/>
      <c r="BC7" s="232"/>
      <c r="BD7" s="452" t="s">
        <v>1398</v>
      </c>
      <c r="BE7" s="439" t="s">
        <v>46</v>
      </c>
      <c r="BF7" s="240"/>
      <c r="BG7" s="241"/>
      <c r="BH7" s="259"/>
      <c r="BI7" s="232"/>
      <c r="BJ7" s="231"/>
      <c r="BK7" s="232"/>
      <c r="BL7" s="449" t="s">
        <v>1399</v>
      </c>
      <c r="BM7" s="439" t="s">
        <v>46</v>
      </c>
      <c r="BN7" s="240" t="s">
        <v>1406</v>
      </c>
      <c r="BO7" s="234"/>
    </row>
    <row r="8" ht="24.75" customHeight="1">
      <c r="A8" s="376" t="s">
        <v>385</v>
      </c>
      <c r="B8" s="1190" t="s">
        <v>386</v>
      </c>
      <c r="C8" s="1184">
        <v>1977293.0</v>
      </c>
      <c r="D8" s="1209">
        <v>2555213.0</v>
      </c>
      <c r="E8" s="448" t="s">
        <v>1407</v>
      </c>
      <c r="F8" s="231" t="s">
        <v>1390</v>
      </c>
      <c r="G8" s="232" t="s">
        <v>46</v>
      </c>
      <c r="H8" s="449" t="s">
        <v>1408</v>
      </c>
      <c r="I8" s="232" t="s">
        <v>46</v>
      </c>
      <c r="J8" s="231"/>
      <c r="K8" s="232"/>
      <c r="L8" s="240"/>
      <c r="M8" s="234" t="s">
        <v>46</v>
      </c>
      <c r="N8" s="449" t="s">
        <v>1392</v>
      </c>
      <c r="O8" s="232" t="s">
        <v>46</v>
      </c>
      <c r="P8" s="231"/>
      <c r="Q8" s="232"/>
      <c r="R8" s="231"/>
      <c r="S8" s="232"/>
      <c r="T8" s="240"/>
      <c r="U8" s="241" t="s">
        <v>46</v>
      </c>
      <c r="V8" s="450" t="s">
        <v>1393</v>
      </c>
      <c r="W8" s="439" t="s">
        <v>46</v>
      </c>
      <c r="X8" s="449" t="s">
        <v>1393</v>
      </c>
      <c r="Y8" s="439" t="s">
        <v>46</v>
      </c>
      <c r="Z8" s="231"/>
      <c r="AA8" s="232"/>
      <c r="AB8" s="240"/>
      <c r="AC8" s="451" t="s">
        <v>1394</v>
      </c>
      <c r="AD8" s="685" t="s">
        <v>46</v>
      </c>
      <c r="AE8" s="234"/>
      <c r="AF8" s="231"/>
      <c r="AG8" s="232"/>
      <c r="AH8" s="231"/>
      <c r="AI8" s="232"/>
      <c r="AJ8" s="449" t="s">
        <v>1393</v>
      </c>
      <c r="AK8" s="439" t="s">
        <v>46</v>
      </c>
      <c r="AL8" s="452" t="s">
        <v>1395</v>
      </c>
      <c r="AM8" s="439" t="s">
        <v>49</v>
      </c>
      <c r="AN8" s="240"/>
      <c r="AO8" s="241"/>
      <c r="AP8" s="450" t="s">
        <v>1409</v>
      </c>
      <c r="AQ8" s="232"/>
      <c r="AR8" s="231"/>
      <c r="AS8" s="232"/>
      <c r="AT8" s="231"/>
      <c r="AU8" s="232"/>
      <c r="AV8" s="452" t="s">
        <v>1397</v>
      </c>
      <c r="AW8" s="232" t="s">
        <v>49</v>
      </c>
      <c r="AX8" s="240"/>
      <c r="AY8" s="234"/>
      <c r="AZ8" s="231"/>
      <c r="BA8" s="232"/>
      <c r="BB8" s="231"/>
      <c r="BC8" s="232"/>
      <c r="BD8" s="452" t="s">
        <v>1398</v>
      </c>
      <c r="BE8" s="439" t="s">
        <v>49</v>
      </c>
      <c r="BF8" s="240"/>
      <c r="BG8" s="241"/>
      <c r="BH8" s="259"/>
      <c r="BI8" s="232"/>
      <c r="BJ8" s="231"/>
      <c r="BK8" s="232"/>
      <c r="BL8" s="449" t="s">
        <v>1399</v>
      </c>
      <c r="BM8" s="439" t="s">
        <v>49</v>
      </c>
      <c r="BN8" s="240"/>
      <c r="BO8" s="234"/>
    </row>
    <row r="9" ht="24.75" customHeight="1">
      <c r="A9" s="1187" t="s">
        <v>312</v>
      </c>
      <c r="B9" s="1188" t="s">
        <v>1375</v>
      </c>
      <c r="C9" s="1186">
        <v>1977294.0</v>
      </c>
      <c r="D9" s="1208">
        <v>2557131.0</v>
      </c>
      <c r="E9" s="448" t="s">
        <v>1410</v>
      </c>
      <c r="F9" s="231" t="s">
        <v>1390</v>
      </c>
      <c r="G9" s="232" t="s">
        <v>46</v>
      </c>
      <c r="H9" s="449" t="s">
        <v>1411</v>
      </c>
      <c r="I9" s="232" t="s">
        <v>46</v>
      </c>
      <c r="J9" s="231"/>
      <c r="K9" s="232"/>
      <c r="L9" s="240"/>
      <c r="M9" s="234" t="s">
        <v>46</v>
      </c>
      <c r="N9" s="449" t="s">
        <v>1392</v>
      </c>
      <c r="O9" s="232" t="s">
        <v>46</v>
      </c>
      <c r="P9" s="231"/>
      <c r="Q9" s="232"/>
      <c r="R9" s="231"/>
      <c r="S9" s="232"/>
      <c r="T9" s="240"/>
      <c r="U9" s="241" t="s">
        <v>46</v>
      </c>
      <c r="V9" s="450" t="s">
        <v>1393</v>
      </c>
      <c r="W9" s="439" t="s">
        <v>46</v>
      </c>
      <c r="X9" s="449" t="s">
        <v>1393</v>
      </c>
      <c r="Y9" s="439" t="s">
        <v>46</v>
      </c>
      <c r="Z9" s="231"/>
      <c r="AA9" s="232"/>
      <c r="AB9" s="240"/>
      <c r="AC9" s="451" t="s">
        <v>1394</v>
      </c>
      <c r="AD9" s="685" t="s">
        <v>49</v>
      </c>
      <c r="AE9" s="234"/>
      <c r="AF9" s="231"/>
      <c r="AG9" s="232"/>
      <c r="AH9" s="231"/>
      <c r="AI9" s="232"/>
      <c r="AJ9" s="449" t="s">
        <v>1393</v>
      </c>
      <c r="AK9" s="439" t="s">
        <v>46</v>
      </c>
      <c r="AL9" s="452" t="s">
        <v>1395</v>
      </c>
      <c r="AM9" s="439" t="s">
        <v>49</v>
      </c>
      <c r="AN9" s="240"/>
      <c r="AO9" s="241"/>
      <c r="AP9" s="450" t="s">
        <v>1412</v>
      </c>
      <c r="AQ9" s="232"/>
      <c r="AR9" s="231"/>
      <c r="AS9" s="232"/>
      <c r="AT9" s="231"/>
      <c r="AU9" s="232"/>
      <c r="AV9" s="452" t="s">
        <v>1397</v>
      </c>
      <c r="AW9" s="232" t="s">
        <v>49</v>
      </c>
      <c r="AX9" s="240"/>
      <c r="AY9" s="234"/>
      <c r="AZ9" s="231"/>
      <c r="BA9" s="232"/>
      <c r="BB9" s="231"/>
      <c r="BC9" s="232"/>
      <c r="BD9" s="452" t="s">
        <v>1398</v>
      </c>
      <c r="BE9" s="439" t="s">
        <v>49</v>
      </c>
      <c r="BF9" s="240"/>
      <c r="BG9" s="241"/>
      <c r="BH9" s="259"/>
      <c r="BI9" s="232"/>
      <c r="BJ9" s="231"/>
      <c r="BK9" s="232"/>
      <c r="BL9" s="449" t="s">
        <v>1399</v>
      </c>
      <c r="BM9" s="439" t="s">
        <v>49</v>
      </c>
      <c r="BN9" s="240"/>
      <c r="BO9" s="234"/>
    </row>
    <row r="10" ht="24.75" customHeight="1">
      <c r="A10" s="1192" t="s">
        <v>1376</v>
      </c>
      <c r="B10" s="1193" t="s">
        <v>1377</v>
      </c>
      <c r="C10" s="1186">
        <v>1977207.0</v>
      </c>
      <c r="D10" s="1208">
        <v>2555524.0</v>
      </c>
      <c r="E10" s="448" t="s">
        <v>1413</v>
      </c>
      <c r="F10" s="231" t="s">
        <v>1390</v>
      </c>
      <c r="G10" s="232" t="s">
        <v>46</v>
      </c>
      <c r="H10" s="449" t="s">
        <v>1414</v>
      </c>
      <c r="I10" s="232" t="s">
        <v>46</v>
      </c>
      <c r="J10" s="231"/>
      <c r="K10" s="232"/>
      <c r="L10" s="240"/>
      <c r="M10" s="234" t="s">
        <v>46</v>
      </c>
      <c r="N10" s="449" t="s">
        <v>1392</v>
      </c>
      <c r="O10" s="232" t="s">
        <v>46</v>
      </c>
      <c r="P10" s="231"/>
      <c r="Q10" s="232"/>
      <c r="R10" s="231"/>
      <c r="S10" s="232"/>
      <c r="T10" s="240"/>
      <c r="U10" s="241" t="s">
        <v>46</v>
      </c>
      <c r="V10" s="450" t="s">
        <v>1393</v>
      </c>
      <c r="W10" s="439" t="s">
        <v>46</v>
      </c>
      <c r="X10" s="449" t="s">
        <v>1393</v>
      </c>
      <c r="Y10" s="439" t="s">
        <v>46</v>
      </c>
      <c r="Z10" s="231"/>
      <c r="AA10" s="232"/>
      <c r="AB10" s="240"/>
      <c r="AC10" s="451" t="s">
        <v>1394</v>
      </c>
      <c r="AD10" s="685" t="s">
        <v>46</v>
      </c>
      <c r="AE10" s="234"/>
      <c r="AF10" s="231"/>
      <c r="AG10" s="232"/>
      <c r="AH10" s="231"/>
      <c r="AI10" s="232"/>
      <c r="AJ10" s="449" t="s">
        <v>1393</v>
      </c>
      <c r="AK10" s="439" t="s">
        <v>46</v>
      </c>
      <c r="AL10" s="452" t="s">
        <v>1395</v>
      </c>
      <c r="AM10" s="439" t="s">
        <v>46</v>
      </c>
      <c r="AN10" s="240"/>
      <c r="AO10" s="241"/>
      <c r="AP10" s="450" t="s">
        <v>1415</v>
      </c>
      <c r="AQ10" s="232"/>
      <c r="AR10" s="231"/>
      <c r="AS10" s="232"/>
      <c r="AT10" s="231"/>
      <c r="AU10" s="232"/>
      <c r="AV10" s="452" t="s">
        <v>1397</v>
      </c>
      <c r="AW10" s="232" t="s">
        <v>46</v>
      </c>
      <c r="AX10" s="240"/>
      <c r="AY10" s="234"/>
      <c r="AZ10" s="231"/>
      <c r="BA10" s="232"/>
      <c r="BB10" s="231"/>
      <c r="BC10" s="232"/>
      <c r="BD10" s="452" t="s">
        <v>1398</v>
      </c>
      <c r="BE10" s="439" t="s">
        <v>46</v>
      </c>
      <c r="BF10" s="240"/>
      <c r="BG10" s="241"/>
      <c r="BH10" s="259"/>
      <c r="BI10" s="232"/>
      <c r="BJ10" s="231"/>
      <c r="BK10" s="232"/>
      <c r="BL10" s="449" t="s">
        <v>1399</v>
      </c>
      <c r="BM10" s="439" t="s">
        <v>49</v>
      </c>
      <c r="BN10" s="240"/>
      <c r="BO10" s="234"/>
    </row>
    <row r="11" ht="24.75" customHeight="1">
      <c r="A11" s="1187" t="s">
        <v>313</v>
      </c>
      <c r="B11" s="1188" t="s">
        <v>388</v>
      </c>
      <c r="C11" s="1184">
        <v>1977209.0</v>
      </c>
      <c r="D11" s="1208">
        <v>2558019.0</v>
      </c>
      <c r="E11" s="448" t="s">
        <v>1416</v>
      </c>
      <c r="F11" s="231" t="s">
        <v>1390</v>
      </c>
      <c r="G11" s="232" t="s">
        <v>46</v>
      </c>
      <c r="H11" s="449" t="s">
        <v>1417</v>
      </c>
      <c r="I11" s="232" t="s">
        <v>46</v>
      </c>
      <c r="J11" s="231"/>
      <c r="K11" s="232"/>
      <c r="L11" s="240"/>
      <c r="M11" s="234" t="s">
        <v>46</v>
      </c>
      <c r="N11" s="449" t="s">
        <v>1392</v>
      </c>
      <c r="O11" s="232" t="s">
        <v>46</v>
      </c>
      <c r="P11" s="231"/>
      <c r="Q11" s="232"/>
      <c r="R11" s="231"/>
      <c r="S11" s="232"/>
      <c r="T11" s="240"/>
      <c r="U11" s="241" t="s">
        <v>46</v>
      </c>
      <c r="V11" s="450" t="s">
        <v>1393</v>
      </c>
      <c r="W11" s="439" t="s">
        <v>46</v>
      </c>
      <c r="X11" s="449" t="s">
        <v>1393</v>
      </c>
      <c r="Y11" s="439" t="s">
        <v>46</v>
      </c>
      <c r="Z11" s="231"/>
      <c r="AA11" s="232"/>
      <c r="AB11" s="240"/>
      <c r="AC11" s="451" t="s">
        <v>1394</v>
      </c>
      <c r="AD11" s="685" t="s">
        <v>49</v>
      </c>
      <c r="AE11" s="234"/>
      <c r="AF11" s="231"/>
      <c r="AG11" s="232"/>
      <c r="AH11" s="231"/>
      <c r="AI11" s="232"/>
      <c r="AJ11" s="449" t="s">
        <v>1393</v>
      </c>
      <c r="AK11" s="439" t="s">
        <v>46</v>
      </c>
      <c r="AL11" s="452" t="s">
        <v>1395</v>
      </c>
      <c r="AM11" s="439" t="s">
        <v>46</v>
      </c>
      <c r="AN11" s="240"/>
      <c r="AO11" s="241"/>
      <c r="AP11" s="450" t="s">
        <v>1418</v>
      </c>
      <c r="AQ11" s="232"/>
      <c r="AR11" s="231"/>
      <c r="AS11" s="232"/>
      <c r="AT11" s="231"/>
      <c r="AU11" s="232"/>
      <c r="AV11" s="452" t="s">
        <v>1397</v>
      </c>
      <c r="AW11" s="232" t="s">
        <v>46</v>
      </c>
      <c r="AX11" s="240"/>
      <c r="AY11" s="234"/>
      <c r="AZ11" s="231"/>
      <c r="BA11" s="232"/>
      <c r="BB11" s="231"/>
      <c r="BC11" s="232"/>
      <c r="BD11" s="452" t="s">
        <v>1398</v>
      </c>
      <c r="BE11" s="439" t="s">
        <v>49</v>
      </c>
      <c r="BF11" s="240"/>
      <c r="BG11" s="241"/>
      <c r="BH11" s="259"/>
      <c r="BI11" s="232"/>
      <c r="BJ11" s="231"/>
      <c r="BK11" s="232"/>
      <c r="BL11" s="449" t="s">
        <v>1399</v>
      </c>
      <c r="BM11" s="439" t="s">
        <v>49</v>
      </c>
      <c r="BN11" s="240"/>
      <c r="BO11" s="234"/>
    </row>
    <row r="12" ht="24.75" customHeight="1">
      <c r="A12" s="1187" t="s">
        <v>1378</v>
      </c>
      <c r="B12" s="1188" t="s">
        <v>1379</v>
      </c>
      <c r="C12" s="1184">
        <v>1977297.0</v>
      </c>
      <c r="D12" s="1208">
        <v>2553640.0</v>
      </c>
      <c r="E12" s="448" t="s">
        <v>1419</v>
      </c>
      <c r="F12" s="231" t="s">
        <v>1390</v>
      </c>
      <c r="G12" s="232" t="s">
        <v>46</v>
      </c>
      <c r="H12" s="449" t="s">
        <v>1420</v>
      </c>
      <c r="I12" s="232" t="s">
        <v>46</v>
      </c>
      <c r="J12" s="231"/>
      <c r="K12" s="232"/>
      <c r="L12" s="240"/>
      <c r="M12" s="234" t="s">
        <v>46</v>
      </c>
      <c r="N12" s="449" t="s">
        <v>1392</v>
      </c>
      <c r="O12" s="232" t="s">
        <v>46</v>
      </c>
      <c r="P12" s="231"/>
      <c r="Q12" s="232"/>
      <c r="R12" s="231"/>
      <c r="S12" s="232"/>
      <c r="T12" s="240"/>
      <c r="U12" s="241" t="s">
        <v>46</v>
      </c>
      <c r="V12" s="450" t="s">
        <v>1393</v>
      </c>
      <c r="W12" s="439" t="s">
        <v>46</v>
      </c>
      <c r="X12" s="449" t="s">
        <v>1393</v>
      </c>
      <c r="Y12" s="439" t="s">
        <v>46</v>
      </c>
      <c r="Z12" s="231"/>
      <c r="AA12" s="232"/>
      <c r="AB12" s="240"/>
      <c r="AC12" s="451" t="s">
        <v>1394</v>
      </c>
      <c r="AD12" s="685" t="s">
        <v>46</v>
      </c>
      <c r="AE12" s="234"/>
      <c r="AF12" s="231"/>
      <c r="AG12" s="232"/>
      <c r="AH12" s="231"/>
      <c r="AI12" s="232"/>
      <c r="AJ12" s="449" t="s">
        <v>1393</v>
      </c>
      <c r="AK12" s="439" t="s">
        <v>46</v>
      </c>
      <c r="AL12" s="452" t="s">
        <v>1395</v>
      </c>
      <c r="AM12" s="439" t="s">
        <v>46</v>
      </c>
      <c r="AN12" s="240"/>
      <c r="AO12" s="241"/>
      <c r="AP12" s="450" t="s">
        <v>1421</v>
      </c>
      <c r="AQ12" s="232"/>
      <c r="AR12" s="231"/>
      <c r="AS12" s="232"/>
      <c r="AT12" s="231"/>
      <c r="AU12" s="232"/>
      <c r="AV12" s="452" t="s">
        <v>1397</v>
      </c>
      <c r="AW12" s="232" t="s">
        <v>46</v>
      </c>
      <c r="AX12" s="240"/>
      <c r="AY12" s="234"/>
      <c r="AZ12" s="231"/>
      <c r="BA12" s="232"/>
      <c r="BB12" s="231"/>
      <c r="BC12" s="232"/>
      <c r="BD12" s="452" t="s">
        <v>1398</v>
      </c>
      <c r="BE12" s="439" t="s">
        <v>49</v>
      </c>
      <c r="BF12" s="240"/>
      <c r="BG12" s="241"/>
      <c r="BH12" s="259"/>
      <c r="BI12" s="232"/>
      <c r="BJ12" s="231"/>
      <c r="BK12" s="232"/>
      <c r="BL12" s="449" t="s">
        <v>1399</v>
      </c>
      <c r="BM12" s="439" t="s">
        <v>49</v>
      </c>
      <c r="BN12" s="240"/>
      <c r="BO12" s="234"/>
    </row>
    <row r="13" ht="24.75" customHeight="1">
      <c r="A13" s="1216" t="s">
        <v>828</v>
      </c>
      <c r="B13" s="1217" t="s">
        <v>1380</v>
      </c>
      <c r="C13" s="1218">
        <v>1969382.0</v>
      </c>
      <c r="D13" s="1219">
        <v>2539677.0</v>
      </c>
      <c r="E13" s="1220" t="s">
        <v>1422</v>
      </c>
      <c r="F13" s="1221" t="s">
        <v>1390</v>
      </c>
      <c r="G13" s="1221" t="s">
        <v>46</v>
      </c>
      <c r="H13" s="1222" t="s">
        <v>1423</v>
      </c>
      <c r="I13" s="1221" t="s">
        <v>46</v>
      </c>
      <c r="J13" s="1223"/>
      <c r="K13" s="1223"/>
      <c r="L13" s="1223"/>
      <c r="M13" s="1224" t="s">
        <v>46</v>
      </c>
      <c r="N13" s="1222" t="s">
        <v>1392</v>
      </c>
      <c r="O13" s="1221" t="s">
        <v>46</v>
      </c>
      <c r="P13" s="1223"/>
      <c r="Q13" s="1223"/>
      <c r="R13" s="1223"/>
      <c r="S13" s="1223"/>
      <c r="T13" s="1221"/>
      <c r="U13" s="1221" t="s">
        <v>46</v>
      </c>
      <c r="V13" s="1220" t="s">
        <v>1393</v>
      </c>
      <c r="W13" s="1225" t="s">
        <v>46</v>
      </c>
      <c r="X13" s="1222" t="s">
        <v>1393</v>
      </c>
      <c r="Y13" s="1225" t="s">
        <v>46</v>
      </c>
      <c r="Z13" s="1223"/>
      <c r="AA13" s="1223"/>
      <c r="AB13" s="1223"/>
      <c r="AC13" s="1222" t="s">
        <v>1394</v>
      </c>
      <c r="AD13" s="1226" t="s">
        <v>46</v>
      </c>
      <c r="AE13" s="1227"/>
      <c r="AF13" s="1223"/>
      <c r="AG13" s="1223"/>
      <c r="AH13" s="1223"/>
      <c r="AI13" s="1223"/>
      <c r="AJ13" s="1222" t="s">
        <v>1393</v>
      </c>
      <c r="AK13" s="1225" t="s">
        <v>46</v>
      </c>
      <c r="AL13" s="1222" t="s">
        <v>1395</v>
      </c>
      <c r="AM13" s="1225" t="s">
        <v>46</v>
      </c>
      <c r="AN13" s="1223"/>
      <c r="AO13" s="1223"/>
      <c r="AP13" s="1220" t="s">
        <v>1424</v>
      </c>
      <c r="AQ13" s="1223"/>
      <c r="AR13" s="1223"/>
      <c r="AS13" s="1223"/>
      <c r="AT13" s="1223"/>
      <c r="AU13" s="1223"/>
      <c r="AV13" s="1222" t="s">
        <v>1397</v>
      </c>
      <c r="AW13" s="1223" t="s">
        <v>46</v>
      </c>
      <c r="AX13" s="1223"/>
      <c r="AY13" s="1227"/>
      <c r="AZ13" s="1223"/>
      <c r="BA13" s="1223"/>
      <c r="BB13" s="1223"/>
      <c r="BC13" s="1223"/>
      <c r="BD13" s="1222" t="s">
        <v>1398</v>
      </c>
      <c r="BE13" s="1226" t="s">
        <v>46</v>
      </c>
      <c r="BF13" s="1223"/>
      <c r="BG13" s="1223"/>
      <c r="BH13" s="1228"/>
      <c r="BI13" s="1223"/>
      <c r="BJ13" s="1223"/>
      <c r="BK13" s="1223"/>
      <c r="BL13" s="1222" t="s">
        <v>1399</v>
      </c>
      <c r="BM13" s="1226" t="s">
        <v>46</v>
      </c>
      <c r="BN13" s="1223" t="s">
        <v>1425</v>
      </c>
      <c r="BO13" s="1227"/>
    </row>
    <row r="14" ht="24.75" customHeight="1">
      <c r="A14" s="376" t="s">
        <v>1381</v>
      </c>
      <c r="B14" s="1190" t="s">
        <v>1382</v>
      </c>
      <c r="C14" s="1184">
        <v>2068530.0</v>
      </c>
      <c r="D14" s="1209">
        <v>2552241.0</v>
      </c>
      <c r="E14" s="448" t="s">
        <v>1426</v>
      </c>
      <c r="F14" s="231" t="s">
        <v>1390</v>
      </c>
      <c r="G14" s="232" t="s">
        <v>46</v>
      </c>
      <c r="H14" s="449" t="s">
        <v>1427</v>
      </c>
      <c r="I14" s="232" t="s">
        <v>46</v>
      </c>
      <c r="J14" s="276"/>
      <c r="K14" s="275"/>
      <c r="L14" s="280"/>
      <c r="M14" s="234" t="s">
        <v>46</v>
      </c>
      <c r="N14" s="449" t="s">
        <v>1392</v>
      </c>
      <c r="O14" s="232" t="s">
        <v>46</v>
      </c>
      <c r="P14" s="276"/>
      <c r="Q14" s="275"/>
      <c r="R14" s="276"/>
      <c r="S14" s="275"/>
      <c r="T14" s="240"/>
      <c r="U14" s="241" t="s">
        <v>46</v>
      </c>
      <c r="V14" s="450" t="s">
        <v>1393</v>
      </c>
      <c r="W14" s="439" t="s">
        <v>46</v>
      </c>
      <c r="X14" s="449" t="s">
        <v>1393</v>
      </c>
      <c r="Y14" s="439" t="s">
        <v>46</v>
      </c>
      <c r="Z14" s="276"/>
      <c r="AA14" s="275"/>
      <c r="AB14" s="280"/>
      <c r="AC14" s="451" t="s">
        <v>1394</v>
      </c>
      <c r="AD14" s="733" t="s">
        <v>46</v>
      </c>
      <c r="AE14" s="278"/>
      <c r="AF14" s="276"/>
      <c r="AG14" s="275"/>
      <c r="AH14" s="276"/>
      <c r="AI14" s="275"/>
      <c r="AJ14" s="449" t="s">
        <v>1393</v>
      </c>
      <c r="AK14" s="439" t="s">
        <v>46</v>
      </c>
      <c r="AL14" s="452" t="s">
        <v>1395</v>
      </c>
      <c r="AM14" s="439" t="s">
        <v>49</v>
      </c>
      <c r="AN14" s="280"/>
      <c r="AO14" s="281"/>
      <c r="AP14" s="450" t="s">
        <v>1428</v>
      </c>
      <c r="AQ14" s="275"/>
      <c r="AR14" s="276"/>
      <c r="AS14" s="275"/>
      <c r="AT14" s="276"/>
      <c r="AU14" s="275"/>
      <c r="AV14" s="452" t="s">
        <v>1397</v>
      </c>
      <c r="AW14" s="275" t="s">
        <v>46</v>
      </c>
      <c r="AX14" s="280"/>
      <c r="AY14" s="278"/>
      <c r="AZ14" s="276"/>
      <c r="BA14" s="275"/>
      <c r="BB14" s="276"/>
      <c r="BC14" s="275"/>
      <c r="BD14" s="452" t="s">
        <v>1398</v>
      </c>
      <c r="BE14" s="732" t="s">
        <v>49</v>
      </c>
      <c r="BF14" s="280"/>
      <c r="BG14" s="281"/>
      <c r="BH14" s="284"/>
      <c r="BI14" s="275"/>
      <c r="BJ14" s="276"/>
      <c r="BK14" s="275"/>
      <c r="BL14" s="449" t="s">
        <v>1399</v>
      </c>
      <c r="BM14" s="732" t="s">
        <v>49</v>
      </c>
      <c r="BN14" s="280"/>
      <c r="BO14" s="278"/>
    </row>
    <row r="15" ht="28.5" customHeight="1">
      <c r="A15" s="1192" t="s">
        <v>390</v>
      </c>
      <c r="B15" s="1194" t="s">
        <v>391</v>
      </c>
      <c r="C15" s="1184">
        <v>1977301.0</v>
      </c>
      <c r="D15" s="1209">
        <v>2547505.0</v>
      </c>
      <c r="E15" s="448" t="s">
        <v>1429</v>
      </c>
      <c r="F15" s="231" t="s">
        <v>1390</v>
      </c>
      <c r="G15" s="232" t="s">
        <v>46</v>
      </c>
      <c r="H15" s="449" t="s">
        <v>1430</v>
      </c>
      <c r="I15" s="232" t="s">
        <v>46</v>
      </c>
      <c r="J15" s="231"/>
      <c r="K15" s="232"/>
      <c r="L15" s="240"/>
      <c r="M15" s="234" t="s">
        <v>46</v>
      </c>
      <c r="N15" s="449" t="s">
        <v>1392</v>
      </c>
      <c r="O15" s="232" t="s">
        <v>46</v>
      </c>
      <c r="P15" s="231"/>
      <c r="Q15" s="232"/>
      <c r="R15" s="231"/>
      <c r="S15" s="232"/>
      <c r="T15" s="240"/>
      <c r="U15" s="241" t="s">
        <v>46</v>
      </c>
      <c r="V15" s="450" t="s">
        <v>1393</v>
      </c>
      <c r="W15" s="439" t="s">
        <v>46</v>
      </c>
      <c r="X15" s="449" t="s">
        <v>1393</v>
      </c>
      <c r="Y15" s="439" t="s">
        <v>46</v>
      </c>
      <c r="Z15" s="231"/>
      <c r="AA15" s="232"/>
      <c r="AB15" s="240"/>
      <c r="AC15" s="451" t="s">
        <v>1394</v>
      </c>
      <c r="AD15" s="685" t="s">
        <v>46</v>
      </c>
      <c r="AE15" s="234"/>
      <c r="AF15" s="231"/>
      <c r="AG15" s="232"/>
      <c r="AH15" s="231"/>
      <c r="AI15" s="232"/>
      <c r="AJ15" s="449" t="s">
        <v>1393</v>
      </c>
      <c r="AK15" s="439" t="s">
        <v>46</v>
      </c>
      <c r="AL15" s="452" t="s">
        <v>1395</v>
      </c>
      <c r="AM15" s="439" t="s">
        <v>49</v>
      </c>
      <c r="AN15" s="240"/>
      <c r="AO15" s="241"/>
      <c r="AP15" s="450" t="s">
        <v>1431</v>
      </c>
      <c r="AQ15" s="232"/>
      <c r="AR15" s="231"/>
      <c r="AS15" s="232"/>
      <c r="AT15" s="231"/>
      <c r="AU15" s="232"/>
      <c r="AV15" s="452" t="s">
        <v>1397</v>
      </c>
      <c r="AW15" s="232" t="s">
        <v>49</v>
      </c>
      <c r="AX15" s="240"/>
      <c r="AY15" s="234"/>
      <c r="AZ15" s="231"/>
      <c r="BA15" s="232"/>
      <c r="BB15" s="231"/>
      <c r="BC15" s="232"/>
      <c r="BD15" s="452" t="s">
        <v>1398</v>
      </c>
      <c r="BE15" s="439" t="s">
        <v>49</v>
      </c>
      <c r="BF15" s="240"/>
      <c r="BG15" s="241"/>
      <c r="BH15" s="259"/>
      <c r="BI15" s="232"/>
      <c r="BJ15" s="231"/>
      <c r="BK15" s="232"/>
      <c r="BL15" s="449" t="s">
        <v>1399</v>
      </c>
      <c r="BM15" s="439" t="s">
        <v>49</v>
      </c>
      <c r="BN15" s="240"/>
      <c r="BO15" s="234"/>
    </row>
    <row r="16" ht="28.5" customHeight="1">
      <c r="A16" s="1192" t="s">
        <v>1383</v>
      </c>
      <c r="B16" s="1194" t="s">
        <v>1384</v>
      </c>
      <c r="C16" s="1184">
        <v>2067922.0</v>
      </c>
      <c r="D16" s="1209">
        <v>2565542.0</v>
      </c>
      <c r="E16" s="461" t="s">
        <v>1432</v>
      </c>
      <c r="F16" s="462" t="s">
        <v>1390</v>
      </c>
      <c r="G16" s="463" t="s">
        <v>46</v>
      </c>
      <c r="H16" s="1070" t="s">
        <v>1433</v>
      </c>
      <c r="I16" s="463" t="s">
        <v>46</v>
      </c>
      <c r="J16" s="462"/>
      <c r="K16" s="463"/>
      <c r="L16" s="470"/>
      <c r="M16" s="464" t="s">
        <v>46</v>
      </c>
      <c r="N16" s="904" t="s">
        <v>1392</v>
      </c>
      <c r="O16" s="232" t="s">
        <v>46</v>
      </c>
      <c r="P16" s="231"/>
      <c r="Q16" s="232"/>
      <c r="R16" s="231"/>
      <c r="S16" s="232"/>
      <c r="T16" s="240"/>
      <c r="U16" s="241" t="s">
        <v>46</v>
      </c>
      <c r="V16" s="465" t="s">
        <v>1393</v>
      </c>
      <c r="W16" s="466" t="s">
        <v>46</v>
      </c>
      <c r="X16" s="1070" t="s">
        <v>1393</v>
      </c>
      <c r="Y16" s="466" t="s">
        <v>46</v>
      </c>
      <c r="Z16" s="462"/>
      <c r="AA16" s="463"/>
      <c r="AB16" s="470"/>
      <c r="AC16" s="1097" t="s">
        <v>1394</v>
      </c>
      <c r="AD16" s="889" t="s">
        <v>49</v>
      </c>
      <c r="AE16" s="464"/>
      <c r="AF16" s="231"/>
      <c r="AG16" s="232"/>
      <c r="AH16" s="231"/>
      <c r="AI16" s="232"/>
      <c r="AJ16" s="449" t="s">
        <v>1393</v>
      </c>
      <c r="AK16" s="439" t="s">
        <v>46</v>
      </c>
      <c r="AL16" s="452" t="s">
        <v>1395</v>
      </c>
      <c r="AM16" s="439" t="s">
        <v>49</v>
      </c>
      <c r="AN16" s="240"/>
      <c r="AO16" s="241"/>
      <c r="AP16" s="465" t="s">
        <v>1434</v>
      </c>
      <c r="AQ16" s="463"/>
      <c r="AR16" s="462"/>
      <c r="AS16" s="463"/>
      <c r="AT16" s="462"/>
      <c r="AU16" s="463"/>
      <c r="AV16" s="469" t="s">
        <v>1397</v>
      </c>
      <c r="AW16" s="463" t="s">
        <v>49</v>
      </c>
      <c r="AX16" s="470"/>
      <c r="AY16" s="464"/>
      <c r="AZ16" s="231"/>
      <c r="BA16" s="232"/>
      <c r="BB16" s="231"/>
      <c r="BC16" s="232"/>
      <c r="BD16" s="452" t="s">
        <v>1398</v>
      </c>
      <c r="BE16" s="439" t="s">
        <v>49</v>
      </c>
      <c r="BF16" s="240"/>
      <c r="BG16" s="241"/>
      <c r="BH16" s="471"/>
      <c r="BI16" s="463"/>
      <c r="BJ16" s="462"/>
      <c r="BK16" s="463"/>
      <c r="BL16" s="449" t="s">
        <v>1399</v>
      </c>
      <c r="BM16" s="466" t="s">
        <v>49</v>
      </c>
      <c r="BN16" s="470"/>
      <c r="BO16" s="464"/>
    </row>
    <row r="17" ht="27.0" customHeight="1">
      <c r="A17" s="1229"/>
      <c r="B17" s="1230"/>
      <c r="C17" s="1231"/>
      <c r="D17" s="1232"/>
      <c r="E17" s="476"/>
      <c r="F17" s="231"/>
      <c r="G17" s="1233"/>
      <c r="H17" s="231"/>
      <c r="I17" s="1233"/>
      <c r="J17" s="231"/>
      <c r="K17" s="232"/>
      <c r="L17" s="240"/>
      <c r="M17" s="241"/>
      <c r="N17" s="231"/>
      <c r="O17" s="1233"/>
      <c r="P17" s="231"/>
      <c r="Q17" s="232"/>
      <c r="R17" s="231"/>
      <c r="S17" s="232"/>
      <c r="T17" s="240"/>
      <c r="U17" s="241"/>
      <c r="V17" s="231"/>
      <c r="W17" s="1233"/>
      <c r="X17" s="231"/>
      <c r="Y17" s="1233"/>
      <c r="Z17" s="231"/>
      <c r="AA17" s="232"/>
      <c r="AB17" s="240"/>
      <c r="AC17" s="451"/>
      <c r="AD17" s="240"/>
      <c r="AE17" s="241"/>
      <c r="AF17" s="231"/>
      <c r="AG17" s="232"/>
      <c r="AH17" s="231"/>
      <c r="AI17" s="232"/>
      <c r="AJ17" s="231"/>
      <c r="AK17" s="1233"/>
      <c r="AL17" s="1234"/>
      <c r="AM17" s="1233"/>
      <c r="AN17" s="240"/>
      <c r="AO17" s="241"/>
      <c r="AP17" s="231"/>
      <c r="AQ17" s="232"/>
      <c r="AR17" s="231"/>
      <c r="AS17" s="232"/>
      <c r="AT17" s="231"/>
      <c r="AU17" s="232"/>
      <c r="AV17" s="232"/>
      <c r="AW17" s="232"/>
      <c r="AX17" s="240"/>
      <c r="AY17" s="241"/>
      <c r="AZ17" s="231"/>
      <c r="BA17" s="232"/>
      <c r="BB17" s="231"/>
      <c r="BC17" s="232"/>
      <c r="BD17" s="231"/>
      <c r="BE17" s="232"/>
      <c r="BF17" s="240"/>
      <c r="BG17" s="241"/>
      <c r="BH17" s="231"/>
      <c r="BI17" s="232"/>
      <c r="BJ17" s="231"/>
      <c r="BK17" s="232"/>
      <c r="BL17" s="231"/>
      <c r="BM17" s="232"/>
      <c r="BN17" s="240"/>
      <c r="BO17" s="241"/>
    </row>
    <row r="18" ht="27.0" customHeight="1">
      <c r="A18" s="313" t="s">
        <v>67</v>
      </c>
      <c r="B18" s="314"/>
      <c r="C18" s="314"/>
      <c r="D18" s="314"/>
      <c r="E18" s="477"/>
      <c r="F18" s="478"/>
      <c r="G18" s="714">
        <f>COUNTIF(G5:G16, "y")</f>
        <v>0</v>
      </c>
      <c r="H18" s="478"/>
      <c r="I18" s="714">
        <f>COUNTIF(I5:I16, "y")</f>
        <v>0</v>
      </c>
      <c r="J18" s="478"/>
      <c r="K18" s="484"/>
      <c r="L18" s="485"/>
      <c r="M18" s="1235">
        <f>COUNTIF(I5:I16, "y")</f>
        <v>0</v>
      </c>
      <c r="N18" s="478"/>
      <c r="O18" s="714">
        <f>COUNTIF(O5:O16, "y")</f>
        <v>0</v>
      </c>
      <c r="P18" s="478"/>
      <c r="Q18" s="484"/>
      <c r="R18" s="478"/>
      <c r="S18" s="484"/>
      <c r="T18" s="485"/>
      <c r="U18" s="1235">
        <f>COUNTIF(Q5:Q16, "y")</f>
        <v>0</v>
      </c>
      <c r="V18" s="478"/>
      <c r="W18" s="714">
        <f>COUNTIF(W5:W16, "y")</f>
        <v>0</v>
      </c>
      <c r="X18" s="478"/>
      <c r="Y18" s="714">
        <f>COUNTIF(Y5:Y16, "y")</f>
        <v>0</v>
      </c>
      <c r="Z18" s="478"/>
      <c r="AA18" s="484"/>
      <c r="AB18" s="485"/>
      <c r="AC18" s="1236"/>
      <c r="AD18" s="1214">
        <f>COUNTIF(Q5:Q16, "y")</f>
        <v>0</v>
      </c>
      <c r="AE18" s="486"/>
      <c r="AF18" s="478"/>
      <c r="AG18" s="484"/>
      <c r="AH18" s="478"/>
      <c r="AI18" s="484"/>
      <c r="AJ18" s="478"/>
      <c r="AK18" s="714">
        <f>COUNTIF(AK5:AK16, "y")</f>
        <v>0</v>
      </c>
      <c r="AL18" s="484"/>
      <c r="AM18" s="714">
        <f>COUNTIF(AM5:AM16, "y")</f>
        <v>8</v>
      </c>
      <c r="AN18" s="485"/>
      <c r="AO18" s="486"/>
      <c r="AP18" s="478"/>
      <c r="AQ18" s="484"/>
      <c r="AR18" s="478"/>
      <c r="AS18" s="484"/>
      <c r="AT18" s="478"/>
      <c r="AU18" s="484"/>
      <c r="AV18" s="484"/>
      <c r="AW18" s="714">
        <f>COUNTIF(AW5:AW16, "y")</f>
        <v>7</v>
      </c>
      <c r="AX18" s="1214">
        <f>COUNTIF(AK5:AK16, "y")</f>
        <v>0</v>
      </c>
      <c r="AY18" s="486"/>
      <c r="AZ18" s="478"/>
      <c r="BA18" s="484"/>
      <c r="BB18" s="478"/>
      <c r="BC18" s="484"/>
      <c r="BD18" s="478"/>
      <c r="BE18" s="714">
        <f>COUNTIF(BE5:BE16, "y")</f>
        <v>7</v>
      </c>
      <c r="BF18" s="1214"/>
      <c r="BG18" s="488"/>
      <c r="BH18" s="478"/>
      <c r="BI18" s="484"/>
      <c r="BJ18" s="478"/>
      <c r="BK18" s="484"/>
      <c r="BL18" s="478"/>
      <c r="BM18" s="714">
        <f>COUNTIF(BM5:BM16, "y")</f>
        <v>10</v>
      </c>
      <c r="BN18" s="240"/>
      <c r="BO18" s="241"/>
    </row>
    <row r="19" ht="28.5" customHeight="1">
      <c r="A19" s="1199"/>
      <c r="B19" s="1237"/>
      <c r="C19" s="1238"/>
      <c r="D19" s="1200"/>
      <c r="E19" s="476"/>
      <c r="F19" s="320" t="s">
        <v>68</v>
      </c>
      <c r="G19" s="321">
        <f>MAX(E18:M18)</f>
        <v>0</v>
      </c>
      <c r="H19" s="231"/>
      <c r="I19" s="232"/>
      <c r="J19" s="231"/>
      <c r="K19" s="232"/>
      <c r="L19" s="240"/>
      <c r="M19" s="241"/>
      <c r="N19" s="320" t="s">
        <v>68</v>
      </c>
      <c r="O19" s="321">
        <f>MAX(N18:U18)</f>
        <v>0</v>
      </c>
      <c r="P19" s="231"/>
      <c r="Q19" s="232"/>
      <c r="R19" s="231"/>
      <c r="S19" s="232"/>
      <c r="T19" s="240"/>
      <c r="U19" s="241"/>
      <c r="V19" s="320" t="s">
        <v>68</v>
      </c>
      <c r="W19" s="321">
        <f>MAX(V18:AC18)</f>
        <v>0</v>
      </c>
      <c r="X19" s="231"/>
      <c r="Y19" s="232"/>
      <c r="Z19" s="231"/>
      <c r="AA19" s="232"/>
      <c r="AB19" s="240"/>
      <c r="AC19" s="451"/>
      <c r="AD19" s="240"/>
      <c r="AE19" s="241"/>
      <c r="AF19" s="320" t="s">
        <v>68</v>
      </c>
      <c r="AG19" s="321">
        <f>MAX(AF18:AM18)</f>
        <v>8</v>
      </c>
      <c r="AH19" s="231"/>
      <c r="AI19" s="232"/>
      <c r="AJ19" s="231"/>
      <c r="AK19" s="232"/>
      <c r="AL19" s="232"/>
      <c r="AM19" s="232"/>
      <c r="AN19" s="240"/>
      <c r="AO19" s="241"/>
      <c r="AP19" s="320" t="s">
        <v>68</v>
      </c>
      <c r="AQ19" s="321">
        <f>MAX(AP18:AW18)</f>
        <v>7</v>
      </c>
      <c r="AR19" s="231"/>
      <c r="AS19" s="232"/>
      <c r="AT19" s="231"/>
      <c r="AU19" s="232"/>
      <c r="AV19" s="232"/>
      <c r="AW19" s="232"/>
      <c r="AX19" s="240"/>
      <c r="AY19" s="241"/>
      <c r="AZ19" s="320" t="s">
        <v>68</v>
      </c>
      <c r="BA19" s="321">
        <f>MAX(AZ18:BG18)</f>
        <v>7</v>
      </c>
      <c r="BB19" s="231"/>
      <c r="BC19" s="232"/>
      <c r="BD19" s="231"/>
      <c r="BE19" s="232"/>
      <c r="BF19" s="240"/>
      <c r="BG19" s="241"/>
      <c r="BH19" s="320" t="s">
        <v>68</v>
      </c>
      <c r="BI19" s="321">
        <f>MAX(BH18:BO18)</f>
        <v>10</v>
      </c>
      <c r="BJ19" s="231"/>
      <c r="BK19" s="232"/>
      <c r="BL19" s="231"/>
      <c r="BM19" s="232"/>
      <c r="BN19" s="240"/>
      <c r="BO19" s="241"/>
    </row>
    <row r="20" ht="16.5" customHeight="1">
      <c r="A20" s="503"/>
      <c r="B20" s="504"/>
      <c r="C20" s="504"/>
      <c r="D20" s="514"/>
      <c r="E20" s="476"/>
      <c r="F20" s="231"/>
      <c r="G20" s="232"/>
      <c r="H20" s="231"/>
      <c r="I20" s="232"/>
      <c r="J20" s="231"/>
      <c r="K20" s="232"/>
      <c r="L20" s="240"/>
      <c r="M20" s="241"/>
      <c r="N20" s="231"/>
      <c r="O20" s="232"/>
      <c r="P20" s="231"/>
      <c r="Q20" s="232"/>
      <c r="R20" s="231"/>
      <c r="S20" s="232"/>
      <c r="T20" s="240"/>
      <c r="U20" s="241"/>
      <c r="V20" s="231"/>
      <c r="W20" s="232"/>
      <c r="X20" s="231"/>
      <c r="Y20" s="232"/>
      <c r="Z20" s="231"/>
      <c r="AA20" s="232"/>
      <c r="AB20" s="240"/>
      <c r="AC20" s="240"/>
      <c r="AD20" s="240"/>
      <c r="AE20" s="241"/>
      <c r="AF20" s="231"/>
      <c r="AG20" s="232"/>
      <c r="AH20" s="231"/>
      <c r="AI20" s="232"/>
      <c r="AJ20" s="231"/>
      <c r="AK20" s="232"/>
      <c r="AL20" s="232"/>
      <c r="AM20" s="232"/>
      <c r="AN20" s="240"/>
      <c r="AO20" s="241"/>
      <c r="AP20" s="231"/>
      <c r="AQ20" s="232"/>
      <c r="AR20" s="231"/>
      <c r="AS20" s="232"/>
      <c r="AT20" s="231"/>
      <c r="AU20" s="232"/>
      <c r="AV20" s="232"/>
      <c r="AW20" s="232"/>
      <c r="AX20" s="240"/>
      <c r="AY20" s="241"/>
      <c r="AZ20" s="231"/>
      <c r="BA20" s="232"/>
      <c r="BB20" s="231"/>
      <c r="BC20" s="232"/>
      <c r="BD20" s="231"/>
      <c r="BE20" s="232"/>
      <c r="BF20" s="240"/>
      <c r="BG20" s="241"/>
      <c r="BH20" s="231"/>
      <c r="BI20" s="232"/>
      <c r="BJ20" s="231"/>
      <c r="BK20" s="232"/>
      <c r="BL20" s="231"/>
      <c r="BM20" s="232"/>
      <c r="BN20" s="240"/>
      <c r="BO20" s="241"/>
    </row>
    <row r="21" ht="30.75" customHeight="1">
      <c r="A21" s="211" t="s">
        <v>771</v>
      </c>
      <c r="B21" s="212"/>
      <c r="C21" s="213"/>
      <c r="D21" s="214"/>
      <c r="E21" s="476"/>
      <c r="F21" s="231"/>
      <c r="G21" s="232"/>
      <c r="H21" s="231"/>
      <c r="I21" s="232"/>
      <c r="J21" s="231"/>
      <c r="K21" s="232"/>
      <c r="L21" s="240"/>
      <c r="M21" s="241"/>
      <c r="N21" s="231"/>
      <c r="O21" s="232"/>
      <c r="P21" s="231"/>
      <c r="Q21" s="232"/>
      <c r="R21" s="231"/>
      <c r="S21" s="232"/>
      <c r="T21" s="240"/>
      <c r="U21" s="241"/>
      <c r="V21" s="231"/>
      <c r="W21" s="232"/>
      <c r="X21" s="231"/>
      <c r="Y21" s="232"/>
      <c r="Z21" s="231"/>
      <c r="AA21" s="232"/>
      <c r="AB21" s="240"/>
      <c r="AC21" s="240"/>
      <c r="AD21" s="240"/>
      <c r="AE21" s="241"/>
      <c r="AF21" s="231"/>
      <c r="AG21" s="232"/>
      <c r="AH21" s="231"/>
      <c r="AI21" s="232"/>
      <c r="AJ21" s="231"/>
      <c r="AK21" s="232"/>
      <c r="AL21" s="232"/>
      <c r="AM21" s="232"/>
      <c r="AN21" s="240"/>
      <c r="AO21" s="241"/>
      <c r="AP21" s="231"/>
      <c r="AQ21" s="232"/>
      <c r="AR21" s="231"/>
      <c r="AS21" s="232"/>
      <c r="AT21" s="231"/>
      <c r="AU21" s="232"/>
      <c r="AV21" s="232"/>
      <c r="AW21" s="232"/>
      <c r="AX21" s="240"/>
      <c r="AY21" s="241"/>
      <c r="AZ21" s="231"/>
      <c r="BA21" s="232"/>
      <c r="BB21" s="231"/>
      <c r="BC21" s="232"/>
      <c r="BD21" s="231"/>
      <c r="BE21" s="232"/>
      <c r="BF21" s="240"/>
      <c r="BG21" s="241"/>
      <c r="BH21" s="231"/>
      <c r="BI21" s="232"/>
      <c r="BJ21" s="231"/>
      <c r="BK21" s="232"/>
      <c r="BL21" s="231"/>
      <c r="BM21" s="232"/>
      <c r="BN21" s="240"/>
      <c r="BO21" s="241"/>
    </row>
    <row r="22" ht="72.75" customHeight="1">
      <c r="A22" s="832" t="s">
        <v>32</v>
      </c>
      <c r="B22" s="833" t="s">
        <v>33</v>
      </c>
      <c r="C22" s="834" t="s">
        <v>34</v>
      </c>
      <c r="D22" s="432" t="s">
        <v>171</v>
      </c>
      <c r="E22" s="476"/>
      <c r="F22" s="231"/>
      <c r="G22" s="232"/>
      <c r="H22" s="231"/>
      <c r="I22" s="232"/>
      <c r="J22" s="231"/>
      <c r="K22" s="232"/>
      <c r="L22" s="240"/>
      <c r="M22" s="241"/>
      <c r="N22" s="231"/>
      <c r="O22" s="232"/>
      <c r="P22" s="231"/>
      <c r="Q22" s="232"/>
      <c r="R22" s="231"/>
      <c r="S22" s="232"/>
      <c r="T22" s="240"/>
      <c r="U22" s="241"/>
      <c r="V22" s="231"/>
      <c r="W22" s="232"/>
      <c r="X22" s="231"/>
      <c r="Y22" s="232"/>
      <c r="Z22" s="231"/>
      <c r="AA22" s="232"/>
      <c r="AB22" s="240"/>
      <c r="AC22" s="240"/>
      <c r="AD22" s="240"/>
      <c r="AE22" s="241"/>
      <c r="AF22" s="231"/>
      <c r="AG22" s="232"/>
      <c r="AH22" s="231"/>
      <c r="AI22" s="232"/>
      <c r="AJ22" s="231"/>
      <c r="AK22" s="232"/>
      <c r="AL22" s="232"/>
      <c r="AM22" s="232"/>
      <c r="AN22" s="240"/>
      <c r="AO22" s="241"/>
      <c r="AP22" s="231"/>
      <c r="AQ22" s="232"/>
      <c r="AR22" s="231"/>
      <c r="AS22" s="232"/>
      <c r="AT22" s="231"/>
      <c r="AU22" s="232"/>
      <c r="AV22" s="232"/>
      <c r="AW22" s="232"/>
      <c r="AX22" s="240"/>
      <c r="AY22" s="241"/>
      <c r="AZ22" s="231"/>
      <c r="BA22" s="232"/>
      <c r="BB22" s="231"/>
      <c r="BC22" s="232"/>
      <c r="BD22" s="231"/>
      <c r="BE22" s="232"/>
      <c r="BF22" s="240"/>
      <c r="BG22" s="241"/>
      <c r="BH22" s="231"/>
      <c r="BI22" s="232"/>
      <c r="BJ22" s="231"/>
      <c r="BK22" s="232"/>
      <c r="BL22" s="231"/>
      <c r="BM22" s="232"/>
      <c r="BN22" s="240"/>
      <c r="BO22" s="241"/>
    </row>
    <row r="23" ht="15.75" customHeight="1">
      <c r="A23" s="507"/>
      <c r="B23" s="508"/>
      <c r="C23" s="779"/>
      <c r="D23" s="779"/>
      <c r="E23" s="476"/>
      <c r="F23" s="231"/>
      <c r="G23" s="232"/>
      <c r="H23" s="231"/>
      <c r="I23" s="232"/>
      <c r="J23" s="231"/>
      <c r="K23" s="232"/>
      <c r="L23" s="240"/>
      <c r="M23" s="241"/>
      <c r="N23" s="231"/>
      <c r="O23" s="232"/>
      <c r="P23" s="231"/>
      <c r="Q23" s="232"/>
      <c r="R23" s="231"/>
      <c r="S23" s="232"/>
      <c r="T23" s="240"/>
      <c r="U23" s="241"/>
      <c r="V23" s="231"/>
      <c r="W23" s="232"/>
      <c r="X23" s="231"/>
      <c r="Y23" s="232"/>
      <c r="Z23" s="231"/>
      <c r="AA23" s="232"/>
      <c r="AB23" s="240"/>
      <c r="AC23" s="240"/>
      <c r="AD23" s="240"/>
      <c r="AE23" s="241"/>
      <c r="AF23" s="231"/>
      <c r="AG23" s="232"/>
      <c r="AH23" s="231"/>
      <c r="AI23" s="232"/>
      <c r="AJ23" s="231"/>
      <c r="AK23" s="232"/>
      <c r="AL23" s="232"/>
      <c r="AM23" s="232"/>
      <c r="AN23" s="240"/>
      <c r="AO23" s="241"/>
      <c r="AP23" s="231"/>
      <c r="AQ23" s="232"/>
      <c r="AR23" s="231"/>
      <c r="AS23" s="232"/>
      <c r="AT23" s="231"/>
      <c r="AU23" s="232"/>
      <c r="AV23" s="232"/>
      <c r="AW23" s="232"/>
      <c r="AX23" s="240"/>
      <c r="AY23" s="241"/>
      <c r="AZ23" s="231"/>
      <c r="BA23" s="232"/>
      <c r="BB23" s="231"/>
      <c r="BC23" s="232"/>
      <c r="BD23" s="231"/>
      <c r="BE23" s="232"/>
      <c r="BF23" s="240"/>
      <c r="BG23" s="241"/>
      <c r="BH23" s="231"/>
      <c r="BI23" s="232"/>
      <c r="BJ23" s="231"/>
      <c r="BK23" s="232"/>
      <c r="BL23" s="231"/>
      <c r="BM23" s="232"/>
      <c r="BN23" s="240"/>
      <c r="BO23" s="241"/>
    </row>
    <row r="24" ht="15.75" customHeight="1">
      <c r="A24" s="510"/>
      <c r="B24" s="511"/>
      <c r="C24" s="780"/>
      <c r="D24" s="780"/>
      <c r="E24" s="476"/>
      <c r="F24" s="231"/>
      <c r="G24" s="232"/>
      <c r="H24" s="231"/>
      <c r="I24" s="232"/>
      <c r="J24" s="231"/>
      <c r="K24" s="232"/>
      <c r="L24" s="240"/>
      <c r="M24" s="241"/>
      <c r="N24" s="231"/>
      <c r="O24" s="232"/>
      <c r="P24" s="231"/>
      <c r="Q24" s="232"/>
      <c r="R24" s="231"/>
      <c r="S24" s="232"/>
      <c r="T24" s="240"/>
      <c r="U24" s="241"/>
      <c r="V24" s="231"/>
      <c r="W24" s="232"/>
      <c r="X24" s="231"/>
      <c r="Y24" s="232"/>
      <c r="Z24" s="231"/>
      <c r="AA24" s="232"/>
      <c r="AB24" s="240"/>
      <c r="AC24" s="240"/>
      <c r="AD24" s="240"/>
      <c r="AE24" s="241"/>
      <c r="AF24" s="231"/>
      <c r="AG24" s="232"/>
      <c r="AH24" s="231"/>
      <c r="AI24" s="232"/>
      <c r="AJ24" s="231"/>
      <c r="AK24" s="232"/>
      <c r="AL24" s="232"/>
      <c r="AM24" s="232"/>
      <c r="AN24" s="240"/>
      <c r="AO24" s="241"/>
      <c r="AP24" s="231"/>
      <c r="AQ24" s="232"/>
      <c r="AR24" s="231"/>
      <c r="AS24" s="232"/>
      <c r="AT24" s="231"/>
      <c r="AU24" s="232"/>
      <c r="AV24" s="232"/>
      <c r="AW24" s="232"/>
      <c r="AX24" s="240"/>
      <c r="AY24" s="241"/>
      <c r="AZ24" s="231"/>
      <c r="BA24" s="232"/>
      <c r="BB24" s="231"/>
      <c r="BC24" s="232"/>
      <c r="BD24" s="231"/>
      <c r="BE24" s="232"/>
      <c r="BF24" s="240"/>
      <c r="BG24" s="241"/>
      <c r="BH24" s="231"/>
      <c r="BI24" s="232"/>
      <c r="BJ24" s="231"/>
      <c r="BK24" s="232"/>
      <c r="BL24" s="231"/>
      <c r="BM24" s="232"/>
      <c r="BN24" s="240"/>
      <c r="BO24" s="241"/>
    </row>
    <row r="25" ht="15.75" customHeight="1">
      <c r="A25" s="510"/>
      <c r="B25" s="511"/>
      <c r="C25" s="780"/>
      <c r="D25" s="780"/>
      <c r="E25" s="476"/>
      <c r="F25" s="231"/>
      <c r="G25" s="232"/>
      <c r="H25" s="231"/>
      <c r="I25" s="232"/>
      <c r="J25" s="231"/>
      <c r="K25" s="232"/>
      <c r="L25" s="240"/>
      <c r="M25" s="241"/>
      <c r="N25" s="231"/>
      <c r="O25" s="232"/>
      <c r="P25" s="231"/>
      <c r="Q25" s="232"/>
      <c r="R25" s="231"/>
      <c r="S25" s="232"/>
      <c r="T25" s="240"/>
      <c r="U25" s="241"/>
      <c r="V25" s="231"/>
      <c r="W25" s="232"/>
      <c r="X25" s="231"/>
      <c r="Y25" s="232"/>
      <c r="Z25" s="231"/>
      <c r="AA25" s="232"/>
      <c r="AB25" s="240"/>
      <c r="AC25" s="240"/>
      <c r="AD25" s="240"/>
      <c r="AE25" s="241"/>
      <c r="AF25" s="231"/>
      <c r="AG25" s="232"/>
      <c r="AH25" s="231"/>
      <c r="AI25" s="232"/>
      <c r="AJ25" s="231"/>
      <c r="AK25" s="232"/>
      <c r="AL25" s="232"/>
      <c r="AM25" s="232"/>
      <c r="AN25" s="240"/>
      <c r="AO25" s="241"/>
      <c r="AP25" s="231"/>
      <c r="AQ25" s="232"/>
      <c r="AR25" s="231"/>
      <c r="AS25" s="232"/>
      <c r="AT25" s="231"/>
      <c r="AU25" s="232"/>
      <c r="AV25" s="232"/>
      <c r="AW25" s="232"/>
      <c r="AX25" s="240"/>
      <c r="AY25" s="241"/>
      <c r="AZ25" s="231"/>
      <c r="BA25" s="232"/>
      <c r="BB25" s="231"/>
      <c r="BC25" s="232"/>
      <c r="BD25" s="231"/>
      <c r="BE25" s="232"/>
      <c r="BF25" s="240"/>
      <c r="BG25" s="241"/>
      <c r="BH25" s="231"/>
      <c r="BI25" s="232"/>
      <c r="BJ25" s="231"/>
      <c r="BK25" s="232"/>
      <c r="BL25" s="231"/>
      <c r="BM25" s="232"/>
      <c r="BN25" s="240"/>
      <c r="BO25" s="241"/>
    </row>
    <row r="26" ht="15.75" customHeight="1">
      <c r="A26" s="510"/>
      <c r="B26" s="511"/>
      <c r="C26" s="780"/>
      <c r="D26" s="780"/>
      <c r="E26" s="476"/>
      <c r="F26" s="231"/>
      <c r="G26" s="232"/>
      <c r="H26" s="231"/>
      <c r="I26" s="232"/>
      <c r="J26" s="231"/>
      <c r="K26" s="232"/>
      <c r="L26" s="240"/>
      <c r="M26" s="241"/>
      <c r="N26" s="231"/>
      <c r="O26" s="232"/>
      <c r="P26" s="231"/>
      <c r="Q26" s="232"/>
      <c r="R26" s="231"/>
      <c r="S26" s="232"/>
      <c r="T26" s="240"/>
      <c r="U26" s="241"/>
      <c r="V26" s="231"/>
      <c r="W26" s="232"/>
      <c r="X26" s="231"/>
      <c r="Y26" s="232"/>
      <c r="Z26" s="231"/>
      <c r="AA26" s="232"/>
      <c r="AB26" s="240"/>
      <c r="AC26" s="240"/>
      <c r="AD26" s="240"/>
      <c r="AE26" s="241"/>
      <c r="AF26" s="231"/>
      <c r="AG26" s="232"/>
      <c r="AH26" s="231"/>
      <c r="AI26" s="232"/>
      <c r="AJ26" s="231"/>
      <c r="AK26" s="232"/>
      <c r="AL26" s="232"/>
      <c r="AM26" s="232"/>
      <c r="AN26" s="240"/>
      <c r="AO26" s="241"/>
      <c r="AP26" s="231"/>
      <c r="AQ26" s="232"/>
      <c r="AR26" s="231"/>
      <c r="AS26" s="232"/>
      <c r="AT26" s="231"/>
      <c r="AU26" s="232"/>
      <c r="AV26" s="232"/>
      <c r="AW26" s="232"/>
      <c r="AX26" s="240"/>
      <c r="AY26" s="241"/>
      <c r="AZ26" s="231"/>
      <c r="BA26" s="232"/>
      <c r="BB26" s="231"/>
      <c r="BC26" s="232"/>
      <c r="BD26" s="231"/>
      <c r="BE26" s="232"/>
      <c r="BF26" s="240"/>
      <c r="BG26" s="241"/>
      <c r="BH26" s="231"/>
      <c r="BI26" s="232"/>
      <c r="BJ26" s="231"/>
      <c r="BK26" s="232"/>
      <c r="BL26" s="231"/>
      <c r="BM26" s="232"/>
      <c r="BN26" s="240"/>
      <c r="BO26" s="241"/>
    </row>
    <row r="27" ht="15.75" customHeight="1">
      <c r="A27" s="510"/>
      <c r="B27" s="511"/>
      <c r="C27" s="780"/>
      <c r="D27" s="780"/>
      <c r="E27" s="476"/>
      <c r="F27" s="231"/>
      <c r="G27" s="232"/>
      <c r="H27" s="231"/>
      <c r="I27" s="232"/>
      <c r="J27" s="231"/>
      <c r="K27" s="232"/>
      <c r="L27" s="240"/>
      <c r="M27" s="241"/>
      <c r="N27" s="231"/>
      <c r="O27" s="232"/>
      <c r="P27" s="231"/>
      <c r="Q27" s="232"/>
      <c r="R27" s="231"/>
      <c r="S27" s="232"/>
      <c r="T27" s="240"/>
      <c r="U27" s="241"/>
      <c r="V27" s="231"/>
      <c r="W27" s="232"/>
      <c r="X27" s="231"/>
      <c r="Y27" s="232"/>
      <c r="Z27" s="231"/>
      <c r="AA27" s="232"/>
      <c r="AB27" s="240"/>
      <c r="AC27" s="240"/>
      <c r="AD27" s="240"/>
      <c r="AE27" s="241"/>
      <c r="AF27" s="231"/>
      <c r="AG27" s="232"/>
      <c r="AH27" s="231"/>
      <c r="AI27" s="232"/>
      <c r="AJ27" s="231"/>
      <c r="AK27" s="232"/>
      <c r="AL27" s="232"/>
      <c r="AM27" s="232"/>
      <c r="AN27" s="240"/>
      <c r="AO27" s="241"/>
      <c r="AP27" s="231"/>
      <c r="AQ27" s="232"/>
      <c r="AR27" s="231"/>
      <c r="AS27" s="232"/>
      <c r="AT27" s="231"/>
      <c r="AU27" s="232"/>
      <c r="AV27" s="232"/>
      <c r="AW27" s="232"/>
      <c r="AX27" s="240"/>
      <c r="AY27" s="241"/>
      <c r="AZ27" s="231"/>
      <c r="BA27" s="232"/>
      <c r="BB27" s="231"/>
      <c r="BC27" s="232"/>
      <c r="BD27" s="231"/>
      <c r="BE27" s="232"/>
      <c r="BF27" s="240"/>
      <c r="BG27" s="241"/>
      <c r="BH27" s="231"/>
      <c r="BI27" s="232"/>
      <c r="BJ27" s="231"/>
      <c r="BK27" s="232"/>
      <c r="BL27" s="231"/>
      <c r="BM27" s="232"/>
      <c r="BN27" s="240"/>
      <c r="BO27" s="241"/>
    </row>
    <row r="28" ht="15.75" customHeight="1">
      <c r="A28" s="510"/>
      <c r="B28" s="511"/>
      <c r="C28" s="780"/>
      <c r="D28" s="780"/>
      <c r="E28" s="476"/>
      <c r="F28" s="231"/>
      <c r="G28" s="232"/>
      <c r="H28" s="231"/>
      <c r="I28" s="232"/>
      <c r="J28" s="231"/>
      <c r="K28" s="232"/>
      <c r="L28" s="240"/>
      <c r="M28" s="241"/>
      <c r="N28" s="231"/>
      <c r="O28" s="232"/>
      <c r="P28" s="231"/>
      <c r="Q28" s="232"/>
      <c r="R28" s="231"/>
      <c r="S28" s="232"/>
      <c r="T28" s="240"/>
      <c r="U28" s="241"/>
      <c r="V28" s="231"/>
      <c r="W28" s="232"/>
      <c r="X28" s="231"/>
      <c r="Y28" s="232"/>
      <c r="Z28" s="231"/>
      <c r="AA28" s="232"/>
      <c r="AB28" s="240"/>
      <c r="AC28" s="240"/>
      <c r="AD28" s="240"/>
      <c r="AE28" s="241"/>
      <c r="AF28" s="231"/>
      <c r="AG28" s="232"/>
      <c r="AH28" s="231"/>
      <c r="AI28" s="232"/>
      <c r="AJ28" s="231"/>
      <c r="AK28" s="232"/>
      <c r="AL28" s="232"/>
      <c r="AM28" s="232"/>
      <c r="AN28" s="240"/>
      <c r="AO28" s="241"/>
      <c r="AP28" s="231"/>
      <c r="AQ28" s="232"/>
      <c r="AR28" s="231"/>
      <c r="AS28" s="232"/>
      <c r="AT28" s="231"/>
      <c r="AU28" s="232"/>
      <c r="AV28" s="232"/>
      <c r="AW28" s="232"/>
      <c r="AX28" s="240"/>
      <c r="AY28" s="241"/>
      <c r="AZ28" s="231"/>
      <c r="BA28" s="232"/>
      <c r="BB28" s="231"/>
      <c r="BC28" s="232"/>
      <c r="BD28" s="231"/>
      <c r="BE28" s="232"/>
      <c r="BF28" s="240"/>
      <c r="BG28" s="241"/>
      <c r="BH28" s="231"/>
      <c r="BI28" s="232"/>
      <c r="BJ28" s="231"/>
      <c r="BK28" s="232"/>
      <c r="BL28" s="231"/>
      <c r="BM28" s="232"/>
      <c r="BN28" s="240"/>
      <c r="BO28" s="241"/>
    </row>
    <row r="29" ht="15.75" customHeight="1">
      <c r="A29" s="510"/>
      <c r="B29" s="511"/>
      <c r="C29" s="780"/>
      <c r="D29" s="780"/>
      <c r="E29" s="476"/>
      <c r="F29" s="231"/>
      <c r="G29" s="232"/>
      <c r="H29" s="231"/>
      <c r="I29" s="232"/>
      <c r="J29" s="231"/>
      <c r="K29" s="232"/>
      <c r="L29" s="240"/>
      <c r="M29" s="241"/>
      <c r="N29" s="231"/>
      <c r="O29" s="232"/>
      <c r="P29" s="231"/>
      <c r="Q29" s="232"/>
      <c r="R29" s="231"/>
      <c r="S29" s="232"/>
      <c r="T29" s="240"/>
      <c r="U29" s="241"/>
      <c r="V29" s="231"/>
      <c r="W29" s="232"/>
      <c r="X29" s="231"/>
      <c r="Y29" s="232"/>
      <c r="Z29" s="231"/>
      <c r="AA29" s="232"/>
      <c r="AB29" s="240"/>
      <c r="AC29" s="240"/>
      <c r="AD29" s="240"/>
      <c r="AE29" s="241"/>
      <c r="AF29" s="231"/>
      <c r="AG29" s="232"/>
      <c r="AH29" s="231"/>
      <c r="AI29" s="232"/>
      <c r="AJ29" s="231"/>
      <c r="AK29" s="232"/>
      <c r="AL29" s="232"/>
      <c r="AM29" s="232"/>
      <c r="AN29" s="240"/>
      <c r="AO29" s="241"/>
      <c r="AP29" s="231"/>
      <c r="AQ29" s="232"/>
      <c r="AR29" s="231"/>
      <c r="AS29" s="232"/>
      <c r="AT29" s="231"/>
      <c r="AU29" s="232"/>
      <c r="AV29" s="232"/>
      <c r="AW29" s="232"/>
      <c r="AX29" s="240"/>
      <c r="AY29" s="241"/>
      <c r="AZ29" s="231"/>
      <c r="BA29" s="232"/>
      <c r="BB29" s="231"/>
      <c r="BC29" s="232"/>
      <c r="BD29" s="231"/>
      <c r="BE29" s="232"/>
      <c r="BF29" s="240"/>
      <c r="BG29" s="241"/>
      <c r="BH29" s="231"/>
      <c r="BI29" s="232"/>
      <c r="BJ29" s="231"/>
      <c r="BK29" s="232"/>
      <c r="BL29" s="231"/>
      <c r="BM29" s="232"/>
      <c r="BN29" s="240"/>
      <c r="BO29" s="241"/>
    </row>
    <row r="30" ht="15.75" customHeight="1">
      <c r="A30" s="510"/>
      <c r="B30" s="511"/>
      <c r="C30" s="780"/>
      <c r="D30" s="780"/>
      <c r="E30" s="476"/>
      <c r="F30" s="231"/>
      <c r="G30" s="232"/>
      <c r="H30" s="231"/>
      <c r="I30" s="232"/>
      <c r="J30" s="231"/>
      <c r="K30" s="232"/>
      <c r="L30" s="240"/>
      <c r="M30" s="241"/>
      <c r="N30" s="231"/>
      <c r="O30" s="232"/>
      <c r="P30" s="231"/>
      <c r="Q30" s="232"/>
      <c r="R30" s="231"/>
      <c r="S30" s="232"/>
      <c r="T30" s="240"/>
      <c r="U30" s="241"/>
      <c r="V30" s="231"/>
      <c r="W30" s="232"/>
      <c r="X30" s="231"/>
      <c r="Y30" s="232"/>
      <c r="Z30" s="231"/>
      <c r="AA30" s="232"/>
      <c r="AB30" s="240"/>
      <c r="AC30" s="240"/>
      <c r="AD30" s="240"/>
      <c r="AE30" s="241"/>
      <c r="AF30" s="231"/>
      <c r="AG30" s="232"/>
      <c r="AH30" s="231"/>
      <c r="AI30" s="232"/>
      <c r="AJ30" s="231"/>
      <c r="AK30" s="232"/>
      <c r="AL30" s="232"/>
      <c r="AM30" s="232"/>
      <c r="AN30" s="240"/>
      <c r="AO30" s="241"/>
      <c r="AP30" s="231"/>
      <c r="AQ30" s="232"/>
      <c r="AR30" s="231"/>
      <c r="AS30" s="232"/>
      <c r="AT30" s="231"/>
      <c r="AU30" s="232"/>
      <c r="AV30" s="232"/>
      <c r="AW30" s="232"/>
      <c r="AX30" s="240"/>
      <c r="AY30" s="241"/>
      <c r="AZ30" s="231"/>
      <c r="BA30" s="232"/>
      <c r="BB30" s="231"/>
      <c r="BC30" s="232"/>
      <c r="BD30" s="231"/>
      <c r="BE30" s="232"/>
      <c r="BF30" s="240"/>
      <c r="BG30" s="241"/>
      <c r="BH30" s="231"/>
      <c r="BI30" s="232"/>
      <c r="BJ30" s="231"/>
      <c r="BK30" s="232"/>
      <c r="BL30" s="231"/>
      <c r="BM30" s="232"/>
      <c r="BN30" s="240"/>
      <c r="BO30" s="241"/>
    </row>
    <row r="31" ht="15.75" customHeight="1">
      <c r="A31" s="510"/>
      <c r="B31" s="511"/>
      <c r="C31" s="780"/>
      <c r="D31" s="780"/>
      <c r="E31" s="476"/>
      <c r="F31" s="276"/>
      <c r="G31" s="275"/>
      <c r="H31" s="276"/>
      <c r="I31" s="275"/>
      <c r="J31" s="276"/>
      <c r="K31" s="275"/>
      <c r="L31" s="280"/>
      <c r="M31" s="281"/>
      <c r="N31" s="276"/>
      <c r="O31" s="275"/>
      <c r="P31" s="276"/>
      <c r="Q31" s="275"/>
      <c r="R31" s="276"/>
      <c r="S31" s="275"/>
      <c r="T31" s="280"/>
      <c r="U31" s="281"/>
      <c r="V31" s="276"/>
      <c r="W31" s="275"/>
      <c r="X31" s="276"/>
      <c r="Y31" s="275"/>
      <c r="Z31" s="276"/>
      <c r="AA31" s="275"/>
      <c r="AB31" s="280"/>
      <c r="AC31" s="280"/>
      <c r="AD31" s="280"/>
      <c r="AE31" s="281"/>
      <c r="AF31" s="276"/>
      <c r="AG31" s="275"/>
      <c r="AH31" s="276"/>
      <c r="AI31" s="275"/>
      <c r="AJ31" s="276"/>
      <c r="AK31" s="275"/>
      <c r="AL31" s="275"/>
      <c r="AM31" s="275"/>
      <c r="AN31" s="280"/>
      <c r="AO31" s="281"/>
      <c r="AP31" s="276"/>
      <c r="AQ31" s="275"/>
      <c r="AR31" s="276"/>
      <c r="AS31" s="275"/>
      <c r="AT31" s="276"/>
      <c r="AU31" s="275"/>
      <c r="AV31" s="275"/>
      <c r="AW31" s="275"/>
      <c r="AX31" s="280"/>
      <c r="AY31" s="281"/>
      <c r="AZ31" s="276"/>
      <c r="BA31" s="275"/>
      <c r="BB31" s="276"/>
      <c r="BC31" s="275"/>
      <c r="BD31" s="276"/>
      <c r="BE31" s="275"/>
      <c r="BF31" s="280"/>
      <c r="BG31" s="281"/>
      <c r="BH31" s="276"/>
      <c r="BI31" s="275"/>
      <c r="BJ31" s="276"/>
      <c r="BK31" s="275"/>
      <c r="BL31" s="276"/>
      <c r="BM31" s="275"/>
      <c r="BN31" s="280"/>
      <c r="BO31" s="281"/>
    </row>
    <row r="32" ht="15.75" customHeight="1">
      <c r="A32" s="510"/>
      <c r="B32" s="511"/>
      <c r="C32" s="780"/>
      <c r="D32" s="780"/>
      <c r="E32" s="476"/>
      <c r="F32" s="276"/>
      <c r="G32" s="275"/>
      <c r="H32" s="276"/>
      <c r="I32" s="275"/>
      <c r="J32" s="276"/>
      <c r="K32" s="275"/>
      <c r="L32" s="280"/>
      <c r="M32" s="281"/>
      <c r="N32" s="276"/>
      <c r="O32" s="275"/>
      <c r="P32" s="276"/>
      <c r="Q32" s="275"/>
      <c r="R32" s="276"/>
      <c r="S32" s="275"/>
      <c r="T32" s="280"/>
      <c r="U32" s="281"/>
      <c r="V32" s="276"/>
      <c r="W32" s="275"/>
      <c r="X32" s="276"/>
      <c r="Y32" s="275"/>
      <c r="Z32" s="276"/>
      <c r="AA32" s="275"/>
      <c r="AB32" s="280"/>
      <c r="AC32" s="280"/>
      <c r="AD32" s="280"/>
      <c r="AE32" s="281"/>
      <c r="AF32" s="276"/>
      <c r="AG32" s="275"/>
      <c r="AH32" s="276"/>
      <c r="AI32" s="275"/>
      <c r="AJ32" s="276"/>
      <c r="AK32" s="275"/>
      <c r="AL32" s="275"/>
      <c r="AM32" s="275"/>
      <c r="AN32" s="280"/>
      <c r="AO32" s="281"/>
      <c r="AP32" s="276"/>
      <c r="AQ32" s="275"/>
      <c r="AR32" s="276"/>
      <c r="AS32" s="275"/>
      <c r="AT32" s="276"/>
      <c r="AU32" s="275"/>
      <c r="AV32" s="275"/>
      <c r="AW32" s="275"/>
      <c r="AX32" s="280"/>
      <c r="AY32" s="281"/>
      <c r="AZ32" s="276"/>
      <c r="BA32" s="275"/>
      <c r="BB32" s="276"/>
      <c r="BC32" s="275"/>
      <c r="BD32" s="276"/>
      <c r="BE32" s="275"/>
      <c r="BF32" s="280"/>
      <c r="BG32" s="281"/>
      <c r="BH32" s="276"/>
      <c r="BI32" s="275"/>
      <c r="BJ32" s="276"/>
      <c r="BK32" s="275"/>
      <c r="BL32" s="276"/>
      <c r="BM32" s="275"/>
      <c r="BN32" s="280"/>
      <c r="BO32" s="281"/>
    </row>
    <row r="33" ht="15.75" customHeight="1">
      <c r="A33" s="510"/>
      <c r="B33" s="511"/>
      <c r="C33" s="780"/>
      <c r="D33" s="780"/>
    </row>
    <row r="34" ht="15.75" customHeight="1">
      <c r="A34" s="510"/>
      <c r="B34" s="511"/>
      <c r="C34" s="780"/>
      <c r="D34" s="780"/>
    </row>
    <row r="35" ht="15.75" customHeight="1">
      <c r="A35" s="510"/>
      <c r="B35" s="511"/>
      <c r="C35" s="780"/>
      <c r="D35" s="780"/>
    </row>
    <row r="36" ht="15.75" customHeight="1">
      <c r="A36" s="510"/>
      <c r="B36" s="511"/>
      <c r="C36" s="780"/>
      <c r="D36" s="780"/>
    </row>
    <row r="37" ht="15.75" customHeight="1">
      <c r="A37" s="510"/>
      <c r="B37" s="511"/>
      <c r="C37" s="780"/>
      <c r="D37" s="780"/>
    </row>
    <row r="38" ht="15.75" customHeight="1">
      <c r="A38" s="510"/>
      <c r="B38" s="511"/>
      <c r="C38" s="780"/>
      <c r="D38" s="780"/>
    </row>
    <row r="39" ht="15.75" customHeight="1">
      <c r="A39" s="501"/>
      <c r="B39" s="502"/>
      <c r="C39" s="781"/>
      <c r="D39" s="781"/>
    </row>
    <row r="40" ht="15.75" customHeight="1">
      <c r="A40" s="503"/>
      <c r="B40" s="504"/>
      <c r="C40" s="505"/>
      <c r="D40" s="505"/>
    </row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3:C3"/>
    <mergeCell ref="A18:D18"/>
    <mergeCell ref="A21:C21"/>
  </mergeCells>
  <conditionalFormatting sqref="AZ19">
    <cfRule type="cellIs" dxfId="7" priority="1" operator="equal">
      <formula>$E$4</formula>
    </cfRule>
  </conditionalFormatting>
  <conditionalFormatting sqref="F19">
    <cfRule type="cellIs" dxfId="6" priority="2" operator="equal">
      <formula>"n"</formula>
    </cfRule>
  </conditionalFormatting>
  <conditionalFormatting sqref="F19">
    <cfRule type="cellIs" dxfId="7" priority="3" operator="equal">
      <formula>$E$4</formula>
    </cfRule>
  </conditionalFormatting>
  <conditionalFormatting sqref="N19">
    <cfRule type="cellIs" dxfId="6" priority="4" operator="equal">
      <formula>"n"</formula>
    </cfRule>
  </conditionalFormatting>
  <conditionalFormatting sqref="N19">
    <cfRule type="cellIs" dxfId="7" priority="5" operator="equal">
      <formula>$E$4</formula>
    </cfRule>
  </conditionalFormatting>
  <conditionalFormatting sqref="AZ19">
    <cfRule type="cellIs" dxfId="6" priority="6" operator="equal">
      <formula>"n"</formula>
    </cfRule>
  </conditionalFormatting>
  <conditionalFormatting sqref="V19">
    <cfRule type="cellIs" dxfId="6" priority="7" operator="equal">
      <formula>"n"</formula>
    </cfRule>
  </conditionalFormatting>
  <conditionalFormatting sqref="V19">
    <cfRule type="cellIs" dxfId="7" priority="8" operator="equal">
      <formula>$E$4</formula>
    </cfRule>
  </conditionalFormatting>
  <conditionalFormatting sqref="AF19">
    <cfRule type="cellIs" dxfId="6" priority="9" operator="equal">
      <formula>"n"</formula>
    </cfRule>
  </conditionalFormatting>
  <conditionalFormatting sqref="AF19">
    <cfRule type="cellIs" dxfId="7" priority="10" operator="equal">
      <formula>$E$4</formula>
    </cfRule>
  </conditionalFormatting>
  <conditionalFormatting sqref="AP19">
    <cfRule type="cellIs" dxfId="6" priority="11" operator="equal">
      <formula>"n"</formula>
    </cfRule>
  </conditionalFormatting>
  <conditionalFormatting sqref="AP19">
    <cfRule type="cellIs" dxfId="7" priority="12" operator="equal">
      <formula>$E$4</formula>
    </cfRule>
  </conditionalFormatting>
  <conditionalFormatting sqref="BH19">
    <cfRule type="cellIs" dxfId="7" priority="13" operator="equal">
      <formula>$E$4</formula>
    </cfRule>
  </conditionalFormatting>
  <conditionalFormatting sqref="BH19">
    <cfRule type="cellIs" dxfId="6" priority="14" operator="equal">
      <formula>"n"</formula>
    </cfRule>
  </conditionalFormatting>
  <hyperlinks>
    <hyperlink r:id="rId1" ref="E5"/>
    <hyperlink r:id="rId2" ref="H5"/>
    <hyperlink r:id="rId3" ref="N5"/>
    <hyperlink r:id="rId4" ref="V5"/>
    <hyperlink r:id="rId5" ref="X5"/>
    <hyperlink r:id="rId6" ref="AC5"/>
    <hyperlink r:id="rId7" ref="AJ5"/>
    <hyperlink r:id="rId8" ref="AL5"/>
    <hyperlink r:id="rId9" ref="AP5"/>
    <hyperlink r:id="rId10" ref="AV5"/>
    <hyperlink r:id="rId11" ref="BD5"/>
    <hyperlink r:id="rId12" ref="BL5"/>
    <hyperlink r:id="rId13" ref="N16"/>
  </hyperlinks>
  <printOptions/>
  <pageMargins bottom="0.7480314960629921" footer="0.0" header="0.0" left="0.7086614173228347" right="0.7086614173228347" top="0.7480314960629921"/>
  <pageSetup fitToHeight="0" paperSize="9" orientation="landscape"/>
  <drawing r:id="rId14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65911"/>
    <pageSetUpPr fitToPage="1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0"/>
  <cols>
    <col customWidth="1" min="1" max="1" width="8.0"/>
    <col customWidth="1" min="2" max="2" width="18.13"/>
    <col customWidth="1" min="3" max="3" width="29.13"/>
    <col customWidth="1" min="4" max="4" width="20.0"/>
    <col customWidth="1" min="5" max="5" width="21.63"/>
    <col customWidth="1" min="6" max="6" width="8.75"/>
    <col customWidth="1" min="7" max="7" width="7.5"/>
    <col customWidth="1" min="8" max="8" width="10.0"/>
    <col customWidth="1" min="9" max="9" width="7.5"/>
    <col customWidth="1" min="10" max="10" width="9.5"/>
    <col customWidth="1" min="11" max="11" width="7.5"/>
    <col customWidth="1" min="12" max="12" width="9.5"/>
    <col customWidth="1" min="13" max="13" width="8.0"/>
    <col customWidth="1" min="14" max="15" width="8.75"/>
    <col customWidth="1" min="16" max="16" width="7.5"/>
    <col customWidth="1" min="17" max="17" width="9.13"/>
    <col customWidth="1" min="18" max="18" width="7.5"/>
    <col customWidth="1" min="19" max="19" width="9.0"/>
    <col customWidth="1" min="20" max="20" width="7.5"/>
    <col customWidth="1" min="21" max="21" width="9.0"/>
    <col customWidth="1" min="22" max="22" width="8.0"/>
    <col customWidth="1" min="23" max="23" width="8.75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7.5"/>
    <col customWidth="1" min="29" max="29" width="9.0"/>
    <col customWidth="1" min="30" max="30" width="8.0"/>
    <col customWidth="1" min="31" max="31" width="8.75"/>
    <col customWidth="1" min="32" max="32" width="7.63"/>
    <col customWidth="1" min="33" max="33" width="9.0"/>
    <col customWidth="1" min="34" max="34" width="7.5"/>
    <col customWidth="1" min="35" max="35" width="9.0"/>
    <col customWidth="1" min="36" max="36" width="7.5"/>
    <col customWidth="1" min="37" max="37" width="9.0"/>
    <col customWidth="1" min="38" max="38" width="8.0"/>
    <col customWidth="1" min="39" max="39" width="8.75"/>
    <col customWidth="1" min="40" max="40" width="7.63"/>
    <col customWidth="1" min="41" max="41" width="9.0"/>
    <col customWidth="1" min="42" max="42" width="7.5"/>
    <col customWidth="1" min="43" max="43" width="9.0"/>
    <col customWidth="1" min="44" max="44" width="7.5"/>
    <col customWidth="1" min="45" max="45" width="9.0"/>
    <col customWidth="1" min="46" max="46" width="8.0"/>
    <col customWidth="1" min="47" max="47" width="8.75"/>
    <col customWidth="1" min="48" max="48" width="7.63"/>
    <col customWidth="1" min="49" max="49" width="9.38"/>
    <col customWidth="1" min="50" max="50" width="7.5"/>
    <col customWidth="1" min="51" max="51" width="9.0"/>
    <col customWidth="1" min="52" max="52" width="7.5"/>
    <col customWidth="1" min="53" max="53" width="9.0"/>
    <col customWidth="1" min="54" max="54" width="8.0"/>
    <col customWidth="1" min="55" max="55" width="8.75"/>
    <col customWidth="1" min="56" max="56" width="7.63"/>
    <col customWidth="1" min="57" max="57" width="9.38"/>
    <col customWidth="1" min="58" max="58" width="7.5"/>
    <col customWidth="1" min="59" max="59" width="9.0"/>
    <col customWidth="1" min="60" max="60" width="7.5"/>
    <col customWidth="1" min="61" max="61" width="9.0"/>
    <col customWidth="1" min="62" max="62" width="8.0"/>
    <col customWidth="1" min="63" max="63" width="8.75"/>
    <col customWidth="1" min="64" max="64" width="7.63"/>
    <col customWidth="1" min="65" max="65" width="9.38"/>
    <col customWidth="1" min="66" max="66" width="7.5"/>
    <col customWidth="1" min="67" max="67" width="9.0"/>
    <col customWidth="1" min="68" max="68" width="7.5"/>
    <col customWidth="1" min="69" max="69" width="9.0"/>
    <col customWidth="1" min="70" max="70" width="8.0"/>
    <col customWidth="1" min="71" max="71" width="8.75"/>
  </cols>
  <sheetData>
    <row r="1" ht="14.25" customHeight="1">
      <c r="A1" s="551"/>
      <c r="F1" s="187"/>
      <c r="G1" s="935" t="s">
        <v>13</v>
      </c>
      <c r="H1" s="190" t="s">
        <v>759</v>
      </c>
      <c r="I1" s="190"/>
      <c r="J1" s="190"/>
      <c r="K1" s="190"/>
      <c r="L1" s="190"/>
      <c r="M1" s="190"/>
      <c r="N1" s="192"/>
      <c r="O1" s="195"/>
      <c r="P1" s="207" t="s">
        <v>15</v>
      </c>
      <c r="Q1" s="1239" t="s">
        <v>121</v>
      </c>
      <c r="R1" s="1239"/>
      <c r="S1" s="1239"/>
      <c r="T1" s="1239"/>
      <c r="U1" s="1239"/>
      <c r="V1" s="1239"/>
      <c r="W1" s="1239"/>
      <c r="X1" s="416" t="s">
        <v>17</v>
      </c>
      <c r="Y1" s="190" t="s">
        <v>124</v>
      </c>
      <c r="Z1" s="190"/>
      <c r="AA1" s="190"/>
      <c r="AB1" s="190"/>
      <c r="AC1" s="190"/>
      <c r="AD1" s="190"/>
      <c r="AE1" s="192"/>
      <c r="AF1" s="207" t="s">
        <v>130</v>
      </c>
      <c r="AG1" s="195" t="s">
        <v>125</v>
      </c>
      <c r="AH1" s="195"/>
      <c r="AI1" s="195"/>
      <c r="AJ1" s="195"/>
      <c r="AK1" s="195"/>
      <c r="AL1" s="195"/>
      <c r="AM1" s="195"/>
      <c r="AN1" s="416" t="s">
        <v>132</v>
      </c>
      <c r="AO1" s="190" t="s">
        <v>126</v>
      </c>
      <c r="AP1" s="190"/>
      <c r="AQ1" s="190"/>
      <c r="AR1" s="190"/>
      <c r="AS1" s="190"/>
      <c r="AT1" s="190"/>
      <c r="AU1" s="192"/>
      <c r="AV1" s="207" t="s">
        <v>134</v>
      </c>
      <c r="AW1" s="195" t="s">
        <v>127</v>
      </c>
      <c r="AX1" s="195"/>
      <c r="AY1" s="195"/>
      <c r="AZ1" s="195"/>
      <c r="BA1" s="195"/>
      <c r="BB1" s="195"/>
      <c r="BC1" s="195"/>
      <c r="BD1" s="416" t="s">
        <v>136</v>
      </c>
      <c r="BE1" s="190" t="s">
        <v>128</v>
      </c>
      <c r="BF1" s="190"/>
      <c r="BG1" s="190"/>
      <c r="BH1" s="1240"/>
      <c r="BI1" s="190"/>
      <c r="BJ1" s="190"/>
      <c r="BK1" s="192"/>
      <c r="BL1" s="207" t="s">
        <v>760</v>
      </c>
      <c r="BM1" s="195" t="s">
        <v>792</v>
      </c>
      <c r="BN1" s="195"/>
      <c r="BO1" s="195"/>
      <c r="BP1" s="195"/>
      <c r="BQ1" s="195"/>
      <c r="BR1" s="195"/>
      <c r="BS1" s="195"/>
    </row>
    <row r="2" ht="14.25" customHeight="1">
      <c r="A2" s="551"/>
      <c r="B2" s="1241"/>
      <c r="C2" s="1242"/>
      <c r="D2" s="1242"/>
      <c r="E2" s="1242"/>
      <c r="F2" s="1241"/>
      <c r="G2" s="1242"/>
      <c r="H2" s="1242"/>
      <c r="I2" s="1242"/>
      <c r="J2" s="1242"/>
      <c r="K2" s="1242"/>
      <c r="L2" s="1242"/>
      <c r="M2" s="1242"/>
      <c r="N2" s="1243"/>
      <c r="O2" s="1242"/>
      <c r="P2" s="1242"/>
      <c r="Q2" s="1242"/>
      <c r="R2" s="1242"/>
      <c r="S2" s="1242"/>
      <c r="T2" s="1242"/>
      <c r="U2" s="1242"/>
      <c r="V2" s="1242"/>
      <c r="W2" s="1242"/>
      <c r="X2" s="1241"/>
      <c r="Y2" s="1242"/>
      <c r="Z2" s="1242"/>
      <c r="AA2" s="1242"/>
      <c r="AB2" s="1242"/>
      <c r="AC2" s="1242"/>
      <c r="AD2" s="1242"/>
      <c r="AE2" s="1243"/>
      <c r="AF2" s="1242"/>
      <c r="AG2" s="1242"/>
      <c r="AH2" s="1242"/>
      <c r="AI2" s="1242"/>
      <c r="AJ2" s="1242"/>
      <c r="AK2" s="1242"/>
      <c r="AL2" s="1242"/>
      <c r="AM2" s="1242"/>
      <c r="AN2" s="1242"/>
      <c r="AO2" s="1242"/>
      <c r="AP2" s="1242"/>
      <c r="AQ2" s="1242"/>
      <c r="AR2" s="1242"/>
      <c r="AS2" s="1242"/>
      <c r="AT2" s="1242"/>
      <c r="AU2" s="1243"/>
      <c r="AV2" s="207" t="s">
        <v>472</v>
      </c>
      <c r="AW2" s="207"/>
      <c r="AX2" s="207" t="s">
        <v>541</v>
      </c>
      <c r="AY2" s="207"/>
      <c r="AZ2" s="207" t="s">
        <v>160</v>
      </c>
      <c r="BA2" s="207"/>
      <c r="BB2" s="207"/>
      <c r="BC2" s="207"/>
      <c r="BD2" s="209" t="s">
        <v>472</v>
      </c>
      <c r="BE2" s="207"/>
      <c r="BF2" s="207" t="s">
        <v>541</v>
      </c>
      <c r="BG2" s="207"/>
      <c r="BH2" s="1244" t="s">
        <v>160</v>
      </c>
      <c r="BI2" s="207"/>
      <c r="BJ2" s="207"/>
      <c r="BK2" s="208"/>
      <c r="BL2" s="207" t="s">
        <v>472</v>
      </c>
      <c r="BM2" s="207"/>
      <c r="BN2" s="207" t="s">
        <v>541</v>
      </c>
      <c r="BO2" s="207"/>
      <c r="BP2" s="207" t="s">
        <v>160</v>
      </c>
      <c r="BQ2" s="207"/>
      <c r="BR2" s="207"/>
      <c r="BS2" s="207"/>
    </row>
    <row r="3" ht="30.75" customHeight="1">
      <c r="A3" s="551"/>
      <c r="B3" s="211" t="s">
        <v>20</v>
      </c>
      <c r="C3" s="212"/>
      <c r="D3" s="213"/>
      <c r="E3" s="214"/>
      <c r="F3" s="215" t="s">
        <v>542</v>
      </c>
      <c r="G3" s="216" t="s">
        <v>543</v>
      </c>
      <c r="H3" s="217" t="s">
        <v>163</v>
      </c>
      <c r="I3" s="216" t="s">
        <v>543</v>
      </c>
      <c r="J3" s="217" t="s">
        <v>163</v>
      </c>
      <c r="K3" s="216" t="s">
        <v>543</v>
      </c>
      <c r="L3" s="217" t="s">
        <v>163</v>
      </c>
      <c r="M3" s="222" t="s">
        <v>545</v>
      </c>
      <c r="N3" s="220" t="s">
        <v>162</v>
      </c>
      <c r="O3" s="223" t="s">
        <v>542</v>
      </c>
      <c r="P3" s="216" t="s">
        <v>543</v>
      </c>
      <c r="Q3" s="680" t="s">
        <v>163</v>
      </c>
      <c r="R3" s="1245" t="s">
        <v>543</v>
      </c>
      <c r="S3" s="680" t="s">
        <v>163</v>
      </c>
      <c r="T3" s="1245" t="s">
        <v>543</v>
      </c>
      <c r="U3" s="680" t="s">
        <v>163</v>
      </c>
      <c r="V3" s="1246" t="s">
        <v>545</v>
      </c>
      <c r="W3" s="1247" t="s">
        <v>1435</v>
      </c>
      <c r="X3" s="224" t="s">
        <v>543</v>
      </c>
      <c r="Y3" s="217" t="s">
        <v>163</v>
      </c>
      <c r="Z3" s="216" t="s">
        <v>543</v>
      </c>
      <c r="AA3" s="217" t="s">
        <v>163</v>
      </c>
      <c r="AB3" s="216" t="s">
        <v>543</v>
      </c>
      <c r="AC3" s="217" t="s">
        <v>163</v>
      </c>
      <c r="AD3" s="222" t="s">
        <v>297</v>
      </c>
      <c r="AE3" s="220" t="s">
        <v>1435</v>
      </c>
      <c r="AF3" s="216" t="s">
        <v>543</v>
      </c>
      <c r="AG3" s="217" t="s">
        <v>163</v>
      </c>
      <c r="AH3" s="216" t="s">
        <v>543</v>
      </c>
      <c r="AI3" s="217" t="s">
        <v>163</v>
      </c>
      <c r="AJ3" s="216" t="s">
        <v>543</v>
      </c>
      <c r="AK3" s="217" t="s">
        <v>163</v>
      </c>
      <c r="AL3" s="222" t="s">
        <v>297</v>
      </c>
      <c r="AM3" s="223" t="s">
        <v>1435</v>
      </c>
      <c r="AN3" s="224" t="s">
        <v>543</v>
      </c>
      <c r="AO3" s="217" t="s">
        <v>163</v>
      </c>
      <c r="AP3" s="216" t="s">
        <v>543</v>
      </c>
      <c r="AQ3" s="217" t="s">
        <v>163</v>
      </c>
      <c r="AR3" s="216" t="s">
        <v>543</v>
      </c>
      <c r="AS3" s="217" t="s">
        <v>163</v>
      </c>
      <c r="AT3" s="222" t="s">
        <v>297</v>
      </c>
      <c r="AU3" s="220" t="s">
        <v>1435</v>
      </c>
      <c r="AV3" s="216" t="s">
        <v>543</v>
      </c>
      <c r="AW3" s="217" t="s">
        <v>163</v>
      </c>
      <c r="AX3" s="216" t="s">
        <v>543</v>
      </c>
      <c r="AY3" s="217" t="s">
        <v>163</v>
      </c>
      <c r="AZ3" s="216" t="s">
        <v>543</v>
      </c>
      <c r="BA3" s="217" t="s">
        <v>163</v>
      </c>
      <c r="BB3" s="222" t="s">
        <v>297</v>
      </c>
      <c r="BC3" s="223" t="s">
        <v>1435</v>
      </c>
      <c r="BD3" s="224" t="s">
        <v>543</v>
      </c>
      <c r="BE3" s="217" t="s">
        <v>163</v>
      </c>
      <c r="BF3" s="216" t="s">
        <v>543</v>
      </c>
      <c r="BG3" s="217" t="s">
        <v>163</v>
      </c>
      <c r="BH3" s="1248" t="s">
        <v>543</v>
      </c>
      <c r="BI3" s="217" t="s">
        <v>163</v>
      </c>
      <c r="BJ3" s="222" t="s">
        <v>545</v>
      </c>
      <c r="BK3" s="220" t="s">
        <v>162</v>
      </c>
      <c r="BL3" s="216" t="s">
        <v>543</v>
      </c>
      <c r="BM3" s="217" t="s">
        <v>163</v>
      </c>
      <c r="BN3" s="216" t="s">
        <v>543</v>
      </c>
      <c r="BO3" s="217" t="s">
        <v>163</v>
      </c>
      <c r="BP3" s="216" t="s">
        <v>543</v>
      </c>
      <c r="BQ3" s="217" t="s">
        <v>163</v>
      </c>
      <c r="BR3" s="222" t="s">
        <v>545</v>
      </c>
      <c r="BS3" s="223" t="s">
        <v>162</v>
      </c>
    </row>
    <row r="4" ht="14.25" customHeight="1">
      <c r="A4" s="551"/>
      <c r="B4" s="227" t="s">
        <v>32</v>
      </c>
      <c r="C4" s="229" t="s">
        <v>33</v>
      </c>
      <c r="D4" s="684" t="s">
        <v>34</v>
      </c>
      <c r="E4" s="229" t="s">
        <v>171</v>
      </c>
      <c r="F4" s="261" t="s">
        <v>1436</v>
      </c>
      <c r="G4" s="231"/>
      <c r="H4" s="232"/>
      <c r="I4" s="231"/>
      <c r="J4" s="232"/>
      <c r="K4" s="231"/>
      <c r="L4" s="232"/>
      <c r="M4" s="240"/>
      <c r="N4" s="234"/>
      <c r="O4" s="241" t="s">
        <v>1184</v>
      </c>
      <c r="P4" s="231"/>
      <c r="Q4" s="876"/>
      <c r="R4" s="979"/>
      <c r="S4" s="876"/>
      <c r="T4" s="979"/>
      <c r="U4" s="876"/>
      <c r="V4" s="233"/>
      <c r="W4" s="981" t="s">
        <v>1437</v>
      </c>
      <c r="X4" s="259"/>
      <c r="Y4" s="232"/>
      <c r="Z4" s="231"/>
      <c r="AA4" s="232"/>
      <c r="AB4" s="231"/>
      <c r="AC4" s="232"/>
      <c r="AD4" s="240"/>
      <c r="AE4" s="1144" t="s">
        <v>1171</v>
      </c>
      <c r="AF4" s="231"/>
      <c r="AG4" s="232"/>
      <c r="AH4" s="231"/>
      <c r="AI4" s="232"/>
      <c r="AJ4" s="231"/>
      <c r="AK4" s="232"/>
      <c r="AL4" s="240"/>
      <c r="AM4" s="241" t="s">
        <v>1438</v>
      </c>
      <c r="AN4" s="259"/>
      <c r="AO4" s="232"/>
      <c r="AP4" s="231"/>
      <c r="AQ4" s="232"/>
      <c r="AR4" s="231"/>
      <c r="AS4" s="232"/>
      <c r="AT4" s="240"/>
      <c r="AU4" s="234" t="s">
        <v>1180</v>
      </c>
      <c r="AV4" s="231"/>
      <c r="AW4" s="232"/>
      <c r="AX4" s="231"/>
      <c r="AY4" s="232"/>
      <c r="AZ4" s="231"/>
      <c r="BA4" s="232"/>
      <c r="BB4" s="240"/>
      <c r="BC4" s="241"/>
      <c r="BD4" s="259"/>
      <c r="BE4" s="232"/>
      <c r="BF4" s="1249" t="s">
        <v>1439</v>
      </c>
      <c r="BG4" s="217" t="s">
        <v>1440</v>
      </c>
      <c r="BH4" s="1250"/>
      <c r="BI4" s="232"/>
      <c r="BJ4" s="240"/>
      <c r="BK4" s="234"/>
      <c r="BL4" s="231"/>
      <c r="BM4" s="232"/>
      <c r="BN4" s="231"/>
      <c r="BO4" s="232"/>
      <c r="BP4" s="231"/>
      <c r="BQ4" s="232"/>
      <c r="BR4" s="240"/>
      <c r="BS4" s="241"/>
    </row>
    <row r="5" ht="24.75" customHeight="1">
      <c r="A5" s="551">
        <v>1.0</v>
      </c>
      <c r="B5" s="1251" t="s">
        <v>215</v>
      </c>
      <c r="C5" s="1252" t="s">
        <v>591</v>
      </c>
      <c r="D5" s="391">
        <v>2064641.0</v>
      </c>
      <c r="E5" s="1253">
        <v>2555088.0</v>
      </c>
      <c r="F5" s="261" t="s">
        <v>1441</v>
      </c>
      <c r="G5" s="979" t="s">
        <v>1442</v>
      </c>
      <c r="H5" s="876" t="s">
        <v>49</v>
      </c>
      <c r="I5" s="979" t="s">
        <v>1443</v>
      </c>
      <c r="J5" s="876" t="s">
        <v>46</v>
      </c>
      <c r="K5" s="979" t="s">
        <v>549</v>
      </c>
      <c r="L5" s="876" t="s">
        <v>49</v>
      </c>
      <c r="M5" s="233" t="s">
        <v>49</v>
      </c>
      <c r="N5" s="234"/>
      <c r="O5" s="1059" t="s">
        <v>1444</v>
      </c>
      <c r="P5" s="1254" t="s">
        <v>1445</v>
      </c>
      <c r="Q5" s="876" t="s">
        <v>46</v>
      </c>
      <c r="R5" s="979" t="s">
        <v>549</v>
      </c>
      <c r="S5" s="876"/>
      <c r="T5" s="979"/>
      <c r="U5" s="876"/>
      <c r="V5" s="233" t="s">
        <v>49</v>
      </c>
      <c r="W5" s="1255" t="s">
        <v>1446</v>
      </c>
      <c r="X5" s="976" t="s">
        <v>1447</v>
      </c>
      <c r="Y5" s="876" t="s">
        <v>49</v>
      </c>
      <c r="Z5" s="979" t="s">
        <v>1448</v>
      </c>
      <c r="AA5" s="876" t="s">
        <v>49</v>
      </c>
      <c r="AB5" s="979" t="s">
        <v>38</v>
      </c>
      <c r="AC5" s="876" t="s">
        <v>46</v>
      </c>
      <c r="AD5" s="233" t="s">
        <v>49</v>
      </c>
      <c r="AE5" s="1058" t="s">
        <v>1449</v>
      </c>
      <c r="AF5" s="231" t="s">
        <v>1447</v>
      </c>
      <c r="AG5" s="876" t="s">
        <v>46</v>
      </c>
      <c r="AH5" s="231" t="s">
        <v>549</v>
      </c>
      <c r="AI5" s="232"/>
      <c r="AJ5" s="231"/>
      <c r="AK5" s="232"/>
      <c r="AL5" s="233" t="s">
        <v>49</v>
      </c>
      <c r="AM5" s="1059" t="s">
        <v>1450</v>
      </c>
      <c r="AN5" s="259" t="s">
        <v>1447</v>
      </c>
      <c r="AO5" s="876" t="s">
        <v>46</v>
      </c>
      <c r="AP5" s="979" t="s">
        <v>1451</v>
      </c>
      <c r="AQ5" s="876"/>
      <c r="AR5" s="979" t="s">
        <v>1233</v>
      </c>
      <c r="AS5" s="876" t="s">
        <v>49</v>
      </c>
      <c r="AT5" s="233" t="s">
        <v>49</v>
      </c>
      <c r="AU5" s="1058" t="s">
        <v>1450</v>
      </c>
      <c r="AV5" s="231" t="s">
        <v>1447</v>
      </c>
      <c r="AW5" s="232"/>
      <c r="AX5" s="231" t="s">
        <v>1448</v>
      </c>
      <c r="AY5" s="232"/>
      <c r="AZ5" s="231"/>
      <c r="BA5" s="232"/>
      <c r="BB5" s="233" t="s">
        <v>49</v>
      </c>
      <c r="BC5" s="241"/>
      <c r="BD5" s="259" t="s">
        <v>1452</v>
      </c>
      <c r="BE5" s="232"/>
      <c r="BF5" s="231" t="s">
        <v>1453</v>
      </c>
      <c r="BG5" s="876" t="s">
        <v>49</v>
      </c>
      <c r="BH5" s="1250"/>
      <c r="BI5" s="232"/>
      <c r="BJ5" s="240"/>
      <c r="BK5" s="234"/>
      <c r="BL5" s="231"/>
      <c r="BM5" s="232"/>
      <c r="BN5" s="231"/>
      <c r="BO5" s="232"/>
      <c r="BP5" s="231"/>
      <c r="BQ5" s="232"/>
      <c r="BR5" s="240"/>
      <c r="BS5" s="241"/>
    </row>
    <row r="6" ht="24.75" customHeight="1">
      <c r="A6" s="551">
        <v>2.0</v>
      </c>
      <c r="B6" s="1256"/>
      <c r="C6" s="1257" t="s">
        <v>594</v>
      </c>
      <c r="D6" s="394">
        <v>2061821.0</v>
      </c>
      <c r="E6" s="1258">
        <v>2560303.0</v>
      </c>
      <c r="F6" s="261" t="s">
        <v>1441</v>
      </c>
      <c r="G6" s="979" t="s">
        <v>1442</v>
      </c>
      <c r="H6" s="876" t="s">
        <v>46</v>
      </c>
      <c r="I6" s="979" t="s">
        <v>1443</v>
      </c>
      <c r="J6" s="876" t="s">
        <v>46</v>
      </c>
      <c r="K6" s="979" t="s">
        <v>549</v>
      </c>
      <c r="L6" s="876" t="s">
        <v>46</v>
      </c>
      <c r="M6" s="233" t="s">
        <v>49</v>
      </c>
      <c r="N6" s="234"/>
      <c r="O6" s="907" t="s">
        <v>1454</v>
      </c>
      <c r="P6" s="1254" t="s">
        <v>1445</v>
      </c>
      <c r="Q6" s="876" t="s">
        <v>46</v>
      </c>
      <c r="R6" s="979" t="s">
        <v>549</v>
      </c>
      <c r="S6" s="876"/>
      <c r="T6" s="979"/>
      <c r="U6" s="876"/>
      <c r="V6" s="233" t="s">
        <v>46</v>
      </c>
      <c r="W6" s="1259" t="s">
        <v>1455</v>
      </c>
      <c r="X6" s="976" t="s">
        <v>1447</v>
      </c>
      <c r="Y6" s="876" t="s">
        <v>46</v>
      </c>
      <c r="Z6" s="979" t="s">
        <v>1448</v>
      </c>
      <c r="AA6" s="876" t="s">
        <v>49</v>
      </c>
      <c r="AB6" s="979" t="s">
        <v>38</v>
      </c>
      <c r="AC6" s="876" t="s">
        <v>46</v>
      </c>
      <c r="AD6" s="233" t="s">
        <v>49</v>
      </c>
      <c r="AE6" s="1260" t="s">
        <v>1456</v>
      </c>
      <c r="AF6" s="231" t="s">
        <v>1447</v>
      </c>
      <c r="AG6" s="876" t="s">
        <v>46</v>
      </c>
      <c r="AH6" s="231" t="s">
        <v>549</v>
      </c>
      <c r="AI6" s="232"/>
      <c r="AJ6" s="231"/>
      <c r="AK6" s="232"/>
      <c r="AL6" s="233" t="s">
        <v>49</v>
      </c>
      <c r="AM6" s="907" t="s">
        <v>1450</v>
      </c>
      <c r="AN6" s="259" t="s">
        <v>1447</v>
      </c>
      <c r="AO6" s="876" t="s">
        <v>46</v>
      </c>
      <c r="AP6" s="979" t="s">
        <v>1451</v>
      </c>
      <c r="AQ6" s="876"/>
      <c r="AR6" s="979" t="s">
        <v>1233</v>
      </c>
      <c r="AS6" s="876" t="s">
        <v>49</v>
      </c>
      <c r="AT6" s="233" t="s">
        <v>49</v>
      </c>
      <c r="AU6" s="1260" t="s">
        <v>1450</v>
      </c>
      <c r="AV6" s="231" t="s">
        <v>1447</v>
      </c>
      <c r="AW6" s="232"/>
      <c r="AX6" s="231" t="s">
        <v>1448</v>
      </c>
      <c r="AY6" s="232"/>
      <c r="AZ6" s="231"/>
      <c r="BA6" s="232"/>
      <c r="BB6" s="233" t="s">
        <v>49</v>
      </c>
      <c r="BC6" s="241"/>
      <c r="BD6" s="259" t="s">
        <v>1452</v>
      </c>
      <c r="BE6" s="232"/>
      <c r="BF6" s="231" t="s">
        <v>1453</v>
      </c>
      <c r="BG6" s="876" t="s">
        <v>49</v>
      </c>
      <c r="BH6" s="1250"/>
      <c r="BI6" s="232"/>
      <c r="BJ6" s="240"/>
      <c r="BK6" s="234"/>
      <c r="BL6" s="231"/>
      <c r="BM6" s="232"/>
      <c r="BN6" s="231"/>
      <c r="BO6" s="232"/>
      <c r="BP6" s="231"/>
      <c r="BQ6" s="232"/>
      <c r="BR6" s="240"/>
      <c r="BS6" s="241"/>
    </row>
    <row r="7" ht="24.75" customHeight="1">
      <c r="A7" s="551">
        <v>3.0</v>
      </c>
      <c r="B7" s="1256" t="s">
        <v>597</v>
      </c>
      <c r="C7" s="1257" t="s">
        <v>598</v>
      </c>
      <c r="D7" s="394">
        <v>2063615.0</v>
      </c>
      <c r="E7" s="1258">
        <v>2550790.0</v>
      </c>
      <c r="F7" s="261" t="s">
        <v>1441</v>
      </c>
      <c r="G7" s="979" t="s">
        <v>1442</v>
      </c>
      <c r="H7" s="876" t="s">
        <v>46</v>
      </c>
      <c r="I7" s="979" t="s">
        <v>1443</v>
      </c>
      <c r="J7" s="876" t="s">
        <v>46</v>
      </c>
      <c r="K7" s="979" t="s">
        <v>549</v>
      </c>
      <c r="L7" s="876" t="s">
        <v>46</v>
      </c>
      <c r="M7" s="233" t="s">
        <v>49</v>
      </c>
      <c r="N7" s="234"/>
      <c r="O7" s="907" t="s">
        <v>1457</v>
      </c>
      <c r="P7" s="1254" t="s">
        <v>1445</v>
      </c>
      <c r="Q7" s="876" t="s">
        <v>49</v>
      </c>
      <c r="R7" s="979" t="s">
        <v>549</v>
      </c>
      <c r="S7" s="876"/>
      <c r="T7" s="979"/>
      <c r="U7" s="876"/>
      <c r="V7" s="233" t="s">
        <v>46</v>
      </c>
      <c r="W7" s="1259" t="s">
        <v>1455</v>
      </c>
      <c r="X7" s="976" t="s">
        <v>1447</v>
      </c>
      <c r="Y7" s="876" t="s">
        <v>46</v>
      </c>
      <c r="Z7" s="979" t="s">
        <v>1448</v>
      </c>
      <c r="AA7" s="876" t="s">
        <v>46</v>
      </c>
      <c r="AB7" s="979" t="s">
        <v>38</v>
      </c>
      <c r="AC7" s="876" t="s">
        <v>46</v>
      </c>
      <c r="AD7" s="233" t="s">
        <v>46</v>
      </c>
      <c r="AE7" s="1260" t="s">
        <v>1458</v>
      </c>
      <c r="AF7" s="231" t="s">
        <v>1447</v>
      </c>
      <c r="AG7" s="876" t="s">
        <v>46</v>
      </c>
      <c r="AH7" s="231" t="s">
        <v>549</v>
      </c>
      <c r="AI7" s="232"/>
      <c r="AJ7" s="231"/>
      <c r="AK7" s="232"/>
      <c r="AL7" s="233" t="s">
        <v>46</v>
      </c>
      <c r="AM7" s="907" t="s">
        <v>1450</v>
      </c>
      <c r="AN7" s="259" t="s">
        <v>1447</v>
      </c>
      <c r="AO7" s="876" t="s">
        <v>46</v>
      </c>
      <c r="AP7" s="979" t="s">
        <v>1451</v>
      </c>
      <c r="AQ7" s="876"/>
      <c r="AR7" s="979" t="s">
        <v>1233</v>
      </c>
      <c r="AS7" s="876" t="s">
        <v>49</v>
      </c>
      <c r="AT7" s="233" t="s">
        <v>46</v>
      </c>
      <c r="AU7" s="1260" t="s">
        <v>1450</v>
      </c>
      <c r="AV7" s="231" t="s">
        <v>1447</v>
      </c>
      <c r="AW7" s="232"/>
      <c r="AX7" s="231" t="s">
        <v>1448</v>
      </c>
      <c r="AY7" s="232"/>
      <c r="AZ7" s="231"/>
      <c r="BA7" s="232"/>
      <c r="BB7" s="233" t="s">
        <v>46</v>
      </c>
      <c r="BC7" s="241"/>
      <c r="BD7" s="259" t="s">
        <v>1452</v>
      </c>
      <c r="BE7" s="232"/>
      <c r="BF7" s="231" t="s">
        <v>1453</v>
      </c>
      <c r="BG7" s="876" t="s">
        <v>49</v>
      </c>
      <c r="BH7" s="1250"/>
      <c r="BI7" s="232"/>
      <c r="BJ7" s="240"/>
      <c r="BK7" s="234"/>
      <c r="BL7" s="231"/>
      <c r="BM7" s="232"/>
      <c r="BN7" s="231"/>
      <c r="BO7" s="232"/>
      <c r="BP7" s="231"/>
      <c r="BQ7" s="232"/>
      <c r="BR7" s="240"/>
      <c r="BS7" s="241"/>
    </row>
    <row r="8" ht="24.75" hidden="1" customHeight="1">
      <c r="A8" s="551">
        <v>4.0</v>
      </c>
      <c r="B8" s="1261" t="s">
        <v>62</v>
      </c>
      <c r="C8" s="1262" t="s">
        <v>1459</v>
      </c>
      <c r="D8" s="1263">
        <v>2061710.0</v>
      </c>
      <c r="E8" s="1264">
        <v>2554161.0</v>
      </c>
      <c r="F8" s="1265" t="s">
        <v>1441</v>
      </c>
      <c r="G8" s="1266" t="s">
        <v>1442</v>
      </c>
      <c r="H8" s="1267" t="s">
        <v>46</v>
      </c>
      <c r="I8" s="1266" t="s">
        <v>1443</v>
      </c>
      <c r="J8" s="1267" t="s">
        <v>46</v>
      </c>
      <c r="K8" s="1266" t="s">
        <v>549</v>
      </c>
      <c r="L8" s="1267" t="s">
        <v>46</v>
      </c>
      <c r="M8" s="1268" t="s">
        <v>46</v>
      </c>
      <c r="N8" s="1269"/>
      <c r="O8" s="1270" t="s">
        <v>1460</v>
      </c>
      <c r="P8" s="1271" t="s">
        <v>1445</v>
      </c>
      <c r="Q8" s="1267" t="s">
        <v>46</v>
      </c>
      <c r="R8" s="1266" t="s">
        <v>549</v>
      </c>
      <c r="S8" s="1267"/>
      <c r="T8" s="1266"/>
      <c r="U8" s="1267"/>
      <c r="V8" s="1268" t="s">
        <v>46</v>
      </c>
      <c r="W8" s="1272" t="s">
        <v>1455</v>
      </c>
      <c r="X8" s="1273" t="s">
        <v>1447</v>
      </c>
      <c r="Y8" s="1267" t="s">
        <v>46</v>
      </c>
      <c r="Z8" s="1266" t="s">
        <v>1448</v>
      </c>
      <c r="AA8" s="1267" t="s">
        <v>46</v>
      </c>
      <c r="AB8" s="1266" t="s">
        <v>38</v>
      </c>
      <c r="AC8" s="1267" t="s">
        <v>46</v>
      </c>
      <c r="AD8" s="1268" t="s">
        <v>46</v>
      </c>
      <c r="AE8" s="1274" t="s">
        <v>1461</v>
      </c>
      <c r="AF8" s="1275" t="s">
        <v>1447</v>
      </c>
      <c r="AG8" s="1267" t="s">
        <v>46</v>
      </c>
      <c r="AH8" s="1275" t="s">
        <v>549</v>
      </c>
      <c r="AI8" s="1276"/>
      <c r="AJ8" s="1275"/>
      <c r="AK8" s="1276"/>
      <c r="AL8" s="1268" t="s">
        <v>46</v>
      </c>
      <c r="AM8" s="1270" t="s">
        <v>1450</v>
      </c>
      <c r="AN8" s="1277" t="s">
        <v>1447</v>
      </c>
      <c r="AO8" s="1267" t="s">
        <v>46</v>
      </c>
      <c r="AP8" s="1266" t="s">
        <v>1451</v>
      </c>
      <c r="AQ8" s="1267"/>
      <c r="AR8" s="1266" t="s">
        <v>1233</v>
      </c>
      <c r="AS8" s="1267" t="s">
        <v>46</v>
      </c>
      <c r="AT8" s="1268" t="s">
        <v>46</v>
      </c>
      <c r="AU8" s="1274" t="s">
        <v>1450</v>
      </c>
      <c r="AV8" s="1275" t="s">
        <v>1447</v>
      </c>
      <c r="AW8" s="1276"/>
      <c r="AX8" s="1275" t="s">
        <v>1448</v>
      </c>
      <c r="AY8" s="1276"/>
      <c r="AZ8" s="1275"/>
      <c r="BA8" s="1276"/>
      <c r="BB8" s="1268"/>
      <c r="BC8" s="1278"/>
      <c r="BD8" s="259" t="s">
        <v>1452</v>
      </c>
      <c r="BE8" s="232"/>
      <c r="BF8" s="231" t="s">
        <v>1453</v>
      </c>
      <c r="BG8" s="1279"/>
      <c r="BH8" s="1250"/>
      <c r="BI8" s="232"/>
      <c r="BJ8" s="240"/>
      <c r="BK8" s="234"/>
      <c r="BL8" s="231"/>
      <c r="BM8" s="232"/>
      <c r="BN8" s="231"/>
      <c r="BO8" s="232"/>
      <c r="BP8" s="231"/>
      <c r="BQ8" s="232"/>
      <c r="BR8" s="240"/>
      <c r="BS8" s="241"/>
    </row>
    <row r="9" ht="24.75" hidden="1" customHeight="1">
      <c r="A9" s="551">
        <v>5.0</v>
      </c>
      <c r="B9" s="1261" t="s">
        <v>215</v>
      </c>
      <c r="C9" s="1262" t="s">
        <v>1462</v>
      </c>
      <c r="D9" s="1263">
        <v>2064469.0</v>
      </c>
      <c r="E9" s="1264">
        <v>2550199.0</v>
      </c>
      <c r="F9" s="1265" t="s">
        <v>1441</v>
      </c>
      <c r="G9" s="1266" t="s">
        <v>1442</v>
      </c>
      <c r="H9" s="1267" t="s">
        <v>46</v>
      </c>
      <c r="I9" s="1266" t="s">
        <v>1443</v>
      </c>
      <c r="J9" s="1267" t="s">
        <v>46</v>
      </c>
      <c r="K9" s="1266" t="s">
        <v>549</v>
      </c>
      <c r="L9" s="1267" t="s">
        <v>46</v>
      </c>
      <c r="M9" s="1268" t="s">
        <v>46</v>
      </c>
      <c r="N9" s="1269"/>
      <c r="O9" s="1270" t="s">
        <v>1463</v>
      </c>
      <c r="P9" s="1271" t="s">
        <v>1445</v>
      </c>
      <c r="Q9" s="1267" t="s">
        <v>46</v>
      </c>
      <c r="R9" s="1266" t="s">
        <v>549</v>
      </c>
      <c r="S9" s="1267"/>
      <c r="T9" s="1266"/>
      <c r="U9" s="1267"/>
      <c r="V9" s="1268" t="s">
        <v>46</v>
      </c>
      <c r="W9" s="1272" t="s">
        <v>1455</v>
      </c>
      <c r="X9" s="1273" t="s">
        <v>1447</v>
      </c>
      <c r="Y9" s="1267" t="s">
        <v>46</v>
      </c>
      <c r="Z9" s="1266" t="s">
        <v>1448</v>
      </c>
      <c r="AA9" s="1267" t="s">
        <v>46</v>
      </c>
      <c r="AB9" s="1266" t="s">
        <v>38</v>
      </c>
      <c r="AC9" s="1267" t="s">
        <v>46</v>
      </c>
      <c r="AD9" s="1268" t="s">
        <v>46</v>
      </c>
      <c r="AE9" s="1274" t="s">
        <v>1464</v>
      </c>
      <c r="AF9" s="1275" t="s">
        <v>1447</v>
      </c>
      <c r="AG9" s="1267" t="s">
        <v>46</v>
      </c>
      <c r="AH9" s="1275" t="s">
        <v>549</v>
      </c>
      <c r="AI9" s="1276"/>
      <c r="AJ9" s="1275"/>
      <c r="AK9" s="1276"/>
      <c r="AL9" s="1268" t="s">
        <v>46</v>
      </c>
      <c r="AM9" s="1270" t="s">
        <v>1450</v>
      </c>
      <c r="AN9" s="1277" t="s">
        <v>1447</v>
      </c>
      <c r="AO9" s="1267" t="s">
        <v>46</v>
      </c>
      <c r="AP9" s="1266" t="s">
        <v>1451</v>
      </c>
      <c r="AQ9" s="1267"/>
      <c r="AR9" s="1266" t="s">
        <v>1233</v>
      </c>
      <c r="AS9" s="1267" t="s">
        <v>46</v>
      </c>
      <c r="AT9" s="1268" t="s">
        <v>46</v>
      </c>
      <c r="AU9" s="1274" t="s">
        <v>1450</v>
      </c>
      <c r="AV9" s="1275" t="s">
        <v>1447</v>
      </c>
      <c r="AW9" s="1276"/>
      <c r="AX9" s="1275" t="s">
        <v>1448</v>
      </c>
      <c r="AY9" s="1276"/>
      <c r="AZ9" s="1275"/>
      <c r="BA9" s="1276"/>
      <c r="BB9" s="1268"/>
      <c r="BC9" s="1278"/>
      <c r="BD9" s="259" t="s">
        <v>1452</v>
      </c>
      <c r="BE9" s="232"/>
      <c r="BF9" s="231" t="s">
        <v>1453</v>
      </c>
      <c r="BG9" s="1279"/>
      <c r="BH9" s="1250"/>
      <c r="BI9" s="232"/>
      <c r="BJ9" s="240"/>
      <c r="BK9" s="234"/>
      <c r="BL9" s="231"/>
      <c r="BM9" s="232"/>
      <c r="BN9" s="231"/>
      <c r="BO9" s="232"/>
      <c r="BP9" s="231"/>
      <c r="BQ9" s="232"/>
      <c r="BR9" s="240"/>
      <c r="BS9" s="241"/>
    </row>
    <row r="10" ht="24.75" customHeight="1">
      <c r="A10" s="551">
        <v>6.0</v>
      </c>
      <c r="B10" s="1256" t="s">
        <v>601</v>
      </c>
      <c r="C10" s="1257" t="s">
        <v>1382</v>
      </c>
      <c r="D10" s="394">
        <v>2061460.0</v>
      </c>
      <c r="E10" s="1258">
        <v>2547115.0</v>
      </c>
      <c r="F10" s="261" t="s">
        <v>1441</v>
      </c>
      <c r="G10" s="979" t="s">
        <v>1442</v>
      </c>
      <c r="H10" s="876" t="s">
        <v>49</v>
      </c>
      <c r="I10" s="979" t="s">
        <v>1443</v>
      </c>
      <c r="J10" s="876" t="s">
        <v>49</v>
      </c>
      <c r="K10" s="979" t="s">
        <v>549</v>
      </c>
      <c r="L10" s="876" t="s">
        <v>49</v>
      </c>
      <c r="M10" s="233" t="s">
        <v>49</v>
      </c>
      <c r="N10" s="234"/>
      <c r="O10" s="907" t="s">
        <v>1465</v>
      </c>
      <c r="P10" s="1254" t="s">
        <v>1445</v>
      </c>
      <c r="Q10" s="876" t="s">
        <v>49</v>
      </c>
      <c r="R10" s="979" t="s">
        <v>549</v>
      </c>
      <c r="S10" s="876"/>
      <c r="T10" s="979"/>
      <c r="U10" s="876"/>
      <c r="V10" s="233" t="s">
        <v>49</v>
      </c>
      <c r="W10" s="1259" t="s">
        <v>1455</v>
      </c>
      <c r="X10" s="976" t="s">
        <v>1447</v>
      </c>
      <c r="Y10" s="876" t="s">
        <v>49</v>
      </c>
      <c r="Z10" s="979" t="s">
        <v>1448</v>
      </c>
      <c r="AA10" s="876" t="s">
        <v>46</v>
      </c>
      <c r="AB10" s="979" t="s">
        <v>38</v>
      </c>
      <c r="AC10" s="876" t="s">
        <v>46</v>
      </c>
      <c r="AD10" s="233" t="s">
        <v>46</v>
      </c>
      <c r="AE10" s="1260" t="s">
        <v>1466</v>
      </c>
      <c r="AF10" s="231" t="s">
        <v>1447</v>
      </c>
      <c r="AG10" s="876" t="s">
        <v>46</v>
      </c>
      <c r="AH10" s="231" t="s">
        <v>549</v>
      </c>
      <c r="AI10" s="232"/>
      <c r="AJ10" s="231"/>
      <c r="AK10" s="232"/>
      <c r="AL10" s="233" t="s">
        <v>46</v>
      </c>
      <c r="AM10" s="907" t="s">
        <v>1450</v>
      </c>
      <c r="AN10" s="259" t="s">
        <v>1447</v>
      </c>
      <c r="AO10" s="876" t="s">
        <v>46</v>
      </c>
      <c r="AP10" s="979" t="s">
        <v>1451</v>
      </c>
      <c r="AQ10" s="876"/>
      <c r="AR10" s="979" t="s">
        <v>1233</v>
      </c>
      <c r="AS10" s="876" t="s">
        <v>49</v>
      </c>
      <c r="AT10" s="233" t="s">
        <v>49</v>
      </c>
      <c r="AU10" s="1260" t="s">
        <v>1450</v>
      </c>
      <c r="AV10" s="231" t="s">
        <v>1447</v>
      </c>
      <c r="AW10" s="232"/>
      <c r="AX10" s="231" t="s">
        <v>1448</v>
      </c>
      <c r="AY10" s="232"/>
      <c r="AZ10" s="231"/>
      <c r="BA10" s="232"/>
      <c r="BB10" s="233" t="s">
        <v>49</v>
      </c>
      <c r="BC10" s="241"/>
      <c r="BD10" s="259" t="s">
        <v>1452</v>
      </c>
      <c r="BE10" s="232"/>
      <c r="BF10" s="231" t="s">
        <v>1453</v>
      </c>
      <c r="BG10" s="876" t="s">
        <v>49</v>
      </c>
      <c r="BH10" s="1250"/>
      <c r="BI10" s="232"/>
      <c r="BJ10" s="240"/>
      <c r="BK10" s="234"/>
      <c r="BL10" s="231"/>
      <c r="BM10" s="232"/>
      <c r="BN10" s="231"/>
      <c r="BO10" s="232"/>
      <c r="BP10" s="231"/>
      <c r="BQ10" s="232"/>
      <c r="BR10" s="240"/>
      <c r="BS10" s="241"/>
    </row>
    <row r="11" ht="24.75" hidden="1" customHeight="1">
      <c r="A11" s="551">
        <v>7.0</v>
      </c>
      <c r="B11" s="1261" t="s">
        <v>215</v>
      </c>
      <c r="C11" s="1262" t="s">
        <v>1467</v>
      </c>
      <c r="D11" s="1263">
        <v>2061721.0</v>
      </c>
      <c r="E11" s="1264">
        <v>2557563.0</v>
      </c>
      <c r="F11" s="1265" t="s">
        <v>1441</v>
      </c>
      <c r="G11" s="1266" t="s">
        <v>1442</v>
      </c>
      <c r="H11" s="1267" t="s">
        <v>46</v>
      </c>
      <c r="I11" s="1266" t="s">
        <v>1443</v>
      </c>
      <c r="J11" s="1267" t="s">
        <v>46</v>
      </c>
      <c r="K11" s="1266" t="s">
        <v>549</v>
      </c>
      <c r="L11" s="1267" t="s">
        <v>46</v>
      </c>
      <c r="M11" s="1268" t="s">
        <v>46</v>
      </c>
      <c r="N11" s="1269"/>
      <c r="O11" s="1270" t="s">
        <v>1468</v>
      </c>
      <c r="P11" s="1271" t="s">
        <v>1445</v>
      </c>
      <c r="Q11" s="1267" t="s">
        <v>46</v>
      </c>
      <c r="R11" s="1266" t="s">
        <v>549</v>
      </c>
      <c r="S11" s="1267"/>
      <c r="T11" s="1266"/>
      <c r="U11" s="1267"/>
      <c r="V11" s="1268" t="s">
        <v>46</v>
      </c>
      <c r="W11" s="1272" t="s">
        <v>1455</v>
      </c>
      <c r="X11" s="1273" t="s">
        <v>1447</v>
      </c>
      <c r="Y11" s="1267" t="s">
        <v>46</v>
      </c>
      <c r="Z11" s="1266" t="s">
        <v>1448</v>
      </c>
      <c r="AA11" s="1267" t="s">
        <v>46</v>
      </c>
      <c r="AB11" s="1266" t="s">
        <v>38</v>
      </c>
      <c r="AC11" s="1267" t="s">
        <v>46</v>
      </c>
      <c r="AD11" s="1268" t="s">
        <v>46</v>
      </c>
      <c r="AE11" s="1274" t="s">
        <v>1469</v>
      </c>
      <c r="AF11" s="1275" t="s">
        <v>1447</v>
      </c>
      <c r="AG11" s="1267" t="s">
        <v>46</v>
      </c>
      <c r="AH11" s="1275" t="s">
        <v>549</v>
      </c>
      <c r="AI11" s="1276"/>
      <c r="AJ11" s="1275"/>
      <c r="AK11" s="1276"/>
      <c r="AL11" s="1268" t="s">
        <v>46</v>
      </c>
      <c r="AM11" s="1270" t="s">
        <v>1450</v>
      </c>
      <c r="AN11" s="1277" t="s">
        <v>1447</v>
      </c>
      <c r="AO11" s="1267" t="s">
        <v>46</v>
      </c>
      <c r="AP11" s="1266" t="s">
        <v>1451</v>
      </c>
      <c r="AQ11" s="1267"/>
      <c r="AR11" s="1266" t="s">
        <v>1233</v>
      </c>
      <c r="AS11" s="1267" t="s">
        <v>46</v>
      </c>
      <c r="AT11" s="1268" t="s">
        <v>46</v>
      </c>
      <c r="AU11" s="1274" t="s">
        <v>1450</v>
      </c>
      <c r="AV11" s="1275" t="s">
        <v>1447</v>
      </c>
      <c r="AW11" s="1276"/>
      <c r="AX11" s="1275" t="s">
        <v>1448</v>
      </c>
      <c r="AY11" s="1276"/>
      <c r="AZ11" s="1275"/>
      <c r="BA11" s="1276"/>
      <c r="BB11" s="1268"/>
      <c r="BC11" s="1278"/>
      <c r="BD11" s="259" t="s">
        <v>1452</v>
      </c>
      <c r="BE11" s="232"/>
      <c r="BF11" s="231" t="s">
        <v>1453</v>
      </c>
      <c r="BG11" s="1279"/>
      <c r="BH11" s="1250"/>
      <c r="BI11" s="232"/>
      <c r="BJ11" s="240"/>
      <c r="BK11" s="234"/>
      <c r="BL11" s="231"/>
      <c r="BM11" s="232"/>
      <c r="BN11" s="231"/>
      <c r="BO11" s="232"/>
      <c r="BP11" s="231"/>
      <c r="BQ11" s="232"/>
      <c r="BR11" s="240"/>
      <c r="BS11" s="241"/>
    </row>
    <row r="12" ht="24.75" hidden="1" customHeight="1">
      <c r="A12" s="551">
        <v>8.0</v>
      </c>
      <c r="B12" s="1261" t="s">
        <v>1470</v>
      </c>
      <c r="C12" s="1262" t="s">
        <v>1471</v>
      </c>
      <c r="D12" s="1263">
        <v>2061557.0</v>
      </c>
      <c r="E12" s="1264">
        <v>2562369.0</v>
      </c>
      <c r="F12" s="1265" t="s">
        <v>1441</v>
      </c>
      <c r="G12" s="1266" t="s">
        <v>1442</v>
      </c>
      <c r="H12" s="1267" t="s">
        <v>46</v>
      </c>
      <c r="I12" s="1266" t="s">
        <v>1443</v>
      </c>
      <c r="J12" s="1267" t="s">
        <v>46</v>
      </c>
      <c r="K12" s="1266" t="s">
        <v>549</v>
      </c>
      <c r="L12" s="1267" t="s">
        <v>46</v>
      </c>
      <c r="M12" s="1268" t="s">
        <v>46</v>
      </c>
      <c r="N12" s="1269"/>
      <c r="O12" s="1270" t="s">
        <v>1472</v>
      </c>
      <c r="P12" s="1271" t="s">
        <v>1445</v>
      </c>
      <c r="Q12" s="1267" t="s">
        <v>46</v>
      </c>
      <c r="R12" s="1266" t="s">
        <v>549</v>
      </c>
      <c r="S12" s="1267"/>
      <c r="T12" s="1266"/>
      <c r="U12" s="1267"/>
      <c r="V12" s="1268" t="s">
        <v>46</v>
      </c>
      <c r="W12" s="1272" t="s">
        <v>1455</v>
      </c>
      <c r="X12" s="1273" t="s">
        <v>1447</v>
      </c>
      <c r="Y12" s="1267" t="s">
        <v>46</v>
      </c>
      <c r="Z12" s="1266" t="s">
        <v>1448</v>
      </c>
      <c r="AA12" s="1267" t="s">
        <v>46</v>
      </c>
      <c r="AB12" s="1266" t="s">
        <v>38</v>
      </c>
      <c r="AC12" s="1267" t="s">
        <v>46</v>
      </c>
      <c r="AD12" s="1268" t="s">
        <v>46</v>
      </c>
      <c r="AE12" s="1274" t="s">
        <v>1473</v>
      </c>
      <c r="AF12" s="1275" t="s">
        <v>1447</v>
      </c>
      <c r="AG12" s="1267" t="s">
        <v>46</v>
      </c>
      <c r="AH12" s="1275" t="s">
        <v>549</v>
      </c>
      <c r="AI12" s="1276"/>
      <c r="AJ12" s="1275"/>
      <c r="AK12" s="1276"/>
      <c r="AL12" s="1268" t="s">
        <v>46</v>
      </c>
      <c r="AM12" s="1270" t="s">
        <v>1450</v>
      </c>
      <c r="AN12" s="1277" t="s">
        <v>1447</v>
      </c>
      <c r="AO12" s="1267" t="s">
        <v>46</v>
      </c>
      <c r="AP12" s="1266" t="s">
        <v>1451</v>
      </c>
      <c r="AQ12" s="1267"/>
      <c r="AR12" s="1266" t="s">
        <v>1233</v>
      </c>
      <c r="AS12" s="1267" t="s">
        <v>46</v>
      </c>
      <c r="AT12" s="1268" t="s">
        <v>46</v>
      </c>
      <c r="AU12" s="1274" t="s">
        <v>1450</v>
      </c>
      <c r="AV12" s="1275" t="s">
        <v>1447</v>
      </c>
      <c r="AW12" s="1276"/>
      <c r="AX12" s="1275" t="s">
        <v>1448</v>
      </c>
      <c r="AY12" s="1276"/>
      <c r="AZ12" s="1275"/>
      <c r="BA12" s="1276"/>
      <c r="BB12" s="1268"/>
      <c r="BC12" s="1278"/>
      <c r="BD12" s="259" t="s">
        <v>1452</v>
      </c>
      <c r="BE12" s="232"/>
      <c r="BF12" s="231" t="s">
        <v>1453</v>
      </c>
      <c r="BG12" s="1279"/>
      <c r="BH12" s="1250"/>
      <c r="BI12" s="232"/>
      <c r="BJ12" s="240"/>
      <c r="BK12" s="234"/>
      <c r="BL12" s="231"/>
      <c r="BM12" s="232"/>
      <c r="BN12" s="231"/>
      <c r="BO12" s="232"/>
      <c r="BP12" s="231"/>
      <c r="BQ12" s="232"/>
      <c r="BR12" s="240"/>
      <c r="BS12" s="241"/>
    </row>
    <row r="13" ht="24.75" hidden="1" customHeight="1">
      <c r="A13" s="551">
        <v>9.0</v>
      </c>
      <c r="B13" s="1261" t="s">
        <v>1474</v>
      </c>
      <c r="C13" s="1262" t="s">
        <v>1475</v>
      </c>
      <c r="D13" s="1263">
        <v>2062099.0</v>
      </c>
      <c r="E13" s="1264">
        <v>2555081.0</v>
      </c>
      <c r="F13" s="1265" t="s">
        <v>1441</v>
      </c>
      <c r="G13" s="1266" t="s">
        <v>1442</v>
      </c>
      <c r="H13" s="1267" t="s">
        <v>46</v>
      </c>
      <c r="I13" s="1266" t="s">
        <v>1443</v>
      </c>
      <c r="J13" s="1267" t="s">
        <v>46</v>
      </c>
      <c r="K13" s="1266" t="s">
        <v>549</v>
      </c>
      <c r="L13" s="1267" t="s">
        <v>46</v>
      </c>
      <c r="M13" s="1268" t="s">
        <v>46</v>
      </c>
      <c r="N13" s="1269"/>
      <c r="O13" s="1270" t="s">
        <v>1476</v>
      </c>
      <c r="P13" s="1271" t="s">
        <v>1445</v>
      </c>
      <c r="Q13" s="1267" t="s">
        <v>46</v>
      </c>
      <c r="R13" s="1266" t="s">
        <v>549</v>
      </c>
      <c r="S13" s="1267"/>
      <c r="T13" s="1266"/>
      <c r="U13" s="1267"/>
      <c r="V13" s="1268" t="s">
        <v>46</v>
      </c>
      <c r="W13" s="1272" t="s">
        <v>1455</v>
      </c>
      <c r="X13" s="1273" t="s">
        <v>1447</v>
      </c>
      <c r="Y13" s="1267" t="s">
        <v>46</v>
      </c>
      <c r="Z13" s="1266" t="s">
        <v>1448</v>
      </c>
      <c r="AA13" s="1267" t="s">
        <v>46</v>
      </c>
      <c r="AB13" s="1266" t="s">
        <v>38</v>
      </c>
      <c r="AC13" s="1267" t="s">
        <v>46</v>
      </c>
      <c r="AD13" s="1268" t="s">
        <v>46</v>
      </c>
      <c r="AE13" s="1274" t="s">
        <v>1477</v>
      </c>
      <c r="AF13" s="1275" t="s">
        <v>1447</v>
      </c>
      <c r="AG13" s="1267" t="s">
        <v>46</v>
      </c>
      <c r="AH13" s="1275" t="s">
        <v>549</v>
      </c>
      <c r="AI13" s="1276"/>
      <c r="AJ13" s="1275"/>
      <c r="AK13" s="1276"/>
      <c r="AL13" s="1268" t="s">
        <v>46</v>
      </c>
      <c r="AM13" s="1270" t="s">
        <v>1450</v>
      </c>
      <c r="AN13" s="1277" t="s">
        <v>1447</v>
      </c>
      <c r="AO13" s="1267" t="s">
        <v>46</v>
      </c>
      <c r="AP13" s="1266" t="s">
        <v>1451</v>
      </c>
      <c r="AQ13" s="1267"/>
      <c r="AR13" s="1266" t="s">
        <v>1233</v>
      </c>
      <c r="AS13" s="1267" t="s">
        <v>46</v>
      </c>
      <c r="AT13" s="1268" t="s">
        <v>46</v>
      </c>
      <c r="AU13" s="1274" t="s">
        <v>1450</v>
      </c>
      <c r="AV13" s="1275" t="s">
        <v>1447</v>
      </c>
      <c r="AW13" s="1276"/>
      <c r="AX13" s="1275" t="s">
        <v>1448</v>
      </c>
      <c r="AY13" s="1276"/>
      <c r="AZ13" s="1275"/>
      <c r="BA13" s="1276"/>
      <c r="BB13" s="1268"/>
      <c r="BC13" s="1278"/>
      <c r="BD13" s="259" t="s">
        <v>1452</v>
      </c>
      <c r="BE13" s="232"/>
      <c r="BF13" s="231" t="s">
        <v>1453</v>
      </c>
      <c r="BG13" s="1279"/>
      <c r="BH13" s="1250"/>
      <c r="BI13" s="232"/>
      <c r="BJ13" s="240"/>
      <c r="BK13" s="234"/>
      <c r="BL13" s="231"/>
      <c r="BM13" s="232"/>
      <c r="BN13" s="231"/>
      <c r="BO13" s="232"/>
      <c r="BP13" s="231"/>
      <c r="BQ13" s="232"/>
      <c r="BR13" s="240"/>
      <c r="BS13" s="241"/>
    </row>
    <row r="14" ht="24.75" customHeight="1">
      <c r="A14" s="551">
        <v>10.0</v>
      </c>
      <c r="B14" s="1256" t="s">
        <v>608</v>
      </c>
      <c r="C14" s="1257" t="s">
        <v>609</v>
      </c>
      <c r="D14" s="394">
        <v>2061118.0</v>
      </c>
      <c r="E14" s="1258">
        <v>2547001.0</v>
      </c>
      <c r="F14" s="261" t="s">
        <v>1441</v>
      </c>
      <c r="G14" s="979" t="s">
        <v>1442</v>
      </c>
      <c r="H14" s="876" t="s">
        <v>49</v>
      </c>
      <c r="I14" s="979" t="s">
        <v>1443</v>
      </c>
      <c r="J14" s="876" t="s">
        <v>49</v>
      </c>
      <c r="K14" s="979" t="s">
        <v>549</v>
      </c>
      <c r="L14" s="876" t="s">
        <v>49</v>
      </c>
      <c r="M14" s="233" t="s">
        <v>49</v>
      </c>
      <c r="N14" s="234"/>
      <c r="O14" s="907" t="s">
        <v>1478</v>
      </c>
      <c r="P14" s="1254" t="s">
        <v>1445</v>
      </c>
      <c r="Q14" s="876" t="s">
        <v>49</v>
      </c>
      <c r="R14" s="979" t="s">
        <v>549</v>
      </c>
      <c r="S14" s="876" t="s">
        <v>49</v>
      </c>
      <c r="T14" s="979"/>
      <c r="U14" s="876"/>
      <c r="V14" s="233" t="s">
        <v>49</v>
      </c>
      <c r="W14" s="1259" t="s">
        <v>1455</v>
      </c>
      <c r="X14" s="976" t="s">
        <v>1447</v>
      </c>
      <c r="Y14" s="876" t="s">
        <v>49</v>
      </c>
      <c r="Z14" s="979" t="s">
        <v>1448</v>
      </c>
      <c r="AA14" s="876" t="s">
        <v>49</v>
      </c>
      <c r="AB14" s="979" t="s">
        <v>38</v>
      </c>
      <c r="AC14" s="876" t="s">
        <v>46</v>
      </c>
      <c r="AD14" s="233" t="s">
        <v>46</v>
      </c>
      <c r="AE14" s="1260" t="s">
        <v>1479</v>
      </c>
      <c r="AF14" s="231" t="s">
        <v>1447</v>
      </c>
      <c r="AG14" s="876" t="s">
        <v>49</v>
      </c>
      <c r="AH14" s="231" t="s">
        <v>549</v>
      </c>
      <c r="AI14" s="232"/>
      <c r="AJ14" s="231"/>
      <c r="AK14" s="232"/>
      <c r="AL14" s="233" t="s">
        <v>46</v>
      </c>
      <c r="AM14" s="907" t="s">
        <v>1450</v>
      </c>
      <c r="AN14" s="259" t="s">
        <v>1447</v>
      </c>
      <c r="AO14" s="876" t="s">
        <v>46</v>
      </c>
      <c r="AP14" s="979" t="s">
        <v>1451</v>
      </c>
      <c r="AQ14" s="876"/>
      <c r="AR14" s="979" t="s">
        <v>1233</v>
      </c>
      <c r="AS14" s="876" t="s">
        <v>49</v>
      </c>
      <c r="AT14" s="233" t="s">
        <v>46</v>
      </c>
      <c r="AU14" s="1260" t="s">
        <v>1450</v>
      </c>
      <c r="AV14" s="231" t="s">
        <v>1447</v>
      </c>
      <c r="AW14" s="232"/>
      <c r="AX14" s="231" t="s">
        <v>1448</v>
      </c>
      <c r="AY14" s="232"/>
      <c r="AZ14" s="231"/>
      <c r="BA14" s="232"/>
      <c r="BB14" s="233" t="s">
        <v>46</v>
      </c>
      <c r="BC14" s="241"/>
      <c r="BD14" s="259" t="s">
        <v>1452</v>
      </c>
      <c r="BE14" s="232"/>
      <c r="BF14" s="231" t="s">
        <v>1453</v>
      </c>
      <c r="BG14" s="876" t="s">
        <v>49</v>
      </c>
      <c r="BH14" s="1250"/>
      <c r="BI14" s="232"/>
      <c r="BJ14" s="240"/>
      <c r="BK14" s="234"/>
      <c r="BL14" s="231"/>
      <c r="BM14" s="232"/>
      <c r="BN14" s="231"/>
      <c r="BO14" s="232"/>
      <c r="BP14" s="231"/>
      <c r="BQ14" s="232"/>
      <c r="BR14" s="240"/>
      <c r="BS14" s="241"/>
    </row>
    <row r="15" ht="24.75" hidden="1" customHeight="1">
      <c r="A15" s="551">
        <v>11.0</v>
      </c>
      <c r="B15" s="1261" t="s">
        <v>712</v>
      </c>
      <c r="C15" s="1262" t="s">
        <v>1480</v>
      </c>
      <c r="D15" s="1263">
        <v>2068012.0</v>
      </c>
      <c r="E15" s="1264">
        <v>2555150.0</v>
      </c>
      <c r="F15" s="1265" t="s">
        <v>1441</v>
      </c>
      <c r="G15" s="1266" t="s">
        <v>1442</v>
      </c>
      <c r="H15" s="1267" t="s">
        <v>46</v>
      </c>
      <c r="I15" s="1266" t="s">
        <v>1443</v>
      </c>
      <c r="J15" s="1267" t="s">
        <v>46</v>
      </c>
      <c r="K15" s="1266" t="s">
        <v>549</v>
      </c>
      <c r="L15" s="1267" t="s">
        <v>46</v>
      </c>
      <c r="M15" s="1268" t="s">
        <v>46</v>
      </c>
      <c r="N15" s="1269"/>
      <c r="O15" s="1270" t="s">
        <v>1481</v>
      </c>
      <c r="P15" s="1271" t="s">
        <v>1445</v>
      </c>
      <c r="Q15" s="1267" t="s">
        <v>46</v>
      </c>
      <c r="R15" s="1266" t="s">
        <v>549</v>
      </c>
      <c r="S15" s="1267"/>
      <c r="T15" s="1266"/>
      <c r="U15" s="1267"/>
      <c r="V15" s="1268" t="s">
        <v>46</v>
      </c>
      <c r="W15" s="1272" t="s">
        <v>1455</v>
      </c>
      <c r="X15" s="1273" t="s">
        <v>1447</v>
      </c>
      <c r="Y15" s="1267" t="s">
        <v>46</v>
      </c>
      <c r="Z15" s="1266" t="s">
        <v>1448</v>
      </c>
      <c r="AA15" s="1267" t="s">
        <v>46</v>
      </c>
      <c r="AB15" s="1266" t="s">
        <v>38</v>
      </c>
      <c r="AC15" s="1267" t="s">
        <v>46</v>
      </c>
      <c r="AD15" s="1268" t="s">
        <v>46</v>
      </c>
      <c r="AE15" s="1274" t="s">
        <v>1482</v>
      </c>
      <c r="AF15" s="1275" t="s">
        <v>1447</v>
      </c>
      <c r="AG15" s="1267" t="s">
        <v>46</v>
      </c>
      <c r="AH15" s="1275" t="s">
        <v>549</v>
      </c>
      <c r="AI15" s="1276"/>
      <c r="AJ15" s="1275"/>
      <c r="AK15" s="1276"/>
      <c r="AL15" s="1268" t="s">
        <v>46</v>
      </c>
      <c r="AM15" s="1270" t="s">
        <v>1450</v>
      </c>
      <c r="AN15" s="1277" t="s">
        <v>1447</v>
      </c>
      <c r="AO15" s="1267" t="s">
        <v>46</v>
      </c>
      <c r="AP15" s="1266" t="s">
        <v>1451</v>
      </c>
      <c r="AQ15" s="1267"/>
      <c r="AR15" s="1266" t="s">
        <v>1233</v>
      </c>
      <c r="AS15" s="1267" t="s">
        <v>46</v>
      </c>
      <c r="AT15" s="1268" t="s">
        <v>46</v>
      </c>
      <c r="AU15" s="1274" t="s">
        <v>1450</v>
      </c>
      <c r="AV15" s="1275" t="s">
        <v>1447</v>
      </c>
      <c r="AW15" s="1276"/>
      <c r="AX15" s="1275" t="s">
        <v>1448</v>
      </c>
      <c r="AY15" s="1276"/>
      <c r="AZ15" s="1275"/>
      <c r="BA15" s="1276"/>
      <c r="BB15" s="1268"/>
      <c r="BC15" s="1278"/>
      <c r="BD15" s="259" t="s">
        <v>1452</v>
      </c>
      <c r="BE15" s="1276"/>
      <c r="BF15" s="231" t="s">
        <v>1453</v>
      </c>
      <c r="BG15" s="1280"/>
      <c r="BH15" s="1281"/>
      <c r="BI15" s="1276"/>
      <c r="BJ15" s="240"/>
      <c r="BK15" s="234"/>
      <c r="BL15" s="231"/>
      <c r="BM15" s="232"/>
      <c r="BN15" s="231"/>
      <c r="BO15" s="232"/>
      <c r="BP15" s="231"/>
      <c r="BQ15" s="232"/>
      <c r="BR15" s="240"/>
      <c r="BS15" s="241"/>
    </row>
    <row r="16" ht="24.75" hidden="1" customHeight="1">
      <c r="A16" s="551">
        <v>12.0</v>
      </c>
      <c r="B16" s="1261" t="s">
        <v>712</v>
      </c>
      <c r="C16" s="1262" t="s">
        <v>1483</v>
      </c>
      <c r="D16" s="1263">
        <v>2067985.0</v>
      </c>
      <c r="E16" s="1264">
        <v>2554164.0</v>
      </c>
      <c r="F16" s="1265" t="s">
        <v>1441</v>
      </c>
      <c r="G16" s="1266" t="s">
        <v>1442</v>
      </c>
      <c r="H16" s="1267" t="s">
        <v>46</v>
      </c>
      <c r="I16" s="1266" t="s">
        <v>1443</v>
      </c>
      <c r="J16" s="1267" t="s">
        <v>46</v>
      </c>
      <c r="K16" s="1266" t="s">
        <v>549</v>
      </c>
      <c r="L16" s="1267" t="s">
        <v>46</v>
      </c>
      <c r="M16" s="1268" t="s">
        <v>46</v>
      </c>
      <c r="N16" s="1269"/>
      <c r="O16" s="1270" t="s">
        <v>1484</v>
      </c>
      <c r="P16" s="1271" t="s">
        <v>1445</v>
      </c>
      <c r="Q16" s="1267" t="s">
        <v>46</v>
      </c>
      <c r="R16" s="1266" t="s">
        <v>549</v>
      </c>
      <c r="S16" s="1267"/>
      <c r="T16" s="1266"/>
      <c r="U16" s="1267"/>
      <c r="V16" s="1268" t="s">
        <v>46</v>
      </c>
      <c r="W16" s="1272" t="s">
        <v>1455</v>
      </c>
      <c r="X16" s="1273" t="s">
        <v>1447</v>
      </c>
      <c r="Y16" s="1267" t="s">
        <v>46</v>
      </c>
      <c r="Z16" s="1266" t="s">
        <v>1448</v>
      </c>
      <c r="AA16" s="1267" t="s">
        <v>46</v>
      </c>
      <c r="AB16" s="1266" t="s">
        <v>38</v>
      </c>
      <c r="AC16" s="1267" t="s">
        <v>46</v>
      </c>
      <c r="AD16" s="1268" t="s">
        <v>46</v>
      </c>
      <c r="AE16" s="1274" t="s">
        <v>1485</v>
      </c>
      <c r="AF16" s="1275" t="s">
        <v>1447</v>
      </c>
      <c r="AG16" s="1267" t="s">
        <v>46</v>
      </c>
      <c r="AH16" s="1275" t="s">
        <v>549</v>
      </c>
      <c r="AI16" s="1276"/>
      <c r="AJ16" s="1275"/>
      <c r="AK16" s="1276"/>
      <c r="AL16" s="1268" t="s">
        <v>46</v>
      </c>
      <c r="AM16" s="1270" t="s">
        <v>1450</v>
      </c>
      <c r="AN16" s="1277" t="s">
        <v>1447</v>
      </c>
      <c r="AO16" s="1267" t="s">
        <v>46</v>
      </c>
      <c r="AP16" s="1266" t="s">
        <v>1451</v>
      </c>
      <c r="AQ16" s="1267"/>
      <c r="AR16" s="1266" t="s">
        <v>1233</v>
      </c>
      <c r="AS16" s="1267" t="s">
        <v>46</v>
      </c>
      <c r="AT16" s="1268" t="s">
        <v>46</v>
      </c>
      <c r="AU16" s="1274" t="s">
        <v>1450</v>
      </c>
      <c r="AV16" s="1275" t="s">
        <v>1447</v>
      </c>
      <c r="AW16" s="1276"/>
      <c r="AX16" s="1275" t="s">
        <v>1448</v>
      </c>
      <c r="AY16" s="1276"/>
      <c r="AZ16" s="1275"/>
      <c r="BA16" s="1276"/>
      <c r="BB16" s="1268"/>
      <c r="BC16" s="1278"/>
      <c r="BD16" s="259" t="s">
        <v>1452</v>
      </c>
      <c r="BE16" s="1276"/>
      <c r="BF16" s="231" t="s">
        <v>1453</v>
      </c>
      <c r="BG16" s="1280"/>
      <c r="BH16" s="1281"/>
      <c r="BI16" s="1276"/>
      <c r="BJ16" s="240"/>
      <c r="BK16" s="234"/>
      <c r="BL16" s="231"/>
      <c r="BM16" s="232"/>
      <c r="BN16" s="231"/>
      <c r="BO16" s="232"/>
      <c r="BP16" s="231"/>
      <c r="BQ16" s="232"/>
      <c r="BR16" s="240"/>
      <c r="BS16" s="241"/>
    </row>
    <row r="17" ht="24.75" customHeight="1">
      <c r="A17" s="551">
        <v>13.0</v>
      </c>
      <c r="B17" s="1256" t="s">
        <v>612</v>
      </c>
      <c r="C17" s="1257" t="s">
        <v>613</v>
      </c>
      <c r="D17" s="394">
        <v>2055145.0</v>
      </c>
      <c r="E17" s="1258">
        <v>2561557.0</v>
      </c>
      <c r="F17" s="261" t="s">
        <v>1441</v>
      </c>
      <c r="G17" s="979" t="s">
        <v>1442</v>
      </c>
      <c r="H17" s="876" t="s">
        <v>49</v>
      </c>
      <c r="I17" s="979" t="s">
        <v>1443</v>
      </c>
      <c r="J17" s="876" t="s">
        <v>49</v>
      </c>
      <c r="K17" s="979" t="s">
        <v>549</v>
      </c>
      <c r="L17" s="876" t="s">
        <v>49</v>
      </c>
      <c r="M17" s="233" t="s">
        <v>49</v>
      </c>
      <c r="N17" s="234"/>
      <c r="O17" s="907" t="s">
        <v>1486</v>
      </c>
      <c r="P17" s="1254" t="s">
        <v>1445</v>
      </c>
      <c r="Q17" s="876" t="s">
        <v>49</v>
      </c>
      <c r="R17" s="979" t="s">
        <v>549</v>
      </c>
      <c r="S17" s="876"/>
      <c r="T17" s="979"/>
      <c r="U17" s="876"/>
      <c r="V17" s="233" t="s">
        <v>49</v>
      </c>
      <c r="W17" s="1259" t="s">
        <v>1455</v>
      </c>
      <c r="X17" s="976" t="s">
        <v>1447</v>
      </c>
      <c r="Y17" s="876" t="s">
        <v>49</v>
      </c>
      <c r="Z17" s="979" t="s">
        <v>1448</v>
      </c>
      <c r="AA17" s="876" t="s">
        <v>49</v>
      </c>
      <c r="AB17" s="979" t="s">
        <v>38</v>
      </c>
      <c r="AC17" s="876" t="s">
        <v>46</v>
      </c>
      <c r="AD17" s="233" t="s">
        <v>49</v>
      </c>
      <c r="AE17" s="1260" t="s">
        <v>1487</v>
      </c>
      <c r="AF17" s="231" t="s">
        <v>1447</v>
      </c>
      <c r="AG17" s="876" t="s">
        <v>49</v>
      </c>
      <c r="AH17" s="231" t="s">
        <v>549</v>
      </c>
      <c r="AI17" s="232"/>
      <c r="AJ17" s="231"/>
      <c r="AK17" s="232"/>
      <c r="AL17" s="233" t="s">
        <v>49</v>
      </c>
      <c r="AM17" s="907" t="s">
        <v>1450</v>
      </c>
      <c r="AN17" s="259" t="s">
        <v>1447</v>
      </c>
      <c r="AO17" s="876" t="s">
        <v>49</v>
      </c>
      <c r="AP17" s="979" t="s">
        <v>1451</v>
      </c>
      <c r="AQ17" s="876"/>
      <c r="AR17" s="979" t="s">
        <v>1233</v>
      </c>
      <c r="AS17" s="876" t="s">
        <v>49</v>
      </c>
      <c r="AT17" s="233" t="s">
        <v>49</v>
      </c>
      <c r="AU17" s="1260" t="s">
        <v>1450</v>
      </c>
      <c r="AV17" s="231" t="s">
        <v>1447</v>
      </c>
      <c r="AW17" s="232" t="s">
        <v>49</v>
      </c>
      <c r="AX17" s="231" t="s">
        <v>1448</v>
      </c>
      <c r="AY17" s="232"/>
      <c r="AZ17" s="231"/>
      <c r="BA17" s="232"/>
      <c r="BB17" s="233" t="s">
        <v>49</v>
      </c>
      <c r="BC17" s="241"/>
      <c r="BD17" s="259" t="s">
        <v>1452</v>
      </c>
      <c r="BE17" s="232"/>
      <c r="BF17" s="231" t="s">
        <v>1453</v>
      </c>
      <c r="BG17" s="876" t="s">
        <v>49</v>
      </c>
      <c r="BH17" s="1250"/>
      <c r="BI17" s="232"/>
      <c r="BJ17" s="240"/>
      <c r="BK17" s="234"/>
      <c r="BL17" s="231"/>
      <c r="BM17" s="232"/>
      <c r="BN17" s="231"/>
      <c r="BO17" s="232"/>
      <c r="BP17" s="231"/>
      <c r="BQ17" s="232"/>
      <c r="BR17" s="240"/>
      <c r="BS17" s="241"/>
    </row>
    <row r="18" ht="24.75" customHeight="1">
      <c r="A18" s="551">
        <v>14.0</v>
      </c>
      <c r="B18" s="1256" t="s">
        <v>1488</v>
      </c>
      <c r="C18" s="1257" t="s">
        <v>617</v>
      </c>
      <c r="D18" s="394">
        <v>2061823.0</v>
      </c>
      <c r="E18" s="1258">
        <v>2557962.0</v>
      </c>
      <c r="F18" s="261" t="s">
        <v>1441</v>
      </c>
      <c r="G18" s="979" t="s">
        <v>1442</v>
      </c>
      <c r="H18" s="876" t="s">
        <v>49</v>
      </c>
      <c r="I18" s="979" t="s">
        <v>1443</v>
      </c>
      <c r="J18" s="876" t="s">
        <v>49</v>
      </c>
      <c r="K18" s="979" t="s">
        <v>549</v>
      </c>
      <c r="L18" s="876" t="s">
        <v>49</v>
      </c>
      <c r="M18" s="233" t="s">
        <v>49</v>
      </c>
      <c r="N18" s="234"/>
      <c r="O18" s="907" t="s">
        <v>1489</v>
      </c>
      <c r="P18" s="1254" t="s">
        <v>1445</v>
      </c>
      <c r="Q18" s="876" t="s">
        <v>49</v>
      </c>
      <c r="R18" s="979" t="s">
        <v>549</v>
      </c>
      <c r="S18" s="876" t="s">
        <v>49</v>
      </c>
      <c r="T18" s="979"/>
      <c r="U18" s="876"/>
      <c r="V18" s="233" t="s">
        <v>49</v>
      </c>
      <c r="W18" s="1259" t="s">
        <v>1455</v>
      </c>
      <c r="X18" s="976" t="s">
        <v>1447</v>
      </c>
      <c r="Y18" s="876" t="s">
        <v>49</v>
      </c>
      <c r="Z18" s="979" t="s">
        <v>1448</v>
      </c>
      <c r="AA18" s="876" t="s">
        <v>49</v>
      </c>
      <c r="AB18" s="979" t="s">
        <v>38</v>
      </c>
      <c r="AC18" s="876" t="s">
        <v>46</v>
      </c>
      <c r="AD18" s="233" t="s">
        <v>49</v>
      </c>
      <c r="AE18" s="1260" t="s">
        <v>1490</v>
      </c>
      <c r="AF18" s="231" t="s">
        <v>1447</v>
      </c>
      <c r="AG18" s="876" t="s">
        <v>49</v>
      </c>
      <c r="AH18" s="231" t="s">
        <v>549</v>
      </c>
      <c r="AI18" s="232"/>
      <c r="AJ18" s="231"/>
      <c r="AK18" s="232"/>
      <c r="AL18" s="233" t="s">
        <v>49</v>
      </c>
      <c r="AM18" s="907" t="s">
        <v>1450</v>
      </c>
      <c r="AN18" s="259" t="s">
        <v>1447</v>
      </c>
      <c r="AO18" s="876" t="s">
        <v>49</v>
      </c>
      <c r="AP18" s="979" t="s">
        <v>1451</v>
      </c>
      <c r="AQ18" s="876"/>
      <c r="AR18" s="979" t="s">
        <v>1233</v>
      </c>
      <c r="AS18" s="876" t="s">
        <v>49</v>
      </c>
      <c r="AT18" s="233" t="s">
        <v>49</v>
      </c>
      <c r="AU18" s="1260" t="s">
        <v>1450</v>
      </c>
      <c r="AV18" s="231" t="s">
        <v>1447</v>
      </c>
      <c r="AW18" s="232" t="s">
        <v>49</v>
      </c>
      <c r="AX18" s="231" t="s">
        <v>1448</v>
      </c>
      <c r="AY18" s="232"/>
      <c r="AZ18" s="231"/>
      <c r="BA18" s="232"/>
      <c r="BB18" s="233" t="s">
        <v>49</v>
      </c>
      <c r="BC18" s="241"/>
      <c r="BD18" s="259" t="s">
        <v>1452</v>
      </c>
      <c r="BE18" s="232"/>
      <c r="BF18" s="231" t="s">
        <v>1453</v>
      </c>
      <c r="BG18" s="876" t="s">
        <v>49</v>
      </c>
      <c r="BH18" s="1250"/>
      <c r="BI18" s="232"/>
      <c r="BJ18" s="240"/>
      <c r="BK18" s="234"/>
      <c r="BL18" s="231"/>
      <c r="BM18" s="232"/>
      <c r="BN18" s="231"/>
      <c r="BO18" s="232"/>
      <c r="BP18" s="231"/>
      <c r="BQ18" s="232"/>
      <c r="BR18" s="240"/>
      <c r="BS18" s="241"/>
    </row>
    <row r="19" ht="24.75" customHeight="1">
      <c r="A19" s="551">
        <v>15.0</v>
      </c>
      <c r="B19" s="1256" t="s">
        <v>620</v>
      </c>
      <c r="C19" s="1257" t="s">
        <v>621</v>
      </c>
      <c r="D19" s="394">
        <v>2062849.0</v>
      </c>
      <c r="E19" s="1258">
        <v>2560889.0</v>
      </c>
      <c r="F19" s="261" t="s">
        <v>1441</v>
      </c>
      <c r="G19" s="979" t="s">
        <v>1442</v>
      </c>
      <c r="H19" s="876" t="s">
        <v>49</v>
      </c>
      <c r="I19" s="979" t="s">
        <v>1443</v>
      </c>
      <c r="J19" s="876" t="s">
        <v>46</v>
      </c>
      <c r="K19" s="979" t="s">
        <v>549</v>
      </c>
      <c r="L19" s="876" t="s">
        <v>46</v>
      </c>
      <c r="M19" s="233" t="s">
        <v>49</v>
      </c>
      <c r="N19" s="234"/>
      <c r="O19" s="907" t="s">
        <v>1491</v>
      </c>
      <c r="P19" s="1254" t="s">
        <v>1445</v>
      </c>
      <c r="Q19" s="876" t="s">
        <v>49</v>
      </c>
      <c r="R19" s="979" t="s">
        <v>549</v>
      </c>
      <c r="S19" s="876"/>
      <c r="T19" s="979"/>
      <c r="U19" s="876"/>
      <c r="V19" s="233" t="s">
        <v>49</v>
      </c>
      <c r="W19" s="1259" t="s">
        <v>1455</v>
      </c>
      <c r="X19" s="976" t="s">
        <v>1447</v>
      </c>
      <c r="Y19" s="876" t="s">
        <v>46</v>
      </c>
      <c r="Z19" s="979" t="s">
        <v>1448</v>
      </c>
      <c r="AA19" s="876" t="s">
        <v>49</v>
      </c>
      <c r="AB19" s="979" t="s">
        <v>38</v>
      </c>
      <c r="AC19" s="876" t="s">
        <v>46</v>
      </c>
      <c r="AD19" s="233" t="s">
        <v>49</v>
      </c>
      <c r="AE19" s="1260" t="s">
        <v>1492</v>
      </c>
      <c r="AF19" s="231" t="s">
        <v>1447</v>
      </c>
      <c r="AG19" s="876" t="s">
        <v>49</v>
      </c>
      <c r="AH19" s="231" t="s">
        <v>549</v>
      </c>
      <c r="AI19" s="232"/>
      <c r="AJ19" s="231"/>
      <c r="AK19" s="232"/>
      <c r="AL19" s="233" t="s">
        <v>49</v>
      </c>
      <c r="AM19" s="907" t="s">
        <v>1450</v>
      </c>
      <c r="AN19" s="259" t="s">
        <v>1447</v>
      </c>
      <c r="AO19" s="876" t="s">
        <v>49</v>
      </c>
      <c r="AP19" s="979" t="s">
        <v>1451</v>
      </c>
      <c r="AQ19" s="876"/>
      <c r="AR19" s="979" t="s">
        <v>1233</v>
      </c>
      <c r="AS19" s="876" t="s">
        <v>49</v>
      </c>
      <c r="AT19" s="233" t="s">
        <v>49</v>
      </c>
      <c r="AU19" s="1260" t="s">
        <v>1450</v>
      </c>
      <c r="AV19" s="231" t="s">
        <v>1447</v>
      </c>
      <c r="AW19" s="232"/>
      <c r="AX19" s="231" t="s">
        <v>1448</v>
      </c>
      <c r="AY19" s="232"/>
      <c r="AZ19" s="231"/>
      <c r="BA19" s="232"/>
      <c r="BB19" s="233" t="s">
        <v>49</v>
      </c>
      <c r="BC19" s="241"/>
      <c r="BD19" s="259" t="s">
        <v>1452</v>
      </c>
      <c r="BE19" s="232"/>
      <c r="BF19" s="231" t="s">
        <v>1453</v>
      </c>
      <c r="BG19" s="876" t="s">
        <v>49</v>
      </c>
      <c r="BH19" s="1250"/>
      <c r="BI19" s="232"/>
      <c r="BJ19" s="240"/>
      <c r="BK19" s="234"/>
      <c r="BL19" s="231"/>
      <c r="BM19" s="232"/>
      <c r="BN19" s="231"/>
      <c r="BO19" s="232"/>
      <c r="BP19" s="231"/>
      <c r="BQ19" s="232"/>
      <c r="BR19" s="240"/>
      <c r="BS19" s="241"/>
    </row>
    <row r="20" ht="24.75" customHeight="1">
      <c r="A20" s="551">
        <v>16.0</v>
      </c>
      <c r="B20" s="1256" t="s">
        <v>634</v>
      </c>
      <c r="C20" s="1257" t="s">
        <v>1493</v>
      </c>
      <c r="D20" s="394">
        <v>2063102.0</v>
      </c>
      <c r="E20" s="1258">
        <v>2560798.0</v>
      </c>
      <c r="F20" s="261" t="s">
        <v>1441</v>
      </c>
      <c r="G20" s="979" t="s">
        <v>1442</v>
      </c>
      <c r="H20" s="876" t="s">
        <v>46</v>
      </c>
      <c r="I20" s="979" t="s">
        <v>1443</v>
      </c>
      <c r="J20" s="1157" t="s">
        <v>46</v>
      </c>
      <c r="K20" s="979" t="s">
        <v>549</v>
      </c>
      <c r="L20" s="1157" t="s">
        <v>46</v>
      </c>
      <c r="M20" s="277" t="s">
        <v>49</v>
      </c>
      <c r="N20" s="278"/>
      <c r="O20" s="907" t="s">
        <v>1494</v>
      </c>
      <c r="P20" s="1254" t="s">
        <v>1445</v>
      </c>
      <c r="Q20" s="1157" t="s">
        <v>46</v>
      </c>
      <c r="R20" s="979" t="s">
        <v>549</v>
      </c>
      <c r="S20" s="1157"/>
      <c r="T20" s="1158"/>
      <c r="U20" s="1157"/>
      <c r="V20" s="277" t="s">
        <v>49</v>
      </c>
      <c r="W20" s="1259" t="s">
        <v>1455</v>
      </c>
      <c r="X20" s="976" t="s">
        <v>1447</v>
      </c>
      <c r="Y20" s="1157" t="s">
        <v>49</v>
      </c>
      <c r="Z20" s="979" t="s">
        <v>1448</v>
      </c>
      <c r="AA20" s="876" t="s">
        <v>49</v>
      </c>
      <c r="AB20" s="979" t="s">
        <v>38</v>
      </c>
      <c r="AC20" s="876" t="s">
        <v>46</v>
      </c>
      <c r="AD20" s="277" t="s">
        <v>49</v>
      </c>
      <c r="AE20" s="1260" t="s">
        <v>1495</v>
      </c>
      <c r="AF20" s="231" t="s">
        <v>1447</v>
      </c>
      <c r="AG20" s="1157" t="s">
        <v>49</v>
      </c>
      <c r="AH20" s="231" t="s">
        <v>549</v>
      </c>
      <c r="AI20" s="275"/>
      <c r="AJ20" s="276"/>
      <c r="AK20" s="275"/>
      <c r="AL20" s="277" t="s">
        <v>49</v>
      </c>
      <c r="AM20" s="907" t="s">
        <v>1450</v>
      </c>
      <c r="AN20" s="259" t="s">
        <v>1447</v>
      </c>
      <c r="AO20" s="1157" t="s">
        <v>46</v>
      </c>
      <c r="AP20" s="979" t="s">
        <v>1451</v>
      </c>
      <c r="AQ20" s="1157"/>
      <c r="AR20" s="979" t="s">
        <v>1233</v>
      </c>
      <c r="AS20" s="1157" t="s">
        <v>46</v>
      </c>
      <c r="AT20" s="277" t="s">
        <v>46</v>
      </c>
      <c r="AU20" s="1260" t="s">
        <v>1450</v>
      </c>
      <c r="AV20" s="231" t="s">
        <v>1447</v>
      </c>
      <c r="AW20" s="275"/>
      <c r="AX20" s="231" t="s">
        <v>1448</v>
      </c>
      <c r="AY20" s="275"/>
      <c r="AZ20" s="276"/>
      <c r="BA20" s="275"/>
      <c r="BB20" s="277" t="s">
        <v>49</v>
      </c>
      <c r="BC20" s="281"/>
      <c r="BD20" s="259" t="s">
        <v>1452</v>
      </c>
      <c r="BE20" s="275"/>
      <c r="BF20" s="231" t="s">
        <v>1453</v>
      </c>
      <c r="BG20" s="1157" t="s">
        <v>49</v>
      </c>
      <c r="BH20" s="1282"/>
      <c r="BI20" s="275"/>
      <c r="BJ20" s="280"/>
      <c r="BK20" s="278"/>
      <c r="BL20" s="276"/>
      <c r="BM20" s="275"/>
      <c r="BN20" s="276"/>
      <c r="BO20" s="275"/>
      <c r="BP20" s="276"/>
      <c r="BQ20" s="275"/>
      <c r="BR20" s="280"/>
      <c r="BS20" s="281"/>
    </row>
    <row r="21" ht="24.75" customHeight="1">
      <c r="A21" s="551">
        <v>17.0</v>
      </c>
      <c r="B21" s="1256" t="s">
        <v>562</v>
      </c>
      <c r="C21" s="1257" t="s">
        <v>627</v>
      </c>
      <c r="D21" s="394">
        <v>2062850.0</v>
      </c>
      <c r="E21" s="1258">
        <v>2560590.0</v>
      </c>
      <c r="F21" s="261" t="s">
        <v>1441</v>
      </c>
      <c r="G21" s="979" t="s">
        <v>1442</v>
      </c>
      <c r="H21" s="876" t="s">
        <v>46</v>
      </c>
      <c r="I21" s="979" t="s">
        <v>1443</v>
      </c>
      <c r="J21" s="1157" t="s">
        <v>46</v>
      </c>
      <c r="K21" s="979" t="s">
        <v>549</v>
      </c>
      <c r="L21" s="1157" t="s">
        <v>46</v>
      </c>
      <c r="M21" s="277" t="s">
        <v>49</v>
      </c>
      <c r="N21" s="278"/>
      <c r="O21" s="907" t="s">
        <v>1496</v>
      </c>
      <c r="P21" s="1254" t="s">
        <v>1445</v>
      </c>
      <c r="Q21" s="1157" t="s">
        <v>46</v>
      </c>
      <c r="R21" s="979" t="s">
        <v>549</v>
      </c>
      <c r="S21" s="1157"/>
      <c r="T21" s="1158"/>
      <c r="U21" s="1157"/>
      <c r="V21" s="277" t="s">
        <v>49</v>
      </c>
      <c r="W21" s="1259" t="s">
        <v>1455</v>
      </c>
      <c r="X21" s="976" t="s">
        <v>1447</v>
      </c>
      <c r="Y21" s="1157" t="s">
        <v>49</v>
      </c>
      <c r="Z21" s="979" t="s">
        <v>1448</v>
      </c>
      <c r="AA21" s="876" t="s">
        <v>49</v>
      </c>
      <c r="AB21" s="979" t="s">
        <v>38</v>
      </c>
      <c r="AC21" s="876" t="s">
        <v>46</v>
      </c>
      <c r="AD21" s="277" t="s">
        <v>49</v>
      </c>
      <c r="AE21" s="1260" t="s">
        <v>1497</v>
      </c>
      <c r="AF21" s="231" t="s">
        <v>1447</v>
      </c>
      <c r="AG21" s="1157" t="s">
        <v>49</v>
      </c>
      <c r="AH21" s="231" t="s">
        <v>549</v>
      </c>
      <c r="AI21" s="275"/>
      <c r="AJ21" s="276"/>
      <c r="AK21" s="275"/>
      <c r="AL21" s="277" t="s">
        <v>49</v>
      </c>
      <c r="AM21" s="907" t="s">
        <v>1450</v>
      </c>
      <c r="AN21" s="259" t="s">
        <v>1447</v>
      </c>
      <c r="AO21" s="1157" t="s">
        <v>46</v>
      </c>
      <c r="AP21" s="979" t="s">
        <v>1451</v>
      </c>
      <c r="AQ21" s="1157"/>
      <c r="AR21" s="979" t="s">
        <v>1233</v>
      </c>
      <c r="AS21" s="1157" t="s">
        <v>49</v>
      </c>
      <c r="AT21" s="277" t="s">
        <v>49</v>
      </c>
      <c r="AU21" s="1260" t="s">
        <v>1450</v>
      </c>
      <c r="AV21" s="231" t="s">
        <v>1447</v>
      </c>
      <c r="AW21" s="275"/>
      <c r="AX21" s="231" t="s">
        <v>1448</v>
      </c>
      <c r="AY21" s="275"/>
      <c r="AZ21" s="276"/>
      <c r="BA21" s="275"/>
      <c r="BB21" s="277" t="s">
        <v>49</v>
      </c>
      <c r="BC21" s="281"/>
      <c r="BD21" s="259" t="s">
        <v>1452</v>
      </c>
      <c r="BE21" s="275"/>
      <c r="BF21" s="231" t="s">
        <v>1453</v>
      </c>
      <c r="BG21" s="1157" t="s">
        <v>49</v>
      </c>
      <c r="BH21" s="1282"/>
      <c r="BI21" s="275"/>
      <c r="BJ21" s="280"/>
      <c r="BK21" s="278"/>
      <c r="BL21" s="276"/>
      <c r="BM21" s="275"/>
      <c r="BN21" s="276"/>
      <c r="BO21" s="275"/>
      <c r="BP21" s="276"/>
      <c r="BQ21" s="275"/>
      <c r="BR21" s="280"/>
      <c r="BS21" s="281"/>
    </row>
    <row r="22" ht="24.75" customHeight="1">
      <c r="A22" s="551">
        <v>18.0</v>
      </c>
      <c r="B22" s="1256" t="s">
        <v>630</v>
      </c>
      <c r="C22" s="1257" t="s">
        <v>631</v>
      </c>
      <c r="D22" s="394">
        <v>2061999.0</v>
      </c>
      <c r="E22" s="1258">
        <v>2558891.0</v>
      </c>
      <c r="F22" s="261" t="s">
        <v>1441</v>
      </c>
      <c r="G22" s="979" t="s">
        <v>1442</v>
      </c>
      <c r="H22" s="876" t="s">
        <v>49</v>
      </c>
      <c r="I22" s="979" t="s">
        <v>1443</v>
      </c>
      <c r="J22" s="876" t="s">
        <v>49</v>
      </c>
      <c r="K22" s="979" t="s">
        <v>549</v>
      </c>
      <c r="L22" s="876" t="s">
        <v>49</v>
      </c>
      <c r="M22" s="233" t="s">
        <v>49</v>
      </c>
      <c r="N22" s="234"/>
      <c r="O22" s="907" t="s">
        <v>1498</v>
      </c>
      <c r="P22" s="1254" t="s">
        <v>1445</v>
      </c>
      <c r="Q22" s="876" t="s">
        <v>46</v>
      </c>
      <c r="R22" s="979" t="s">
        <v>549</v>
      </c>
      <c r="S22" s="876"/>
      <c r="T22" s="979"/>
      <c r="U22" s="876"/>
      <c r="V22" s="233" t="s">
        <v>49</v>
      </c>
      <c r="W22" s="1259" t="s">
        <v>1455</v>
      </c>
      <c r="X22" s="976" t="s">
        <v>1447</v>
      </c>
      <c r="Y22" s="876" t="s">
        <v>49</v>
      </c>
      <c r="Z22" s="979" t="s">
        <v>1448</v>
      </c>
      <c r="AA22" s="876" t="s">
        <v>49</v>
      </c>
      <c r="AB22" s="979" t="s">
        <v>38</v>
      </c>
      <c r="AC22" s="876" t="s">
        <v>46</v>
      </c>
      <c r="AD22" s="233" t="s">
        <v>49</v>
      </c>
      <c r="AE22" s="1260" t="s">
        <v>1499</v>
      </c>
      <c r="AF22" s="231" t="s">
        <v>1447</v>
      </c>
      <c r="AG22" s="876" t="s">
        <v>46</v>
      </c>
      <c r="AH22" s="231" t="s">
        <v>549</v>
      </c>
      <c r="AI22" s="232"/>
      <c r="AJ22" s="231"/>
      <c r="AK22" s="232"/>
      <c r="AL22" s="233" t="s">
        <v>46</v>
      </c>
      <c r="AM22" s="907" t="s">
        <v>1450</v>
      </c>
      <c r="AN22" s="259" t="s">
        <v>1447</v>
      </c>
      <c r="AO22" s="876" t="s">
        <v>49</v>
      </c>
      <c r="AP22" s="979" t="s">
        <v>1451</v>
      </c>
      <c r="AQ22" s="876"/>
      <c r="AR22" s="979" t="s">
        <v>1233</v>
      </c>
      <c r="AS22" s="876" t="s">
        <v>49</v>
      </c>
      <c r="AT22" s="233" t="s">
        <v>49</v>
      </c>
      <c r="AU22" s="1260" t="s">
        <v>1450</v>
      </c>
      <c r="AV22" s="231" t="s">
        <v>1447</v>
      </c>
      <c r="AW22" s="232" t="s">
        <v>49</v>
      </c>
      <c r="AX22" s="231" t="s">
        <v>1448</v>
      </c>
      <c r="AY22" s="232"/>
      <c r="AZ22" s="231"/>
      <c r="BA22" s="232"/>
      <c r="BB22" s="233" t="s">
        <v>49</v>
      </c>
      <c r="BC22" s="241"/>
      <c r="BD22" s="259" t="s">
        <v>1452</v>
      </c>
      <c r="BE22" s="232"/>
      <c r="BF22" s="231" t="s">
        <v>1453</v>
      </c>
      <c r="BG22" s="876" t="s">
        <v>49</v>
      </c>
      <c r="BH22" s="1250"/>
      <c r="BI22" s="232"/>
      <c r="BJ22" s="240"/>
      <c r="BK22" s="234"/>
      <c r="BL22" s="231"/>
      <c r="BM22" s="232"/>
      <c r="BN22" s="231"/>
      <c r="BO22" s="232"/>
      <c r="BP22" s="231"/>
      <c r="BQ22" s="232"/>
      <c r="BR22" s="240"/>
      <c r="BS22" s="241"/>
    </row>
    <row r="23" ht="24.75" customHeight="1">
      <c r="A23" s="551">
        <v>19.0</v>
      </c>
      <c r="B23" s="1256" t="s">
        <v>1488</v>
      </c>
      <c r="C23" s="1257" t="s">
        <v>1500</v>
      </c>
      <c r="D23" s="394">
        <v>2063183.0</v>
      </c>
      <c r="E23" s="1258">
        <v>2560942.0</v>
      </c>
      <c r="F23" s="261" t="s">
        <v>1441</v>
      </c>
      <c r="G23" s="979" t="s">
        <v>1442</v>
      </c>
      <c r="H23" s="876" t="s">
        <v>46</v>
      </c>
      <c r="I23" s="979" t="s">
        <v>1443</v>
      </c>
      <c r="J23" s="876" t="s">
        <v>46</v>
      </c>
      <c r="K23" s="979" t="s">
        <v>549</v>
      </c>
      <c r="L23" s="876" t="s">
        <v>46</v>
      </c>
      <c r="M23" s="233" t="s">
        <v>49</v>
      </c>
      <c r="N23" s="234"/>
      <c r="O23" s="907" t="s">
        <v>1501</v>
      </c>
      <c r="P23" s="1254" t="s">
        <v>1445</v>
      </c>
      <c r="Q23" s="876" t="s">
        <v>46</v>
      </c>
      <c r="R23" s="979" t="s">
        <v>549</v>
      </c>
      <c r="S23" s="876"/>
      <c r="T23" s="979"/>
      <c r="U23" s="876"/>
      <c r="V23" s="233" t="s">
        <v>46</v>
      </c>
      <c r="W23" s="1259" t="s">
        <v>1455</v>
      </c>
      <c r="X23" s="976" t="s">
        <v>1447</v>
      </c>
      <c r="Y23" s="876" t="s">
        <v>49</v>
      </c>
      <c r="Z23" s="979" t="s">
        <v>1448</v>
      </c>
      <c r="AA23" s="876" t="s">
        <v>46</v>
      </c>
      <c r="AB23" s="979" t="s">
        <v>38</v>
      </c>
      <c r="AC23" s="876" t="s">
        <v>46</v>
      </c>
      <c r="AD23" s="233" t="s">
        <v>46</v>
      </c>
      <c r="AE23" s="1260" t="s">
        <v>1502</v>
      </c>
      <c r="AF23" s="231" t="s">
        <v>1447</v>
      </c>
      <c r="AG23" s="876" t="s">
        <v>46</v>
      </c>
      <c r="AH23" s="231" t="s">
        <v>549</v>
      </c>
      <c r="AI23" s="232"/>
      <c r="AJ23" s="231"/>
      <c r="AK23" s="232"/>
      <c r="AL23" s="233" t="s">
        <v>46</v>
      </c>
      <c r="AM23" s="907" t="s">
        <v>1450</v>
      </c>
      <c r="AN23" s="259" t="s">
        <v>1447</v>
      </c>
      <c r="AO23" s="876" t="s">
        <v>49</v>
      </c>
      <c r="AP23" s="979" t="s">
        <v>1451</v>
      </c>
      <c r="AQ23" s="876"/>
      <c r="AR23" s="979" t="s">
        <v>1233</v>
      </c>
      <c r="AS23" s="876" t="s">
        <v>49</v>
      </c>
      <c r="AT23" s="233" t="s">
        <v>46</v>
      </c>
      <c r="AU23" s="1260" t="s">
        <v>1450</v>
      </c>
      <c r="AV23" s="231" t="s">
        <v>1447</v>
      </c>
      <c r="AW23" s="232"/>
      <c r="AX23" s="231" t="s">
        <v>1448</v>
      </c>
      <c r="AY23" s="232"/>
      <c r="AZ23" s="231"/>
      <c r="BA23" s="232"/>
      <c r="BB23" s="233" t="s">
        <v>49</v>
      </c>
      <c r="BC23" s="241"/>
      <c r="BD23" s="259" t="s">
        <v>1452</v>
      </c>
      <c r="BE23" s="232"/>
      <c r="BF23" s="231" t="s">
        <v>1453</v>
      </c>
      <c r="BG23" s="876"/>
      <c r="BH23" s="1250" t="s">
        <v>822</v>
      </c>
      <c r="BI23" s="1283" t="s">
        <v>1503</v>
      </c>
      <c r="BJ23" s="240"/>
      <c r="BK23" s="234"/>
      <c r="BL23" s="231"/>
      <c r="BM23" s="232"/>
      <c r="BN23" s="231"/>
      <c r="BO23" s="232"/>
      <c r="BP23" s="231"/>
      <c r="BQ23" s="232"/>
      <c r="BR23" s="240"/>
      <c r="BS23" s="241"/>
    </row>
    <row r="24" ht="24.75" customHeight="1">
      <c r="A24" s="551">
        <v>20.0</v>
      </c>
      <c r="B24" s="1284" t="s">
        <v>638</v>
      </c>
      <c r="C24" s="1285" t="s">
        <v>639</v>
      </c>
      <c r="D24" s="406">
        <v>2062959.0</v>
      </c>
      <c r="E24" s="1286">
        <v>2560765.0</v>
      </c>
      <c r="F24" s="302" t="s">
        <v>1441</v>
      </c>
      <c r="G24" s="1163" t="s">
        <v>1442</v>
      </c>
      <c r="H24" s="886" t="s">
        <v>46</v>
      </c>
      <c r="I24" s="1163" t="s">
        <v>1443</v>
      </c>
      <c r="J24" s="886" t="s">
        <v>46</v>
      </c>
      <c r="K24" s="1163" t="s">
        <v>549</v>
      </c>
      <c r="L24" s="886" t="s">
        <v>46</v>
      </c>
      <c r="M24" s="1166" t="s">
        <v>49</v>
      </c>
      <c r="N24" s="464"/>
      <c r="O24" s="907" t="s">
        <v>1504</v>
      </c>
      <c r="P24" s="1254" t="s">
        <v>1445</v>
      </c>
      <c r="Q24" s="876" t="s">
        <v>46</v>
      </c>
      <c r="R24" s="979" t="s">
        <v>549</v>
      </c>
      <c r="S24" s="876"/>
      <c r="T24" s="979"/>
      <c r="U24" s="876"/>
      <c r="V24" s="233" t="s">
        <v>49</v>
      </c>
      <c r="W24" s="1259" t="s">
        <v>1455</v>
      </c>
      <c r="X24" s="1165" t="s">
        <v>1447</v>
      </c>
      <c r="Y24" s="886" t="s">
        <v>46</v>
      </c>
      <c r="Z24" s="1163" t="s">
        <v>1448</v>
      </c>
      <c r="AA24" s="886" t="s">
        <v>46</v>
      </c>
      <c r="AB24" s="1163" t="s">
        <v>38</v>
      </c>
      <c r="AC24" s="886" t="s">
        <v>46</v>
      </c>
      <c r="AD24" s="1166" t="s">
        <v>49</v>
      </c>
      <c r="AE24" s="1287" t="s">
        <v>1505</v>
      </c>
      <c r="AF24" s="231" t="s">
        <v>1447</v>
      </c>
      <c r="AG24" s="876" t="s">
        <v>46</v>
      </c>
      <c r="AH24" s="231" t="s">
        <v>549</v>
      </c>
      <c r="AI24" s="232"/>
      <c r="AJ24" s="231"/>
      <c r="AK24" s="232"/>
      <c r="AL24" s="233" t="s">
        <v>49</v>
      </c>
      <c r="AM24" s="907" t="s">
        <v>1450</v>
      </c>
      <c r="AN24" s="471" t="s">
        <v>1447</v>
      </c>
      <c r="AO24" s="886" t="s">
        <v>46</v>
      </c>
      <c r="AP24" s="1163" t="s">
        <v>1451</v>
      </c>
      <c r="AQ24" s="886"/>
      <c r="AR24" s="1163" t="s">
        <v>1233</v>
      </c>
      <c r="AS24" s="886" t="s">
        <v>46</v>
      </c>
      <c r="AT24" s="1166" t="s">
        <v>46</v>
      </c>
      <c r="AU24" s="1287" t="s">
        <v>1450</v>
      </c>
      <c r="AV24" s="231" t="s">
        <v>1447</v>
      </c>
      <c r="AW24" s="232"/>
      <c r="AX24" s="231" t="s">
        <v>1448</v>
      </c>
      <c r="AY24" s="232"/>
      <c r="AZ24" s="231"/>
      <c r="BA24" s="232"/>
      <c r="BB24" s="233" t="s">
        <v>46</v>
      </c>
      <c r="BC24" s="241"/>
      <c r="BD24" s="259" t="s">
        <v>1452</v>
      </c>
      <c r="BE24" s="463"/>
      <c r="BF24" s="231" t="s">
        <v>1453</v>
      </c>
      <c r="BG24" s="886" t="s">
        <v>49</v>
      </c>
      <c r="BH24" s="1288"/>
      <c r="BI24" s="463"/>
      <c r="BJ24" s="470"/>
      <c r="BK24" s="464"/>
      <c r="BL24" s="231"/>
      <c r="BM24" s="232"/>
      <c r="BN24" s="231"/>
      <c r="BO24" s="232"/>
      <c r="BP24" s="231"/>
      <c r="BQ24" s="232"/>
      <c r="BR24" s="240"/>
      <c r="BS24" s="241"/>
    </row>
    <row r="25" ht="28.5" customHeight="1">
      <c r="A25" s="551"/>
      <c r="B25" s="722"/>
      <c r="C25" s="1100"/>
      <c r="D25" s="1100"/>
      <c r="E25" s="1100"/>
      <c r="F25" s="476"/>
      <c r="G25" s="231"/>
      <c r="H25" s="232"/>
      <c r="I25" s="231"/>
      <c r="J25" s="232"/>
      <c r="K25" s="231"/>
      <c r="L25" s="232"/>
      <c r="M25" s="240"/>
      <c r="N25" s="241"/>
      <c r="O25" s="241"/>
      <c r="P25" s="231"/>
      <c r="Q25" s="876"/>
      <c r="R25" s="979"/>
      <c r="S25" s="876"/>
      <c r="T25" s="979"/>
      <c r="U25" s="876"/>
      <c r="V25" s="233"/>
      <c r="W25" s="981"/>
      <c r="X25" s="231"/>
      <c r="Y25" s="232"/>
      <c r="Z25" s="231"/>
      <c r="AA25" s="232"/>
      <c r="AB25" s="231"/>
      <c r="AC25" s="232"/>
      <c r="AD25" s="240"/>
      <c r="AE25" s="241"/>
      <c r="AF25" s="231"/>
      <c r="AG25" s="232"/>
      <c r="AH25" s="231"/>
      <c r="AI25" s="232"/>
      <c r="AJ25" s="231"/>
      <c r="AK25" s="232"/>
      <c r="AL25" s="240"/>
      <c r="AM25" s="241"/>
      <c r="AN25" s="231"/>
      <c r="AO25" s="232"/>
      <c r="AP25" s="231"/>
      <c r="AQ25" s="232"/>
      <c r="AR25" s="231"/>
      <c r="AS25" s="232"/>
      <c r="AT25" s="240"/>
      <c r="AU25" s="241"/>
      <c r="AV25" s="231"/>
      <c r="AW25" s="232"/>
      <c r="AX25" s="231"/>
      <c r="AY25" s="232"/>
      <c r="AZ25" s="231"/>
      <c r="BA25" s="232"/>
      <c r="BB25" s="240"/>
      <c r="BC25" s="241"/>
      <c r="BD25" s="231"/>
      <c r="BE25" s="232"/>
      <c r="BF25" s="231"/>
      <c r="BG25" s="232"/>
      <c r="BH25" s="1250"/>
      <c r="BI25" s="232"/>
      <c r="BJ25" s="240"/>
      <c r="BK25" s="241"/>
      <c r="BL25" s="231"/>
      <c r="BM25" s="232"/>
      <c r="BN25" s="231"/>
      <c r="BO25" s="232"/>
      <c r="BP25" s="231"/>
      <c r="BQ25" s="232"/>
      <c r="BR25" s="240"/>
      <c r="BS25" s="241"/>
    </row>
    <row r="26" ht="28.5" customHeight="1">
      <c r="A26" s="551"/>
      <c r="B26" s="313" t="s">
        <v>67</v>
      </c>
      <c r="C26" s="314"/>
      <c r="D26" s="314"/>
      <c r="E26" s="314"/>
      <c r="F26" s="477"/>
      <c r="G26" s="478"/>
      <c r="H26" s="714">
        <f>COUNTIF(H5:H24, "y")</f>
        <v>7</v>
      </c>
      <c r="I26" s="478"/>
      <c r="J26" s="714">
        <f>COUNTIF(J5:J24, "y")</f>
        <v>5</v>
      </c>
      <c r="K26" s="478"/>
      <c r="L26" s="714">
        <f t="shared" ref="L26:M26" si="1">COUNTIF(L5:L24, "y")</f>
        <v>6</v>
      </c>
      <c r="M26" s="591">
        <f t="shared" si="1"/>
        <v>13</v>
      </c>
      <c r="N26" s="486"/>
      <c r="O26" s="486"/>
      <c r="P26" s="478"/>
      <c r="Q26" s="714">
        <f>COUNTIF(Q5:Q24, "y")</f>
        <v>6</v>
      </c>
      <c r="R26" s="478"/>
      <c r="S26" s="714">
        <f>COUNTIF(S5:S24, "y")</f>
        <v>2</v>
      </c>
      <c r="T26" s="478"/>
      <c r="U26" s="714">
        <f t="shared" ref="U26:V26" si="2">COUNTIF(U5:U24, "y")</f>
        <v>0</v>
      </c>
      <c r="V26" s="591">
        <f t="shared" si="2"/>
        <v>10</v>
      </c>
      <c r="W26" s="1289"/>
      <c r="X26" s="478"/>
      <c r="Y26" s="714">
        <f>COUNTIF(Y5:Y24, "y")</f>
        <v>9</v>
      </c>
      <c r="Z26" s="478"/>
      <c r="AA26" s="714">
        <f>COUNTIF(AA5:AA24, "y")</f>
        <v>9</v>
      </c>
      <c r="AB26" s="478"/>
      <c r="AC26" s="714">
        <f t="shared" ref="AC26:AD26" si="3">COUNTIF(AC5:AC24, "y")</f>
        <v>0</v>
      </c>
      <c r="AD26" s="591">
        <f t="shared" si="3"/>
        <v>9</v>
      </c>
      <c r="AE26" s="486"/>
      <c r="AF26" s="478"/>
      <c r="AG26" s="714">
        <f>COUNTIF(AG5:AG24, "y")</f>
        <v>6</v>
      </c>
      <c r="AH26" s="478"/>
      <c r="AI26" s="714">
        <f>COUNTIF(AI5:AI24, "y")</f>
        <v>0</v>
      </c>
      <c r="AJ26" s="478"/>
      <c r="AK26" s="714">
        <f t="shared" ref="AK26:AL26" si="4">COUNTIF(AK5:AK24, "y")</f>
        <v>0</v>
      </c>
      <c r="AL26" s="591">
        <f t="shared" si="4"/>
        <v>8</v>
      </c>
      <c r="AM26" s="486"/>
      <c r="AN26" s="478"/>
      <c r="AO26" s="714">
        <f>COUNTIF(AO5:AO24, "y")</f>
        <v>5</v>
      </c>
      <c r="AP26" s="478"/>
      <c r="AQ26" s="714">
        <f>COUNTIF(AQ5:AQ24, "y")</f>
        <v>0</v>
      </c>
      <c r="AR26" s="478"/>
      <c r="AS26" s="714">
        <f t="shared" ref="AS26:AT26" si="5">COUNTIF(AS5:AS24, "y")</f>
        <v>11</v>
      </c>
      <c r="AT26" s="591">
        <f t="shared" si="5"/>
        <v>8</v>
      </c>
      <c r="AU26" s="486"/>
      <c r="AV26" s="550"/>
      <c r="AW26" s="714">
        <f>COUNTIF(AW5:AW24, "y")</f>
        <v>3</v>
      </c>
      <c r="AX26" s="478"/>
      <c r="AY26" s="714">
        <f>COUNTIF(AY5:AY24, "y")</f>
        <v>0</v>
      </c>
      <c r="AZ26" s="478"/>
      <c r="BA26" s="714">
        <f t="shared" ref="BA26:BB26" si="6">COUNTIF(BA5:BA24, "y")</f>
        <v>0</v>
      </c>
      <c r="BB26" s="591">
        <f t="shared" si="6"/>
        <v>10</v>
      </c>
      <c r="BC26" s="488"/>
      <c r="BD26" s="478"/>
      <c r="BE26" s="484"/>
      <c r="BF26" s="478"/>
      <c r="BG26" s="1290">
        <f>COUNTIF(BG5:BG24, "y")</f>
        <v>12</v>
      </c>
      <c r="BH26" s="1250"/>
      <c r="BI26" s="232"/>
      <c r="BJ26" s="240"/>
      <c r="BK26" s="241"/>
      <c r="BL26" s="231"/>
      <c r="BM26" s="232"/>
      <c r="BN26" s="231"/>
      <c r="BO26" s="232"/>
      <c r="BP26" s="231"/>
      <c r="BQ26" s="232"/>
      <c r="BR26" s="240"/>
      <c r="BS26" s="241"/>
    </row>
    <row r="27" ht="30.0" customHeight="1">
      <c r="A27" s="551"/>
      <c r="B27" s="503"/>
      <c r="C27" s="504"/>
      <c r="D27" s="504"/>
      <c r="E27" s="504"/>
      <c r="F27" s="476"/>
      <c r="G27" s="320" t="s">
        <v>68</v>
      </c>
      <c r="H27" s="321">
        <f>MAX(F26:O26)</f>
        <v>13</v>
      </c>
      <c r="I27" s="231"/>
      <c r="J27" s="232"/>
      <c r="K27" s="231"/>
      <c r="L27" s="232"/>
      <c r="M27" s="240"/>
      <c r="N27" s="241"/>
      <c r="O27" s="241"/>
      <c r="P27" s="320" t="s">
        <v>68</v>
      </c>
      <c r="Q27" s="321">
        <f>MAX(O26:X26)</f>
        <v>10</v>
      </c>
      <c r="R27" s="231"/>
      <c r="S27" s="232"/>
      <c r="T27" s="231"/>
      <c r="U27" s="232"/>
      <c r="V27" s="240"/>
      <c r="W27" s="981"/>
      <c r="X27" s="320" t="s">
        <v>68</v>
      </c>
      <c r="Y27" s="321">
        <f>MAX(W26:AF26)</f>
        <v>9</v>
      </c>
      <c r="Z27" s="231"/>
      <c r="AA27" s="232"/>
      <c r="AB27" s="231"/>
      <c r="AC27" s="232"/>
      <c r="AD27" s="240"/>
      <c r="AE27" s="241"/>
      <c r="AF27" s="320" t="s">
        <v>68</v>
      </c>
      <c r="AG27" s="321">
        <f>MAX(AE26:AN26)</f>
        <v>8</v>
      </c>
      <c r="AH27" s="231"/>
      <c r="AI27" s="232"/>
      <c r="AJ27" s="231"/>
      <c r="AK27" s="232"/>
      <c r="AL27" s="240"/>
      <c r="AM27" s="241"/>
      <c r="AN27" s="320" t="s">
        <v>68</v>
      </c>
      <c r="AO27" s="321">
        <f>MAX(AM26:AV26)</f>
        <v>11</v>
      </c>
      <c r="AP27" s="231"/>
      <c r="AQ27" s="232"/>
      <c r="AR27" s="231"/>
      <c r="AS27" s="232"/>
      <c r="AT27" s="240"/>
      <c r="AU27" s="241"/>
      <c r="AV27" s="320" t="s">
        <v>68</v>
      </c>
      <c r="AW27" s="321">
        <f>MAX(AU26:BD26)</f>
        <v>10</v>
      </c>
      <c r="AX27" s="231"/>
      <c r="AY27" s="232"/>
      <c r="AZ27" s="231"/>
      <c r="BA27" s="232"/>
      <c r="BB27" s="240"/>
      <c r="BC27" s="241"/>
      <c r="BD27" s="320" t="s">
        <v>1506</v>
      </c>
      <c r="BE27" s="321">
        <f>MAX(BC26:BL26)</f>
        <v>12</v>
      </c>
      <c r="BF27" s="231"/>
      <c r="BG27" s="232"/>
      <c r="BH27" s="1250"/>
      <c r="BI27" s="232"/>
      <c r="BJ27" s="240"/>
      <c r="BK27" s="241"/>
      <c r="BL27" s="231"/>
      <c r="BM27" s="232"/>
      <c r="BN27" s="231"/>
      <c r="BO27" s="232"/>
      <c r="BP27" s="231"/>
      <c r="BQ27" s="232"/>
      <c r="BR27" s="240"/>
      <c r="BS27" s="241"/>
    </row>
    <row r="28" ht="14.25" customHeight="1">
      <c r="A28" s="551"/>
      <c r="B28" s="503"/>
      <c r="C28" s="504"/>
      <c r="D28" s="504"/>
      <c r="E28" s="505"/>
      <c r="F28" s="476"/>
      <c r="G28" s="231"/>
      <c r="H28" s="232"/>
      <c r="I28" s="231"/>
      <c r="J28" s="232"/>
      <c r="K28" s="231"/>
      <c r="L28" s="232"/>
      <c r="M28" s="240"/>
      <c r="N28" s="241"/>
      <c r="O28" s="241"/>
      <c r="P28" s="231"/>
      <c r="Q28" s="876"/>
      <c r="R28" s="979"/>
      <c r="S28" s="876"/>
      <c r="T28" s="979"/>
      <c r="U28" s="876"/>
      <c r="V28" s="233"/>
      <c r="W28" s="981"/>
      <c r="X28" s="231"/>
      <c r="Y28" s="232"/>
      <c r="Z28" s="231"/>
      <c r="AA28" s="232"/>
      <c r="AB28" s="231"/>
      <c r="AC28" s="232"/>
      <c r="AD28" s="240"/>
      <c r="AE28" s="241"/>
      <c r="AF28" s="231"/>
      <c r="AG28" s="232"/>
      <c r="AH28" s="231"/>
      <c r="AI28" s="232"/>
      <c r="AJ28" s="231"/>
      <c r="AK28" s="232"/>
      <c r="AL28" s="240"/>
      <c r="AM28" s="241"/>
      <c r="AN28" s="231"/>
      <c r="AO28" s="232"/>
      <c r="AP28" s="231"/>
      <c r="AQ28" s="232"/>
      <c r="AR28" s="231"/>
      <c r="AS28" s="232"/>
      <c r="AT28" s="240"/>
      <c r="AU28" s="241"/>
      <c r="AV28" s="231"/>
      <c r="AW28" s="232"/>
      <c r="AX28" s="231"/>
      <c r="AY28" s="232"/>
      <c r="AZ28" s="231"/>
      <c r="BA28" s="232"/>
      <c r="BB28" s="240"/>
      <c r="BC28" s="241"/>
      <c r="BD28" s="231"/>
      <c r="BE28" s="232"/>
      <c r="BF28" s="231"/>
      <c r="BG28" s="232"/>
      <c r="BH28" s="1250"/>
      <c r="BI28" s="232"/>
      <c r="BJ28" s="240"/>
      <c r="BK28" s="241"/>
      <c r="BL28" s="231"/>
      <c r="BM28" s="232"/>
      <c r="BN28" s="231"/>
      <c r="BO28" s="232"/>
      <c r="BP28" s="231"/>
      <c r="BQ28" s="232"/>
      <c r="BR28" s="240"/>
      <c r="BS28" s="241"/>
    </row>
    <row r="29" ht="30.75" customHeight="1">
      <c r="A29" s="551"/>
      <c r="B29" s="426" t="s">
        <v>771</v>
      </c>
      <c r="C29" s="427"/>
      <c r="D29" s="428"/>
      <c r="E29" s="429"/>
      <c r="F29" s="476"/>
      <c r="G29" s="231"/>
      <c r="H29" s="232"/>
      <c r="I29" s="231"/>
      <c r="J29" s="232"/>
      <c r="K29" s="231"/>
      <c r="L29" s="232"/>
      <c r="M29" s="240"/>
      <c r="N29" s="241"/>
      <c r="O29" s="241"/>
      <c r="P29" s="231"/>
      <c r="Q29" s="876"/>
      <c r="R29" s="979"/>
      <c r="S29" s="876"/>
      <c r="T29" s="979"/>
      <c r="U29" s="876"/>
      <c r="V29" s="233"/>
      <c r="W29" s="981"/>
      <c r="X29" s="231"/>
      <c r="Y29" s="232"/>
      <c r="Z29" s="231"/>
      <c r="AA29" s="232"/>
      <c r="AB29" s="231"/>
      <c r="AC29" s="232"/>
      <c r="AD29" s="240"/>
      <c r="AE29" s="241"/>
      <c r="AF29" s="231"/>
      <c r="AG29" s="232"/>
      <c r="AH29" s="231"/>
      <c r="AI29" s="232"/>
      <c r="AJ29" s="231"/>
      <c r="AK29" s="232"/>
      <c r="AL29" s="240"/>
      <c r="AM29" s="241"/>
      <c r="AN29" s="231"/>
      <c r="AO29" s="232"/>
      <c r="AP29" s="231"/>
      <c r="AQ29" s="232"/>
      <c r="AR29" s="231"/>
      <c r="AS29" s="232"/>
      <c r="AT29" s="240"/>
      <c r="AU29" s="241"/>
      <c r="AV29" s="231"/>
      <c r="AW29" s="232"/>
      <c r="AX29" s="231"/>
      <c r="AY29" s="232"/>
      <c r="AZ29" s="231"/>
      <c r="BA29" s="232"/>
      <c r="BB29" s="240"/>
      <c r="BC29" s="241"/>
      <c r="BD29" s="231"/>
      <c r="BE29" s="232"/>
      <c r="BF29" s="231"/>
      <c r="BG29" s="232"/>
      <c r="BH29" s="1250"/>
      <c r="BI29" s="232"/>
      <c r="BJ29" s="240"/>
      <c r="BK29" s="241"/>
      <c r="BL29" s="231"/>
      <c r="BM29" s="232"/>
      <c r="BN29" s="231"/>
      <c r="BO29" s="232"/>
      <c r="BP29" s="231"/>
      <c r="BQ29" s="232"/>
      <c r="BR29" s="240"/>
      <c r="BS29" s="241"/>
    </row>
    <row r="30" ht="72.75" customHeight="1">
      <c r="A30" s="551"/>
      <c r="B30" s="430" t="s">
        <v>32</v>
      </c>
      <c r="C30" s="431" t="s">
        <v>33</v>
      </c>
      <c r="D30" s="431" t="s">
        <v>34</v>
      </c>
      <c r="E30" s="506" t="s">
        <v>171</v>
      </c>
      <c r="F30" s="476"/>
      <c r="G30" s="231"/>
      <c r="H30" s="232"/>
      <c r="I30" s="231"/>
      <c r="J30" s="232"/>
      <c r="K30" s="231"/>
      <c r="L30" s="232"/>
      <c r="M30" s="240"/>
      <c r="N30" s="241"/>
      <c r="O30" s="241"/>
      <c r="P30" s="231"/>
      <c r="Q30" s="876"/>
      <c r="R30" s="979"/>
      <c r="S30" s="876"/>
      <c r="T30" s="979"/>
      <c r="U30" s="876"/>
      <c r="V30" s="233"/>
      <c r="W30" s="981"/>
      <c r="X30" s="231"/>
      <c r="Y30" s="232"/>
      <c r="Z30" s="231"/>
      <c r="AA30" s="232"/>
      <c r="AB30" s="231"/>
      <c r="AC30" s="232"/>
      <c r="AD30" s="240"/>
      <c r="AE30" s="241"/>
      <c r="AF30" s="231"/>
      <c r="AG30" s="232"/>
      <c r="AH30" s="231"/>
      <c r="AI30" s="232"/>
      <c r="AJ30" s="231"/>
      <c r="AK30" s="232"/>
      <c r="AL30" s="240"/>
      <c r="AM30" s="241"/>
      <c r="AN30" s="231"/>
      <c r="AO30" s="232"/>
      <c r="AP30" s="231"/>
      <c r="AQ30" s="232"/>
      <c r="AR30" s="231"/>
      <c r="AS30" s="232"/>
      <c r="AT30" s="240"/>
      <c r="AU30" s="241"/>
      <c r="AV30" s="231"/>
      <c r="AW30" s="232"/>
      <c r="AX30" s="231"/>
      <c r="AY30" s="232"/>
      <c r="AZ30" s="231"/>
      <c r="BA30" s="232"/>
      <c r="BB30" s="240"/>
      <c r="BC30" s="241"/>
      <c r="BD30" s="231"/>
      <c r="BE30" s="232"/>
      <c r="BF30" s="231"/>
      <c r="BG30" s="232"/>
      <c r="BH30" s="1250"/>
      <c r="BI30" s="232"/>
      <c r="BJ30" s="240"/>
      <c r="BK30" s="241"/>
      <c r="BL30" s="231"/>
      <c r="BM30" s="232"/>
      <c r="BN30" s="231"/>
      <c r="BO30" s="232"/>
      <c r="BP30" s="231"/>
      <c r="BQ30" s="232"/>
      <c r="BR30" s="240"/>
      <c r="BS30" s="241"/>
    </row>
    <row r="31" ht="14.25" customHeight="1">
      <c r="A31" s="551"/>
      <c r="B31" s="507"/>
      <c r="C31" s="508"/>
      <c r="D31" s="508"/>
      <c r="E31" s="509"/>
      <c r="F31" s="476"/>
      <c r="G31" s="231"/>
      <c r="H31" s="232"/>
      <c r="I31" s="231"/>
      <c r="J31" s="232"/>
      <c r="K31" s="231"/>
      <c r="L31" s="232"/>
      <c r="M31" s="240"/>
      <c r="N31" s="241"/>
      <c r="O31" s="241"/>
      <c r="P31" s="231"/>
      <c r="Q31" s="876"/>
      <c r="R31" s="979"/>
      <c r="S31" s="876"/>
      <c r="T31" s="979"/>
      <c r="U31" s="876"/>
      <c r="V31" s="233"/>
      <c r="W31" s="981"/>
      <c r="X31" s="231"/>
      <c r="Y31" s="232"/>
      <c r="Z31" s="231"/>
      <c r="AA31" s="232"/>
      <c r="AB31" s="231"/>
      <c r="AC31" s="232"/>
      <c r="AD31" s="240"/>
      <c r="AE31" s="241"/>
      <c r="AF31" s="231"/>
      <c r="AG31" s="232"/>
      <c r="AH31" s="231"/>
      <c r="AI31" s="232"/>
      <c r="AJ31" s="231"/>
      <c r="AK31" s="232"/>
      <c r="AL31" s="240"/>
      <c r="AM31" s="241"/>
      <c r="AN31" s="231"/>
      <c r="AO31" s="232"/>
      <c r="AP31" s="231"/>
      <c r="AQ31" s="232"/>
      <c r="AR31" s="231"/>
      <c r="AS31" s="232"/>
      <c r="AT31" s="240"/>
      <c r="AU31" s="241"/>
      <c r="AV31" s="231"/>
      <c r="AW31" s="232"/>
      <c r="AX31" s="231"/>
      <c r="AY31" s="232"/>
      <c r="AZ31" s="231"/>
      <c r="BA31" s="232"/>
      <c r="BB31" s="240"/>
      <c r="BC31" s="241"/>
      <c r="BD31" s="231"/>
      <c r="BE31" s="232"/>
      <c r="BF31" s="231"/>
      <c r="BG31" s="232"/>
      <c r="BH31" s="1250"/>
      <c r="BI31" s="232"/>
      <c r="BJ31" s="240"/>
      <c r="BK31" s="241"/>
      <c r="BL31" s="231"/>
      <c r="BM31" s="232"/>
      <c r="BN31" s="231"/>
      <c r="BO31" s="232"/>
      <c r="BP31" s="231"/>
      <c r="BQ31" s="232"/>
      <c r="BR31" s="240"/>
      <c r="BS31" s="241"/>
    </row>
    <row r="32" ht="14.25" customHeight="1">
      <c r="A32" s="551"/>
      <c r="B32" s="510"/>
      <c r="C32" s="511"/>
      <c r="D32" s="511"/>
      <c r="E32" s="512"/>
      <c r="F32" s="476"/>
      <c r="G32" s="231"/>
      <c r="H32" s="232"/>
      <c r="I32" s="231"/>
      <c r="J32" s="232"/>
      <c r="K32" s="231"/>
      <c r="L32" s="232"/>
      <c r="M32" s="240"/>
      <c r="N32" s="241"/>
      <c r="O32" s="241"/>
      <c r="P32" s="231"/>
      <c r="Q32" s="876"/>
      <c r="R32" s="979"/>
      <c r="S32" s="876"/>
      <c r="T32" s="979"/>
      <c r="U32" s="876"/>
      <c r="V32" s="233"/>
      <c r="W32" s="981"/>
      <c r="X32" s="231"/>
      <c r="Y32" s="232"/>
      <c r="Z32" s="231"/>
      <c r="AA32" s="232"/>
      <c r="AB32" s="231"/>
      <c r="AC32" s="232"/>
      <c r="AD32" s="240"/>
      <c r="AE32" s="241"/>
      <c r="AF32" s="231"/>
      <c r="AG32" s="232"/>
      <c r="AH32" s="231"/>
      <c r="AI32" s="232"/>
      <c r="AJ32" s="231"/>
      <c r="AK32" s="232"/>
      <c r="AL32" s="240"/>
      <c r="AM32" s="241"/>
      <c r="AN32" s="231"/>
      <c r="AO32" s="232"/>
      <c r="AP32" s="231"/>
      <c r="AQ32" s="232"/>
      <c r="AR32" s="231"/>
      <c r="AS32" s="232"/>
      <c r="AT32" s="240"/>
      <c r="AU32" s="241"/>
      <c r="AV32" s="231"/>
      <c r="AW32" s="232"/>
      <c r="AX32" s="231"/>
      <c r="AY32" s="232"/>
      <c r="AZ32" s="231"/>
      <c r="BA32" s="232"/>
      <c r="BB32" s="240"/>
      <c r="BC32" s="241"/>
      <c r="BD32" s="231"/>
      <c r="BE32" s="232"/>
      <c r="BF32" s="231"/>
      <c r="BG32" s="232"/>
      <c r="BH32" s="1250"/>
      <c r="BI32" s="232"/>
      <c r="BJ32" s="240"/>
      <c r="BK32" s="241"/>
      <c r="BL32" s="231"/>
      <c r="BM32" s="232"/>
      <c r="BN32" s="231"/>
      <c r="BO32" s="232"/>
      <c r="BP32" s="231"/>
      <c r="BQ32" s="232"/>
      <c r="BR32" s="240"/>
      <c r="BS32" s="241"/>
    </row>
    <row r="33" ht="14.25" customHeight="1">
      <c r="A33" s="551"/>
      <c r="B33" s="510"/>
      <c r="C33" s="511"/>
      <c r="D33" s="511"/>
      <c r="E33" s="512"/>
      <c r="F33" s="476"/>
      <c r="G33" s="231"/>
      <c r="H33" s="232"/>
      <c r="I33" s="231"/>
      <c r="J33" s="232"/>
      <c r="K33" s="231"/>
      <c r="L33" s="232"/>
      <c r="M33" s="240"/>
      <c r="N33" s="241"/>
      <c r="O33" s="241"/>
      <c r="P33" s="231"/>
      <c r="Q33" s="876"/>
      <c r="R33" s="979"/>
      <c r="S33" s="876"/>
      <c r="T33" s="979"/>
      <c r="U33" s="876"/>
      <c r="V33" s="233"/>
      <c r="W33" s="981"/>
      <c r="X33" s="231"/>
      <c r="Y33" s="232"/>
      <c r="Z33" s="231"/>
      <c r="AA33" s="232"/>
      <c r="AB33" s="231"/>
      <c r="AC33" s="232"/>
      <c r="AD33" s="240"/>
      <c r="AE33" s="241"/>
      <c r="AF33" s="231"/>
      <c r="AG33" s="232"/>
      <c r="AH33" s="231"/>
      <c r="AI33" s="232"/>
      <c r="AJ33" s="231"/>
      <c r="AK33" s="232"/>
      <c r="AL33" s="240"/>
      <c r="AM33" s="241"/>
      <c r="AN33" s="231"/>
      <c r="AO33" s="232"/>
      <c r="AP33" s="231"/>
      <c r="AQ33" s="232"/>
      <c r="AR33" s="231"/>
      <c r="AS33" s="232"/>
      <c r="AT33" s="240"/>
      <c r="AU33" s="241"/>
      <c r="AV33" s="231"/>
      <c r="AW33" s="232"/>
      <c r="AX33" s="231"/>
      <c r="AY33" s="232"/>
      <c r="AZ33" s="231"/>
      <c r="BA33" s="232"/>
      <c r="BB33" s="240"/>
      <c r="BC33" s="241"/>
      <c r="BD33" s="231"/>
      <c r="BE33" s="232"/>
      <c r="BF33" s="231"/>
      <c r="BG33" s="232"/>
      <c r="BH33" s="1250"/>
      <c r="BI33" s="232"/>
      <c r="BJ33" s="240"/>
      <c r="BK33" s="241"/>
      <c r="BL33" s="231"/>
      <c r="BM33" s="232"/>
      <c r="BN33" s="231"/>
      <c r="BO33" s="232"/>
      <c r="BP33" s="231"/>
      <c r="BQ33" s="232"/>
      <c r="BR33" s="240"/>
      <c r="BS33" s="241"/>
    </row>
    <row r="34" ht="14.25" customHeight="1">
      <c r="A34" s="551"/>
      <c r="B34" s="510"/>
      <c r="C34" s="511"/>
      <c r="D34" s="511"/>
      <c r="E34" s="512"/>
      <c r="F34" s="476"/>
      <c r="G34" s="231"/>
      <c r="H34" s="232"/>
      <c r="I34" s="231"/>
      <c r="J34" s="232"/>
      <c r="K34" s="231"/>
      <c r="L34" s="232"/>
      <c r="M34" s="240"/>
      <c r="N34" s="241"/>
      <c r="O34" s="241"/>
      <c r="P34" s="231"/>
      <c r="Q34" s="876"/>
      <c r="R34" s="979"/>
      <c r="S34" s="876"/>
      <c r="T34" s="979"/>
      <c r="U34" s="876"/>
      <c r="V34" s="233"/>
      <c r="W34" s="981"/>
      <c r="X34" s="231"/>
      <c r="Y34" s="232"/>
      <c r="Z34" s="231"/>
      <c r="AA34" s="232"/>
      <c r="AB34" s="231"/>
      <c r="AC34" s="232"/>
      <c r="AD34" s="240"/>
      <c r="AE34" s="241"/>
      <c r="AF34" s="231"/>
      <c r="AG34" s="232"/>
      <c r="AH34" s="231"/>
      <c r="AI34" s="232"/>
      <c r="AJ34" s="231"/>
      <c r="AK34" s="232"/>
      <c r="AL34" s="240"/>
      <c r="AM34" s="241"/>
      <c r="AN34" s="231"/>
      <c r="AO34" s="232"/>
      <c r="AP34" s="231"/>
      <c r="AQ34" s="232"/>
      <c r="AR34" s="231"/>
      <c r="AS34" s="232"/>
      <c r="AT34" s="240"/>
      <c r="AU34" s="241"/>
      <c r="AV34" s="231"/>
      <c r="AW34" s="232"/>
      <c r="AX34" s="231"/>
      <c r="AY34" s="232"/>
      <c r="AZ34" s="231"/>
      <c r="BA34" s="232"/>
      <c r="BB34" s="240"/>
      <c r="BC34" s="241"/>
      <c r="BD34" s="231"/>
      <c r="BE34" s="232"/>
      <c r="BF34" s="231"/>
      <c r="BG34" s="232"/>
      <c r="BH34" s="1250"/>
      <c r="BI34" s="232"/>
      <c r="BJ34" s="240"/>
      <c r="BK34" s="241"/>
      <c r="BL34" s="231"/>
      <c r="BM34" s="232"/>
      <c r="BN34" s="231"/>
      <c r="BO34" s="232"/>
      <c r="BP34" s="231"/>
      <c r="BQ34" s="232"/>
      <c r="BR34" s="240"/>
      <c r="BS34" s="241"/>
    </row>
    <row r="35" ht="14.25" customHeight="1">
      <c r="A35" s="551"/>
      <c r="B35" s="510"/>
      <c r="C35" s="511"/>
      <c r="D35" s="511"/>
      <c r="E35" s="512"/>
      <c r="F35" s="476"/>
      <c r="G35" s="231"/>
      <c r="H35" s="232"/>
      <c r="I35" s="231"/>
      <c r="J35" s="232"/>
      <c r="K35" s="231"/>
      <c r="L35" s="232"/>
      <c r="M35" s="240"/>
      <c r="N35" s="241"/>
      <c r="O35" s="241"/>
      <c r="P35" s="231"/>
      <c r="Q35" s="876"/>
      <c r="R35" s="979"/>
      <c r="S35" s="876"/>
      <c r="T35" s="979"/>
      <c r="U35" s="876"/>
      <c r="V35" s="233"/>
      <c r="W35" s="981"/>
      <c r="X35" s="231"/>
      <c r="Y35" s="232"/>
      <c r="Z35" s="231"/>
      <c r="AA35" s="232"/>
      <c r="AB35" s="231"/>
      <c r="AC35" s="232"/>
      <c r="AD35" s="240"/>
      <c r="AE35" s="241"/>
      <c r="AF35" s="231"/>
      <c r="AG35" s="232"/>
      <c r="AH35" s="231"/>
      <c r="AI35" s="232"/>
      <c r="AJ35" s="231"/>
      <c r="AK35" s="232"/>
      <c r="AL35" s="240"/>
      <c r="AM35" s="241"/>
      <c r="AN35" s="231"/>
      <c r="AO35" s="232"/>
      <c r="AP35" s="231"/>
      <c r="AQ35" s="232"/>
      <c r="AR35" s="231"/>
      <c r="AS35" s="232"/>
      <c r="AT35" s="240"/>
      <c r="AU35" s="241"/>
      <c r="AV35" s="231"/>
      <c r="AW35" s="232"/>
      <c r="AX35" s="231"/>
      <c r="AY35" s="232"/>
      <c r="AZ35" s="231"/>
      <c r="BA35" s="232"/>
      <c r="BB35" s="240"/>
      <c r="BC35" s="241"/>
      <c r="BD35" s="231"/>
      <c r="BE35" s="232"/>
      <c r="BF35" s="231"/>
      <c r="BG35" s="232"/>
      <c r="BH35" s="1250"/>
      <c r="BI35" s="232"/>
      <c r="BJ35" s="240"/>
      <c r="BK35" s="241"/>
      <c r="BL35" s="231"/>
      <c r="BM35" s="232"/>
      <c r="BN35" s="231"/>
      <c r="BO35" s="232"/>
      <c r="BP35" s="231"/>
      <c r="BQ35" s="232"/>
      <c r="BR35" s="240"/>
      <c r="BS35" s="241"/>
    </row>
    <row r="36" ht="14.25" customHeight="1">
      <c r="A36" s="551"/>
      <c r="B36" s="510"/>
      <c r="C36" s="511"/>
      <c r="D36" s="511"/>
      <c r="E36" s="512"/>
      <c r="F36" s="476"/>
      <c r="G36" s="231"/>
      <c r="H36" s="232"/>
      <c r="I36" s="231"/>
      <c r="J36" s="232"/>
      <c r="K36" s="231"/>
      <c r="L36" s="232"/>
      <c r="M36" s="240"/>
      <c r="N36" s="241"/>
      <c r="O36" s="241"/>
      <c r="P36" s="231"/>
      <c r="Q36" s="876"/>
      <c r="R36" s="979"/>
      <c r="S36" s="876"/>
      <c r="T36" s="979"/>
      <c r="U36" s="876"/>
      <c r="V36" s="233"/>
      <c r="W36" s="981"/>
      <c r="X36" s="231"/>
      <c r="Y36" s="232"/>
      <c r="Z36" s="231"/>
      <c r="AA36" s="232"/>
      <c r="AB36" s="231"/>
      <c r="AC36" s="232"/>
      <c r="AD36" s="240"/>
      <c r="AE36" s="241"/>
      <c r="AF36" s="231"/>
      <c r="AG36" s="232"/>
      <c r="AH36" s="231"/>
      <c r="AI36" s="232"/>
      <c r="AJ36" s="231"/>
      <c r="AK36" s="232"/>
      <c r="AL36" s="240"/>
      <c r="AM36" s="241"/>
      <c r="AN36" s="231"/>
      <c r="AO36" s="232"/>
      <c r="AP36" s="231"/>
      <c r="AQ36" s="232"/>
      <c r="AR36" s="231"/>
      <c r="AS36" s="232"/>
      <c r="AT36" s="240"/>
      <c r="AU36" s="241"/>
      <c r="AV36" s="231"/>
      <c r="AW36" s="232"/>
      <c r="AX36" s="231"/>
      <c r="AY36" s="232"/>
      <c r="AZ36" s="231"/>
      <c r="BA36" s="232"/>
      <c r="BB36" s="240"/>
      <c r="BC36" s="241"/>
      <c r="BD36" s="231"/>
      <c r="BE36" s="232"/>
      <c r="BF36" s="231"/>
      <c r="BG36" s="232"/>
      <c r="BH36" s="1250"/>
      <c r="BI36" s="232"/>
      <c r="BJ36" s="240"/>
      <c r="BK36" s="241"/>
      <c r="BL36" s="231"/>
      <c r="BM36" s="232"/>
      <c r="BN36" s="231"/>
      <c r="BO36" s="232"/>
      <c r="BP36" s="231"/>
      <c r="BQ36" s="232"/>
      <c r="BR36" s="240"/>
      <c r="BS36" s="241"/>
    </row>
    <row r="37" ht="14.25" customHeight="1">
      <c r="A37" s="551"/>
      <c r="B37" s="510"/>
      <c r="C37" s="511"/>
      <c r="D37" s="511"/>
      <c r="E37" s="512"/>
      <c r="F37" s="476"/>
      <c r="G37" s="231"/>
      <c r="H37" s="232"/>
      <c r="I37" s="231"/>
      <c r="J37" s="232"/>
      <c r="K37" s="231"/>
      <c r="L37" s="232"/>
      <c r="M37" s="240"/>
      <c r="N37" s="241"/>
      <c r="O37" s="241"/>
      <c r="P37" s="231"/>
      <c r="Q37" s="876"/>
      <c r="R37" s="979"/>
      <c r="S37" s="876"/>
      <c r="T37" s="979"/>
      <c r="U37" s="876"/>
      <c r="V37" s="233"/>
      <c r="W37" s="981"/>
      <c r="X37" s="231"/>
      <c r="Y37" s="232"/>
      <c r="Z37" s="231"/>
      <c r="AA37" s="232"/>
      <c r="AB37" s="231"/>
      <c r="AC37" s="232"/>
      <c r="AD37" s="240"/>
      <c r="AE37" s="241"/>
      <c r="AF37" s="231"/>
      <c r="AG37" s="232"/>
      <c r="AH37" s="231"/>
      <c r="AI37" s="232"/>
      <c r="AJ37" s="231"/>
      <c r="AK37" s="232"/>
      <c r="AL37" s="240"/>
      <c r="AM37" s="241"/>
      <c r="AN37" s="231"/>
      <c r="AO37" s="232"/>
      <c r="AP37" s="231"/>
      <c r="AQ37" s="232"/>
      <c r="AR37" s="231"/>
      <c r="AS37" s="232"/>
      <c r="AT37" s="240"/>
      <c r="AU37" s="241"/>
      <c r="AV37" s="231"/>
      <c r="AW37" s="232"/>
      <c r="AX37" s="231"/>
      <c r="AY37" s="232"/>
      <c r="AZ37" s="231"/>
      <c r="BA37" s="232"/>
      <c r="BB37" s="240"/>
      <c r="BC37" s="241"/>
      <c r="BD37" s="231"/>
      <c r="BE37" s="232"/>
      <c r="BF37" s="231"/>
      <c r="BG37" s="232"/>
      <c r="BH37" s="1250"/>
      <c r="BI37" s="232"/>
      <c r="BJ37" s="240"/>
      <c r="BK37" s="241"/>
      <c r="BL37" s="231"/>
      <c r="BM37" s="232"/>
      <c r="BN37" s="231"/>
      <c r="BO37" s="232"/>
      <c r="BP37" s="231"/>
      <c r="BQ37" s="232"/>
      <c r="BR37" s="240"/>
      <c r="BS37" s="241"/>
    </row>
    <row r="38" ht="14.25" customHeight="1">
      <c r="A38" s="551"/>
      <c r="B38" s="510"/>
      <c r="C38" s="511"/>
      <c r="D38" s="511"/>
      <c r="E38" s="512"/>
      <c r="F38" s="476"/>
      <c r="G38" s="231"/>
      <c r="H38" s="232"/>
      <c r="I38" s="231"/>
      <c r="J38" s="232"/>
      <c r="K38" s="231"/>
      <c r="L38" s="232"/>
      <c r="M38" s="240"/>
      <c r="N38" s="241"/>
      <c r="O38" s="241"/>
      <c r="P38" s="231"/>
      <c r="Q38" s="876"/>
      <c r="R38" s="979"/>
      <c r="S38" s="876"/>
      <c r="T38" s="979"/>
      <c r="U38" s="876"/>
      <c r="V38" s="233"/>
      <c r="W38" s="981"/>
      <c r="X38" s="231"/>
      <c r="Y38" s="232"/>
      <c r="Z38" s="231"/>
      <c r="AA38" s="232"/>
      <c r="AB38" s="231"/>
      <c r="AC38" s="232"/>
      <c r="AD38" s="240"/>
      <c r="AE38" s="241"/>
      <c r="AF38" s="231"/>
      <c r="AG38" s="232"/>
      <c r="AH38" s="231"/>
      <c r="AI38" s="232"/>
      <c r="AJ38" s="231"/>
      <c r="AK38" s="232"/>
      <c r="AL38" s="240"/>
      <c r="AM38" s="241"/>
      <c r="AN38" s="231"/>
      <c r="AO38" s="232"/>
      <c r="AP38" s="231"/>
      <c r="AQ38" s="232"/>
      <c r="AR38" s="231"/>
      <c r="AS38" s="232"/>
      <c r="AT38" s="240"/>
      <c r="AU38" s="241"/>
      <c r="AV38" s="231"/>
      <c r="AW38" s="232"/>
      <c r="AX38" s="231"/>
      <c r="AY38" s="232"/>
      <c r="AZ38" s="231"/>
      <c r="BA38" s="232"/>
      <c r="BB38" s="240"/>
      <c r="BC38" s="241"/>
      <c r="BD38" s="231"/>
      <c r="BE38" s="232"/>
      <c r="BF38" s="231"/>
      <c r="BG38" s="232"/>
      <c r="BH38" s="1250"/>
      <c r="BI38" s="232"/>
      <c r="BJ38" s="240"/>
      <c r="BK38" s="241"/>
      <c r="BL38" s="231"/>
      <c r="BM38" s="232"/>
      <c r="BN38" s="231"/>
      <c r="BO38" s="232"/>
      <c r="BP38" s="231"/>
      <c r="BQ38" s="232"/>
      <c r="BR38" s="240"/>
      <c r="BS38" s="241"/>
    </row>
    <row r="39" ht="14.25" customHeight="1">
      <c r="A39" s="551"/>
      <c r="B39" s="510"/>
      <c r="C39" s="511"/>
      <c r="D39" s="511"/>
      <c r="E39" s="512"/>
      <c r="F39" s="476"/>
      <c r="G39" s="276"/>
      <c r="H39" s="275"/>
      <c r="I39" s="276"/>
      <c r="J39" s="275"/>
      <c r="K39" s="276"/>
      <c r="L39" s="275"/>
      <c r="M39" s="280"/>
      <c r="N39" s="281"/>
      <c r="O39" s="281"/>
      <c r="P39" s="276"/>
      <c r="Q39" s="1157"/>
      <c r="R39" s="1158"/>
      <c r="S39" s="1157"/>
      <c r="T39" s="1158"/>
      <c r="U39" s="1157"/>
      <c r="V39" s="277"/>
      <c r="W39" s="1160"/>
      <c r="X39" s="276"/>
      <c r="Y39" s="275"/>
      <c r="Z39" s="276"/>
      <c r="AA39" s="275"/>
      <c r="AB39" s="276"/>
      <c r="AC39" s="275"/>
      <c r="AD39" s="280"/>
      <c r="AE39" s="281"/>
      <c r="AF39" s="276"/>
      <c r="AG39" s="275"/>
      <c r="AH39" s="276"/>
      <c r="AI39" s="275"/>
      <c r="AJ39" s="276"/>
      <c r="AK39" s="275"/>
      <c r="AL39" s="280"/>
      <c r="AM39" s="281"/>
      <c r="AN39" s="276"/>
      <c r="AO39" s="275"/>
      <c r="AP39" s="276"/>
      <c r="AQ39" s="275"/>
      <c r="AR39" s="276"/>
      <c r="AS39" s="275"/>
      <c r="AT39" s="280"/>
      <c r="AU39" s="281"/>
      <c r="AV39" s="276"/>
      <c r="AW39" s="275"/>
      <c r="AX39" s="276"/>
      <c r="AY39" s="275"/>
      <c r="AZ39" s="276"/>
      <c r="BA39" s="275"/>
      <c r="BB39" s="280"/>
      <c r="BC39" s="281"/>
      <c r="BD39" s="276"/>
      <c r="BE39" s="275"/>
      <c r="BF39" s="276"/>
      <c r="BG39" s="275"/>
      <c r="BH39" s="1282"/>
      <c r="BI39" s="275"/>
      <c r="BJ39" s="280"/>
      <c r="BK39" s="281"/>
      <c r="BL39" s="276"/>
      <c r="BM39" s="275"/>
      <c r="BN39" s="276"/>
      <c r="BO39" s="275"/>
      <c r="BP39" s="276"/>
      <c r="BQ39" s="275"/>
      <c r="BR39" s="280"/>
      <c r="BS39" s="281"/>
    </row>
    <row r="40" ht="14.25" customHeight="1">
      <c r="A40" s="551"/>
      <c r="B40" s="510"/>
      <c r="C40" s="511"/>
      <c r="D40" s="511"/>
      <c r="E40" s="512"/>
      <c r="F40" s="476"/>
      <c r="G40" s="276"/>
      <c r="H40" s="275"/>
      <c r="I40" s="276"/>
      <c r="J40" s="275"/>
      <c r="K40" s="276"/>
      <c r="L40" s="275"/>
      <c r="M40" s="280"/>
      <c r="N40" s="281"/>
      <c r="O40" s="281"/>
      <c r="P40" s="276"/>
      <c r="Q40" s="1157"/>
      <c r="R40" s="1158"/>
      <c r="S40" s="1157"/>
      <c r="T40" s="1158"/>
      <c r="U40" s="1157"/>
      <c r="V40" s="277"/>
      <c r="W40" s="1160"/>
      <c r="X40" s="276"/>
      <c r="Y40" s="275"/>
      <c r="Z40" s="276"/>
      <c r="AA40" s="275"/>
      <c r="AB40" s="276"/>
      <c r="AC40" s="275"/>
      <c r="AD40" s="280"/>
      <c r="AE40" s="281"/>
      <c r="AF40" s="276"/>
      <c r="AG40" s="275"/>
      <c r="AH40" s="276"/>
      <c r="AI40" s="275"/>
      <c r="AJ40" s="276"/>
      <c r="AK40" s="275"/>
      <c r="AL40" s="280"/>
      <c r="AM40" s="281"/>
      <c r="AN40" s="276"/>
      <c r="AO40" s="275"/>
      <c r="AP40" s="276"/>
      <c r="AQ40" s="275"/>
      <c r="AR40" s="276"/>
      <c r="AS40" s="275"/>
      <c r="AT40" s="280"/>
      <c r="AU40" s="281"/>
      <c r="AV40" s="276"/>
      <c r="AW40" s="275"/>
      <c r="AX40" s="276"/>
      <c r="AY40" s="275"/>
      <c r="AZ40" s="276"/>
      <c r="BA40" s="275"/>
      <c r="BB40" s="280"/>
      <c r="BC40" s="281"/>
      <c r="BD40" s="276"/>
      <c r="BE40" s="275"/>
      <c r="BF40" s="276"/>
      <c r="BG40" s="275"/>
      <c r="BH40" s="1282"/>
      <c r="BI40" s="275"/>
      <c r="BJ40" s="280"/>
      <c r="BK40" s="281"/>
      <c r="BL40" s="276"/>
      <c r="BM40" s="275"/>
      <c r="BN40" s="276"/>
      <c r="BO40" s="275"/>
      <c r="BP40" s="276"/>
      <c r="BQ40" s="275"/>
      <c r="BR40" s="280"/>
      <c r="BS40" s="281"/>
    </row>
    <row r="41" ht="14.25" customHeight="1">
      <c r="A41" s="551"/>
      <c r="B41" s="510"/>
      <c r="C41" s="511"/>
      <c r="D41" s="511"/>
      <c r="E41" s="512"/>
      <c r="Q41" s="311"/>
      <c r="R41" s="311"/>
      <c r="S41" s="311"/>
      <c r="T41" s="311"/>
      <c r="U41" s="311"/>
      <c r="V41" s="311"/>
      <c r="W41" s="311"/>
      <c r="BH41" s="1291"/>
    </row>
    <row r="42" ht="14.25" customHeight="1">
      <c r="A42" s="551"/>
      <c r="B42" s="510"/>
      <c r="C42" s="511"/>
      <c r="D42" s="511"/>
      <c r="E42" s="512"/>
      <c r="Q42" s="311"/>
      <c r="R42" s="311"/>
      <c r="S42" s="311"/>
      <c r="T42" s="311"/>
      <c r="U42" s="311"/>
      <c r="V42" s="311"/>
      <c r="W42" s="311"/>
      <c r="BH42" s="1291"/>
    </row>
    <row r="43" ht="14.25" customHeight="1">
      <c r="A43" s="551"/>
      <c r="B43" s="510"/>
      <c r="C43" s="511"/>
      <c r="D43" s="511"/>
      <c r="E43" s="512"/>
      <c r="Q43" s="311"/>
      <c r="R43" s="311"/>
      <c r="S43" s="311"/>
      <c r="T43" s="311"/>
      <c r="U43" s="311"/>
      <c r="V43" s="311"/>
      <c r="W43" s="311"/>
      <c r="BH43" s="1291"/>
    </row>
    <row r="44" ht="14.25" customHeight="1">
      <c r="A44" s="551"/>
      <c r="B44" s="510"/>
      <c r="C44" s="511"/>
      <c r="D44" s="511"/>
      <c r="E44" s="512"/>
      <c r="Q44" s="311"/>
      <c r="R44" s="311"/>
      <c r="S44" s="311"/>
      <c r="T44" s="311"/>
      <c r="U44" s="311"/>
      <c r="V44" s="311"/>
      <c r="W44" s="311"/>
      <c r="BH44" s="1291"/>
    </row>
    <row r="45" ht="14.25" customHeight="1">
      <c r="A45" s="551"/>
      <c r="B45" s="510"/>
      <c r="C45" s="511"/>
      <c r="D45" s="511"/>
      <c r="E45" s="512"/>
      <c r="Q45" s="311"/>
      <c r="R45" s="311"/>
      <c r="S45" s="311"/>
      <c r="T45" s="311"/>
      <c r="U45" s="311"/>
      <c r="V45" s="311"/>
      <c r="W45" s="311"/>
      <c r="BH45" s="1291"/>
    </row>
    <row r="46" ht="14.25" customHeight="1">
      <c r="A46" s="551"/>
      <c r="B46" s="510"/>
      <c r="C46" s="511"/>
      <c r="D46" s="511"/>
      <c r="E46" s="512"/>
      <c r="Q46" s="311"/>
      <c r="R46" s="311"/>
      <c r="S46" s="311"/>
      <c r="T46" s="311"/>
      <c r="U46" s="311"/>
      <c r="V46" s="311"/>
      <c r="W46" s="311"/>
      <c r="BH46" s="1291"/>
    </row>
    <row r="47" ht="14.25" customHeight="1">
      <c r="A47" s="551"/>
      <c r="B47" s="501"/>
      <c r="C47" s="502"/>
      <c r="D47" s="502"/>
      <c r="E47" s="513"/>
      <c r="Q47" s="311"/>
      <c r="R47" s="311"/>
      <c r="S47" s="311"/>
      <c r="T47" s="311"/>
      <c r="U47" s="311"/>
      <c r="V47" s="311"/>
      <c r="W47" s="311"/>
      <c r="BH47" s="1291"/>
    </row>
    <row r="48" ht="14.25" customHeight="1">
      <c r="A48" s="551"/>
      <c r="B48" s="503"/>
      <c r="C48" s="504"/>
      <c r="D48" s="504"/>
      <c r="E48" s="514"/>
      <c r="Q48" s="311"/>
      <c r="R48" s="311"/>
      <c r="S48" s="311"/>
      <c r="T48" s="311"/>
      <c r="U48" s="311"/>
      <c r="V48" s="311"/>
      <c r="W48" s="311"/>
      <c r="BH48" s="1291"/>
    </row>
    <row r="49" ht="14.25" customHeight="1">
      <c r="A49" s="551"/>
      <c r="Q49" s="311"/>
      <c r="R49" s="311"/>
      <c r="S49" s="311"/>
      <c r="T49" s="311"/>
      <c r="U49" s="311"/>
      <c r="V49" s="311"/>
      <c r="W49" s="311"/>
      <c r="BH49" s="1291"/>
    </row>
    <row r="50" ht="14.25" customHeight="1">
      <c r="A50" s="551"/>
      <c r="Q50" s="311"/>
      <c r="R50" s="311"/>
      <c r="S50" s="311"/>
      <c r="T50" s="311"/>
      <c r="U50" s="311"/>
      <c r="V50" s="311"/>
      <c r="W50" s="311"/>
      <c r="BH50" s="1291"/>
    </row>
    <row r="51" ht="14.25" customHeight="1">
      <c r="A51" s="551"/>
      <c r="Q51" s="311"/>
      <c r="R51" s="311"/>
      <c r="S51" s="311"/>
      <c r="T51" s="311"/>
      <c r="U51" s="311"/>
      <c r="V51" s="311"/>
      <c r="W51" s="311"/>
      <c r="BH51" s="1291"/>
    </row>
    <row r="52" ht="14.25" customHeight="1">
      <c r="A52" s="551"/>
      <c r="Q52" s="311"/>
      <c r="R52" s="311"/>
      <c r="S52" s="311"/>
      <c r="T52" s="311"/>
      <c r="U52" s="311"/>
      <c r="V52" s="311"/>
      <c r="W52" s="311"/>
      <c r="BH52" s="1291"/>
    </row>
    <row r="53" ht="14.25" customHeight="1">
      <c r="A53" s="551"/>
      <c r="Q53" s="311"/>
      <c r="R53" s="311"/>
      <c r="S53" s="311"/>
      <c r="T53" s="311"/>
      <c r="U53" s="311"/>
      <c r="V53" s="311"/>
      <c r="W53" s="311"/>
      <c r="BH53" s="1291"/>
    </row>
    <row r="54" ht="14.25" customHeight="1">
      <c r="A54" s="551"/>
      <c r="Q54" s="311"/>
      <c r="R54" s="311"/>
      <c r="S54" s="311"/>
      <c r="T54" s="311"/>
      <c r="U54" s="311"/>
      <c r="V54" s="311"/>
      <c r="W54" s="311"/>
      <c r="BH54" s="1291"/>
    </row>
    <row r="55" ht="14.25" customHeight="1">
      <c r="A55" s="551"/>
      <c r="Q55" s="311"/>
      <c r="R55" s="311"/>
      <c r="S55" s="311"/>
      <c r="T55" s="311"/>
      <c r="U55" s="311"/>
      <c r="V55" s="311"/>
      <c r="W55" s="311"/>
      <c r="BH55" s="1291"/>
    </row>
    <row r="56" ht="14.25" customHeight="1">
      <c r="A56" s="551"/>
      <c r="Q56" s="311"/>
      <c r="R56" s="311"/>
      <c r="S56" s="311"/>
      <c r="T56" s="311"/>
      <c r="U56" s="311"/>
      <c r="V56" s="311"/>
      <c r="W56" s="311"/>
      <c r="BH56" s="1291"/>
    </row>
    <row r="57" ht="14.25" customHeight="1">
      <c r="A57" s="551"/>
      <c r="Q57" s="311"/>
      <c r="R57" s="311"/>
      <c r="S57" s="311"/>
      <c r="T57" s="311"/>
      <c r="U57" s="311"/>
      <c r="V57" s="311"/>
      <c r="W57" s="311"/>
      <c r="BH57" s="1291"/>
    </row>
    <row r="58" ht="14.25" customHeight="1">
      <c r="A58" s="551"/>
      <c r="Q58" s="311"/>
      <c r="R58" s="311"/>
      <c r="S58" s="311"/>
      <c r="T58" s="311"/>
      <c r="U58" s="311"/>
      <c r="V58" s="311"/>
      <c r="W58" s="311"/>
      <c r="BH58" s="1291"/>
    </row>
    <row r="59" ht="14.25" customHeight="1">
      <c r="A59" s="551"/>
      <c r="Q59" s="311"/>
      <c r="R59" s="311"/>
      <c r="S59" s="311"/>
      <c r="T59" s="311"/>
      <c r="U59" s="311"/>
      <c r="V59" s="311"/>
      <c r="W59" s="311"/>
      <c r="BH59" s="1291"/>
    </row>
    <row r="60" ht="14.25" customHeight="1">
      <c r="A60" s="551"/>
      <c r="Q60" s="311"/>
      <c r="R60" s="311"/>
      <c r="S60" s="311"/>
      <c r="T60" s="311"/>
      <c r="U60" s="311"/>
      <c r="V60" s="311"/>
      <c r="W60" s="311"/>
      <c r="BH60" s="1291"/>
    </row>
    <row r="61" ht="14.25" customHeight="1">
      <c r="A61" s="551"/>
      <c r="Q61" s="311"/>
      <c r="R61" s="311"/>
      <c r="S61" s="311"/>
      <c r="T61" s="311"/>
      <c r="U61" s="311"/>
      <c r="V61" s="311"/>
      <c r="W61" s="311"/>
      <c r="BH61" s="1291"/>
    </row>
    <row r="62" ht="14.25" customHeight="1">
      <c r="A62" s="551"/>
      <c r="Q62" s="311"/>
      <c r="R62" s="311"/>
      <c r="S62" s="311"/>
      <c r="T62" s="311"/>
      <c r="U62" s="311"/>
      <c r="V62" s="311"/>
      <c r="W62" s="311"/>
      <c r="BH62" s="1291"/>
    </row>
    <row r="63" ht="14.25" customHeight="1">
      <c r="A63" s="551"/>
      <c r="Q63" s="311"/>
      <c r="R63" s="311"/>
      <c r="S63" s="311"/>
      <c r="T63" s="311"/>
      <c r="U63" s="311"/>
      <c r="V63" s="311"/>
      <c r="W63" s="311"/>
      <c r="BH63" s="1291"/>
    </row>
    <row r="64" ht="14.25" customHeight="1">
      <c r="A64" s="551"/>
      <c r="Q64" s="311"/>
      <c r="R64" s="311"/>
      <c r="S64" s="311"/>
      <c r="T64" s="311"/>
      <c r="U64" s="311"/>
      <c r="V64" s="311"/>
      <c r="W64" s="311"/>
      <c r="BH64" s="1291"/>
    </row>
    <row r="65" ht="14.25" customHeight="1">
      <c r="A65" s="551"/>
      <c r="Q65" s="311"/>
      <c r="R65" s="311"/>
      <c r="S65" s="311"/>
      <c r="T65" s="311"/>
      <c r="U65" s="311"/>
      <c r="V65" s="311"/>
      <c r="W65" s="311"/>
      <c r="BH65" s="1291"/>
    </row>
    <row r="66" ht="14.25" customHeight="1">
      <c r="A66" s="551"/>
      <c r="Q66" s="311"/>
      <c r="R66" s="311"/>
      <c r="S66" s="311"/>
      <c r="T66" s="311"/>
      <c r="U66" s="311"/>
      <c r="V66" s="311"/>
      <c r="W66" s="311"/>
      <c r="BH66" s="1291"/>
    </row>
    <row r="67" ht="14.25" customHeight="1">
      <c r="A67" s="551"/>
      <c r="Q67" s="311"/>
      <c r="R67" s="311"/>
      <c r="S67" s="311"/>
      <c r="T67" s="311"/>
      <c r="U67" s="311"/>
      <c r="V67" s="311"/>
      <c r="W67" s="311"/>
      <c r="BH67" s="1291"/>
    </row>
    <row r="68" ht="14.25" customHeight="1">
      <c r="A68" s="551"/>
      <c r="Q68" s="311"/>
      <c r="R68" s="311"/>
      <c r="S68" s="311"/>
      <c r="T68" s="311"/>
      <c r="U68" s="311"/>
      <c r="V68" s="311"/>
      <c r="W68" s="311"/>
      <c r="BH68" s="1291"/>
    </row>
    <row r="69" ht="14.25" customHeight="1">
      <c r="A69" s="551"/>
      <c r="Q69" s="311"/>
      <c r="R69" s="311"/>
      <c r="S69" s="311"/>
      <c r="T69" s="311"/>
      <c r="U69" s="311"/>
      <c r="V69" s="311"/>
      <c r="W69" s="311"/>
      <c r="BH69" s="1291"/>
    </row>
    <row r="70" ht="14.25" customHeight="1">
      <c r="A70" s="551"/>
      <c r="Q70" s="311"/>
      <c r="R70" s="311"/>
      <c r="S70" s="311"/>
      <c r="T70" s="311"/>
      <c r="U70" s="311"/>
      <c r="V70" s="311"/>
      <c r="W70" s="311"/>
      <c r="BH70" s="1291"/>
    </row>
    <row r="71" ht="14.25" customHeight="1">
      <c r="A71" s="551"/>
      <c r="Q71" s="311"/>
      <c r="R71" s="311"/>
      <c r="S71" s="311"/>
      <c r="T71" s="311"/>
      <c r="U71" s="311"/>
      <c r="V71" s="311"/>
      <c r="W71" s="311"/>
      <c r="BH71" s="1291"/>
    </row>
    <row r="72" ht="14.25" customHeight="1">
      <c r="A72" s="551"/>
      <c r="Q72" s="311"/>
      <c r="R72" s="311"/>
      <c r="S72" s="311"/>
      <c r="T72" s="311"/>
      <c r="U72" s="311"/>
      <c r="V72" s="311"/>
      <c r="W72" s="311"/>
      <c r="BH72" s="1291"/>
    </row>
    <row r="73" ht="14.25" customHeight="1">
      <c r="A73" s="551"/>
      <c r="Q73" s="311"/>
      <c r="R73" s="311"/>
      <c r="S73" s="311"/>
      <c r="T73" s="311"/>
      <c r="U73" s="311"/>
      <c r="V73" s="311"/>
      <c r="W73" s="311"/>
      <c r="BH73" s="1291"/>
    </row>
    <row r="74" ht="14.25" customHeight="1">
      <c r="A74" s="551"/>
      <c r="Q74" s="311"/>
      <c r="R74" s="311"/>
      <c r="S74" s="311"/>
      <c r="T74" s="311"/>
      <c r="U74" s="311"/>
      <c r="V74" s="311"/>
      <c r="W74" s="311"/>
      <c r="BH74" s="1291"/>
    </row>
    <row r="75" ht="14.25" customHeight="1">
      <c r="A75" s="551"/>
      <c r="Q75" s="311"/>
      <c r="R75" s="311"/>
      <c r="S75" s="311"/>
      <c r="T75" s="311"/>
      <c r="U75" s="311"/>
      <c r="V75" s="311"/>
      <c r="W75" s="311"/>
      <c r="BH75" s="1291"/>
    </row>
    <row r="76" ht="14.25" customHeight="1">
      <c r="A76" s="551"/>
      <c r="Q76" s="311"/>
      <c r="R76" s="311"/>
      <c r="S76" s="311"/>
      <c r="T76" s="311"/>
      <c r="U76" s="311"/>
      <c r="V76" s="311"/>
      <c r="W76" s="311"/>
      <c r="BH76" s="1291"/>
    </row>
    <row r="77" ht="14.25" customHeight="1">
      <c r="A77" s="551"/>
      <c r="Q77" s="311"/>
      <c r="R77" s="311"/>
      <c r="S77" s="311"/>
      <c r="T77" s="311"/>
      <c r="U77" s="311"/>
      <c r="V77" s="311"/>
      <c r="W77" s="311"/>
      <c r="BH77" s="1291"/>
    </row>
    <row r="78" ht="14.25" customHeight="1">
      <c r="A78" s="551"/>
      <c r="Q78" s="311"/>
      <c r="R78" s="311"/>
      <c r="S78" s="311"/>
      <c r="T78" s="311"/>
      <c r="U78" s="311"/>
      <c r="V78" s="311"/>
      <c r="W78" s="311"/>
      <c r="BH78" s="1291"/>
    </row>
    <row r="79" ht="14.25" customHeight="1">
      <c r="A79" s="551"/>
      <c r="Q79" s="311"/>
      <c r="R79" s="311"/>
      <c r="S79" s="311"/>
      <c r="T79" s="311"/>
      <c r="U79" s="311"/>
      <c r="V79" s="311"/>
      <c r="W79" s="311"/>
      <c r="BH79" s="1291"/>
    </row>
    <row r="80" ht="14.25" customHeight="1">
      <c r="A80" s="551"/>
      <c r="Q80" s="311"/>
      <c r="R80" s="311"/>
      <c r="S80" s="311"/>
      <c r="T80" s="311"/>
      <c r="U80" s="311"/>
      <c r="V80" s="311"/>
      <c r="W80" s="311"/>
      <c r="BH80" s="1291"/>
    </row>
    <row r="81" ht="14.25" customHeight="1">
      <c r="A81" s="551"/>
      <c r="Q81" s="311"/>
      <c r="R81" s="311"/>
      <c r="S81" s="311"/>
      <c r="T81" s="311"/>
      <c r="U81" s="311"/>
      <c r="V81" s="311"/>
      <c r="W81" s="311"/>
      <c r="BH81" s="1291"/>
    </row>
    <row r="82" ht="14.25" customHeight="1">
      <c r="A82" s="551"/>
      <c r="Q82" s="311"/>
      <c r="R82" s="311"/>
      <c r="S82" s="311"/>
      <c r="T82" s="311"/>
      <c r="U82" s="311"/>
      <c r="V82" s="311"/>
      <c r="W82" s="311"/>
      <c r="BH82" s="1291"/>
    </row>
    <row r="83" ht="14.25" customHeight="1">
      <c r="A83" s="551"/>
      <c r="Q83" s="311"/>
      <c r="R83" s="311"/>
      <c r="S83" s="311"/>
      <c r="T83" s="311"/>
      <c r="U83" s="311"/>
      <c r="V83" s="311"/>
      <c r="W83" s="311"/>
      <c r="BH83" s="1291"/>
    </row>
    <row r="84" ht="14.25" customHeight="1">
      <c r="A84" s="551"/>
      <c r="Q84" s="311"/>
      <c r="R84" s="311"/>
      <c r="S84" s="311"/>
      <c r="T84" s="311"/>
      <c r="U84" s="311"/>
      <c r="V84" s="311"/>
      <c r="W84" s="311"/>
      <c r="BH84" s="1291"/>
    </row>
    <row r="85" ht="14.25" customHeight="1">
      <c r="A85" s="551"/>
      <c r="Q85" s="311"/>
      <c r="R85" s="311"/>
      <c r="S85" s="311"/>
      <c r="T85" s="311"/>
      <c r="U85" s="311"/>
      <c r="V85" s="311"/>
      <c r="W85" s="311"/>
      <c r="BH85" s="1291"/>
    </row>
    <row r="86" ht="14.25" customHeight="1">
      <c r="A86" s="551"/>
      <c r="Q86" s="311"/>
      <c r="R86" s="311"/>
      <c r="S86" s="311"/>
      <c r="T86" s="311"/>
      <c r="U86" s="311"/>
      <c r="V86" s="311"/>
      <c r="W86" s="311"/>
      <c r="BH86" s="1291"/>
    </row>
    <row r="87" ht="14.25" customHeight="1">
      <c r="A87" s="551"/>
      <c r="Q87" s="311"/>
      <c r="R87" s="311"/>
      <c r="S87" s="311"/>
      <c r="T87" s="311"/>
      <c r="U87" s="311"/>
      <c r="V87" s="311"/>
      <c r="W87" s="311"/>
      <c r="BH87" s="1291"/>
    </row>
    <row r="88" ht="14.25" customHeight="1">
      <c r="A88" s="551"/>
      <c r="Q88" s="311"/>
      <c r="R88" s="311"/>
      <c r="S88" s="311"/>
      <c r="T88" s="311"/>
      <c r="U88" s="311"/>
      <c r="V88" s="311"/>
      <c r="W88" s="311"/>
      <c r="BH88" s="1291"/>
    </row>
    <row r="89" ht="14.25" customHeight="1">
      <c r="A89" s="551"/>
      <c r="Q89" s="311"/>
      <c r="R89" s="311"/>
      <c r="S89" s="311"/>
      <c r="T89" s="311"/>
      <c r="U89" s="311"/>
      <c r="V89" s="311"/>
      <c r="W89" s="311"/>
      <c r="BH89" s="1291"/>
    </row>
    <row r="90" ht="14.25" customHeight="1">
      <c r="A90" s="551"/>
      <c r="Q90" s="311"/>
      <c r="R90" s="311"/>
      <c r="S90" s="311"/>
      <c r="T90" s="311"/>
      <c r="U90" s="311"/>
      <c r="V90" s="311"/>
      <c r="W90" s="311"/>
      <c r="BH90" s="1291"/>
    </row>
    <row r="91" ht="14.25" customHeight="1">
      <c r="A91" s="551"/>
      <c r="Q91" s="311"/>
      <c r="R91" s="311"/>
      <c r="S91" s="311"/>
      <c r="T91" s="311"/>
      <c r="U91" s="311"/>
      <c r="V91" s="311"/>
      <c r="W91" s="311"/>
      <c r="BH91" s="1291"/>
    </row>
    <row r="92" ht="14.25" customHeight="1">
      <c r="A92" s="551"/>
      <c r="Q92" s="311"/>
      <c r="R92" s="311"/>
      <c r="S92" s="311"/>
      <c r="T92" s="311"/>
      <c r="U92" s="311"/>
      <c r="V92" s="311"/>
      <c r="W92" s="311"/>
      <c r="BH92" s="1291"/>
    </row>
    <row r="93" ht="14.25" customHeight="1">
      <c r="A93" s="551"/>
      <c r="Q93" s="311"/>
      <c r="R93" s="311"/>
      <c r="S93" s="311"/>
      <c r="T93" s="311"/>
      <c r="U93" s="311"/>
      <c r="V93" s="311"/>
      <c r="W93" s="311"/>
      <c r="BH93" s="1291"/>
    </row>
    <row r="94" ht="14.25" customHeight="1">
      <c r="A94" s="551"/>
      <c r="Q94" s="311"/>
      <c r="R94" s="311"/>
      <c r="S94" s="311"/>
      <c r="T94" s="311"/>
      <c r="U94" s="311"/>
      <c r="V94" s="311"/>
      <c r="W94" s="311"/>
      <c r="BH94" s="1291"/>
    </row>
    <row r="95" ht="14.25" customHeight="1">
      <c r="A95" s="551"/>
      <c r="Q95" s="311"/>
      <c r="R95" s="311"/>
      <c r="S95" s="311"/>
      <c r="T95" s="311"/>
      <c r="U95" s="311"/>
      <c r="V95" s="311"/>
      <c r="W95" s="311"/>
      <c r="BH95" s="1291"/>
    </row>
    <row r="96" ht="14.25" customHeight="1">
      <c r="A96" s="551"/>
      <c r="Q96" s="311"/>
      <c r="R96" s="311"/>
      <c r="S96" s="311"/>
      <c r="T96" s="311"/>
      <c r="U96" s="311"/>
      <c r="V96" s="311"/>
      <c r="W96" s="311"/>
      <c r="BH96" s="1291"/>
    </row>
    <row r="97" ht="14.25" customHeight="1">
      <c r="A97" s="551"/>
      <c r="Q97" s="311"/>
      <c r="R97" s="311"/>
      <c r="S97" s="311"/>
      <c r="T97" s="311"/>
      <c r="U97" s="311"/>
      <c r="V97" s="311"/>
      <c r="W97" s="311"/>
      <c r="BH97" s="1291"/>
    </row>
    <row r="98" ht="14.25" customHeight="1">
      <c r="A98" s="551"/>
      <c r="Q98" s="311"/>
      <c r="R98" s="311"/>
      <c r="S98" s="311"/>
      <c r="T98" s="311"/>
      <c r="U98" s="311"/>
      <c r="V98" s="311"/>
      <c r="W98" s="311"/>
      <c r="BH98" s="1291"/>
    </row>
    <row r="99" ht="14.25" customHeight="1">
      <c r="A99" s="551"/>
      <c r="Q99" s="311"/>
      <c r="R99" s="311"/>
      <c r="S99" s="311"/>
      <c r="T99" s="311"/>
      <c r="U99" s="311"/>
      <c r="V99" s="311"/>
      <c r="W99" s="311"/>
      <c r="BH99" s="1291"/>
    </row>
    <row r="100" ht="14.25" customHeight="1">
      <c r="A100" s="551"/>
      <c r="Q100" s="311"/>
      <c r="R100" s="311"/>
      <c r="S100" s="311"/>
      <c r="T100" s="311"/>
      <c r="U100" s="311"/>
      <c r="V100" s="311"/>
      <c r="W100" s="311"/>
      <c r="BH100" s="1291"/>
    </row>
    <row r="101" ht="14.25" customHeight="1">
      <c r="A101" s="551"/>
      <c r="Q101" s="311"/>
      <c r="R101" s="311"/>
      <c r="S101" s="311"/>
      <c r="T101" s="311"/>
      <c r="U101" s="311"/>
      <c r="V101" s="311"/>
      <c r="W101" s="311"/>
      <c r="BH101" s="1291"/>
    </row>
    <row r="102" ht="14.25" customHeight="1">
      <c r="A102" s="551"/>
      <c r="Q102" s="311"/>
      <c r="R102" s="311"/>
      <c r="S102" s="311"/>
      <c r="T102" s="311"/>
      <c r="U102" s="311"/>
      <c r="V102" s="311"/>
      <c r="W102" s="311"/>
      <c r="BH102" s="1291"/>
    </row>
    <row r="103" ht="14.25" customHeight="1">
      <c r="A103" s="551"/>
      <c r="Q103" s="311"/>
      <c r="R103" s="311"/>
      <c r="S103" s="311"/>
      <c r="T103" s="311"/>
      <c r="U103" s="311"/>
      <c r="V103" s="311"/>
      <c r="W103" s="311"/>
      <c r="BH103" s="1291"/>
    </row>
    <row r="104" ht="14.25" customHeight="1">
      <c r="A104" s="551"/>
      <c r="Q104" s="311"/>
      <c r="R104" s="311"/>
      <c r="S104" s="311"/>
      <c r="T104" s="311"/>
      <c r="U104" s="311"/>
      <c r="V104" s="311"/>
      <c r="W104" s="311"/>
      <c r="BH104" s="1291"/>
    </row>
    <row r="105" ht="14.25" customHeight="1">
      <c r="A105" s="551"/>
      <c r="Q105" s="311"/>
      <c r="R105" s="311"/>
      <c r="S105" s="311"/>
      <c r="T105" s="311"/>
      <c r="U105" s="311"/>
      <c r="V105" s="311"/>
      <c r="W105" s="311"/>
      <c r="BH105" s="1291"/>
    </row>
    <row r="106" ht="14.25" customHeight="1">
      <c r="A106" s="551"/>
      <c r="Q106" s="311"/>
      <c r="R106" s="311"/>
      <c r="S106" s="311"/>
      <c r="T106" s="311"/>
      <c r="U106" s="311"/>
      <c r="V106" s="311"/>
      <c r="W106" s="311"/>
      <c r="BH106" s="1291"/>
    </row>
    <row r="107" ht="14.25" customHeight="1">
      <c r="A107" s="551"/>
      <c r="Q107" s="311"/>
      <c r="R107" s="311"/>
      <c r="S107" s="311"/>
      <c r="T107" s="311"/>
      <c r="U107" s="311"/>
      <c r="V107" s="311"/>
      <c r="W107" s="311"/>
      <c r="BH107" s="1291"/>
    </row>
    <row r="108" ht="14.25" customHeight="1">
      <c r="A108" s="551"/>
      <c r="Q108" s="311"/>
      <c r="R108" s="311"/>
      <c r="S108" s="311"/>
      <c r="T108" s="311"/>
      <c r="U108" s="311"/>
      <c r="V108" s="311"/>
      <c r="W108" s="311"/>
      <c r="BH108" s="1291"/>
    </row>
    <row r="109" ht="14.25" customHeight="1">
      <c r="A109" s="551"/>
      <c r="Q109" s="311"/>
      <c r="R109" s="311"/>
      <c r="S109" s="311"/>
      <c r="T109" s="311"/>
      <c r="U109" s="311"/>
      <c r="V109" s="311"/>
      <c r="W109" s="311"/>
      <c r="BH109" s="1291"/>
    </row>
    <row r="110" ht="14.25" customHeight="1">
      <c r="A110" s="551"/>
      <c r="Q110" s="311"/>
      <c r="R110" s="311"/>
      <c r="S110" s="311"/>
      <c r="T110" s="311"/>
      <c r="U110" s="311"/>
      <c r="V110" s="311"/>
      <c r="W110" s="311"/>
      <c r="BH110" s="1291"/>
    </row>
    <row r="111" ht="14.25" customHeight="1">
      <c r="A111" s="551"/>
      <c r="Q111" s="311"/>
      <c r="R111" s="311"/>
      <c r="S111" s="311"/>
      <c r="T111" s="311"/>
      <c r="U111" s="311"/>
      <c r="V111" s="311"/>
      <c r="W111" s="311"/>
      <c r="BH111" s="1291"/>
    </row>
    <row r="112" ht="14.25" customHeight="1">
      <c r="A112" s="551"/>
      <c r="Q112" s="311"/>
      <c r="R112" s="311"/>
      <c r="S112" s="311"/>
      <c r="T112" s="311"/>
      <c r="U112" s="311"/>
      <c r="V112" s="311"/>
      <c r="W112" s="311"/>
      <c r="BH112" s="1291"/>
    </row>
    <row r="113" ht="14.25" customHeight="1">
      <c r="A113" s="551"/>
      <c r="Q113" s="311"/>
      <c r="R113" s="311"/>
      <c r="S113" s="311"/>
      <c r="T113" s="311"/>
      <c r="U113" s="311"/>
      <c r="V113" s="311"/>
      <c r="W113" s="311"/>
      <c r="BH113" s="1291"/>
    </row>
    <row r="114" ht="14.25" customHeight="1">
      <c r="A114" s="551"/>
      <c r="Q114" s="311"/>
      <c r="R114" s="311"/>
      <c r="S114" s="311"/>
      <c r="T114" s="311"/>
      <c r="U114" s="311"/>
      <c r="V114" s="311"/>
      <c r="W114" s="311"/>
      <c r="BH114" s="1291"/>
    </row>
    <row r="115" ht="14.25" customHeight="1">
      <c r="A115" s="551"/>
      <c r="Q115" s="311"/>
      <c r="R115" s="311"/>
      <c r="S115" s="311"/>
      <c r="T115" s="311"/>
      <c r="U115" s="311"/>
      <c r="V115" s="311"/>
      <c r="W115" s="311"/>
      <c r="BH115" s="1291"/>
    </row>
    <row r="116" ht="14.25" customHeight="1">
      <c r="A116" s="551"/>
      <c r="Q116" s="311"/>
      <c r="R116" s="311"/>
      <c r="S116" s="311"/>
      <c r="T116" s="311"/>
      <c r="U116" s="311"/>
      <c r="V116" s="311"/>
      <c r="W116" s="311"/>
      <c r="BH116" s="1291"/>
    </row>
    <row r="117" ht="14.25" customHeight="1">
      <c r="A117" s="551"/>
      <c r="Q117" s="311"/>
      <c r="R117" s="311"/>
      <c r="S117" s="311"/>
      <c r="T117" s="311"/>
      <c r="U117" s="311"/>
      <c r="V117" s="311"/>
      <c r="W117" s="311"/>
      <c r="BH117" s="1291"/>
    </row>
    <row r="118" ht="14.25" customHeight="1">
      <c r="A118" s="551"/>
      <c r="Q118" s="311"/>
      <c r="R118" s="311"/>
      <c r="S118" s="311"/>
      <c r="T118" s="311"/>
      <c r="U118" s="311"/>
      <c r="V118" s="311"/>
      <c r="W118" s="311"/>
      <c r="BH118" s="1291"/>
    </row>
    <row r="119" ht="14.25" customHeight="1">
      <c r="A119" s="551"/>
      <c r="Q119" s="311"/>
      <c r="R119" s="311"/>
      <c r="S119" s="311"/>
      <c r="T119" s="311"/>
      <c r="U119" s="311"/>
      <c r="V119" s="311"/>
      <c r="W119" s="311"/>
      <c r="BH119" s="1291"/>
    </row>
    <row r="120" ht="14.25" customHeight="1">
      <c r="A120" s="551"/>
      <c r="Q120" s="311"/>
      <c r="R120" s="311"/>
      <c r="S120" s="311"/>
      <c r="T120" s="311"/>
      <c r="U120" s="311"/>
      <c r="V120" s="311"/>
      <c r="W120" s="311"/>
      <c r="BH120" s="1291"/>
    </row>
    <row r="121" ht="14.25" customHeight="1">
      <c r="A121" s="551"/>
      <c r="Q121" s="311"/>
      <c r="R121" s="311"/>
      <c r="S121" s="311"/>
      <c r="T121" s="311"/>
      <c r="U121" s="311"/>
      <c r="V121" s="311"/>
      <c r="W121" s="311"/>
      <c r="BH121" s="1291"/>
    </row>
    <row r="122" ht="14.25" customHeight="1">
      <c r="A122" s="551"/>
      <c r="Q122" s="311"/>
      <c r="R122" s="311"/>
      <c r="S122" s="311"/>
      <c r="T122" s="311"/>
      <c r="U122" s="311"/>
      <c r="V122" s="311"/>
      <c r="W122" s="311"/>
      <c r="BH122" s="1291"/>
    </row>
    <row r="123" ht="14.25" customHeight="1">
      <c r="A123" s="551"/>
      <c r="Q123" s="311"/>
      <c r="R123" s="311"/>
      <c r="S123" s="311"/>
      <c r="T123" s="311"/>
      <c r="U123" s="311"/>
      <c r="V123" s="311"/>
      <c r="W123" s="311"/>
      <c r="BH123" s="1291"/>
    </row>
    <row r="124" ht="14.25" customHeight="1">
      <c r="A124" s="551"/>
      <c r="Q124" s="311"/>
      <c r="R124" s="311"/>
      <c r="S124" s="311"/>
      <c r="T124" s="311"/>
      <c r="U124" s="311"/>
      <c r="V124" s="311"/>
      <c r="W124" s="311"/>
      <c r="BH124" s="1291"/>
    </row>
    <row r="125" ht="14.25" customHeight="1">
      <c r="A125" s="551"/>
      <c r="Q125" s="311"/>
      <c r="R125" s="311"/>
      <c r="S125" s="311"/>
      <c r="T125" s="311"/>
      <c r="U125" s="311"/>
      <c r="V125" s="311"/>
      <c r="W125" s="311"/>
      <c r="BH125" s="1291"/>
    </row>
    <row r="126" ht="14.25" customHeight="1">
      <c r="A126" s="551"/>
      <c r="Q126" s="311"/>
      <c r="R126" s="311"/>
      <c r="S126" s="311"/>
      <c r="T126" s="311"/>
      <c r="U126" s="311"/>
      <c r="V126" s="311"/>
      <c r="W126" s="311"/>
      <c r="BH126" s="1291"/>
    </row>
    <row r="127" ht="14.25" customHeight="1">
      <c r="A127" s="551"/>
      <c r="Q127" s="311"/>
      <c r="R127" s="311"/>
      <c r="S127" s="311"/>
      <c r="T127" s="311"/>
      <c r="U127" s="311"/>
      <c r="V127" s="311"/>
      <c r="W127" s="311"/>
      <c r="BH127" s="1291"/>
    </row>
    <row r="128" ht="14.25" customHeight="1">
      <c r="A128" s="551"/>
      <c r="Q128" s="311"/>
      <c r="R128" s="311"/>
      <c r="S128" s="311"/>
      <c r="T128" s="311"/>
      <c r="U128" s="311"/>
      <c r="V128" s="311"/>
      <c r="W128" s="311"/>
      <c r="BH128" s="1291"/>
    </row>
    <row r="129" ht="14.25" customHeight="1">
      <c r="A129" s="551"/>
      <c r="Q129" s="311"/>
      <c r="R129" s="311"/>
      <c r="S129" s="311"/>
      <c r="T129" s="311"/>
      <c r="U129" s="311"/>
      <c r="V129" s="311"/>
      <c r="W129" s="311"/>
      <c r="BH129" s="1291"/>
    </row>
    <row r="130" ht="14.25" customHeight="1">
      <c r="A130" s="551"/>
      <c r="Q130" s="311"/>
      <c r="R130" s="311"/>
      <c r="S130" s="311"/>
      <c r="T130" s="311"/>
      <c r="U130" s="311"/>
      <c r="V130" s="311"/>
      <c r="W130" s="311"/>
      <c r="BH130" s="1291"/>
    </row>
    <row r="131" ht="14.25" customHeight="1">
      <c r="A131" s="551"/>
      <c r="Q131" s="311"/>
      <c r="R131" s="311"/>
      <c r="S131" s="311"/>
      <c r="T131" s="311"/>
      <c r="U131" s="311"/>
      <c r="V131" s="311"/>
      <c r="W131" s="311"/>
      <c r="BH131" s="1291"/>
    </row>
    <row r="132" ht="14.25" customHeight="1">
      <c r="A132" s="551"/>
      <c r="Q132" s="311"/>
      <c r="R132" s="311"/>
      <c r="S132" s="311"/>
      <c r="T132" s="311"/>
      <c r="U132" s="311"/>
      <c r="V132" s="311"/>
      <c r="W132" s="311"/>
      <c r="BH132" s="1291"/>
    </row>
    <row r="133" ht="14.25" customHeight="1">
      <c r="A133" s="551"/>
      <c r="Q133" s="311"/>
      <c r="R133" s="311"/>
      <c r="S133" s="311"/>
      <c r="T133" s="311"/>
      <c r="U133" s="311"/>
      <c r="V133" s="311"/>
      <c r="W133" s="311"/>
      <c r="BH133" s="1291"/>
    </row>
    <row r="134" ht="14.25" customHeight="1">
      <c r="A134" s="551"/>
      <c r="Q134" s="311"/>
      <c r="R134" s="311"/>
      <c r="S134" s="311"/>
      <c r="T134" s="311"/>
      <c r="U134" s="311"/>
      <c r="V134" s="311"/>
      <c r="W134" s="311"/>
      <c r="BH134" s="1291"/>
    </row>
    <row r="135" ht="14.25" customHeight="1">
      <c r="A135" s="551"/>
      <c r="Q135" s="311"/>
      <c r="R135" s="311"/>
      <c r="S135" s="311"/>
      <c r="T135" s="311"/>
      <c r="U135" s="311"/>
      <c r="V135" s="311"/>
      <c r="W135" s="311"/>
      <c r="BH135" s="1291"/>
    </row>
    <row r="136" ht="14.25" customHeight="1">
      <c r="A136" s="551"/>
      <c r="Q136" s="311"/>
      <c r="R136" s="311"/>
      <c r="S136" s="311"/>
      <c r="T136" s="311"/>
      <c r="U136" s="311"/>
      <c r="V136" s="311"/>
      <c r="W136" s="311"/>
      <c r="BH136" s="1291"/>
    </row>
    <row r="137" ht="14.25" customHeight="1">
      <c r="A137" s="551"/>
      <c r="Q137" s="311"/>
      <c r="R137" s="311"/>
      <c r="S137" s="311"/>
      <c r="T137" s="311"/>
      <c r="U137" s="311"/>
      <c r="V137" s="311"/>
      <c r="W137" s="311"/>
      <c r="BH137" s="1291"/>
    </row>
    <row r="138" ht="14.25" customHeight="1">
      <c r="A138" s="551"/>
      <c r="Q138" s="311"/>
      <c r="R138" s="311"/>
      <c r="S138" s="311"/>
      <c r="T138" s="311"/>
      <c r="U138" s="311"/>
      <c r="V138" s="311"/>
      <c r="W138" s="311"/>
      <c r="BH138" s="1291"/>
    </row>
    <row r="139" ht="14.25" customHeight="1">
      <c r="A139" s="551"/>
      <c r="Q139" s="311"/>
      <c r="R139" s="311"/>
      <c r="S139" s="311"/>
      <c r="T139" s="311"/>
      <c r="U139" s="311"/>
      <c r="V139" s="311"/>
      <c r="W139" s="311"/>
      <c r="BH139" s="1291"/>
    </row>
    <row r="140" ht="14.25" customHeight="1">
      <c r="A140" s="551"/>
      <c r="Q140" s="311"/>
      <c r="R140" s="311"/>
      <c r="S140" s="311"/>
      <c r="T140" s="311"/>
      <c r="U140" s="311"/>
      <c r="V140" s="311"/>
      <c r="W140" s="311"/>
      <c r="BH140" s="1291"/>
    </row>
    <row r="141" ht="14.25" customHeight="1">
      <c r="A141" s="551"/>
      <c r="Q141" s="311"/>
      <c r="R141" s="311"/>
      <c r="S141" s="311"/>
      <c r="T141" s="311"/>
      <c r="U141" s="311"/>
      <c r="V141" s="311"/>
      <c r="W141" s="311"/>
      <c r="BH141" s="1291"/>
    </row>
    <row r="142" ht="14.25" customHeight="1">
      <c r="A142" s="551"/>
      <c r="Q142" s="311"/>
      <c r="R142" s="311"/>
      <c r="S142" s="311"/>
      <c r="T142" s="311"/>
      <c r="U142" s="311"/>
      <c r="V142" s="311"/>
      <c r="W142" s="311"/>
      <c r="BH142" s="1291"/>
    </row>
    <row r="143" ht="14.25" customHeight="1">
      <c r="A143" s="551"/>
      <c r="Q143" s="311"/>
      <c r="R143" s="311"/>
      <c r="S143" s="311"/>
      <c r="T143" s="311"/>
      <c r="U143" s="311"/>
      <c r="V143" s="311"/>
      <c r="W143" s="311"/>
      <c r="BH143" s="1291"/>
    </row>
    <row r="144" ht="14.25" customHeight="1">
      <c r="A144" s="551"/>
      <c r="Q144" s="311"/>
      <c r="R144" s="311"/>
      <c r="S144" s="311"/>
      <c r="T144" s="311"/>
      <c r="U144" s="311"/>
      <c r="V144" s="311"/>
      <c r="W144" s="311"/>
      <c r="BH144" s="1291"/>
    </row>
    <row r="145" ht="14.25" customHeight="1">
      <c r="A145" s="551"/>
      <c r="Q145" s="311"/>
      <c r="R145" s="311"/>
      <c r="S145" s="311"/>
      <c r="T145" s="311"/>
      <c r="U145" s="311"/>
      <c r="V145" s="311"/>
      <c r="W145" s="311"/>
      <c r="BH145" s="1291"/>
    </row>
    <row r="146" ht="14.25" customHeight="1">
      <c r="A146" s="551"/>
      <c r="Q146" s="311"/>
      <c r="R146" s="311"/>
      <c r="S146" s="311"/>
      <c r="T146" s="311"/>
      <c r="U146" s="311"/>
      <c r="V146" s="311"/>
      <c r="W146" s="311"/>
      <c r="BH146" s="1291"/>
    </row>
    <row r="147" ht="14.25" customHeight="1">
      <c r="A147" s="551"/>
      <c r="Q147" s="311"/>
      <c r="R147" s="311"/>
      <c r="S147" s="311"/>
      <c r="T147" s="311"/>
      <c r="U147" s="311"/>
      <c r="V147" s="311"/>
      <c r="W147" s="311"/>
      <c r="BH147" s="1291"/>
    </row>
    <row r="148" ht="14.25" customHeight="1">
      <c r="A148" s="551"/>
      <c r="Q148" s="311"/>
      <c r="R148" s="311"/>
      <c r="S148" s="311"/>
      <c r="T148" s="311"/>
      <c r="U148" s="311"/>
      <c r="V148" s="311"/>
      <c r="W148" s="311"/>
      <c r="BH148" s="1291"/>
    </row>
    <row r="149" ht="14.25" customHeight="1">
      <c r="A149" s="551"/>
      <c r="Q149" s="311"/>
      <c r="R149" s="311"/>
      <c r="S149" s="311"/>
      <c r="T149" s="311"/>
      <c r="U149" s="311"/>
      <c r="V149" s="311"/>
      <c r="W149" s="311"/>
      <c r="BH149" s="1291"/>
    </row>
    <row r="150" ht="14.25" customHeight="1">
      <c r="A150" s="551"/>
      <c r="Q150" s="311"/>
      <c r="R150" s="311"/>
      <c r="S150" s="311"/>
      <c r="T150" s="311"/>
      <c r="U150" s="311"/>
      <c r="V150" s="311"/>
      <c r="W150" s="311"/>
      <c r="BH150" s="1291"/>
    </row>
    <row r="151" ht="14.25" customHeight="1">
      <c r="A151" s="551"/>
      <c r="Q151" s="311"/>
      <c r="R151" s="311"/>
      <c r="S151" s="311"/>
      <c r="T151" s="311"/>
      <c r="U151" s="311"/>
      <c r="V151" s="311"/>
      <c r="W151" s="311"/>
      <c r="BH151" s="1291"/>
    </row>
    <row r="152" ht="14.25" customHeight="1">
      <c r="A152" s="551"/>
      <c r="Q152" s="311"/>
      <c r="R152" s="311"/>
      <c r="S152" s="311"/>
      <c r="T152" s="311"/>
      <c r="U152" s="311"/>
      <c r="V152" s="311"/>
      <c r="W152" s="311"/>
      <c r="BH152" s="1291"/>
    </row>
    <row r="153" ht="14.25" customHeight="1">
      <c r="A153" s="551"/>
      <c r="Q153" s="311"/>
      <c r="R153" s="311"/>
      <c r="S153" s="311"/>
      <c r="T153" s="311"/>
      <c r="U153" s="311"/>
      <c r="V153" s="311"/>
      <c r="W153" s="311"/>
      <c r="BH153" s="1291"/>
    </row>
    <row r="154" ht="14.25" customHeight="1">
      <c r="A154" s="551"/>
      <c r="Q154" s="311"/>
      <c r="R154" s="311"/>
      <c r="S154" s="311"/>
      <c r="T154" s="311"/>
      <c r="U154" s="311"/>
      <c r="V154" s="311"/>
      <c r="W154" s="311"/>
      <c r="BH154" s="1291"/>
    </row>
    <row r="155" ht="14.25" customHeight="1">
      <c r="A155" s="551"/>
      <c r="Q155" s="311"/>
      <c r="R155" s="311"/>
      <c r="S155" s="311"/>
      <c r="T155" s="311"/>
      <c r="U155" s="311"/>
      <c r="V155" s="311"/>
      <c r="W155" s="311"/>
      <c r="BH155" s="1291"/>
    </row>
    <row r="156" ht="14.25" customHeight="1">
      <c r="A156" s="551"/>
      <c r="Q156" s="311"/>
      <c r="R156" s="311"/>
      <c r="S156" s="311"/>
      <c r="T156" s="311"/>
      <c r="U156" s="311"/>
      <c r="V156" s="311"/>
      <c r="W156" s="311"/>
      <c r="BH156" s="1291"/>
    </row>
    <row r="157" ht="14.25" customHeight="1">
      <c r="A157" s="551"/>
      <c r="Q157" s="311"/>
      <c r="R157" s="311"/>
      <c r="S157" s="311"/>
      <c r="T157" s="311"/>
      <c r="U157" s="311"/>
      <c r="V157" s="311"/>
      <c r="W157" s="311"/>
      <c r="BH157" s="1291"/>
    </row>
    <row r="158" ht="14.25" customHeight="1">
      <c r="A158" s="551"/>
      <c r="Q158" s="311"/>
      <c r="R158" s="311"/>
      <c r="S158" s="311"/>
      <c r="T158" s="311"/>
      <c r="U158" s="311"/>
      <c r="V158" s="311"/>
      <c r="W158" s="311"/>
      <c r="BH158" s="1291"/>
    </row>
    <row r="159" ht="14.25" customHeight="1">
      <c r="A159" s="551"/>
      <c r="Q159" s="311"/>
      <c r="R159" s="311"/>
      <c r="S159" s="311"/>
      <c r="T159" s="311"/>
      <c r="U159" s="311"/>
      <c r="V159" s="311"/>
      <c r="W159" s="311"/>
      <c r="BH159" s="1291"/>
    </row>
    <row r="160" ht="14.25" customHeight="1">
      <c r="A160" s="551"/>
      <c r="Q160" s="311"/>
      <c r="R160" s="311"/>
      <c r="S160" s="311"/>
      <c r="T160" s="311"/>
      <c r="U160" s="311"/>
      <c r="V160" s="311"/>
      <c r="W160" s="311"/>
      <c r="BH160" s="1291"/>
    </row>
    <row r="161" ht="14.25" customHeight="1">
      <c r="A161" s="551"/>
      <c r="Q161" s="311"/>
      <c r="R161" s="311"/>
      <c r="S161" s="311"/>
      <c r="T161" s="311"/>
      <c r="U161" s="311"/>
      <c r="V161" s="311"/>
      <c r="W161" s="311"/>
      <c r="BH161" s="1291"/>
    </row>
    <row r="162" ht="14.25" customHeight="1">
      <c r="A162" s="551"/>
      <c r="Q162" s="311"/>
      <c r="R162" s="311"/>
      <c r="S162" s="311"/>
      <c r="T162" s="311"/>
      <c r="U162" s="311"/>
      <c r="V162" s="311"/>
      <c r="W162" s="311"/>
      <c r="BH162" s="1291"/>
    </row>
    <row r="163" ht="14.25" customHeight="1">
      <c r="A163" s="551"/>
      <c r="Q163" s="311"/>
      <c r="R163" s="311"/>
      <c r="S163" s="311"/>
      <c r="T163" s="311"/>
      <c r="U163" s="311"/>
      <c r="V163" s="311"/>
      <c r="W163" s="311"/>
      <c r="BH163" s="1291"/>
    </row>
    <row r="164" ht="14.25" customHeight="1">
      <c r="A164" s="551"/>
      <c r="Q164" s="311"/>
      <c r="R164" s="311"/>
      <c r="S164" s="311"/>
      <c r="T164" s="311"/>
      <c r="U164" s="311"/>
      <c r="V164" s="311"/>
      <c r="W164" s="311"/>
      <c r="BH164" s="1291"/>
    </row>
    <row r="165" ht="14.25" customHeight="1">
      <c r="A165" s="551"/>
      <c r="Q165" s="311"/>
      <c r="R165" s="311"/>
      <c r="S165" s="311"/>
      <c r="T165" s="311"/>
      <c r="U165" s="311"/>
      <c r="V165" s="311"/>
      <c r="W165" s="311"/>
      <c r="BH165" s="1291"/>
    </row>
    <row r="166" ht="14.25" customHeight="1">
      <c r="A166" s="551"/>
      <c r="Q166" s="311"/>
      <c r="R166" s="311"/>
      <c r="S166" s="311"/>
      <c r="T166" s="311"/>
      <c r="U166" s="311"/>
      <c r="V166" s="311"/>
      <c r="W166" s="311"/>
      <c r="BH166" s="1291"/>
    </row>
    <row r="167" ht="14.25" customHeight="1">
      <c r="A167" s="551"/>
      <c r="Q167" s="311"/>
      <c r="R167" s="311"/>
      <c r="S167" s="311"/>
      <c r="T167" s="311"/>
      <c r="U167" s="311"/>
      <c r="V167" s="311"/>
      <c r="W167" s="311"/>
      <c r="BH167" s="1291"/>
    </row>
    <row r="168" ht="14.25" customHeight="1">
      <c r="A168" s="551"/>
      <c r="Q168" s="311"/>
      <c r="R168" s="311"/>
      <c r="S168" s="311"/>
      <c r="T168" s="311"/>
      <c r="U168" s="311"/>
      <c r="V168" s="311"/>
      <c r="W168" s="311"/>
      <c r="BH168" s="1291"/>
    </row>
    <row r="169" ht="14.25" customHeight="1">
      <c r="A169" s="551"/>
      <c r="Q169" s="311"/>
      <c r="R169" s="311"/>
      <c r="S169" s="311"/>
      <c r="T169" s="311"/>
      <c r="U169" s="311"/>
      <c r="V169" s="311"/>
      <c r="W169" s="311"/>
      <c r="BH169" s="1291"/>
    </row>
    <row r="170" ht="14.25" customHeight="1">
      <c r="A170" s="551"/>
      <c r="Q170" s="311"/>
      <c r="R170" s="311"/>
      <c r="S170" s="311"/>
      <c r="T170" s="311"/>
      <c r="U170" s="311"/>
      <c r="V170" s="311"/>
      <c r="W170" s="311"/>
      <c r="BH170" s="1291"/>
    </row>
    <row r="171" ht="14.25" customHeight="1">
      <c r="A171" s="551"/>
      <c r="Q171" s="311"/>
      <c r="R171" s="311"/>
      <c r="S171" s="311"/>
      <c r="T171" s="311"/>
      <c r="U171" s="311"/>
      <c r="V171" s="311"/>
      <c r="W171" s="311"/>
      <c r="BH171" s="1291"/>
    </row>
    <row r="172" ht="14.25" customHeight="1">
      <c r="A172" s="551"/>
      <c r="Q172" s="311"/>
      <c r="R172" s="311"/>
      <c r="S172" s="311"/>
      <c r="T172" s="311"/>
      <c r="U172" s="311"/>
      <c r="V172" s="311"/>
      <c r="W172" s="311"/>
      <c r="BH172" s="1291"/>
    </row>
    <row r="173" ht="14.25" customHeight="1">
      <c r="A173" s="551"/>
      <c r="Q173" s="311"/>
      <c r="R173" s="311"/>
      <c r="S173" s="311"/>
      <c r="T173" s="311"/>
      <c r="U173" s="311"/>
      <c r="V173" s="311"/>
      <c r="W173" s="311"/>
      <c r="BH173" s="1291"/>
    </row>
    <row r="174" ht="14.25" customHeight="1">
      <c r="A174" s="551"/>
      <c r="Q174" s="311"/>
      <c r="R174" s="311"/>
      <c r="S174" s="311"/>
      <c r="T174" s="311"/>
      <c r="U174" s="311"/>
      <c r="V174" s="311"/>
      <c r="W174" s="311"/>
      <c r="BH174" s="1291"/>
    </row>
    <row r="175" ht="14.25" customHeight="1">
      <c r="A175" s="551"/>
      <c r="Q175" s="311"/>
      <c r="R175" s="311"/>
      <c r="S175" s="311"/>
      <c r="T175" s="311"/>
      <c r="U175" s="311"/>
      <c r="V175" s="311"/>
      <c r="W175" s="311"/>
      <c r="BH175" s="1291"/>
    </row>
    <row r="176" ht="14.25" customHeight="1">
      <c r="A176" s="551"/>
      <c r="Q176" s="311"/>
      <c r="R176" s="311"/>
      <c r="S176" s="311"/>
      <c r="T176" s="311"/>
      <c r="U176" s="311"/>
      <c r="V176" s="311"/>
      <c r="W176" s="311"/>
      <c r="BH176" s="1291"/>
    </row>
    <row r="177" ht="14.25" customHeight="1">
      <c r="A177" s="551"/>
      <c r="Q177" s="311"/>
      <c r="R177" s="311"/>
      <c r="S177" s="311"/>
      <c r="T177" s="311"/>
      <c r="U177" s="311"/>
      <c r="V177" s="311"/>
      <c r="W177" s="311"/>
      <c r="BH177" s="1291"/>
    </row>
    <row r="178" ht="14.25" customHeight="1">
      <c r="A178" s="551"/>
      <c r="Q178" s="311"/>
      <c r="R178" s="311"/>
      <c r="S178" s="311"/>
      <c r="T178" s="311"/>
      <c r="U178" s="311"/>
      <c r="V178" s="311"/>
      <c r="W178" s="311"/>
      <c r="BH178" s="1291"/>
    </row>
    <row r="179" ht="14.25" customHeight="1">
      <c r="A179" s="551"/>
      <c r="Q179" s="311"/>
      <c r="R179" s="311"/>
      <c r="S179" s="311"/>
      <c r="T179" s="311"/>
      <c r="U179" s="311"/>
      <c r="V179" s="311"/>
      <c r="W179" s="311"/>
      <c r="BH179" s="1291"/>
    </row>
    <row r="180" ht="14.25" customHeight="1">
      <c r="A180" s="551"/>
      <c r="Q180" s="311"/>
      <c r="R180" s="311"/>
      <c r="S180" s="311"/>
      <c r="T180" s="311"/>
      <c r="U180" s="311"/>
      <c r="V180" s="311"/>
      <c r="W180" s="311"/>
      <c r="BH180" s="1291"/>
    </row>
    <row r="181" ht="14.25" customHeight="1">
      <c r="A181" s="551"/>
      <c r="Q181" s="311"/>
      <c r="R181" s="311"/>
      <c r="S181" s="311"/>
      <c r="T181" s="311"/>
      <c r="U181" s="311"/>
      <c r="V181" s="311"/>
      <c r="W181" s="311"/>
      <c r="BH181" s="1291"/>
    </row>
    <row r="182" ht="14.25" customHeight="1">
      <c r="A182" s="551"/>
      <c r="Q182" s="311"/>
      <c r="R182" s="311"/>
      <c r="S182" s="311"/>
      <c r="T182" s="311"/>
      <c r="U182" s="311"/>
      <c r="V182" s="311"/>
      <c r="W182" s="311"/>
      <c r="BH182" s="1291"/>
    </row>
    <row r="183" ht="14.25" customHeight="1">
      <c r="A183" s="551"/>
      <c r="Q183" s="311"/>
      <c r="R183" s="311"/>
      <c r="S183" s="311"/>
      <c r="T183" s="311"/>
      <c r="U183" s="311"/>
      <c r="V183" s="311"/>
      <c r="W183" s="311"/>
      <c r="BH183" s="1291"/>
    </row>
    <row r="184" ht="14.25" customHeight="1">
      <c r="A184" s="551"/>
      <c r="Q184" s="311"/>
      <c r="R184" s="311"/>
      <c r="S184" s="311"/>
      <c r="T184" s="311"/>
      <c r="U184" s="311"/>
      <c r="V184" s="311"/>
      <c r="W184" s="311"/>
      <c r="BH184" s="1291"/>
    </row>
    <row r="185" ht="14.25" customHeight="1">
      <c r="A185" s="551"/>
      <c r="Q185" s="311"/>
      <c r="R185" s="311"/>
      <c r="S185" s="311"/>
      <c r="T185" s="311"/>
      <c r="U185" s="311"/>
      <c r="V185" s="311"/>
      <c r="W185" s="311"/>
      <c r="BH185" s="1291"/>
    </row>
    <row r="186" ht="14.25" customHeight="1">
      <c r="A186" s="551"/>
      <c r="Q186" s="311"/>
      <c r="R186" s="311"/>
      <c r="S186" s="311"/>
      <c r="T186" s="311"/>
      <c r="U186" s="311"/>
      <c r="V186" s="311"/>
      <c r="W186" s="311"/>
      <c r="BH186" s="1291"/>
    </row>
    <row r="187" ht="14.25" customHeight="1">
      <c r="A187" s="551"/>
      <c r="Q187" s="311"/>
      <c r="R187" s="311"/>
      <c r="S187" s="311"/>
      <c r="T187" s="311"/>
      <c r="U187" s="311"/>
      <c r="V187" s="311"/>
      <c r="W187" s="311"/>
      <c r="BH187" s="1291"/>
    </row>
    <row r="188" ht="14.25" customHeight="1">
      <c r="A188" s="551"/>
      <c r="Q188" s="311"/>
      <c r="R188" s="311"/>
      <c r="S188" s="311"/>
      <c r="T188" s="311"/>
      <c r="U188" s="311"/>
      <c r="V188" s="311"/>
      <c r="W188" s="311"/>
      <c r="BH188" s="1291"/>
    </row>
    <row r="189" ht="14.25" customHeight="1">
      <c r="A189" s="551"/>
      <c r="Q189" s="311"/>
      <c r="R189" s="311"/>
      <c r="S189" s="311"/>
      <c r="T189" s="311"/>
      <c r="U189" s="311"/>
      <c r="V189" s="311"/>
      <c r="W189" s="311"/>
      <c r="BH189" s="1291"/>
    </row>
    <row r="190" ht="14.25" customHeight="1">
      <c r="A190" s="551"/>
      <c r="Q190" s="311"/>
      <c r="R190" s="311"/>
      <c r="S190" s="311"/>
      <c r="T190" s="311"/>
      <c r="U190" s="311"/>
      <c r="V190" s="311"/>
      <c r="W190" s="311"/>
      <c r="BH190" s="1291"/>
    </row>
    <row r="191" ht="14.25" customHeight="1">
      <c r="A191" s="551"/>
      <c r="Q191" s="311"/>
      <c r="R191" s="311"/>
      <c r="S191" s="311"/>
      <c r="T191" s="311"/>
      <c r="U191" s="311"/>
      <c r="V191" s="311"/>
      <c r="W191" s="311"/>
      <c r="BH191" s="1291"/>
    </row>
    <row r="192" ht="14.25" customHeight="1">
      <c r="A192" s="551"/>
      <c r="Q192" s="311"/>
      <c r="R192" s="311"/>
      <c r="S192" s="311"/>
      <c r="T192" s="311"/>
      <c r="U192" s="311"/>
      <c r="V192" s="311"/>
      <c r="W192" s="311"/>
      <c r="BH192" s="1291"/>
    </row>
    <row r="193" ht="14.25" customHeight="1">
      <c r="A193" s="551"/>
      <c r="Q193" s="311"/>
      <c r="R193" s="311"/>
      <c r="S193" s="311"/>
      <c r="T193" s="311"/>
      <c r="U193" s="311"/>
      <c r="V193" s="311"/>
      <c r="W193" s="311"/>
      <c r="BH193" s="1291"/>
    </row>
    <row r="194" ht="14.25" customHeight="1">
      <c r="A194" s="551"/>
      <c r="Q194" s="311"/>
      <c r="R194" s="311"/>
      <c r="S194" s="311"/>
      <c r="T194" s="311"/>
      <c r="U194" s="311"/>
      <c r="V194" s="311"/>
      <c r="W194" s="311"/>
      <c r="BH194" s="1291"/>
    </row>
    <row r="195" ht="14.25" customHeight="1">
      <c r="A195" s="551"/>
      <c r="Q195" s="311"/>
      <c r="R195" s="311"/>
      <c r="S195" s="311"/>
      <c r="T195" s="311"/>
      <c r="U195" s="311"/>
      <c r="V195" s="311"/>
      <c r="W195" s="311"/>
      <c r="BH195" s="1291"/>
    </row>
    <row r="196" ht="14.25" customHeight="1">
      <c r="A196" s="551"/>
      <c r="Q196" s="311"/>
      <c r="R196" s="311"/>
      <c r="S196" s="311"/>
      <c r="T196" s="311"/>
      <c r="U196" s="311"/>
      <c r="V196" s="311"/>
      <c r="W196" s="311"/>
      <c r="BH196" s="1291"/>
    </row>
    <row r="197" ht="14.25" customHeight="1">
      <c r="A197" s="551"/>
      <c r="Q197" s="311"/>
      <c r="R197" s="311"/>
      <c r="S197" s="311"/>
      <c r="T197" s="311"/>
      <c r="U197" s="311"/>
      <c r="V197" s="311"/>
      <c r="W197" s="311"/>
      <c r="BH197" s="1291"/>
    </row>
    <row r="198" ht="14.25" customHeight="1">
      <c r="A198" s="551"/>
      <c r="Q198" s="311"/>
      <c r="R198" s="311"/>
      <c r="S198" s="311"/>
      <c r="T198" s="311"/>
      <c r="U198" s="311"/>
      <c r="V198" s="311"/>
      <c r="W198" s="311"/>
      <c r="BH198" s="1291"/>
    </row>
    <row r="199" ht="14.25" customHeight="1">
      <c r="A199" s="551"/>
      <c r="Q199" s="311"/>
      <c r="R199" s="311"/>
      <c r="S199" s="311"/>
      <c r="T199" s="311"/>
      <c r="U199" s="311"/>
      <c r="V199" s="311"/>
      <c r="W199" s="311"/>
      <c r="BH199" s="1291"/>
    </row>
    <row r="200" ht="14.25" customHeight="1">
      <c r="A200" s="551"/>
      <c r="Q200" s="311"/>
      <c r="R200" s="311"/>
      <c r="S200" s="311"/>
      <c r="T200" s="311"/>
      <c r="U200" s="311"/>
      <c r="V200" s="311"/>
      <c r="W200" s="311"/>
      <c r="BH200" s="1291"/>
    </row>
    <row r="201" ht="14.25" customHeight="1">
      <c r="A201" s="551"/>
      <c r="Q201" s="311"/>
      <c r="R201" s="311"/>
      <c r="S201" s="311"/>
      <c r="T201" s="311"/>
      <c r="U201" s="311"/>
      <c r="V201" s="311"/>
      <c r="W201" s="311"/>
      <c r="BH201" s="1291"/>
    </row>
    <row r="202" ht="14.25" customHeight="1">
      <c r="A202" s="551"/>
      <c r="Q202" s="311"/>
      <c r="R202" s="311"/>
      <c r="S202" s="311"/>
      <c r="T202" s="311"/>
      <c r="U202" s="311"/>
      <c r="V202" s="311"/>
      <c r="W202" s="311"/>
      <c r="BH202" s="1291"/>
    </row>
    <row r="203" ht="14.25" customHeight="1">
      <c r="A203" s="551"/>
      <c r="Q203" s="311"/>
      <c r="R203" s="311"/>
      <c r="S203" s="311"/>
      <c r="T203" s="311"/>
      <c r="U203" s="311"/>
      <c r="V203" s="311"/>
      <c r="W203" s="311"/>
      <c r="BH203" s="1291"/>
    </row>
    <row r="204" ht="14.25" customHeight="1">
      <c r="A204" s="551"/>
      <c r="Q204" s="311"/>
      <c r="R204" s="311"/>
      <c r="S204" s="311"/>
      <c r="T204" s="311"/>
      <c r="U204" s="311"/>
      <c r="V204" s="311"/>
      <c r="W204" s="311"/>
      <c r="BH204" s="1291"/>
    </row>
    <row r="205" ht="14.25" customHeight="1">
      <c r="A205" s="551"/>
      <c r="Q205" s="311"/>
      <c r="R205" s="311"/>
      <c r="S205" s="311"/>
      <c r="T205" s="311"/>
      <c r="U205" s="311"/>
      <c r="V205" s="311"/>
      <c r="W205" s="311"/>
      <c r="BH205" s="1291"/>
    </row>
    <row r="206" ht="14.25" customHeight="1">
      <c r="A206" s="551"/>
      <c r="Q206" s="311"/>
      <c r="R206" s="311"/>
      <c r="S206" s="311"/>
      <c r="T206" s="311"/>
      <c r="U206" s="311"/>
      <c r="V206" s="311"/>
      <c r="W206" s="311"/>
      <c r="BH206" s="1291"/>
    </row>
    <row r="207" ht="14.25" customHeight="1">
      <c r="A207" s="551"/>
      <c r="Q207" s="311"/>
      <c r="R207" s="311"/>
      <c r="S207" s="311"/>
      <c r="T207" s="311"/>
      <c r="U207" s="311"/>
      <c r="V207" s="311"/>
      <c r="W207" s="311"/>
      <c r="BH207" s="1291"/>
    </row>
    <row r="208" ht="14.25" customHeight="1">
      <c r="A208" s="551"/>
      <c r="Q208" s="311"/>
      <c r="R208" s="311"/>
      <c r="S208" s="311"/>
      <c r="T208" s="311"/>
      <c r="U208" s="311"/>
      <c r="V208" s="311"/>
      <c r="W208" s="311"/>
      <c r="BH208" s="1291"/>
    </row>
    <row r="209" ht="14.25" customHeight="1">
      <c r="A209" s="551"/>
      <c r="Q209" s="311"/>
      <c r="R209" s="311"/>
      <c r="S209" s="311"/>
      <c r="T209" s="311"/>
      <c r="U209" s="311"/>
      <c r="V209" s="311"/>
      <c r="W209" s="311"/>
      <c r="BH209" s="1291"/>
    </row>
    <row r="210" ht="14.25" customHeight="1">
      <c r="A210" s="551"/>
      <c r="Q210" s="311"/>
      <c r="R210" s="311"/>
      <c r="S210" s="311"/>
      <c r="T210" s="311"/>
      <c r="U210" s="311"/>
      <c r="V210" s="311"/>
      <c r="W210" s="311"/>
      <c r="BH210" s="1291"/>
    </row>
    <row r="211" ht="14.25" customHeight="1">
      <c r="A211" s="551"/>
      <c r="Q211" s="311"/>
      <c r="R211" s="311"/>
      <c r="S211" s="311"/>
      <c r="T211" s="311"/>
      <c r="U211" s="311"/>
      <c r="V211" s="311"/>
      <c r="W211" s="311"/>
      <c r="BH211" s="1291"/>
    </row>
    <row r="212" ht="14.25" customHeight="1">
      <c r="A212" s="551"/>
      <c r="Q212" s="311"/>
      <c r="R212" s="311"/>
      <c r="S212" s="311"/>
      <c r="T212" s="311"/>
      <c r="U212" s="311"/>
      <c r="V212" s="311"/>
      <c r="W212" s="311"/>
      <c r="BH212" s="1291"/>
    </row>
    <row r="213" ht="14.25" customHeight="1">
      <c r="A213" s="551"/>
      <c r="Q213" s="311"/>
      <c r="R213" s="311"/>
      <c r="S213" s="311"/>
      <c r="T213" s="311"/>
      <c r="U213" s="311"/>
      <c r="V213" s="311"/>
      <c r="W213" s="311"/>
      <c r="BH213" s="1291"/>
    </row>
    <row r="214" ht="14.25" customHeight="1">
      <c r="A214" s="551"/>
      <c r="Q214" s="311"/>
      <c r="R214" s="311"/>
      <c r="S214" s="311"/>
      <c r="T214" s="311"/>
      <c r="U214" s="311"/>
      <c r="V214" s="311"/>
      <c r="W214" s="311"/>
      <c r="BH214" s="1291"/>
    </row>
    <row r="215" ht="14.25" customHeight="1">
      <c r="A215" s="551"/>
      <c r="Q215" s="311"/>
      <c r="R215" s="311"/>
      <c r="S215" s="311"/>
      <c r="T215" s="311"/>
      <c r="U215" s="311"/>
      <c r="V215" s="311"/>
      <c r="W215" s="311"/>
      <c r="BH215" s="1291"/>
    </row>
    <row r="216" ht="14.25" customHeight="1">
      <c r="A216" s="551"/>
      <c r="Q216" s="311"/>
      <c r="R216" s="311"/>
      <c r="S216" s="311"/>
      <c r="T216" s="311"/>
      <c r="U216" s="311"/>
      <c r="V216" s="311"/>
      <c r="W216" s="311"/>
      <c r="BH216" s="1291"/>
    </row>
    <row r="217" ht="14.25" customHeight="1">
      <c r="A217" s="551"/>
      <c r="Q217" s="311"/>
      <c r="R217" s="311"/>
      <c r="S217" s="311"/>
      <c r="T217" s="311"/>
      <c r="U217" s="311"/>
      <c r="V217" s="311"/>
      <c r="W217" s="311"/>
      <c r="BH217" s="1291"/>
    </row>
    <row r="218" ht="14.25" customHeight="1">
      <c r="A218" s="551"/>
      <c r="Q218" s="311"/>
      <c r="R218" s="311"/>
      <c r="S218" s="311"/>
      <c r="T218" s="311"/>
      <c r="U218" s="311"/>
      <c r="V218" s="311"/>
      <c r="W218" s="311"/>
      <c r="BH218" s="1291"/>
    </row>
    <row r="219" ht="14.25" customHeight="1">
      <c r="A219" s="551"/>
      <c r="Q219" s="311"/>
      <c r="R219" s="311"/>
      <c r="S219" s="311"/>
      <c r="T219" s="311"/>
      <c r="U219" s="311"/>
      <c r="V219" s="311"/>
      <c r="W219" s="311"/>
      <c r="BH219" s="1291"/>
    </row>
    <row r="220" ht="14.25" customHeight="1">
      <c r="A220" s="551"/>
      <c r="Q220" s="311"/>
      <c r="R220" s="311"/>
      <c r="S220" s="311"/>
      <c r="T220" s="311"/>
      <c r="U220" s="311"/>
      <c r="V220" s="311"/>
      <c r="W220" s="311"/>
      <c r="BH220" s="1291"/>
    </row>
    <row r="221" ht="14.25" customHeight="1">
      <c r="A221" s="551"/>
      <c r="Q221" s="311"/>
      <c r="R221" s="311"/>
      <c r="S221" s="311"/>
      <c r="T221" s="311"/>
      <c r="U221" s="311"/>
      <c r="V221" s="311"/>
      <c r="W221" s="311"/>
      <c r="BH221" s="1291"/>
    </row>
    <row r="222" ht="14.25" customHeight="1">
      <c r="A222" s="551"/>
      <c r="Q222" s="311"/>
      <c r="R222" s="311"/>
      <c r="S222" s="311"/>
      <c r="T222" s="311"/>
      <c r="U222" s="311"/>
      <c r="V222" s="311"/>
      <c r="W222" s="311"/>
      <c r="BH222" s="1291"/>
    </row>
    <row r="223" ht="14.25" customHeight="1">
      <c r="A223" s="551"/>
      <c r="Q223" s="311"/>
      <c r="R223" s="311"/>
      <c r="S223" s="311"/>
      <c r="T223" s="311"/>
      <c r="U223" s="311"/>
      <c r="V223" s="311"/>
      <c r="W223" s="311"/>
      <c r="BH223" s="1291"/>
    </row>
    <row r="224" ht="14.25" customHeight="1">
      <c r="A224" s="551"/>
      <c r="Q224" s="311"/>
      <c r="R224" s="311"/>
      <c r="S224" s="311"/>
      <c r="T224" s="311"/>
      <c r="U224" s="311"/>
      <c r="V224" s="311"/>
      <c r="W224" s="311"/>
      <c r="BH224" s="1291"/>
    </row>
    <row r="225" ht="14.25" customHeight="1">
      <c r="A225" s="551"/>
      <c r="Q225" s="311"/>
      <c r="R225" s="311"/>
      <c r="S225" s="311"/>
      <c r="T225" s="311"/>
      <c r="U225" s="311"/>
      <c r="V225" s="311"/>
      <c r="W225" s="311"/>
      <c r="BH225" s="1291"/>
    </row>
    <row r="226" ht="14.25" customHeight="1">
      <c r="A226" s="551"/>
      <c r="Q226" s="311"/>
      <c r="R226" s="311"/>
      <c r="S226" s="311"/>
      <c r="T226" s="311"/>
      <c r="U226" s="311"/>
      <c r="V226" s="311"/>
      <c r="W226" s="311"/>
      <c r="BH226" s="1291"/>
    </row>
    <row r="227" ht="14.25" customHeight="1">
      <c r="A227" s="551"/>
      <c r="Q227" s="311"/>
      <c r="R227" s="311"/>
      <c r="S227" s="311"/>
      <c r="T227" s="311"/>
      <c r="U227" s="311"/>
      <c r="V227" s="311"/>
      <c r="W227" s="311"/>
      <c r="BH227" s="1291"/>
    </row>
    <row r="228" ht="14.25" customHeight="1">
      <c r="A228" s="551"/>
      <c r="Q228" s="311"/>
      <c r="R228" s="311"/>
      <c r="S228" s="311"/>
      <c r="T228" s="311"/>
      <c r="U228" s="311"/>
      <c r="V228" s="311"/>
      <c r="W228" s="311"/>
      <c r="BH228" s="1291"/>
    </row>
    <row r="229" ht="14.25" customHeight="1">
      <c r="A229" s="551"/>
      <c r="Q229" s="311"/>
      <c r="R229" s="311"/>
      <c r="S229" s="311"/>
      <c r="T229" s="311"/>
      <c r="U229" s="311"/>
      <c r="V229" s="311"/>
      <c r="W229" s="311"/>
      <c r="BH229" s="1291"/>
    </row>
    <row r="230" ht="14.25" customHeight="1">
      <c r="A230" s="551"/>
      <c r="Q230" s="311"/>
      <c r="R230" s="311"/>
      <c r="S230" s="311"/>
      <c r="T230" s="311"/>
      <c r="U230" s="311"/>
      <c r="V230" s="311"/>
      <c r="W230" s="311"/>
      <c r="BH230" s="1291"/>
    </row>
    <row r="231" ht="14.25" customHeight="1">
      <c r="A231" s="551"/>
      <c r="Q231" s="311"/>
      <c r="R231" s="311"/>
      <c r="S231" s="311"/>
      <c r="T231" s="311"/>
      <c r="U231" s="311"/>
      <c r="V231" s="311"/>
      <c r="W231" s="311"/>
      <c r="BH231" s="1291"/>
    </row>
    <row r="232" ht="14.25" customHeight="1">
      <c r="A232" s="551"/>
      <c r="Q232" s="311"/>
      <c r="R232" s="311"/>
      <c r="S232" s="311"/>
      <c r="T232" s="311"/>
      <c r="U232" s="311"/>
      <c r="V232" s="311"/>
      <c r="W232" s="311"/>
      <c r="BH232" s="1291"/>
    </row>
    <row r="233" ht="14.25" customHeight="1">
      <c r="A233" s="551"/>
      <c r="Q233" s="311"/>
      <c r="R233" s="311"/>
      <c r="S233" s="311"/>
      <c r="T233" s="311"/>
      <c r="U233" s="311"/>
      <c r="V233" s="311"/>
      <c r="W233" s="311"/>
      <c r="BH233" s="1291"/>
    </row>
    <row r="234" ht="14.25" customHeight="1">
      <c r="A234" s="551"/>
      <c r="Q234" s="311"/>
      <c r="R234" s="311"/>
      <c r="S234" s="311"/>
      <c r="T234" s="311"/>
      <c r="U234" s="311"/>
      <c r="V234" s="311"/>
      <c r="W234" s="311"/>
      <c r="BH234" s="1291"/>
    </row>
    <row r="235" ht="14.25" customHeight="1">
      <c r="A235" s="551"/>
      <c r="Q235" s="311"/>
      <c r="R235" s="311"/>
      <c r="S235" s="311"/>
      <c r="T235" s="311"/>
      <c r="U235" s="311"/>
      <c r="V235" s="311"/>
      <c r="W235" s="311"/>
      <c r="BH235" s="1291"/>
    </row>
    <row r="236" ht="14.25" customHeight="1">
      <c r="A236" s="551"/>
      <c r="Q236" s="311"/>
      <c r="R236" s="311"/>
      <c r="S236" s="311"/>
      <c r="T236" s="311"/>
      <c r="U236" s="311"/>
      <c r="V236" s="311"/>
      <c r="W236" s="311"/>
      <c r="BH236" s="1291"/>
    </row>
    <row r="237" ht="14.25" customHeight="1">
      <c r="A237" s="551"/>
      <c r="Q237" s="311"/>
      <c r="R237" s="311"/>
      <c r="S237" s="311"/>
      <c r="T237" s="311"/>
      <c r="U237" s="311"/>
      <c r="V237" s="311"/>
      <c r="W237" s="311"/>
      <c r="BH237" s="1291"/>
    </row>
    <row r="238" ht="14.25" customHeight="1">
      <c r="A238" s="551"/>
      <c r="Q238" s="311"/>
      <c r="R238" s="311"/>
      <c r="S238" s="311"/>
      <c r="T238" s="311"/>
      <c r="U238" s="311"/>
      <c r="V238" s="311"/>
      <c r="W238" s="311"/>
      <c r="BH238" s="1291"/>
    </row>
    <row r="239" ht="14.25" customHeight="1">
      <c r="A239" s="551"/>
      <c r="Q239" s="311"/>
      <c r="R239" s="311"/>
      <c r="S239" s="311"/>
      <c r="T239" s="311"/>
      <c r="U239" s="311"/>
      <c r="V239" s="311"/>
      <c r="W239" s="311"/>
      <c r="BH239" s="1291"/>
    </row>
    <row r="240" ht="14.25" customHeight="1">
      <c r="A240" s="551"/>
      <c r="Q240" s="311"/>
      <c r="R240" s="311"/>
      <c r="S240" s="311"/>
      <c r="T240" s="311"/>
      <c r="U240" s="311"/>
      <c r="V240" s="311"/>
      <c r="W240" s="311"/>
      <c r="BH240" s="1291"/>
    </row>
    <row r="241" ht="14.25" customHeight="1">
      <c r="A241" s="551"/>
      <c r="Q241" s="311"/>
      <c r="R241" s="311"/>
      <c r="S241" s="311"/>
      <c r="T241" s="311"/>
      <c r="U241" s="311"/>
      <c r="V241" s="311"/>
      <c r="W241" s="311"/>
      <c r="BH241" s="1291"/>
    </row>
    <row r="242" ht="14.25" customHeight="1">
      <c r="A242" s="551"/>
      <c r="Q242" s="311"/>
      <c r="R242" s="311"/>
      <c r="S242" s="311"/>
      <c r="T242" s="311"/>
      <c r="U242" s="311"/>
      <c r="V242" s="311"/>
      <c r="W242" s="311"/>
      <c r="BH242" s="1291"/>
    </row>
    <row r="243" ht="14.25" customHeight="1">
      <c r="A243" s="551"/>
      <c r="Q243" s="311"/>
      <c r="R243" s="311"/>
      <c r="S243" s="311"/>
      <c r="T243" s="311"/>
      <c r="U243" s="311"/>
      <c r="V243" s="311"/>
      <c r="W243" s="311"/>
      <c r="BH243" s="1291"/>
    </row>
    <row r="244" ht="14.25" customHeight="1">
      <c r="A244" s="551"/>
      <c r="Q244" s="311"/>
      <c r="R244" s="311"/>
      <c r="S244" s="311"/>
      <c r="T244" s="311"/>
      <c r="U244" s="311"/>
      <c r="V244" s="311"/>
      <c r="W244" s="311"/>
      <c r="BH244" s="1291"/>
    </row>
    <row r="245" ht="14.25" customHeight="1">
      <c r="A245" s="551"/>
      <c r="Q245" s="311"/>
      <c r="R245" s="311"/>
      <c r="S245" s="311"/>
      <c r="T245" s="311"/>
      <c r="U245" s="311"/>
      <c r="V245" s="311"/>
      <c r="W245" s="311"/>
      <c r="BH245" s="1291"/>
    </row>
    <row r="246" ht="14.25" customHeight="1">
      <c r="A246" s="551"/>
      <c r="Q246" s="311"/>
      <c r="R246" s="311"/>
      <c r="S246" s="311"/>
      <c r="T246" s="311"/>
      <c r="U246" s="311"/>
      <c r="V246" s="311"/>
      <c r="W246" s="311"/>
      <c r="BH246" s="1291"/>
    </row>
    <row r="247" ht="14.25" customHeight="1">
      <c r="A247" s="551"/>
      <c r="Q247" s="311"/>
      <c r="R247" s="311"/>
      <c r="S247" s="311"/>
      <c r="T247" s="311"/>
      <c r="U247" s="311"/>
      <c r="V247" s="311"/>
      <c r="W247" s="311"/>
      <c r="BH247" s="1291"/>
    </row>
    <row r="248" ht="14.25" customHeight="1">
      <c r="A248" s="551"/>
      <c r="Q248" s="311"/>
      <c r="R248" s="311"/>
      <c r="S248" s="311"/>
      <c r="T248" s="311"/>
      <c r="U248" s="311"/>
      <c r="V248" s="311"/>
      <c r="W248" s="311"/>
      <c r="BH248" s="1291"/>
    </row>
    <row r="249" ht="14.25" customHeight="1">
      <c r="A249" s="551"/>
      <c r="Q249" s="311"/>
      <c r="R249" s="311"/>
      <c r="S249" s="311"/>
      <c r="T249" s="311"/>
      <c r="U249" s="311"/>
      <c r="V249" s="311"/>
      <c r="W249" s="311"/>
      <c r="BH249" s="1291"/>
    </row>
    <row r="250" ht="14.25" customHeight="1">
      <c r="A250" s="551"/>
      <c r="Q250" s="311"/>
      <c r="R250" s="311"/>
      <c r="S250" s="311"/>
      <c r="T250" s="311"/>
      <c r="U250" s="311"/>
      <c r="V250" s="311"/>
      <c r="W250" s="311"/>
      <c r="BH250" s="1291"/>
    </row>
    <row r="251" ht="14.25" customHeight="1">
      <c r="A251" s="551"/>
      <c r="Q251" s="311"/>
      <c r="R251" s="311"/>
      <c r="S251" s="311"/>
      <c r="T251" s="311"/>
      <c r="U251" s="311"/>
      <c r="V251" s="311"/>
      <c r="W251" s="311"/>
      <c r="BH251" s="1291"/>
    </row>
    <row r="252" ht="14.25" customHeight="1">
      <c r="A252" s="551"/>
      <c r="Q252" s="311"/>
      <c r="R252" s="311"/>
      <c r="S252" s="311"/>
      <c r="T252" s="311"/>
      <c r="U252" s="311"/>
      <c r="V252" s="311"/>
      <c r="W252" s="311"/>
      <c r="BH252" s="1291"/>
    </row>
    <row r="253" ht="14.25" customHeight="1">
      <c r="A253" s="551"/>
      <c r="Q253" s="311"/>
      <c r="R253" s="311"/>
      <c r="S253" s="311"/>
      <c r="T253" s="311"/>
      <c r="U253" s="311"/>
      <c r="V253" s="311"/>
      <c r="W253" s="311"/>
      <c r="BH253" s="1291"/>
    </row>
    <row r="254" ht="14.25" customHeight="1">
      <c r="A254" s="551"/>
      <c r="Q254" s="311"/>
      <c r="R254" s="311"/>
      <c r="S254" s="311"/>
      <c r="T254" s="311"/>
      <c r="U254" s="311"/>
      <c r="V254" s="311"/>
      <c r="W254" s="311"/>
      <c r="BH254" s="1291"/>
    </row>
    <row r="255" ht="14.25" customHeight="1">
      <c r="A255" s="551"/>
      <c r="Q255" s="311"/>
      <c r="R255" s="311"/>
      <c r="S255" s="311"/>
      <c r="T255" s="311"/>
      <c r="U255" s="311"/>
      <c r="V255" s="311"/>
      <c r="W255" s="311"/>
      <c r="BH255" s="1291"/>
    </row>
    <row r="256" ht="14.25" customHeight="1">
      <c r="A256" s="551"/>
      <c r="Q256" s="311"/>
      <c r="R256" s="311"/>
      <c r="S256" s="311"/>
      <c r="T256" s="311"/>
      <c r="U256" s="311"/>
      <c r="V256" s="311"/>
      <c r="W256" s="311"/>
      <c r="BH256" s="1291"/>
    </row>
    <row r="257" ht="14.25" customHeight="1">
      <c r="A257" s="551"/>
      <c r="Q257" s="311"/>
      <c r="R257" s="311"/>
      <c r="S257" s="311"/>
      <c r="T257" s="311"/>
      <c r="U257" s="311"/>
      <c r="V257" s="311"/>
      <c r="W257" s="311"/>
      <c r="BH257" s="1291"/>
    </row>
    <row r="258" ht="14.25" customHeight="1">
      <c r="A258" s="551"/>
      <c r="Q258" s="311"/>
      <c r="R258" s="311"/>
      <c r="S258" s="311"/>
      <c r="T258" s="311"/>
      <c r="U258" s="311"/>
      <c r="V258" s="311"/>
      <c r="W258" s="311"/>
      <c r="BH258" s="1291"/>
    </row>
    <row r="259" ht="14.25" customHeight="1">
      <c r="A259" s="551"/>
      <c r="Q259" s="311"/>
      <c r="R259" s="311"/>
      <c r="S259" s="311"/>
      <c r="T259" s="311"/>
      <c r="U259" s="311"/>
      <c r="V259" s="311"/>
      <c r="W259" s="311"/>
      <c r="BH259" s="1291"/>
    </row>
    <row r="260" ht="14.25" customHeight="1">
      <c r="A260" s="551"/>
      <c r="Q260" s="311"/>
      <c r="R260" s="311"/>
      <c r="S260" s="311"/>
      <c r="T260" s="311"/>
      <c r="U260" s="311"/>
      <c r="V260" s="311"/>
      <c r="W260" s="311"/>
      <c r="BH260" s="1291"/>
    </row>
    <row r="261" ht="14.25" customHeight="1">
      <c r="A261" s="551"/>
      <c r="Q261" s="311"/>
      <c r="R261" s="311"/>
      <c r="S261" s="311"/>
      <c r="T261" s="311"/>
      <c r="U261" s="311"/>
      <c r="V261" s="311"/>
      <c r="W261" s="311"/>
      <c r="BH261" s="1291"/>
    </row>
    <row r="262" ht="14.25" customHeight="1">
      <c r="A262" s="551"/>
      <c r="Q262" s="311"/>
      <c r="R262" s="311"/>
      <c r="S262" s="311"/>
      <c r="T262" s="311"/>
      <c r="U262" s="311"/>
      <c r="V262" s="311"/>
      <c r="W262" s="311"/>
      <c r="BH262" s="1291"/>
    </row>
    <row r="263" ht="14.25" customHeight="1">
      <c r="A263" s="551"/>
      <c r="Q263" s="311"/>
      <c r="R263" s="311"/>
      <c r="S263" s="311"/>
      <c r="T263" s="311"/>
      <c r="U263" s="311"/>
      <c r="V263" s="311"/>
      <c r="W263" s="311"/>
      <c r="BH263" s="1291"/>
    </row>
    <row r="264" ht="14.25" customHeight="1">
      <c r="A264" s="551"/>
      <c r="Q264" s="311"/>
      <c r="R264" s="311"/>
      <c r="S264" s="311"/>
      <c r="T264" s="311"/>
      <c r="U264" s="311"/>
      <c r="V264" s="311"/>
      <c r="W264" s="311"/>
      <c r="BH264" s="1291"/>
    </row>
    <row r="265" ht="14.25" customHeight="1">
      <c r="A265" s="551"/>
      <c r="Q265" s="311"/>
      <c r="R265" s="311"/>
      <c r="S265" s="311"/>
      <c r="T265" s="311"/>
      <c r="U265" s="311"/>
      <c r="V265" s="311"/>
      <c r="W265" s="311"/>
      <c r="BH265" s="1291"/>
    </row>
    <row r="266" ht="14.25" customHeight="1">
      <c r="A266" s="551"/>
      <c r="Q266" s="311"/>
      <c r="R266" s="311"/>
      <c r="S266" s="311"/>
      <c r="T266" s="311"/>
      <c r="U266" s="311"/>
      <c r="V266" s="311"/>
      <c r="W266" s="311"/>
      <c r="BH266" s="1291"/>
    </row>
    <row r="267" ht="14.25" customHeight="1">
      <c r="A267" s="551"/>
      <c r="Q267" s="311"/>
      <c r="R267" s="311"/>
      <c r="S267" s="311"/>
      <c r="T267" s="311"/>
      <c r="U267" s="311"/>
      <c r="V267" s="311"/>
      <c r="W267" s="311"/>
      <c r="BH267" s="1291"/>
    </row>
    <row r="268" ht="14.25" customHeight="1">
      <c r="A268" s="551"/>
      <c r="Q268" s="311"/>
      <c r="R268" s="311"/>
      <c r="S268" s="311"/>
      <c r="T268" s="311"/>
      <c r="U268" s="311"/>
      <c r="V268" s="311"/>
      <c r="W268" s="311"/>
      <c r="BH268" s="1291"/>
    </row>
    <row r="269" ht="14.25" customHeight="1">
      <c r="A269" s="551"/>
      <c r="Q269" s="311"/>
      <c r="R269" s="311"/>
      <c r="S269" s="311"/>
      <c r="T269" s="311"/>
      <c r="U269" s="311"/>
      <c r="V269" s="311"/>
      <c r="W269" s="311"/>
      <c r="BH269" s="1291"/>
    </row>
    <row r="270" ht="14.25" customHeight="1">
      <c r="A270" s="551"/>
      <c r="Q270" s="311"/>
      <c r="R270" s="311"/>
      <c r="S270" s="311"/>
      <c r="T270" s="311"/>
      <c r="U270" s="311"/>
      <c r="V270" s="311"/>
      <c r="W270" s="311"/>
      <c r="BH270" s="1291"/>
    </row>
    <row r="271" ht="14.25" customHeight="1">
      <c r="A271" s="551"/>
      <c r="Q271" s="311"/>
      <c r="R271" s="311"/>
      <c r="S271" s="311"/>
      <c r="T271" s="311"/>
      <c r="U271" s="311"/>
      <c r="V271" s="311"/>
      <c r="W271" s="311"/>
      <c r="BH271" s="1291"/>
    </row>
    <row r="272" ht="14.25" customHeight="1">
      <c r="A272" s="551"/>
      <c r="Q272" s="311"/>
      <c r="R272" s="311"/>
      <c r="S272" s="311"/>
      <c r="T272" s="311"/>
      <c r="U272" s="311"/>
      <c r="V272" s="311"/>
      <c r="W272" s="311"/>
      <c r="BH272" s="1291"/>
    </row>
    <row r="273" ht="14.25" customHeight="1">
      <c r="A273" s="551"/>
      <c r="Q273" s="311"/>
      <c r="R273" s="311"/>
      <c r="S273" s="311"/>
      <c r="T273" s="311"/>
      <c r="U273" s="311"/>
      <c r="V273" s="311"/>
      <c r="W273" s="311"/>
      <c r="BH273" s="1291"/>
    </row>
    <row r="274" ht="14.25" customHeight="1">
      <c r="A274" s="551"/>
      <c r="Q274" s="311"/>
      <c r="R274" s="311"/>
      <c r="S274" s="311"/>
      <c r="T274" s="311"/>
      <c r="U274" s="311"/>
      <c r="V274" s="311"/>
      <c r="W274" s="311"/>
      <c r="BH274" s="1291"/>
    </row>
    <row r="275" ht="14.25" customHeight="1">
      <c r="A275" s="551"/>
      <c r="Q275" s="311"/>
      <c r="R275" s="311"/>
      <c r="S275" s="311"/>
      <c r="T275" s="311"/>
      <c r="U275" s="311"/>
      <c r="V275" s="311"/>
      <c r="W275" s="311"/>
      <c r="BH275" s="1291"/>
    </row>
    <row r="276" ht="14.25" customHeight="1">
      <c r="A276" s="551"/>
      <c r="Q276" s="311"/>
      <c r="R276" s="311"/>
      <c r="S276" s="311"/>
      <c r="T276" s="311"/>
      <c r="U276" s="311"/>
      <c r="V276" s="311"/>
      <c r="W276" s="311"/>
      <c r="BH276" s="1291"/>
    </row>
    <row r="277" ht="14.25" customHeight="1">
      <c r="A277" s="551"/>
      <c r="Q277" s="311"/>
      <c r="R277" s="311"/>
      <c r="S277" s="311"/>
      <c r="T277" s="311"/>
      <c r="U277" s="311"/>
      <c r="V277" s="311"/>
      <c r="W277" s="311"/>
      <c r="BH277" s="1291"/>
    </row>
    <row r="278" ht="14.25" customHeight="1">
      <c r="A278" s="551"/>
      <c r="Q278" s="311"/>
      <c r="R278" s="311"/>
      <c r="S278" s="311"/>
      <c r="T278" s="311"/>
      <c r="U278" s="311"/>
      <c r="V278" s="311"/>
      <c r="W278" s="311"/>
      <c r="BH278" s="1291"/>
    </row>
    <row r="279" ht="14.25" customHeight="1">
      <c r="A279" s="551"/>
      <c r="Q279" s="311"/>
      <c r="R279" s="311"/>
      <c r="S279" s="311"/>
      <c r="T279" s="311"/>
      <c r="U279" s="311"/>
      <c r="V279" s="311"/>
      <c r="W279" s="311"/>
      <c r="BH279" s="1291"/>
    </row>
    <row r="280" ht="14.25" customHeight="1">
      <c r="A280" s="551"/>
      <c r="Q280" s="311"/>
      <c r="R280" s="311"/>
      <c r="S280" s="311"/>
      <c r="T280" s="311"/>
      <c r="U280" s="311"/>
      <c r="V280" s="311"/>
      <c r="W280" s="311"/>
      <c r="BH280" s="1291"/>
    </row>
    <row r="281" ht="14.25" customHeight="1">
      <c r="A281" s="551"/>
      <c r="Q281" s="311"/>
      <c r="R281" s="311"/>
      <c r="S281" s="311"/>
      <c r="T281" s="311"/>
      <c r="U281" s="311"/>
      <c r="V281" s="311"/>
      <c r="W281" s="311"/>
      <c r="BH281" s="1291"/>
    </row>
    <row r="282" ht="14.25" customHeight="1">
      <c r="A282" s="551"/>
      <c r="Q282" s="311"/>
      <c r="R282" s="311"/>
      <c r="S282" s="311"/>
      <c r="T282" s="311"/>
      <c r="U282" s="311"/>
      <c r="V282" s="311"/>
      <c r="W282" s="311"/>
      <c r="BH282" s="1291"/>
    </row>
    <row r="283" ht="14.25" customHeight="1">
      <c r="A283" s="551"/>
      <c r="Q283" s="311"/>
      <c r="R283" s="311"/>
      <c r="S283" s="311"/>
      <c r="T283" s="311"/>
      <c r="U283" s="311"/>
      <c r="V283" s="311"/>
      <c r="W283" s="311"/>
      <c r="BH283" s="1291"/>
    </row>
    <row r="284" ht="14.25" customHeight="1">
      <c r="A284" s="551"/>
      <c r="Q284" s="311"/>
      <c r="R284" s="311"/>
      <c r="S284" s="311"/>
      <c r="T284" s="311"/>
      <c r="U284" s="311"/>
      <c r="V284" s="311"/>
      <c r="W284" s="311"/>
      <c r="BH284" s="1291"/>
    </row>
    <row r="285" ht="14.25" customHeight="1">
      <c r="A285" s="551"/>
      <c r="Q285" s="311"/>
      <c r="R285" s="311"/>
      <c r="S285" s="311"/>
      <c r="T285" s="311"/>
      <c r="U285" s="311"/>
      <c r="V285" s="311"/>
      <c r="W285" s="311"/>
      <c r="BH285" s="1291"/>
    </row>
    <row r="286" ht="14.25" customHeight="1">
      <c r="A286" s="551"/>
      <c r="Q286" s="311"/>
      <c r="R286" s="311"/>
      <c r="S286" s="311"/>
      <c r="T286" s="311"/>
      <c r="U286" s="311"/>
      <c r="V286" s="311"/>
      <c r="W286" s="311"/>
      <c r="BH286" s="1291"/>
    </row>
    <row r="287" ht="14.25" customHeight="1">
      <c r="A287" s="551"/>
      <c r="Q287" s="311"/>
      <c r="R287" s="311"/>
      <c r="S287" s="311"/>
      <c r="T287" s="311"/>
      <c r="U287" s="311"/>
      <c r="V287" s="311"/>
      <c r="W287" s="311"/>
      <c r="BH287" s="1291"/>
    </row>
    <row r="288" ht="14.25" customHeight="1">
      <c r="A288" s="551"/>
      <c r="Q288" s="311"/>
      <c r="R288" s="311"/>
      <c r="S288" s="311"/>
      <c r="T288" s="311"/>
      <c r="U288" s="311"/>
      <c r="V288" s="311"/>
      <c r="W288" s="311"/>
      <c r="BH288" s="1291"/>
    </row>
    <row r="289" ht="14.25" customHeight="1">
      <c r="A289" s="551"/>
      <c r="Q289" s="311"/>
      <c r="R289" s="311"/>
      <c r="S289" s="311"/>
      <c r="T289" s="311"/>
      <c r="U289" s="311"/>
      <c r="V289" s="311"/>
      <c r="W289" s="311"/>
      <c r="BH289" s="1291"/>
    </row>
    <row r="290" ht="14.25" customHeight="1">
      <c r="A290" s="551"/>
      <c r="Q290" s="311"/>
      <c r="R290" s="311"/>
      <c r="S290" s="311"/>
      <c r="T290" s="311"/>
      <c r="U290" s="311"/>
      <c r="V290" s="311"/>
      <c r="W290" s="311"/>
      <c r="BH290" s="1291"/>
    </row>
    <row r="291" ht="14.25" customHeight="1">
      <c r="A291" s="551"/>
      <c r="Q291" s="311"/>
      <c r="R291" s="311"/>
      <c r="S291" s="311"/>
      <c r="T291" s="311"/>
      <c r="U291" s="311"/>
      <c r="V291" s="311"/>
      <c r="W291" s="311"/>
      <c r="BH291" s="1291"/>
    </row>
    <row r="292" ht="14.25" customHeight="1">
      <c r="A292" s="551"/>
      <c r="Q292" s="311"/>
      <c r="R292" s="311"/>
      <c r="S292" s="311"/>
      <c r="T292" s="311"/>
      <c r="U292" s="311"/>
      <c r="V292" s="311"/>
      <c r="W292" s="311"/>
      <c r="BH292" s="1291"/>
    </row>
    <row r="293" ht="14.25" customHeight="1">
      <c r="A293" s="551"/>
      <c r="Q293" s="311"/>
      <c r="R293" s="311"/>
      <c r="S293" s="311"/>
      <c r="T293" s="311"/>
      <c r="U293" s="311"/>
      <c r="V293" s="311"/>
      <c r="W293" s="311"/>
      <c r="BH293" s="1291"/>
    </row>
    <row r="294" ht="14.25" customHeight="1">
      <c r="A294" s="551"/>
      <c r="Q294" s="311"/>
      <c r="R294" s="311"/>
      <c r="S294" s="311"/>
      <c r="T294" s="311"/>
      <c r="U294" s="311"/>
      <c r="V294" s="311"/>
      <c r="W294" s="311"/>
      <c r="BH294" s="1291"/>
    </row>
    <row r="295" ht="14.25" customHeight="1">
      <c r="A295" s="551"/>
      <c r="Q295" s="311"/>
      <c r="R295" s="311"/>
      <c r="S295" s="311"/>
      <c r="T295" s="311"/>
      <c r="U295" s="311"/>
      <c r="V295" s="311"/>
      <c r="W295" s="311"/>
      <c r="BH295" s="1291"/>
    </row>
    <row r="296" ht="14.25" customHeight="1">
      <c r="A296" s="551"/>
      <c r="Q296" s="311"/>
      <c r="R296" s="311"/>
      <c r="S296" s="311"/>
      <c r="T296" s="311"/>
      <c r="U296" s="311"/>
      <c r="V296" s="311"/>
      <c r="W296" s="311"/>
      <c r="BH296" s="1291"/>
    </row>
    <row r="297" ht="14.25" customHeight="1">
      <c r="A297" s="551"/>
      <c r="Q297" s="311"/>
      <c r="R297" s="311"/>
      <c r="S297" s="311"/>
      <c r="T297" s="311"/>
      <c r="U297" s="311"/>
      <c r="V297" s="311"/>
      <c r="W297" s="311"/>
      <c r="BH297" s="1291"/>
    </row>
    <row r="298" ht="14.25" customHeight="1">
      <c r="A298" s="551"/>
      <c r="Q298" s="311"/>
      <c r="R298" s="311"/>
      <c r="S298" s="311"/>
      <c r="T298" s="311"/>
      <c r="U298" s="311"/>
      <c r="V298" s="311"/>
      <c r="W298" s="311"/>
      <c r="BH298" s="1291"/>
    </row>
    <row r="299" ht="14.25" customHeight="1">
      <c r="A299" s="551"/>
      <c r="Q299" s="311"/>
      <c r="R299" s="311"/>
      <c r="S299" s="311"/>
      <c r="T299" s="311"/>
      <c r="U299" s="311"/>
      <c r="V299" s="311"/>
      <c r="W299" s="311"/>
      <c r="BH299" s="1291"/>
    </row>
    <row r="300" ht="14.25" customHeight="1">
      <c r="A300" s="551"/>
      <c r="Q300" s="311"/>
      <c r="R300" s="311"/>
      <c r="S300" s="311"/>
      <c r="T300" s="311"/>
      <c r="U300" s="311"/>
      <c r="V300" s="311"/>
      <c r="W300" s="311"/>
      <c r="BH300" s="1291"/>
    </row>
    <row r="301" ht="14.25" customHeight="1">
      <c r="A301" s="551"/>
      <c r="Q301" s="311"/>
      <c r="R301" s="311"/>
      <c r="S301" s="311"/>
      <c r="T301" s="311"/>
      <c r="U301" s="311"/>
      <c r="V301" s="311"/>
      <c r="W301" s="311"/>
      <c r="BH301" s="1291"/>
    </row>
    <row r="302" ht="14.25" customHeight="1">
      <c r="A302" s="551"/>
      <c r="Q302" s="311"/>
      <c r="R302" s="311"/>
      <c r="S302" s="311"/>
      <c r="T302" s="311"/>
      <c r="U302" s="311"/>
      <c r="V302" s="311"/>
      <c r="W302" s="311"/>
      <c r="BH302" s="1291"/>
    </row>
    <row r="303" ht="14.25" customHeight="1">
      <c r="A303" s="551"/>
      <c r="Q303" s="311"/>
      <c r="R303" s="311"/>
      <c r="S303" s="311"/>
      <c r="T303" s="311"/>
      <c r="U303" s="311"/>
      <c r="V303" s="311"/>
      <c r="W303" s="311"/>
      <c r="BH303" s="1291"/>
    </row>
    <row r="304" ht="14.25" customHeight="1">
      <c r="A304" s="551"/>
      <c r="Q304" s="311"/>
      <c r="R304" s="311"/>
      <c r="S304" s="311"/>
      <c r="T304" s="311"/>
      <c r="U304" s="311"/>
      <c r="V304" s="311"/>
      <c r="W304" s="311"/>
      <c r="BH304" s="1291"/>
    </row>
    <row r="305" ht="14.25" customHeight="1">
      <c r="A305" s="551"/>
      <c r="Q305" s="311"/>
      <c r="R305" s="311"/>
      <c r="S305" s="311"/>
      <c r="T305" s="311"/>
      <c r="U305" s="311"/>
      <c r="V305" s="311"/>
      <c r="W305" s="311"/>
      <c r="BH305" s="1291"/>
    </row>
    <row r="306" ht="14.25" customHeight="1">
      <c r="A306" s="551"/>
      <c r="Q306" s="311"/>
      <c r="R306" s="311"/>
      <c r="S306" s="311"/>
      <c r="T306" s="311"/>
      <c r="U306" s="311"/>
      <c r="V306" s="311"/>
      <c r="W306" s="311"/>
      <c r="BH306" s="1291"/>
    </row>
    <row r="307" ht="14.25" customHeight="1">
      <c r="A307" s="551"/>
      <c r="Q307" s="311"/>
      <c r="R307" s="311"/>
      <c r="S307" s="311"/>
      <c r="T307" s="311"/>
      <c r="U307" s="311"/>
      <c r="V307" s="311"/>
      <c r="W307" s="311"/>
      <c r="BH307" s="1291"/>
    </row>
    <row r="308" ht="14.25" customHeight="1">
      <c r="A308" s="551"/>
      <c r="Q308" s="311"/>
      <c r="R308" s="311"/>
      <c r="S308" s="311"/>
      <c r="T308" s="311"/>
      <c r="U308" s="311"/>
      <c r="V308" s="311"/>
      <c r="W308" s="311"/>
      <c r="BH308" s="1291"/>
    </row>
    <row r="309" ht="14.25" customHeight="1">
      <c r="A309" s="551"/>
      <c r="Q309" s="311"/>
      <c r="R309" s="311"/>
      <c r="S309" s="311"/>
      <c r="T309" s="311"/>
      <c r="U309" s="311"/>
      <c r="V309" s="311"/>
      <c r="W309" s="311"/>
      <c r="BH309" s="1291"/>
    </row>
    <row r="310" ht="14.25" customHeight="1">
      <c r="A310" s="551"/>
      <c r="Q310" s="311"/>
      <c r="R310" s="311"/>
      <c r="S310" s="311"/>
      <c r="T310" s="311"/>
      <c r="U310" s="311"/>
      <c r="V310" s="311"/>
      <c r="W310" s="311"/>
      <c r="BH310" s="1291"/>
    </row>
    <row r="311" ht="14.25" customHeight="1">
      <c r="A311" s="551"/>
      <c r="Q311" s="311"/>
      <c r="R311" s="311"/>
      <c r="S311" s="311"/>
      <c r="T311" s="311"/>
      <c r="U311" s="311"/>
      <c r="V311" s="311"/>
      <c r="W311" s="311"/>
      <c r="BH311" s="1291"/>
    </row>
    <row r="312" ht="14.25" customHeight="1">
      <c r="A312" s="551"/>
      <c r="Q312" s="311"/>
      <c r="R312" s="311"/>
      <c r="S312" s="311"/>
      <c r="T312" s="311"/>
      <c r="U312" s="311"/>
      <c r="V312" s="311"/>
      <c r="W312" s="311"/>
      <c r="BH312" s="1291"/>
    </row>
    <row r="313" ht="14.25" customHeight="1">
      <c r="A313" s="551"/>
      <c r="Q313" s="311"/>
      <c r="R313" s="311"/>
      <c r="S313" s="311"/>
      <c r="T313" s="311"/>
      <c r="U313" s="311"/>
      <c r="V313" s="311"/>
      <c r="W313" s="311"/>
      <c r="BH313" s="1291"/>
    </row>
    <row r="314" ht="14.25" customHeight="1">
      <c r="A314" s="551"/>
      <c r="Q314" s="311"/>
      <c r="R314" s="311"/>
      <c r="S314" s="311"/>
      <c r="T314" s="311"/>
      <c r="U314" s="311"/>
      <c r="V314" s="311"/>
      <c r="W314" s="311"/>
      <c r="BH314" s="1291"/>
    </row>
    <row r="315" ht="14.25" customHeight="1">
      <c r="A315" s="551"/>
      <c r="Q315" s="311"/>
      <c r="R315" s="311"/>
      <c r="S315" s="311"/>
      <c r="T315" s="311"/>
      <c r="U315" s="311"/>
      <c r="V315" s="311"/>
      <c r="W315" s="311"/>
      <c r="BH315" s="1291"/>
    </row>
    <row r="316" ht="14.25" customHeight="1">
      <c r="A316" s="551"/>
      <c r="Q316" s="311"/>
      <c r="R316" s="311"/>
      <c r="S316" s="311"/>
      <c r="T316" s="311"/>
      <c r="U316" s="311"/>
      <c r="V316" s="311"/>
      <c r="W316" s="311"/>
      <c r="BH316" s="1291"/>
    </row>
    <row r="317" ht="14.25" customHeight="1">
      <c r="A317" s="551"/>
      <c r="Q317" s="311"/>
      <c r="R317" s="311"/>
      <c r="S317" s="311"/>
      <c r="T317" s="311"/>
      <c r="U317" s="311"/>
      <c r="V317" s="311"/>
      <c r="W317" s="311"/>
      <c r="BH317" s="1291"/>
    </row>
    <row r="318" ht="14.25" customHeight="1">
      <c r="A318" s="551"/>
      <c r="Q318" s="311"/>
      <c r="R318" s="311"/>
      <c r="S318" s="311"/>
      <c r="T318" s="311"/>
      <c r="U318" s="311"/>
      <c r="V318" s="311"/>
      <c r="W318" s="311"/>
      <c r="BH318" s="1291"/>
    </row>
    <row r="319" ht="14.25" customHeight="1">
      <c r="A319" s="551"/>
      <c r="Q319" s="311"/>
      <c r="R319" s="311"/>
      <c r="S319" s="311"/>
      <c r="T319" s="311"/>
      <c r="U319" s="311"/>
      <c r="V319" s="311"/>
      <c r="W319" s="311"/>
      <c r="BH319" s="1291"/>
    </row>
    <row r="320" ht="14.25" customHeight="1">
      <c r="A320" s="551"/>
      <c r="Q320" s="311"/>
      <c r="R320" s="311"/>
      <c r="S320" s="311"/>
      <c r="T320" s="311"/>
      <c r="U320" s="311"/>
      <c r="V320" s="311"/>
      <c r="W320" s="311"/>
      <c r="BH320" s="1291"/>
    </row>
    <row r="321" ht="14.25" customHeight="1">
      <c r="A321" s="551"/>
      <c r="Q321" s="311"/>
      <c r="R321" s="311"/>
      <c r="S321" s="311"/>
      <c r="T321" s="311"/>
      <c r="U321" s="311"/>
      <c r="V321" s="311"/>
      <c r="W321" s="311"/>
      <c r="BH321" s="1291"/>
    </row>
    <row r="322" ht="14.25" customHeight="1">
      <c r="A322" s="551"/>
      <c r="Q322" s="311"/>
      <c r="R322" s="311"/>
      <c r="S322" s="311"/>
      <c r="T322" s="311"/>
      <c r="U322" s="311"/>
      <c r="V322" s="311"/>
      <c r="W322" s="311"/>
      <c r="BH322" s="1291"/>
    </row>
    <row r="323" ht="14.25" customHeight="1">
      <c r="A323" s="551"/>
      <c r="Q323" s="311"/>
      <c r="R323" s="311"/>
      <c r="S323" s="311"/>
      <c r="T323" s="311"/>
      <c r="U323" s="311"/>
      <c r="V323" s="311"/>
      <c r="W323" s="311"/>
      <c r="BH323" s="1291"/>
    </row>
    <row r="324" ht="14.25" customHeight="1">
      <c r="A324" s="551"/>
      <c r="Q324" s="311"/>
      <c r="R324" s="311"/>
      <c r="S324" s="311"/>
      <c r="T324" s="311"/>
      <c r="U324" s="311"/>
      <c r="V324" s="311"/>
      <c r="W324" s="311"/>
      <c r="BH324" s="1291"/>
    </row>
    <row r="325" ht="14.25" customHeight="1">
      <c r="A325" s="551"/>
      <c r="Q325" s="311"/>
      <c r="R325" s="311"/>
      <c r="S325" s="311"/>
      <c r="T325" s="311"/>
      <c r="U325" s="311"/>
      <c r="V325" s="311"/>
      <c r="W325" s="311"/>
      <c r="BH325" s="1291"/>
    </row>
    <row r="326" ht="14.25" customHeight="1">
      <c r="A326" s="551"/>
      <c r="Q326" s="311"/>
      <c r="R326" s="311"/>
      <c r="S326" s="311"/>
      <c r="T326" s="311"/>
      <c r="U326" s="311"/>
      <c r="V326" s="311"/>
      <c r="W326" s="311"/>
      <c r="BH326" s="1291"/>
    </row>
    <row r="327" ht="14.25" customHeight="1">
      <c r="A327" s="551"/>
      <c r="Q327" s="311"/>
      <c r="R327" s="311"/>
      <c r="S327" s="311"/>
      <c r="T327" s="311"/>
      <c r="U327" s="311"/>
      <c r="V327" s="311"/>
      <c r="W327" s="311"/>
      <c r="BH327" s="1291"/>
    </row>
    <row r="328" ht="14.25" customHeight="1">
      <c r="A328" s="551"/>
      <c r="Q328" s="311"/>
      <c r="R328" s="311"/>
      <c r="S328" s="311"/>
      <c r="T328" s="311"/>
      <c r="U328" s="311"/>
      <c r="V328" s="311"/>
      <c r="W328" s="311"/>
      <c r="BH328" s="1291"/>
    </row>
    <row r="329" ht="14.25" customHeight="1">
      <c r="A329" s="551"/>
      <c r="Q329" s="311"/>
      <c r="R329" s="311"/>
      <c r="S329" s="311"/>
      <c r="T329" s="311"/>
      <c r="U329" s="311"/>
      <c r="V329" s="311"/>
      <c r="W329" s="311"/>
      <c r="BH329" s="1291"/>
    </row>
    <row r="330" ht="14.25" customHeight="1">
      <c r="A330" s="551"/>
      <c r="Q330" s="311"/>
      <c r="R330" s="311"/>
      <c r="S330" s="311"/>
      <c r="T330" s="311"/>
      <c r="U330" s="311"/>
      <c r="V330" s="311"/>
      <c r="W330" s="311"/>
      <c r="BH330" s="1291"/>
    </row>
    <row r="331" ht="14.25" customHeight="1">
      <c r="A331" s="551"/>
      <c r="Q331" s="311"/>
      <c r="R331" s="311"/>
      <c r="S331" s="311"/>
      <c r="T331" s="311"/>
      <c r="U331" s="311"/>
      <c r="V331" s="311"/>
      <c r="W331" s="311"/>
      <c r="BH331" s="1291"/>
    </row>
    <row r="332" ht="14.25" customHeight="1">
      <c r="A332" s="551"/>
      <c r="Q332" s="311"/>
      <c r="R332" s="311"/>
      <c r="S332" s="311"/>
      <c r="T332" s="311"/>
      <c r="U332" s="311"/>
      <c r="V332" s="311"/>
      <c r="W332" s="311"/>
      <c r="BH332" s="1291"/>
    </row>
    <row r="333" ht="14.25" customHeight="1">
      <c r="A333" s="551"/>
      <c r="Q333" s="311"/>
      <c r="R333" s="311"/>
      <c r="S333" s="311"/>
      <c r="T333" s="311"/>
      <c r="U333" s="311"/>
      <c r="V333" s="311"/>
      <c r="W333" s="311"/>
      <c r="BH333" s="1291"/>
    </row>
    <row r="334" ht="14.25" customHeight="1">
      <c r="A334" s="551"/>
      <c r="Q334" s="311"/>
      <c r="R334" s="311"/>
      <c r="S334" s="311"/>
      <c r="T334" s="311"/>
      <c r="U334" s="311"/>
      <c r="V334" s="311"/>
      <c r="W334" s="311"/>
      <c r="BH334" s="1291"/>
    </row>
    <row r="335" ht="14.25" customHeight="1">
      <c r="A335" s="551"/>
      <c r="Q335" s="311"/>
      <c r="R335" s="311"/>
      <c r="S335" s="311"/>
      <c r="T335" s="311"/>
      <c r="U335" s="311"/>
      <c r="V335" s="311"/>
      <c r="W335" s="311"/>
      <c r="BH335" s="1291"/>
    </row>
    <row r="336" ht="14.25" customHeight="1">
      <c r="A336" s="551"/>
      <c r="Q336" s="311"/>
      <c r="R336" s="311"/>
      <c r="S336" s="311"/>
      <c r="T336" s="311"/>
      <c r="U336" s="311"/>
      <c r="V336" s="311"/>
      <c r="W336" s="311"/>
      <c r="BH336" s="1291"/>
    </row>
    <row r="337" ht="14.25" customHeight="1">
      <c r="A337" s="551"/>
      <c r="Q337" s="311"/>
      <c r="R337" s="311"/>
      <c r="S337" s="311"/>
      <c r="T337" s="311"/>
      <c r="U337" s="311"/>
      <c r="V337" s="311"/>
      <c r="W337" s="311"/>
      <c r="BH337" s="1291"/>
    </row>
    <row r="338" ht="14.25" customHeight="1">
      <c r="A338" s="551"/>
      <c r="Q338" s="311"/>
      <c r="R338" s="311"/>
      <c r="S338" s="311"/>
      <c r="T338" s="311"/>
      <c r="U338" s="311"/>
      <c r="V338" s="311"/>
      <c r="W338" s="311"/>
      <c r="BH338" s="1291"/>
    </row>
    <row r="339" ht="14.25" customHeight="1">
      <c r="A339" s="551"/>
      <c r="Q339" s="311"/>
      <c r="R339" s="311"/>
      <c r="S339" s="311"/>
      <c r="T339" s="311"/>
      <c r="U339" s="311"/>
      <c r="V339" s="311"/>
      <c r="W339" s="311"/>
      <c r="BH339" s="1291"/>
    </row>
    <row r="340" ht="14.25" customHeight="1">
      <c r="A340" s="551"/>
      <c r="Q340" s="311"/>
      <c r="R340" s="311"/>
      <c r="S340" s="311"/>
      <c r="T340" s="311"/>
      <c r="U340" s="311"/>
      <c r="V340" s="311"/>
      <c r="W340" s="311"/>
      <c r="BH340" s="1291"/>
    </row>
    <row r="341" ht="14.25" customHeight="1">
      <c r="A341" s="551"/>
      <c r="Q341" s="311"/>
      <c r="R341" s="311"/>
      <c r="S341" s="311"/>
      <c r="T341" s="311"/>
      <c r="U341" s="311"/>
      <c r="V341" s="311"/>
      <c r="W341" s="311"/>
      <c r="BH341" s="1291"/>
    </row>
    <row r="342" ht="14.25" customHeight="1">
      <c r="A342" s="551"/>
      <c r="Q342" s="311"/>
      <c r="R342" s="311"/>
      <c r="S342" s="311"/>
      <c r="T342" s="311"/>
      <c r="U342" s="311"/>
      <c r="V342" s="311"/>
      <c r="W342" s="311"/>
      <c r="BH342" s="1291"/>
    </row>
    <row r="343" ht="14.25" customHeight="1">
      <c r="A343" s="551"/>
      <c r="Q343" s="311"/>
      <c r="R343" s="311"/>
      <c r="S343" s="311"/>
      <c r="T343" s="311"/>
      <c r="U343" s="311"/>
      <c r="V343" s="311"/>
      <c r="W343" s="311"/>
      <c r="BH343" s="1291"/>
    </row>
    <row r="344" ht="14.25" customHeight="1">
      <c r="A344" s="551"/>
      <c r="Q344" s="311"/>
      <c r="R344" s="311"/>
      <c r="S344" s="311"/>
      <c r="T344" s="311"/>
      <c r="U344" s="311"/>
      <c r="V344" s="311"/>
      <c r="W344" s="311"/>
      <c r="BH344" s="1291"/>
    </row>
    <row r="345" ht="14.25" customHeight="1">
      <c r="A345" s="551"/>
      <c r="Q345" s="311"/>
      <c r="R345" s="311"/>
      <c r="S345" s="311"/>
      <c r="T345" s="311"/>
      <c r="U345" s="311"/>
      <c r="V345" s="311"/>
      <c r="W345" s="311"/>
      <c r="BH345" s="1291"/>
    </row>
    <row r="346" ht="14.25" customHeight="1">
      <c r="A346" s="551"/>
      <c r="Q346" s="311"/>
      <c r="R346" s="311"/>
      <c r="S346" s="311"/>
      <c r="T346" s="311"/>
      <c r="U346" s="311"/>
      <c r="V346" s="311"/>
      <c r="W346" s="311"/>
      <c r="BH346" s="1291"/>
    </row>
    <row r="347" ht="14.25" customHeight="1">
      <c r="A347" s="551"/>
      <c r="Q347" s="311"/>
      <c r="R347" s="311"/>
      <c r="S347" s="311"/>
      <c r="T347" s="311"/>
      <c r="U347" s="311"/>
      <c r="V347" s="311"/>
      <c r="W347" s="311"/>
      <c r="BH347" s="1291"/>
    </row>
    <row r="348" ht="14.25" customHeight="1">
      <c r="A348" s="551"/>
      <c r="Q348" s="311"/>
      <c r="R348" s="311"/>
      <c r="S348" s="311"/>
      <c r="T348" s="311"/>
      <c r="U348" s="311"/>
      <c r="V348" s="311"/>
      <c r="W348" s="311"/>
      <c r="BH348" s="1291"/>
    </row>
    <row r="349" ht="14.25" customHeight="1">
      <c r="A349" s="551"/>
      <c r="Q349" s="311"/>
      <c r="R349" s="311"/>
      <c r="S349" s="311"/>
      <c r="T349" s="311"/>
      <c r="U349" s="311"/>
      <c r="V349" s="311"/>
      <c r="W349" s="311"/>
      <c r="BH349" s="1291"/>
    </row>
    <row r="350" ht="14.25" customHeight="1">
      <c r="A350" s="551"/>
      <c r="Q350" s="311"/>
      <c r="R350" s="311"/>
      <c r="S350" s="311"/>
      <c r="T350" s="311"/>
      <c r="U350" s="311"/>
      <c r="V350" s="311"/>
      <c r="W350" s="311"/>
      <c r="BH350" s="1291"/>
    </row>
    <row r="351" ht="14.25" customHeight="1">
      <c r="A351" s="551"/>
      <c r="Q351" s="311"/>
      <c r="R351" s="311"/>
      <c r="S351" s="311"/>
      <c r="T351" s="311"/>
      <c r="U351" s="311"/>
      <c r="V351" s="311"/>
      <c r="W351" s="311"/>
      <c r="BH351" s="1291"/>
    </row>
    <row r="352" ht="14.25" customHeight="1">
      <c r="A352" s="551"/>
      <c r="Q352" s="311"/>
      <c r="R352" s="311"/>
      <c r="S352" s="311"/>
      <c r="T352" s="311"/>
      <c r="U352" s="311"/>
      <c r="V352" s="311"/>
      <c r="W352" s="311"/>
      <c r="BH352" s="1291"/>
    </row>
    <row r="353" ht="14.25" customHeight="1">
      <c r="A353" s="551"/>
      <c r="Q353" s="311"/>
      <c r="R353" s="311"/>
      <c r="S353" s="311"/>
      <c r="T353" s="311"/>
      <c r="U353" s="311"/>
      <c r="V353" s="311"/>
      <c r="W353" s="311"/>
      <c r="BH353" s="1291"/>
    </row>
    <row r="354" ht="14.25" customHeight="1">
      <c r="A354" s="551"/>
      <c r="Q354" s="311"/>
      <c r="R354" s="311"/>
      <c r="S354" s="311"/>
      <c r="T354" s="311"/>
      <c r="U354" s="311"/>
      <c r="V354" s="311"/>
      <c r="W354" s="311"/>
      <c r="BH354" s="1291"/>
    </row>
    <row r="355" ht="14.25" customHeight="1">
      <c r="A355" s="551"/>
      <c r="Q355" s="311"/>
      <c r="R355" s="311"/>
      <c r="S355" s="311"/>
      <c r="T355" s="311"/>
      <c r="U355" s="311"/>
      <c r="V355" s="311"/>
      <c r="W355" s="311"/>
      <c r="BH355" s="1291"/>
    </row>
    <row r="356" ht="14.25" customHeight="1">
      <c r="A356" s="551"/>
      <c r="Q356" s="311"/>
      <c r="R356" s="311"/>
      <c r="S356" s="311"/>
      <c r="T356" s="311"/>
      <c r="U356" s="311"/>
      <c r="V356" s="311"/>
      <c r="W356" s="311"/>
      <c r="BH356" s="1291"/>
    </row>
    <row r="357" ht="14.25" customHeight="1">
      <c r="A357" s="551"/>
      <c r="Q357" s="311"/>
      <c r="R357" s="311"/>
      <c r="S357" s="311"/>
      <c r="T357" s="311"/>
      <c r="U357" s="311"/>
      <c r="V357" s="311"/>
      <c r="W357" s="311"/>
      <c r="BH357" s="1291"/>
    </row>
    <row r="358" ht="14.25" customHeight="1">
      <c r="A358" s="551"/>
      <c r="Q358" s="311"/>
      <c r="R358" s="311"/>
      <c r="S358" s="311"/>
      <c r="T358" s="311"/>
      <c r="U358" s="311"/>
      <c r="V358" s="311"/>
      <c r="W358" s="311"/>
      <c r="BH358" s="1291"/>
    </row>
    <row r="359" ht="14.25" customHeight="1">
      <c r="A359" s="551"/>
      <c r="Q359" s="311"/>
      <c r="R359" s="311"/>
      <c r="S359" s="311"/>
      <c r="T359" s="311"/>
      <c r="U359" s="311"/>
      <c r="V359" s="311"/>
      <c r="W359" s="311"/>
      <c r="BH359" s="1291"/>
    </row>
    <row r="360" ht="14.25" customHeight="1">
      <c r="A360" s="551"/>
      <c r="Q360" s="311"/>
      <c r="R360" s="311"/>
      <c r="S360" s="311"/>
      <c r="T360" s="311"/>
      <c r="U360" s="311"/>
      <c r="V360" s="311"/>
      <c r="W360" s="311"/>
      <c r="BH360" s="1291"/>
    </row>
    <row r="361" ht="14.25" customHeight="1">
      <c r="A361" s="551"/>
      <c r="Q361" s="311"/>
      <c r="R361" s="311"/>
      <c r="S361" s="311"/>
      <c r="T361" s="311"/>
      <c r="U361" s="311"/>
      <c r="V361" s="311"/>
      <c r="W361" s="311"/>
      <c r="BH361" s="1291"/>
    </row>
    <row r="362" ht="14.25" customHeight="1">
      <c r="A362" s="551"/>
      <c r="Q362" s="311"/>
      <c r="R362" s="311"/>
      <c r="S362" s="311"/>
      <c r="T362" s="311"/>
      <c r="U362" s="311"/>
      <c r="V362" s="311"/>
      <c r="W362" s="311"/>
      <c r="BH362" s="1291"/>
    </row>
    <row r="363" ht="14.25" customHeight="1">
      <c r="A363" s="551"/>
      <c r="Q363" s="311"/>
      <c r="R363" s="311"/>
      <c r="S363" s="311"/>
      <c r="T363" s="311"/>
      <c r="U363" s="311"/>
      <c r="V363" s="311"/>
      <c r="W363" s="311"/>
      <c r="BH363" s="1291"/>
    </row>
    <row r="364" ht="14.25" customHeight="1">
      <c r="A364" s="551"/>
      <c r="Q364" s="311"/>
      <c r="R364" s="311"/>
      <c r="S364" s="311"/>
      <c r="T364" s="311"/>
      <c r="U364" s="311"/>
      <c r="V364" s="311"/>
      <c r="W364" s="311"/>
      <c r="BH364" s="1291"/>
    </row>
    <row r="365" ht="14.25" customHeight="1">
      <c r="A365" s="551"/>
      <c r="Q365" s="311"/>
      <c r="R365" s="311"/>
      <c r="S365" s="311"/>
      <c r="T365" s="311"/>
      <c r="U365" s="311"/>
      <c r="V365" s="311"/>
      <c r="W365" s="311"/>
      <c r="BH365" s="1291"/>
    </row>
    <row r="366" ht="14.25" customHeight="1">
      <c r="A366" s="551"/>
      <c r="Q366" s="311"/>
      <c r="R366" s="311"/>
      <c r="S366" s="311"/>
      <c r="T366" s="311"/>
      <c r="U366" s="311"/>
      <c r="V366" s="311"/>
      <c r="W366" s="311"/>
      <c r="BH366" s="1291"/>
    </row>
    <row r="367" ht="14.25" customHeight="1">
      <c r="A367" s="551"/>
      <c r="Q367" s="311"/>
      <c r="R367" s="311"/>
      <c r="S367" s="311"/>
      <c r="T367" s="311"/>
      <c r="U367" s="311"/>
      <c r="V367" s="311"/>
      <c r="W367" s="311"/>
      <c r="BH367" s="1291"/>
    </row>
    <row r="368" ht="14.25" customHeight="1">
      <c r="A368" s="551"/>
      <c r="Q368" s="311"/>
      <c r="R368" s="311"/>
      <c r="S368" s="311"/>
      <c r="T368" s="311"/>
      <c r="U368" s="311"/>
      <c r="V368" s="311"/>
      <c r="W368" s="311"/>
      <c r="BH368" s="1291"/>
    </row>
    <row r="369" ht="14.25" customHeight="1">
      <c r="A369" s="551"/>
      <c r="Q369" s="311"/>
      <c r="R369" s="311"/>
      <c r="S369" s="311"/>
      <c r="T369" s="311"/>
      <c r="U369" s="311"/>
      <c r="V369" s="311"/>
      <c r="W369" s="311"/>
      <c r="BH369" s="1291"/>
    </row>
    <row r="370" ht="14.25" customHeight="1">
      <c r="A370" s="551"/>
      <c r="Q370" s="311"/>
      <c r="R370" s="311"/>
      <c r="S370" s="311"/>
      <c r="T370" s="311"/>
      <c r="U370" s="311"/>
      <c r="V370" s="311"/>
      <c r="W370" s="311"/>
      <c r="BH370" s="1291"/>
    </row>
    <row r="371" ht="14.25" customHeight="1">
      <c r="A371" s="551"/>
      <c r="Q371" s="311"/>
      <c r="R371" s="311"/>
      <c r="S371" s="311"/>
      <c r="T371" s="311"/>
      <c r="U371" s="311"/>
      <c r="V371" s="311"/>
      <c r="W371" s="311"/>
      <c r="BH371" s="1291"/>
    </row>
    <row r="372" ht="14.25" customHeight="1">
      <c r="A372" s="551"/>
      <c r="Q372" s="311"/>
      <c r="R372" s="311"/>
      <c r="S372" s="311"/>
      <c r="T372" s="311"/>
      <c r="U372" s="311"/>
      <c r="V372" s="311"/>
      <c r="W372" s="311"/>
      <c r="BH372" s="1291"/>
    </row>
    <row r="373" ht="14.25" customHeight="1">
      <c r="A373" s="551"/>
      <c r="Q373" s="311"/>
      <c r="R373" s="311"/>
      <c r="S373" s="311"/>
      <c r="T373" s="311"/>
      <c r="U373" s="311"/>
      <c r="V373" s="311"/>
      <c r="W373" s="311"/>
      <c r="BH373" s="1291"/>
    </row>
    <row r="374" ht="14.25" customHeight="1">
      <c r="A374" s="551"/>
      <c r="Q374" s="311"/>
      <c r="R374" s="311"/>
      <c r="S374" s="311"/>
      <c r="T374" s="311"/>
      <c r="U374" s="311"/>
      <c r="V374" s="311"/>
      <c r="W374" s="311"/>
      <c r="BH374" s="1291"/>
    </row>
    <row r="375" ht="14.25" customHeight="1">
      <c r="A375" s="551"/>
      <c r="Q375" s="311"/>
      <c r="R375" s="311"/>
      <c r="S375" s="311"/>
      <c r="T375" s="311"/>
      <c r="U375" s="311"/>
      <c r="V375" s="311"/>
      <c r="W375" s="311"/>
      <c r="BH375" s="1291"/>
    </row>
    <row r="376" ht="14.25" customHeight="1">
      <c r="A376" s="551"/>
      <c r="Q376" s="311"/>
      <c r="R376" s="311"/>
      <c r="S376" s="311"/>
      <c r="T376" s="311"/>
      <c r="U376" s="311"/>
      <c r="V376" s="311"/>
      <c r="W376" s="311"/>
      <c r="BH376" s="1291"/>
    </row>
    <row r="377" ht="14.25" customHeight="1">
      <c r="A377" s="551"/>
      <c r="Q377" s="311"/>
      <c r="R377" s="311"/>
      <c r="S377" s="311"/>
      <c r="T377" s="311"/>
      <c r="U377" s="311"/>
      <c r="V377" s="311"/>
      <c r="W377" s="311"/>
      <c r="BH377" s="1291"/>
    </row>
    <row r="378" ht="14.25" customHeight="1">
      <c r="A378" s="551"/>
      <c r="Q378" s="311"/>
      <c r="R378" s="311"/>
      <c r="S378" s="311"/>
      <c r="T378" s="311"/>
      <c r="U378" s="311"/>
      <c r="V378" s="311"/>
      <c r="W378" s="311"/>
      <c r="BH378" s="1291"/>
    </row>
    <row r="379" ht="14.25" customHeight="1">
      <c r="A379" s="551"/>
      <c r="Q379" s="311"/>
      <c r="R379" s="311"/>
      <c r="S379" s="311"/>
      <c r="T379" s="311"/>
      <c r="U379" s="311"/>
      <c r="V379" s="311"/>
      <c r="W379" s="311"/>
      <c r="BH379" s="1291"/>
    </row>
    <row r="380" ht="14.25" customHeight="1">
      <c r="A380" s="551"/>
      <c r="Q380" s="311"/>
      <c r="R380" s="311"/>
      <c r="S380" s="311"/>
      <c r="T380" s="311"/>
      <c r="U380" s="311"/>
      <c r="V380" s="311"/>
      <c r="W380" s="311"/>
      <c r="BH380" s="1291"/>
    </row>
    <row r="381" ht="14.25" customHeight="1">
      <c r="A381" s="551"/>
      <c r="Q381" s="311"/>
      <c r="R381" s="311"/>
      <c r="S381" s="311"/>
      <c r="T381" s="311"/>
      <c r="U381" s="311"/>
      <c r="V381" s="311"/>
      <c r="W381" s="311"/>
      <c r="BH381" s="1291"/>
    </row>
    <row r="382" ht="14.25" customHeight="1">
      <c r="A382" s="551"/>
      <c r="Q382" s="311"/>
      <c r="R382" s="311"/>
      <c r="S382" s="311"/>
      <c r="T382" s="311"/>
      <c r="U382" s="311"/>
      <c r="V382" s="311"/>
      <c r="W382" s="311"/>
      <c r="BH382" s="1291"/>
    </row>
    <row r="383" ht="14.25" customHeight="1">
      <c r="A383" s="551"/>
      <c r="Q383" s="311"/>
      <c r="R383" s="311"/>
      <c r="S383" s="311"/>
      <c r="T383" s="311"/>
      <c r="U383" s="311"/>
      <c r="V383" s="311"/>
      <c r="W383" s="311"/>
      <c r="BH383" s="1291"/>
    </row>
    <row r="384" ht="14.25" customHeight="1">
      <c r="A384" s="551"/>
      <c r="Q384" s="311"/>
      <c r="R384" s="311"/>
      <c r="S384" s="311"/>
      <c r="T384" s="311"/>
      <c r="U384" s="311"/>
      <c r="V384" s="311"/>
      <c r="W384" s="311"/>
      <c r="BH384" s="1291"/>
    </row>
    <row r="385" ht="14.25" customHeight="1">
      <c r="A385" s="551"/>
      <c r="Q385" s="311"/>
      <c r="R385" s="311"/>
      <c r="S385" s="311"/>
      <c r="T385" s="311"/>
      <c r="U385" s="311"/>
      <c r="V385" s="311"/>
      <c r="W385" s="311"/>
      <c r="BH385" s="1291"/>
    </row>
    <row r="386" ht="14.25" customHeight="1">
      <c r="A386" s="551"/>
      <c r="Q386" s="311"/>
      <c r="R386" s="311"/>
      <c r="S386" s="311"/>
      <c r="T386" s="311"/>
      <c r="U386" s="311"/>
      <c r="V386" s="311"/>
      <c r="W386" s="311"/>
      <c r="BH386" s="1291"/>
    </row>
    <row r="387" ht="14.25" customHeight="1">
      <c r="A387" s="551"/>
      <c r="Q387" s="311"/>
      <c r="R387" s="311"/>
      <c r="S387" s="311"/>
      <c r="T387" s="311"/>
      <c r="U387" s="311"/>
      <c r="V387" s="311"/>
      <c r="W387" s="311"/>
      <c r="BH387" s="1291"/>
    </row>
    <row r="388" ht="14.25" customHeight="1">
      <c r="A388" s="551"/>
      <c r="Q388" s="311"/>
      <c r="R388" s="311"/>
      <c r="S388" s="311"/>
      <c r="T388" s="311"/>
      <c r="U388" s="311"/>
      <c r="V388" s="311"/>
      <c r="W388" s="311"/>
      <c r="BH388" s="1291"/>
    </row>
    <row r="389" ht="14.25" customHeight="1">
      <c r="A389" s="551"/>
      <c r="Q389" s="311"/>
      <c r="R389" s="311"/>
      <c r="S389" s="311"/>
      <c r="T389" s="311"/>
      <c r="U389" s="311"/>
      <c r="V389" s="311"/>
      <c r="W389" s="311"/>
      <c r="BH389" s="1291"/>
    </row>
    <row r="390" ht="14.25" customHeight="1">
      <c r="A390" s="551"/>
      <c r="Q390" s="311"/>
      <c r="R390" s="311"/>
      <c r="S390" s="311"/>
      <c r="T390" s="311"/>
      <c r="U390" s="311"/>
      <c r="V390" s="311"/>
      <c r="W390" s="311"/>
      <c r="BH390" s="1291"/>
    </row>
    <row r="391" ht="14.25" customHeight="1">
      <c r="A391" s="551"/>
      <c r="Q391" s="311"/>
      <c r="R391" s="311"/>
      <c r="S391" s="311"/>
      <c r="T391" s="311"/>
      <c r="U391" s="311"/>
      <c r="V391" s="311"/>
      <c r="W391" s="311"/>
      <c r="BH391" s="1291"/>
    </row>
    <row r="392" ht="14.25" customHeight="1">
      <c r="A392" s="551"/>
      <c r="Q392" s="311"/>
      <c r="R392" s="311"/>
      <c r="S392" s="311"/>
      <c r="T392" s="311"/>
      <c r="U392" s="311"/>
      <c r="V392" s="311"/>
      <c r="W392" s="311"/>
      <c r="BH392" s="1291"/>
    </row>
    <row r="393" ht="14.25" customHeight="1">
      <c r="A393" s="551"/>
      <c r="Q393" s="311"/>
      <c r="R393" s="311"/>
      <c r="S393" s="311"/>
      <c r="T393" s="311"/>
      <c r="U393" s="311"/>
      <c r="V393" s="311"/>
      <c r="W393" s="311"/>
      <c r="BH393" s="1291"/>
    </row>
    <row r="394" ht="14.25" customHeight="1">
      <c r="A394" s="551"/>
      <c r="Q394" s="311"/>
      <c r="R394" s="311"/>
      <c r="S394" s="311"/>
      <c r="T394" s="311"/>
      <c r="U394" s="311"/>
      <c r="V394" s="311"/>
      <c r="W394" s="311"/>
      <c r="BH394" s="1291"/>
    </row>
    <row r="395" ht="14.25" customHeight="1">
      <c r="A395" s="551"/>
      <c r="Q395" s="311"/>
      <c r="R395" s="311"/>
      <c r="S395" s="311"/>
      <c r="T395" s="311"/>
      <c r="U395" s="311"/>
      <c r="V395" s="311"/>
      <c r="W395" s="311"/>
      <c r="BH395" s="1291"/>
    </row>
    <row r="396" ht="14.25" customHeight="1">
      <c r="A396" s="551"/>
      <c r="Q396" s="311"/>
      <c r="R396" s="311"/>
      <c r="S396" s="311"/>
      <c r="T396" s="311"/>
      <c r="U396" s="311"/>
      <c r="V396" s="311"/>
      <c r="W396" s="311"/>
      <c r="BH396" s="1291"/>
    </row>
    <row r="397" ht="14.25" customHeight="1">
      <c r="A397" s="551"/>
      <c r="Q397" s="311"/>
      <c r="R397" s="311"/>
      <c r="S397" s="311"/>
      <c r="T397" s="311"/>
      <c r="U397" s="311"/>
      <c r="V397" s="311"/>
      <c r="W397" s="311"/>
      <c r="BH397" s="1291"/>
    </row>
    <row r="398" ht="14.25" customHeight="1">
      <c r="A398" s="551"/>
      <c r="Q398" s="311"/>
      <c r="R398" s="311"/>
      <c r="S398" s="311"/>
      <c r="T398" s="311"/>
      <c r="U398" s="311"/>
      <c r="V398" s="311"/>
      <c r="W398" s="311"/>
      <c r="BH398" s="1291"/>
    </row>
    <row r="399" ht="14.25" customHeight="1">
      <c r="A399" s="551"/>
      <c r="Q399" s="311"/>
      <c r="R399" s="311"/>
      <c r="S399" s="311"/>
      <c r="T399" s="311"/>
      <c r="U399" s="311"/>
      <c r="V399" s="311"/>
      <c r="W399" s="311"/>
      <c r="BH399" s="1291"/>
    </row>
    <row r="400" ht="14.25" customHeight="1">
      <c r="A400" s="551"/>
      <c r="Q400" s="311"/>
      <c r="R400" s="311"/>
      <c r="S400" s="311"/>
      <c r="T400" s="311"/>
      <c r="U400" s="311"/>
      <c r="V400" s="311"/>
      <c r="W400" s="311"/>
      <c r="BH400" s="1291"/>
    </row>
    <row r="401" ht="14.25" customHeight="1">
      <c r="A401" s="551"/>
      <c r="Q401" s="311"/>
      <c r="R401" s="311"/>
      <c r="S401" s="311"/>
      <c r="T401" s="311"/>
      <c r="U401" s="311"/>
      <c r="V401" s="311"/>
      <c r="W401" s="311"/>
      <c r="BH401" s="1291"/>
    </row>
    <row r="402" ht="14.25" customHeight="1">
      <c r="A402" s="551"/>
      <c r="Q402" s="311"/>
      <c r="R402" s="311"/>
      <c r="S402" s="311"/>
      <c r="T402" s="311"/>
      <c r="U402" s="311"/>
      <c r="V402" s="311"/>
      <c r="W402" s="311"/>
      <c r="BH402" s="1291"/>
    </row>
    <row r="403" ht="14.25" customHeight="1">
      <c r="A403" s="551"/>
      <c r="Q403" s="311"/>
      <c r="R403" s="311"/>
      <c r="S403" s="311"/>
      <c r="T403" s="311"/>
      <c r="U403" s="311"/>
      <c r="V403" s="311"/>
      <c r="W403" s="311"/>
      <c r="BH403" s="1291"/>
    </row>
    <row r="404" ht="14.25" customHeight="1">
      <c r="A404" s="551"/>
      <c r="Q404" s="311"/>
      <c r="R404" s="311"/>
      <c r="S404" s="311"/>
      <c r="T404" s="311"/>
      <c r="U404" s="311"/>
      <c r="V404" s="311"/>
      <c r="W404" s="311"/>
      <c r="BH404" s="1291"/>
    </row>
    <row r="405" ht="14.25" customHeight="1">
      <c r="A405" s="551"/>
      <c r="Q405" s="311"/>
      <c r="R405" s="311"/>
      <c r="S405" s="311"/>
      <c r="T405" s="311"/>
      <c r="U405" s="311"/>
      <c r="V405" s="311"/>
      <c r="W405" s="311"/>
      <c r="BH405" s="1291"/>
    </row>
    <row r="406" ht="14.25" customHeight="1">
      <c r="A406" s="551"/>
      <c r="Q406" s="311"/>
      <c r="R406" s="311"/>
      <c r="S406" s="311"/>
      <c r="T406" s="311"/>
      <c r="U406" s="311"/>
      <c r="V406" s="311"/>
      <c r="W406" s="311"/>
      <c r="BH406" s="1291"/>
    </row>
    <row r="407" ht="14.25" customHeight="1">
      <c r="A407" s="551"/>
      <c r="Q407" s="311"/>
      <c r="R407" s="311"/>
      <c r="S407" s="311"/>
      <c r="T407" s="311"/>
      <c r="U407" s="311"/>
      <c r="V407" s="311"/>
      <c r="W407" s="311"/>
      <c r="BH407" s="1291"/>
    </row>
    <row r="408" ht="14.25" customHeight="1">
      <c r="A408" s="551"/>
      <c r="Q408" s="311"/>
      <c r="R408" s="311"/>
      <c r="S408" s="311"/>
      <c r="T408" s="311"/>
      <c r="U408" s="311"/>
      <c r="V408" s="311"/>
      <c r="W408" s="311"/>
      <c r="BH408" s="1291"/>
    </row>
    <row r="409" ht="14.25" customHeight="1">
      <c r="A409" s="551"/>
      <c r="Q409" s="311"/>
      <c r="R409" s="311"/>
      <c r="S409" s="311"/>
      <c r="T409" s="311"/>
      <c r="U409" s="311"/>
      <c r="V409" s="311"/>
      <c r="W409" s="311"/>
      <c r="BH409" s="1291"/>
    </row>
    <row r="410" ht="14.25" customHeight="1">
      <c r="A410" s="551"/>
      <c r="Q410" s="311"/>
      <c r="R410" s="311"/>
      <c r="S410" s="311"/>
      <c r="T410" s="311"/>
      <c r="U410" s="311"/>
      <c r="V410" s="311"/>
      <c r="W410" s="311"/>
      <c r="BH410" s="1291"/>
    </row>
    <row r="411" ht="14.25" customHeight="1">
      <c r="A411" s="551"/>
      <c r="Q411" s="311"/>
      <c r="R411" s="311"/>
      <c r="S411" s="311"/>
      <c r="T411" s="311"/>
      <c r="U411" s="311"/>
      <c r="V411" s="311"/>
      <c r="W411" s="311"/>
      <c r="BH411" s="1291"/>
    </row>
    <row r="412" ht="14.25" customHeight="1">
      <c r="A412" s="551"/>
      <c r="Q412" s="311"/>
      <c r="R412" s="311"/>
      <c r="S412" s="311"/>
      <c r="T412" s="311"/>
      <c r="U412" s="311"/>
      <c r="V412" s="311"/>
      <c r="W412" s="311"/>
      <c r="BH412" s="1291"/>
    </row>
    <row r="413" ht="14.25" customHeight="1">
      <c r="A413" s="551"/>
      <c r="Q413" s="311"/>
      <c r="R413" s="311"/>
      <c r="S413" s="311"/>
      <c r="T413" s="311"/>
      <c r="U413" s="311"/>
      <c r="V413" s="311"/>
      <c r="W413" s="311"/>
      <c r="BH413" s="1291"/>
    </row>
    <row r="414" ht="14.25" customHeight="1">
      <c r="A414" s="551"/>
      <c r="Q414" s="311"/>
      <c r="R414" s="311"/>
      <c r="S414" s="311"/>
      <c r="T414" s="311"/>
      <c r="U414" s="311"/>
      <c r="V414" s="311"/>
      <c r="W414" s="311"/>
      <c r="BH414" s="1291"/>
    </row>
    <row r="415" ht="14.25" customHeight="1">
      <c r="A415" s="551"/>
      <c r="Q415" s="311"/>
      <c r="R415" s="311"/>
      <c r="S415" s="311"/>
      <c r="T415" s="311"/>
      <c r="U415" s="311"/>
      <c r="V415" s="311"/>
      <c r="W415" s="311"/>
      <c r="BH415" s="1291"/>
    </row>
    <row r="416" ht="14.25" customHeight="1">
      <c r="A416" s="551"/>
      <c r="Q416" s="311"/>
      <c r="R416" s="311"/>
      <c r="S416" s="311"/>
      <c r="T416" s="311"/>
      <c r="U416" s="311"/>
      <c r="V416" s="311"/>
      <c r="W416" s="311"/>
      <c r="BH416" s="1291"/>
    </row>
    <row r="417" ht="14.25" customHeight="1">
      <c r="A417" s="551"/>
      <c r="Q417" s="311"/>
      <c r="R417" s="311"/>
      <c r="S417" s="311"/>
      <c r="T417" s="311"/>
      <c r="U417" s="311"/>
      <c r="V417" s="311"/>
      <c r="W417" s="311"/>
      <c r="BH417" s="1291"/>
    </row>
    <row r="418" ht="14.25" customHeight="1">
      <c r="A418" s="551"/>
      <c r="Q418" s="311"/>
      <c r="R418" s="311"/>
      <c r="S418" s="311"/>
      <c r="T418" s="311"/>
      <c r="U418" s="311"/>
      <c r="V418" s="311"/>
      <c r="W418" s="311"/>
      <c r="BH418" s="1291"/>
    </row>
    <row r="419" ht="14.25" customHeight="1">
      <c r="A419" s="551"/>
      <c r="Q419" s="311"/>
      <c r="R419" s="311"/>
      <c r="S419" s="311"/>
      <c r="T419" s="311"/>
      <c r="U419" s="311"/>
      <c r="V419" s="311"/>
      <c r="W419" s="311"/>
      <c r="BH419" s="1291"/>
    </row>
    <row r="420" ht="14.25" customHeight="1">
      <c r="A420" s="551"/>
      <c r="Q420" s="311"/>
      <c r="R420" s="311"/>
      <c r="S420" s="311"/>
      <c r="T420" s="311"/>
      <c r="U420" s="311"/>
      <c r="V420" s="311"/>
      <c r="W420" s="311"/>
      <c r="BH420" s="1291"/>
    </row>
    <row r="421" ht="14.25" customHeight="1">
      <c r="A421" s="551"/>
      <c r="Q421" s="311"/>
      <c r="R421" s="311"/>
      <c r="S421" s="311"/>
      <c r="T421" s="311"/>
      <c r="U421" s="311"/>
      <c r="V421" s="311"/>
      <c r="W421" s="311"/>
      <c r="BH421" s="1291"/>
    </row>
    <row r="422" ht="14.25" customHeight="1">
      <c r="A422" s="551"/>
      <c r="Q422" s="311"/>
      <c r="R422" s="311"/>
      <c r="S422" s="311"/>
      <c r="T422" s="311"/>
      <c r="U422" s="311"/>
      <c r="V422" s="311"/>
      <c r="W422" s="311"/>
      <c r="BH422" s="1291"/>
    </row>
    <row r="423" ht="14.25" customHeight="1">
      <c r="A423" s="551"/>
      <c r="Q423" s="311"/>
      <c r="R423" s="311"/>
      <c r="S423" s="311"/>
      <c r="T423" s="311"/>
      <c r="U423" s="311"/>
      <c r="V423" s="311"/>
      <c r="W423" s="311"/>
      <c r="BH423" s="1291"/>
    </row>
    <row r="424" ht="14.25" customHeight="1">
      <c r="A424" s="551"/>
      <c r="Q424" s="311"/>
      <c r="R424" s="311"/>
      <c r="S424" s="311"/>
      <c r="T424" s="311"/>
      <c r="U424" s="311"/>
      <c r="V424" s="311"/>
      <c r="W424" s="311"/>
      <c r="BH424" s="1291"/>
    </row>
    <row r="425" ht="14.25" customHeight="1">
      <c r="A425" s="551"/>
      <c r="Q425" s="311"/>
      <c r="R425" s="311"/>
      <c r="S425" s="311"/>
      <c r="T425" s="311"/>
      <c r="U425" s="311"/>
      <c r="V425" s="311"/>
      <c r="W425" s="311"/>
      <c r="BH425" s="1291"/>
    </row>
    <row r="426" ht="14.25" customHeight="1">
      <c r="A426" s="551"/>
      <c r="Q426" s="311"/>
      <c r="R426" s="311"/>
      <c r="S426" s="311"/>
      <c r="T426" s="311"/>
      <c r="U426" s="311"/>
      <c r="V426" s="311"/>
      <c r="W426" s="311"/>
      <c r="BH426" s="1291"/>
    </row>
    <row r="427" ht="14.25" customHeight="1">
      <c r="A427" s="551"/>
      <c r="Q427" s="311"/>
      <c r="R427" s="311"/>
      <c r="S427" s="311"/>
      <c r="T427" s="311"/>
      <c r="U427" s="311"/>
      <c r="V427" s="311"/>
      <c r="W427" s="311"/>
      <c r="BH427" s="1291"/>
    </row>
    <row r="428" ht="14.25" customHeight="1">
      <c r="A428" s="551"/>
      <c r="Q428" s="311"/>
      <c r="R428" s="311"/>
      <c r="S428" s="311"/>
      <c r="T428" s="311"/>
      <c r="U428" s="311"/>
      <c r="V428" s="311"/>
      <c r="W428" s="311"/>
      <c r="BH428" s="1291"/>
    </row>
    <row r="429" ht="14.25" customHeight="1">
      <c r="A429" s="551"/>
      <c r="Q429" s="311"/>
      <c r="R429" s="311"/>
      <c r="S429" s="311"/>
      <c r="T429" s="311"/>
      <c r="U429" s="311"/>
      <c r="V429" s="311"/>
      <c r="W429" s="311"/>
      <c r="BH429" s="1291"/>
    </row>
    <row r="430" ht="14.25" customHeight="1">
      <c r="A430" s="551"/>
      <c r="Q430" s="311"/>
      <c r="R430" s="311"/>
      <c r="S430" s="311"/>
      <c r="T430" s="311"/>
      <c r="U430" s="311"/>
      <c r="V430" s="311"/>
      <c r="W430" s="311"/>
      <c r="BH430" s="1291"/>
    </row>
    <row r="431" ht="14.25" customHeight="1">
      <c r="A431" s="551"/>
      <c r="Q431" s="311"/>
      <c r="R431" s="311"/>
      <c r="S431" s="311"/>
      <c r="T431" s="311"/>
      <c r="U431" s="311"/>
      <c r="V431" s="311"/>
      <c r="W431" s="311"/>
      <c r="BH431" s="1291"/>
    </row>
    <row r="432" ht="14.25" customHeight="1">
      <c r="A432" s="551"/>
      <c r="Q432" s="311"/>
      <c r="R432" s="311"/>
      <c r="S432" s="311"/>
      <c r="T432" s="311"/>
      <c r="U432" s="311"/>
      <c r="V432" s="311"/>
      <c r="W432" s="311"/>
      <c r="BH432" s="1291"/>
    </row>
    <row r="433" ht="14.25" customHeight="1">
      <c r="A433" s="551"/>
      <c r="Q433" s="311"/>
      <c r="R433" s="311"/>
      <c r="S433" s="311"/>
      <c r="T433" s="311"/>
      <c r="U433" s="311"/>
      <c r="V433" s="311"/>
      <c r="W433" s="311"/>
      <c r="BH433" s="1291"/>
    </row>
    <row r="434" ht="14.25" customHeight="1">
      <c r="A434" s="551"/>
      <c r="Q434" s="311"/>
      <c r="R434" s="311"/>
      <c r="S434" s="311"/>
      <c r="T434" s="311"/>
      <c r="U434" s="311"/>
      <c r="V434" s="311"/>
      <c r="W434" s="311"/>
      <c r="BH434" s="1291"/>
    </row>
    <row r="435" ht="14.25" customHeight="1">
      <c r="A435" s="551"/>
      <c r="Q435" s="311"/>
      <c r="R435" s="311"/>
      <c r="S435" s="311"/>
      <c r="T435" s="311"/>
      <c r="U435" s="311"/>
      <c r="V435" s="311"/>
      <c r="W435" s="311"/>
      <c r="BH435" s="1291"/>
    </row>
    <row r="436" ht="14.25" customHeight="1">
      <c r="A436" s="551"/>
      <c r="Q436" s="311"/>
      <c r="R436" s="311"/>
      <c r="S436" s="311"/>
      <c r="T436" s="311"/>
      <c r="U436" s="311"/>
      <c r="V436" s="311"/>
      <c r="W436" s="311"/>
      <c r="BH436" s="1291"/>
    </row>
    <row r="437" ht="14.25" customHeight="1">
      <c r="A437" s="551"/>
      <c r="Q437" s="311"/>
      <c r="R437" s="311"/>
      <c r="S437" s="311"/>
      <c r="T437" s="311"/>
      <c r="U437" s="311"/>
      <c r="V437" s="311"/>
      <c r="W437" s="311"/>
      <c r="BH437" s="1291"/>
    </row>
    <row r="438" ht="14.25" customHeight="1">
      <c r="A438" s="551"/>
      <c r="Q438" s="311"/>
      <c r="R438" s="311"/>
      <c r="S438" s="311"/>
      <c r="T438" s="311"/>
      <c r="U438" s="311"/>
      <c r="V438" s="311"/>
      <c r="W438" s="311"/>
      <c r="BH438" s="1291"/>
    </row>
    <row r="439" ht="14.25" customHeight="1">
      <c r="A439" s="551"/>
      <c r="Q439" s="311"/>
      <c r="R439" s="311"/>
      <c r="S439" s="311"/>
      <c r="T439" s="311"/>
      <c r="U439" s="311"/>
      <c r="V439" s="311"/>
      <c r="W439" s="311"/>
      <c r="BH439" s="1291"/>
    </row>
    <row r="440" ht="14.25" customHeight="1">
      <c r="A440" s="551"/>
      <c r="Q440" s="311"/>
      <c r="R440" s="311"/>
      <c r="S440" s="311"/>
      <c r="T440" s="311"/>
      <c r="U440" s="311"/>
      <c r="V440" s="311"/>
      <c r="W440" s="311"/>
      <c r="BH440" s="1291"/>
    </row>
    <row r="441" ht="14.25" customHeight="1">
      <c r="A441" s="551"/>
      <c r="Q441" s="311"/>
      <c r="R441" s="311"/>
      <c r="S441" s="311"/>
      <c r="T441" s="311"/>
      <c r="U441" s="311"/>
      <c r="V441" s="311"/>
      <c r="W441" s="311"/>
      <c r="BH441" s="1291"/>
    </row>
    <row r="442" ht="14.25" customHeight="1">
      <c r="A442" s="551"/>
      <c r="Q442" s="311"/>
      <c r="R442" s="311"/>
      <c r="S442" s="311"/>
      <c r="T442" s="311"/>
      <c r="U442" s="311"/>
      <c r="V442" s="311"/>
      <c r="W442" s="311"/>
      <c r="BH442" s="1291"/>
    </row>
    <row r="443" ht="14.25" customHeight="1">
      <c r="A443" s="551"/>
      <c r="Q443" s="311"/>
      <c r="R443" s="311"/>
      <c r="S443" s="311"/>
      <c r="T443" s="311"/>
      <c r="U443" s="311"/>
      <c r="V443" s="311"/>
      <c r="W443" s="311"/>
      <c r="BH443" s="1291"/>
    </row>
    <row r="444" ht="14.25" customHeight="1">
      <c r="A444" s="551"/>
      <c r="Q444" s="311"/>
      <c r="R444" s="311"/>
      <c r="S444" s="311"/>
      <c r="T444" s="311"/>
      <c r="U444" s="311"/>
      <c r="V444" s="311"/>
      <c r="W444" s="311"/>
      <c r="BH444" s="1291"/>
    </row>
    <row r="445" ht="14.25" customHeight="1">
      <c r="A445" s="551"/>
      <c r="Q445" s="311"/>
      <c r="R445" s="311"/>
      <c r="S445" s="311"/>
      <c r="T445" s="311"/>
      <c r="U445" s="311"/>
      <c r="V445" s="311"/>
      <c r="W445" s="311"/>
      <c r="BH445" s="1291"/>
    </row>
    <row r="446" ht="14.25" customHeight="1">
      <c r="A446" s="551"/>
      <c r="Q446" s="311"/>
      <c r="R446" s="311"/>
      <c r="S446" s="311"/>
      <c r="T446" s="311"/>
      <c r="U446" s="311"/>
      <c r="V446" s="311"/>
      <c r="W446" s="311"/>
      <c r="BH446" s="1291"/>
    </row>
    <row r="447" ht="14.25" customHeight="1">
      <c r="A447" s="551"/>
      <c r="Q447" s="311"/>
      <c r="R447" s="311"/>
      <c r="S447" s="311"/>
      <c r="T447" s="311"/>
      <c r="U447" s="311"/>
      <c r="V447" s="311"/>
      <c r="W447" s="311"/>
      <c r="BH447" s="1291"/>
    </row>
    <row r="448" ht="14.25" customHeight="1">
      <c r="A448" s="551"/>
      <c r="Q448" s="311"/>
      <c r="R448" s="311"/>
      <c r="S448" s="311"/>
      <c r="T448" s="311"/>
      <c r="U448" s="311"/>
      <c r="V448" s="311"/>
      <c r="W448" s="311"/>
      <c r="BH448" s="1291"/>
    </row>
    <row r="449" ht="14.25" customHeight="1">
      <c r="A449" s="551"/>
      <c r="Q449" s="311"/>
      <c r="R449" s="311"/>
      <c r="S449" s="311"/>
      <c r="T449" s="311"/>
      <c r="U449" s="311"/>
      <c r="V449" s="311"/>
      <c r="W449" s="311"/>
      <c r="BH449" s="1291"/>
    </row>
    <row r="450" ht="14.25" customHeight="1">
      <c r="A450" s="551"/>
      <c r="Q450" s="311"/>
      <c r="R450" s="311"/>
      <c r="S450" s="311"/>
      <c r="T450" s="311"/>
      <c r="U450" s="311"/>
      <c r="V450" s="311"/>
      <c r="W450" s="311"/>
      <c r="BH450" s="1291"/>
    </row>
    <row r="451" ht="14.25" customHeight="1">
      <c r="A451" s="551"/>
      <c r="Q451" s="311"/>
      <c r="R451" s="311"/>
      <c r="S451" s="311"/>
      <c r="T451" s="311"/>
      <c r="U451" s="311"/>
      <c r="V451" s="311"/>
      <c r="W451" s="311"/>
      <c r="BH451" s="1291"/>
    </row>
    <row r="452" ht="14.25" customHeight="1">
      <c r="A452" s="551"/>
      <c r="Q452" s="311"/>
      <c r="R452" s="311"/>
      <c r="S452" s="311"/>
      <c r="T452" s="311"/>
      <c r="U452" s="311"/>
      <c r="V452" s="311"/>
      <c r="W452" s="311"/>
      <c r="BH452" s="1291"/>
    </row>
    <row r="453" ht="14.25" customHeight="1">
      <c r="A453" s="551"/>
      <c r="Q453" s="311"/>
      <c r="R453" s="311"/>
      <c r="S453" s="311"/>
      <c r="T453" s="311"/>
      <c r="U453" s="311"/>
      <c r="V453" s="311"/>
      <c r="W453" s="311"/>
      <c r="BH453" s="1291"/>
    </row>
    <row r="454" ht="14.25" customHeight="1">
      <c r="A454" s="551"/>
      <c r="Q454" s="311"/>
      <c r="R454" s="311"/>
      <c r="S454" s="311"/>
      <c r="T454" s="311"/>
      <c r="U454" s="311"/>
      <c r="V454" s="311"/>
      <c r="W454" s="311"/>
      <c r="BH454" s="1291"/>
    </row>
    <row r="455" ht="14.25" customHeight="1">
      <c r="A455" s="551"/>
      <c r="Q455" s="311"/>
      <c r="R455" s="311"/>
      <c r="S455" s="311"/>
      <c r="T455" s="311"/>
      <c r="U455" s="311"/>
      <c r="V455" s="311"/>
      <c r="W455" s="311"/>
      <c r="BH455" s="1291"/>
    </row>
    <row r="456" ht="14.25" customHeight="1">
      <c r="A456" s="551"/>
      <c r="Q456" s="311"/>
      <c r="R456" s="311"/>
      <c r="S456" s="311"/>
      <c r="T456" s="311"/>
      <c r="U456" s="311"/>
      <c r="V456" s="311"/>
      <c r="W456" s="311"/>
      <c r="BH456" s="1291"/>
    </row>
    <row r="457" ht="14.25" customHeight="1">
      <c r="A457" s="551"/>
      <c r="Q457" s="311"/>
      <c r="R457" s="311"/>
      <c r="S457" s="311"/>
      <c r="T457" s="311"/>
      <c r="U457" s="311"/>
      <c r="V457" s="311"/>
      <c r="W457" s="311"/>
      <c r="BH457" s="1291"/>
    </row>
    <row r="458" ht="14.25" customHeight="1">
      <c r="A458" s="551"/>
      <c r="Q458" s="311"/>
      <c r="R458" s="311"/>
      <c r="S458" s="311"/>
      <c r="T458" s="311"/>
      <c r="U458" s="311"/>
      <c r="V458" s="311"/>
      <c r="W458" s="311"/>
      <c r="BH458" s="1291"/>
    </row>
    <row r="459" ht="14.25" customHeight="1">
      <c r="A459" s="551"/>
      <c r="Q459" s="311"/>
      <c r="R459" s="311"/>
      <c r="S459" s="311"/>
      <c r="T459" s="311"/>
      <c r="U459" s="311"/>
      <c r="V459" s="311"/>
      <c r="W459" s="311"/>
      <c r="BH459" s="1291"/>
    </row>
    <row r="460" ht="14.25" customHeight="1">
      <c r="A460" s="551"/>
      <c r="Q460" s="311"/>
      <c r="R460" s="311"/>
      <c r="S460" s="311"/>
      <c r="T460" s="311"/>
      <c r="U460" s="311"/>
      <c r="V460" s="311"/>
      <c r="W460" s="311"/>
      <c r="BH460" s="1291"/>
    </row>
    <row r="461" ht="14.25" customHeight="1">
      <c r="A461" s="551"/>
      <c r="Q461" s="311"/>
      <c r="R461" s="311"/>
      <c r="S461" s="311"/>
      <c r="T461" s="311"/>
      <c r="U461" s="311"/>
      <c r="V461" s="311"/>
      <c r="W461" s="311"/>
      <c r="BH461" s="1291"/>
    </row>
    <row r="462" ht="14.25" customHeight="1">
      <c r="A462" s="551"/>
      <c r="Q462" s="311"/>
      <c r="R462" s="311"/>
      <c r="S462" s="311"/>
      <c r="T462" s="311"/>
      <c r="U462" s="311"/>
      <c r="V462" s="311"/>
      <c r="W462" s="311"/>
      <c r="BH462" s="1291"/>
    </row>
    <row r="463" ht="14.25" customHeight="1">
      <c r="A463" s="551"/>
      <c r="Q463" s="311"/>
      <c r="R463" s="311"/>
      <c r="S463" s="311"/>
      <c r="T463" s="311"/>
      <c r="U463" s="311"/>
      <c r="V463" s="311"/>
      <c r="W463" s="311"/>
      <c r="BH463" s="1291"/>
    </row>
    <row r="464" ht="14.25" customHeight="1">
      <c r="A464" s="551"/>
      <c r="Q464" s="311"/>
      <c r="R464" s="311"/>
      <c r="S464" s="311"/>
      <c r="T464" s="311"/>
      <c r="U464" s="311"/>
      <c r="V464" s="311"/>
      <c r="W464" s="311"/>
      <c r="BH464" s="1291"/>
    </row>
    <row r="465" ht="14.25" customHeight="1">
      <c r="A465" s="551"/>
      <c r="Q465" s="311"/>
      <c r="R465" s="311"/>
      <c r="S465" s="311"/>
      <c r="T465" s="311"/>
      <c r="U465" s="311"/>
      <c r="V465" s="311"/>
      <c r="W465" s="311"/>
      <c r="BH465" s="1291"/>
    </row>
    <row r="466" ht="14.25" customHeight="1">
      <c r="A466" s="551"/>
      <c r="Q466" s="311"/>
      <c r="R466" s="311"/>
      <c r="S466" s="311"/>
      <c r="T466" s="311"/>
      <c r="U466" s="311"/>
      <c r="V466" s="311"/>
      <c r="W466" s="311"/>
      <c r="BH466" s="1291"/>
    </row>
    <row r="467" ht="14.25" customHeight="1">
      <c r="A467" s="551"/>
      <c r="Q467" s="311"/>
      <c r="R467" s="311"/>
      <c r="S467" s="311"/>
      <c r="T467" s="311"/>
      <c r="U467" s="311"/>
      <c r="V467" s="311"/>
      <c r="W467" s="311"/>
      <c r="BH467" s="1291"/>
    </row>
    <row r="468" ht="14.25" customHeight="1">
      <c r="A468" s="551"/>
      <c r="Q468" s="311"/>
      <c r="R468" s="311"/>
      <c r="S468" s="311"/>
      <c r="T468" s="311"/>
      <c r="U468" s="311"/>
      <c r="V468" s="311"/>
      <c r="W468" s="311"/>
      <c r="BH468" s="1291"/>
    </row>
    <row r="469" ht="14.25" customHeight="1">
      <c r="A469" s="551"/>
      <c r="Q469" s="311"/>
      <c r="R469" s="311"/>
      <c r="S469" s="311"/>
      <c r="T469" s="311"/>
      <c r="U469" s="311"/>
      <c r="V469" s="311"/>
      <c r="W469" s="311"/>
      <c r="BH469" s="1291"/>
    </row>
    <row r="470" ht="14.25" customHeight="1">
      <c r="A470" s="551"/>
      <c r="Q470" s="311"/>
      <c r="R470" s="311"/>
      <c r="S470" s="311"/>
      <c r="T470" s="311"/>
      <c r="U470" s="311"/>
      <c r="V470" s="311"/>
      <c r="W470" s="311"/>
      <c r="BH470" s="1291"/>
    </row>
    <row r="471" ht="14.25" customHeight="1">
      <c r="A471" s="551"/>
      <c r="Q471" s="311"/>
      <c r="R471" s="311"/>
      <c r="S471" s="311"/>
      <c r="T471" s="311"/>
      <c r="U471" s="311"/>
      <c r="V471" s="311"/>
      <c r="W471" s="311"/>
      <c r="BH471" s="1291"/>
    </row>
    <row r="472" ht="14.25" customHeight="1">
      <c r="A472" s="551"/>
      <c r="Q472" s="311"/>
      <c r="R472" s="311"/>
      <c r="S472" s="311"/>
      <c r="T472" s="311"/>
      <c r="U472" s="311"/>
      <c r="V472" s="311"/>
      <c r="W472" s="311"/>
      <c r="BH472" s="1291"/>
    </row>
    <row r="473" ht="14.25" customHeight="1">
      <c r="A473" s="551"/>
      <c r="Q473" s="311"/>
      <c r="R473" s="311"/>
      <c r="S473" s="311"/>
      <c r="T473" s="311"/>
      <c r="U473" s="311"/>
      <c r="V473" s="311"/>
      <c r="W473" s="311"/>
      <c r="BH473" s="1291"/>
    </row>
    <row r="474" ht="14.25" customHeight="1">
      <c r="A474" s="551"/>
      <c r="Q474" s="311"/>
      <c r="R474" s="311"/>
      <c r="S474" s="311"/>
      <c r="T474" s="311"/>
      <c r="U474" s="311"/>
      <c r="V474" s="311"/>
      <c r="W474" s="311"/>
      <c r="BH474" s="1291"/>
    </row>
    <row r="475" ht="14.25" customHeight="1">
      <c r="A475" s="551"/>
      <c r="Q475" s="311"/>
      <c r="R475" s="311"/>
      <c r="S475" s="311"/>
      <c r="T475" s="311"/>
      <c r="U475" s="311"/>
      <c r="V475" s="311"/>
      <c r="W475" s="311"/>
      <c r="BH475" s="1291"/>
    </row>
    <row r="476" ht="14.25" customHeight="1">
      <c r="A476" s="551"/>
      <c r="Q476" s="311"/>
      <c r="R476" s="311"/>
      <c r="S476" s="311"/>
      <c r="T476" s="311"/>
      <c r="U476" s="311"/>
      <c r="V476" s="311"/>
      <c r="W476" s="311"/>
      <c r="BH476" s="1291"/>
    </row>
    <row r="477" ht="14.25" customHeight="1">
      <c r="A477" s="551"/>
      <c r="Q477" s="311"/>
      <c r="R477" s="311"/>
      <c r="S477" s="311"/>
      <c r="T477" s="311"/>
      <c r="U477" s="311"/>
      <c r="V477" s="311"/>
      <c r="W477" s="311"/>
      <c r="BH477" s="1291"/>
    </row>
    <row r="478" ht="14.25" customHeight="1">
      <c r="A478" s="551"/>
      <c r="Q478" s="311"/>
      <c r="R478" s="311"/>
      <c r="S478" s="311"/>
      <c r="T478" s="311"/>
      <c r="U478" s="311"/>
      <c r="V478" s="311"/>
      <c r="W478" s="311"/>
      <c r="BH478" s="1291"/>
    </row>
    <row r="479" ht="14.25" customHeight="1">
      <c r="A479" s="551"/>
      <c r="Q479" s="311"/>
      <c r="R479" s="311"/>
      <c r="S479" s="311"/>
      <c r="T479" s="311"/>
      <c r="U479" s="311"/>
      <c r="V479" s="311"/>
      <c r="W479" s="311"/>
      <c r="BH479" s="1291"/>
    </row>
    <row r="480" ht="14.25" customHeight="1">
      <c r="A480" s="551"/>
      <c r="Q480" s="311"/>
      <c r="R480" s="311"/>
      <c r="S480" s="311"/>
      <c r="T480" s="311"/>
      <c r="U480" s="311"/>
      <c r="V480" s="311"/>
      <c r="W480" s="311"/>
      <c r="BH480" s="1291"/>
    </row>
    <row r="481" ht="14.25" customHeight="1">
      <c r="A481" s="551"/>
      <c r="Q481" s="311"/>
      <c r="R481" s="311"/>
      <c r="S481" s="311"/>
      <c r="T481" s="311"/>
      <c r="U481" s="311"/>
      <c r="V481" s="311"/>
      <c r="W481" s="311"/>
      <c r="BH481" s="1291"/>
    </row>
    <row r="482" ht="14.25" customHeight="1">
      <c r="A482" s="551"/>
      <c r="Q482" s="311"/>
      <c r="R482" s="311"/>
      <c r="S482" s="311"/>
      <c r="T482" s="311"/>
      <c r="U482" s="311"/>
      <c r="V482" s="311"/>
      <c r="W482" s="311"/>
      <c r="BH482" s="1291"/>
    </row>
    <row r="483" ht="14.25" customHeight="1">
      <c r="A483" s="551"/>
      <c r="Q483" s="311"/>
      <c r="R483" s="311"/>
      <c r="S483" s="311"/>
      <c r="T483" s="311"/>
      <c r="U483" s="311"/>
      <c r="V483" s="311"/>
      <c r="W483" s="311"/>
      <c r="BH483" s="1291"/>
    </row>
    <row r="484" ht="14.25" customHeight="1">
      <c r="A484" s="551"/>
      <c r="Q484" s="311"/>
      <c r="R484" s="311"/>
      <c r="S484" s="311"/>
      <c r="T484" s="311"/>
      <c r="U484" s="311"/>
      <c r="V484" s="311"/>
      <c r="W484" s="311"/>
      <c r="BH484" s="1291"/>
    </row>
    <row r="485" ht="14.25" customHeight="1">
      <c r="A485" s="551"/>
      <c r="Q485" s="311"/>
      <c r="R485" s="311"/>
      <c r="S485" s="311"/>
      <c r="T485" s="311"/>
      <c r="U485" s="311"/>
      <c r="V485" s="311"/>
      <c r="W485" s="311"/>
      <c r="BH485" s="1291"/>
    </row>
    <row r="486" ht="14.25" customHeight="1">
      <c r="A486" s="551"/>
      <c r="Q486" s="311"/>
      <c r="R486" s="311"/>
      <c r="S486" s="311"/>
      <c r="T486" s="311"/>
      <c r="U486" s="311"/>
      <c r="V486" s="311"/>
      <c r="W486" s="311"/>
      <c r="BH486" s="1291"/>
    </row>
    <row r="487" ht="14.25" customHeight="1">
      <c r="A487" s="551"/>
      <c r="Q487" s="311"/>
      <c r="R487" s="311"/>
      <c r="S487" s="311"/>
      <c r="T487" s="311"/>
      <c r="U487" s="311"/>
      <c r="V487" s="311"/>
      <c r="W487" s="311"/>
      <c r="BH487" s="1291"/>
    </row>
    <row r="488" ht="14.25" customHeight="1">
      <c r="A488" s="551"/>
      <c r="Q488" s="311"/>
      <c r="R488" s="311"/>
      <c r="S488" s="311"/>
      <c r="T488" s="311"/>
      <c r="U488" s="311"/>
      <c r="V488" s="311"/>
      <c r="W488" s="311"/>
      <c r="BH488" s="1291"/>
    </row>
    <row r="489" ht="14.25" customHeight="1">
      <c r="A489" s="551"/>
      <c r="Q489" s="311"/>
      <c r="R489" s="311"/>
      <c r="S489" s="311"/>
      <c r="T489" s="311"/>
      <c r="U489" s="311"/>
      <c r="V489" s="311"/>
      <c r="W489" s="311"/>
      <c r="BH489" s="1291"/>
    </row>
    <row r="490" ht="14.25" customHeight="1">
      <c r="A490" s="551"/>
      <c r="Q490" s="311"/>
      <c r="R490" s="311"/>
      <c r="S490" s="311"/>
      <c r="T490" s="311"/>
      <c r="U490" s="311"/>
      <c r="V490" s="311"/>
      <c r="W490" s="311"/>
      <c r="BH490" s="1291"/>
    </row>
    <row r="491" ht="14.25" customHeight="1">
      <c r="A491" s="551"/>
      <c r="Q491" s="311"/>
      <c r="R491" s="311"/>
      <c r="S491" s="311"/>
      <c r="T491" s="311"/>
      <c r="U491" s="311"/>
      <c r="V491" s="311"/>
      <c r="W491" s="311"/>
      <c r="BH491" s="1291"/>
    </row>
    <row r="492" ht="14.25" customHeight="1">
      <c r="A492" s="551"/>
      <c r="Q492" s="311"/>
      <c r="R492" s="311"/>
      <c r="S492" s="311"/>
      <c r="T492" s="311"/>
      <c r="U492" s="311"/>
      <c r="V492" s="311"/>
      <c r="W492" s="311"/>
      <c r="BH492" s="1291"/>
    </row>
    <row r="493" ht="14.25" customHeight="1">
      <c r="A493" s="551"/>
      <c r="Q493" s="311"/>
      <c r="R493" s="311"/>
      <c r="S493" s="311"/>
      <c r="T493" s="311"/>
      <c r="U493" s="311"/>
      <c r="V493" s="311"/>
      <c r="W493" s="311"/>
      <c r="BH493" s="1291"/>
    </row>
    <row r="494" ht="14.25" customHeight="1">
      <c r="A494" s="551"/>
      <c r="Q494" s="311"/>
      <c r="R494" s="311"/>
      <c r="S494" s="311"/>
      <c r="T494" s="311"/>
      <c r="U494" s="311"/>
      <c r="V494" s="311"/>
      <c r="W494" s="311"/>
      <c r="BH494" s="1291"/>
    </row>
    <row r="495" ht="14.25" customHeight="1">
      <c r="A495" s="551"/>
      <c r="Q495" s="311"/>
      <c r="R495" s="311"/>
      <c r="S495" s="311"/>
      <c r="T495" s="311"/>
      <c r="U495" s="311"/>
      <c r="V495" s="311"/>
      <c r="W495" s="311"/>
      <c r="BH495" s="1291"/>
    </row>
    <row r="496" ht="14.25" customHeight="1">
      <c r="A496" s="551"/>
      <c r="Q496" s="311"/>
      <c r="R496" s="311"/>
      <c r="S496" s="311"/>
      <c r="T496" s="311"/>
      <c r="U496" s="311"/>
      <c r="V496" s="311"/>
      <c r="W496" s="311"/>
      <c r="BH496" s="1291"/>
    </row>
    <row r="497" ht="14.25" customHeight="1">
      <c r="A497" s="551"/>
      <c r="Q497" s="311"/>
      <c r="R497" s="311"/>
      <c r="S497" s="311"/>
      <c r="T497" s="311"/>
      <c r="U497" s="311"/>
      <c r="V497" s="311"/>
      <c r="W497" s="311"/>
      <c r="BH497" s="1291"/>
    </row>
    <row r="498" ht="14.25" customHeight="1">
      <c r="A498" s="551"/>
      <c r="Q498" s="311"/>
      <c r="R498" s="311"/>
      <c r="S498" s="311"/>
      <c r="T498" s="311"/>
      <c r="U498" s="311"/>
      <c r="V498" s="311"/>
      <c r="W498" s="311"/>
      <c r="BH498" s="1291"/>
    </row>
    <row r="499" ht="14.25" customHeight="1">
      <c r="A499" s="551"/>
      <c r="Q499" s="311"/>
      <c r="R499" s="311"/>
      <c r="S499" s="311"/>
      <c r="T499" s="311"/>
      <c r="U499" s="311"/>
      <c r="V499" s="311"/>
      <c r="W499" s="311"/>
      <c r="BH499" s="1291"/>
    </row>
    <row r="500" ht="14.25" customHeight="1">
      <c r="A500" s="551"/>
      <c r="Q500" s="311"/>
      <c r="R500" s="311"/>
      <c r="S500" s="311"/>
      <c r="T500" s="311"/>
      <c r="U500" s="311"/>
      <c r="V500" s="311"/>
      <c r="W500" s="311"/>
      <c r="BH500" s="1291"/>
    </row>
    <row r="501" ht="14.25" customHeight="1">
      <c r="A501" s="551"/>
      <c r="Q501" s="311"/>
      <c r="R501" s="311"/>
      <c r="S501" s="311"/>
      <c r="T501" s="311"/>
      <c r="U501" s="311"/>
      <c r="V501" s="311"/>
      <c r="W501" s="311"/>
      <c r="BH501" s="1291"/>
    </row>
    <row r="502" ht="14.25" customHeight="1">
      <c r="A502" s="551"/>
      <c r="Q502" s="311"/>
      <c r="R502" s="311"/>
      <c r="S502" s="311"/>
      <c r="T502" s="311"/>
      <c r="U502" s="311"/>
      <c r="V502" s="311"/>
      <c r="W502" s="311"/>
      <c r="BH502" s="1291"/>
    </row>
    <row r="503" ht="14.25" customHeight="1">
      <c r="A503" s="551"/>
      <c r="Q503" s="311"/>
      <c r="R503" s="311"/>
      <c r="S503" s="311"/>
      <c r="T503" s="311"/>
      <c r="U503" s="311"/>
      <c r="V503" s="311"/>
      <c r="W503" s="311"/>
      <c r="BH503" s="1291"/>
    </row>
    <row r="504" ht="14.25" customHeight="1">
      <c r="A504" s="551"/>
      <c r="Q504" s="311"/>
      <c r="R504" s="311"/>
      <c r="S504" s="311"/>
      <c r="T504" s="311"/>
      <c r="U504" s="311"/>
      <c r="V504" s="311"/>
      <c r="W504" s="311"/>
      <c r="BH504" s="1291"/>
    </row>
    <row r="505" ht="14.25" customHeight="1">
      <c r="A505" s="551"/>
      <c r="Q505" s="311"/>
      <c r="R505" s="311"/>
      <c r="S505" s="311"/>
      <c r="T505" s="311"/>
      <c r="U505" s="311"/>
      <c r="V505" s="311"/>
      <c r="W505" s="311"/>
      <c r="BH505" s="1291"/>
    </row>
    <row r="506" ht="14.25" customHeight="1">
      <c r="A506" s="551"/>
      <c r="Q506" s="311"/>
      <c r="R506" s="311"/>
      <c r="S506" s="311"/>
      <c r="T506" s="311"/>
      <c r="U506" s="311"/>
      <c r="V506" s="311"/>
      <c r="W506" s="311"/>
      <c r="BH506" s="1291"/>
    </row>
    <row r="507" ht="14.25" customHeight="1">
      <c r="A507" s="551"/>
      <c r="Q507" s="311"/>
      <c r="R507" s="311"/>
      <c r="S507" s="311"/>
      <c r="T507" s="311"/>
      <c r="U507" s="311"/>
      <c r="V507" s="311"/>
      <c r="W507" s="311"/>
      <c r="BH507" s="1291"/>
    </row>
    <row r="508" ht="14.25" customHeight="1">
      <c r="A508" s="551"/>
      <c r="Q508" s="311"/>
      <c r="R508" s="311"/>
      <c r="S508" s="311"/>
      <c r="T508" s="311"/>
      <c r="U508" s="311"/>
      <c r="V508" s="311"/>
      <c r="W508" s="311"/>
      <c r="BH508" s="1291"/>
    </row>
    <row r="509" ht="14.25" customHeight="1">
      <c r="A509" s="551"/>
      <c r="Q509" s="311"/>
      <c r="R509" s="311"/>
      <c r="S509" s="311"/>
      <c r="T509" s="311"/>
      <c r="U509" s="311"/>
      <c r="V509" s="311"/>
      <c r="W509" s="311"/>
      <c r="BH509" s="1291"/>
    </row>
    <row r="510" ht="14.25" customHeight="1">
      <c r="A510" s="551"/>
      <c r="Q510" s="311"/>
      <c r="R510" s="311"/>
      <c r="S510" s="311"/>
      <c r="T510" s="311"/>
      <c r="U510" s="311"/>
      <c r="V510" s="311"/>
      <c r="W510" s="311"/>
      <c r="BH510" s="1291"/>
    </row>
    <row r="511" ht="14.25" customHeight="1">
      <c r="A511" s="551"/>
      <c r="Q511" s="311"/>
      <c r="R511" s="311"/>
      <c r="S511" s="311"/>
      <c r="T511" s="311"/>
      <c r="U511" s="311"/>
      <c r="V511" s="311"/>
      <c r="W511" s="311"/>
      <c r="BH511" s="1291"/>
    </row>
    <row r="512" ht="14.25" customHeight="1">
      <c r="A512" s="551"/>
      <c r="Q512" s="311"/>
      <c r="R512" s="311"/>
      <c r="S512" s="311"/>
      <c r="T512" s="311"/>
      <c r="U512" s="311"/>
      <c r="V512" s="311"/>
      <c r="W512" s="311"/>
      <c r="BH512" s="1291"/>
    </row>
    <row r="513" ht="14.25" customHeight="1">
      <c r="A513" s="551"/>
      <c r="Q513" s="311"/>
      <c r="R513" s="311"/>
      <c r="S513" s="311"/>
      <c r="T513" s="311"/>
      <c r="U513" s="311"/>
      <c r="V513" s="311"/>
      <c r="W513" s="311"/>
      <c r="BH513" s="1291"/>
    </row>
    <row r="514" ht="14.25" customHeight="1">
      <c r="A514" s="551"/>
      <c r="Q514" s="311"/>
      <c r="R514" s="311"/>
      <c r="S514" s="311"/>
      <c r="T514" s="311"/>
      <c r="U514" s="311"/>
      <c r="V514" s="311"/>
      <c r="W514" s="311"/>
      <c r="BH514" s="1291"/>
    </row>
    <row r="515" ht="14.25" customHeight="1">
      <c r="A515" s="551"/>
      <c r="Q515" s="311"/>
      <c r="R515" s="311"/>
      <c r="S515" s="311"/>
      <c r="T515" s="311"/>
      <c r="U515" s="311"/>
      <c r="V515" s="311"/>
      <c r="W515" s="311"/>
      <c r="BH515" s="1291"/>
    </row>
    <row r="516" ht="14.25" customHeight="1">
      <c r="A516" s="551"/>
      <c r="Q516" s="311"/>
      <c r="R516" s="311"/>
      <c r="S516" s="311"/>
      <c r="T516" s="311"/>
      <c r="U516" s="311"/>
      <c r="V516" s="311"/>
      <c r="W516" s="311"/>
      <c r="BH516" s="1291"/>
    </row>
    <row r="517" ht="14.25" customHeight="1">
      <c r="A517" s="551"/>
      <c r="Q517" s="311"/>
      <c r="R517" s="311"/>
      <c r="S517" s="311"/>
      <c r="T517" s="311"/>
      <c r="U517" s="311"/>
      <c r="V517" s="311"/>
      <c r="W517" s="311"/>
      <c r="BH517" s="1291"/>
    </row>
    <row r="518" ht="14.25" customHeight="1">
      <c r="A518" s="551"/>
      <c r="Q518" s="311"/>
      <c r="R518" s="311"/>
      <c r="S518" s="311"/>
      <c r="T518" s="311"/>
      <c r="U518" s="311"/>
      <c r="V518" s="311"/>
      <c r="W518" s="311"/>
      <c r="BH518" s="1291"/>
    </row>
    <row r="519" ht="14.25" customHeight="1">
      <c r="A519" s="551"/>
      <c r="Q519" s="311"/>
      <c r="R519" s="311"/>
      <c r="S519" s="311"/>
      <c r="T519" s="311"/>
      <c r="U519" s="311"/>
      <c r="V519" s="311"/>
      <c r="W519" s="311"/>
      <c r="BH519" s="1291"/>
    </row>
    <row r="520" ht="14.25" customHeight="1">
      <c r="A520" s="551"/>
      <c r="Q520" s="311"/>
      <c r="R520" s="311"/>
      <c r="S520" s="311"/>
      <c r="T520" s="311"/>
      <c r="U520" s="311"/>
      <c r="V520" s="311"/>
      <c r="W520" s="311"/>
      <c r="BH520" s="1291"/>
    </row>
    <row r="521" ht="14.25" customHeight="1">
      <c r="A521" s="551"/>
      <c r="Q521" s="311"/>
      <c r="R521" s="311"/>
      <c r="S521" s="311"/>
      <c r="T521" s="311"/>
      <c r="U521" s="311"/>
      <c r="V521" s="311"/>
      <c r="W521" s="311"/>
      <c r="BH521" s="1291"/>
    </row>
    <row r="522" ht="14.25" customHeight="1">
      <c r="A522" s="551"/>
      <c r="Q522" s="311"/>
      <c r="R522" s="311"/>
      <c r="S522" s="311"/>
      <c r="T522" s="311"/>
      <c r="U522" s="311"/>
      <c r="V522" s="311"/>
      <c r="W522" s="311"/>
      <c r="BH522" s="1291"/>
    </row>
    <row r="523" ht="14.25" customHeight="1">
      <c r="A523" s="551"/>
      <c r="Q523" s="311"/>
      <c r="R523" s="311"/>
      <c r="S523" s="311"/>
      <c r="T523" s="311"/>
      <c r="U523" s="311"/>
      <c r="V523" s="311"/>
      <c r="W523" s="311"/>
      <c r="BH523" s="1291"/>
    </row>
    <row r="524" ht="14.25" customHeight="1">
      <c r="A524" s="551"/>
      <c r="Q524" s="311"/>
      <c r="R524" s="311"/>
      <c r="S524" s="311"/>
      <c r="T524" s="311"/>
      <c r="U524" s="311"/>
      <c r="V524" s="311"/>
      <c r="W524" s="311"/>
      <c r="BH524" s="1291"/>
    </row>
    <row r="525" ht="14.25" customHeight="1">
      <c r="A525" s="551"/>
      <c r="Q525" s="311"/>
      <c r="R525" s="311"/>
      <c r="S525" s="311"/>
      <c r="T525" s="311"/>
      <c r="U525" s="311"/>
      <c r="V525" s="311"/>
      <c r="W525" s="311"/>
      <c r="BH525" s="1291"/>
    </row>
    <row r="526" ht="14.25" customHeight="1">
      <c r="A526" s="551"/>
      <c r="Q526" s="311"/>
      <c r="R526" s="311"/>
      <c r="S526" s="311"/>
      <c r="T526" s="311"/>
      <c r="U526" s="311"/>
      <c r="V526" s="311"/>
      <c r="W526" s="311"/>
      <c r="BH526" s="1291"/>
    </row>
    <row r="527" ht="14.25" customHeight="1">
      <c r="A527" s="551"/>
      <c r="Q527" s="311"/>
      <c r="R527" s="311"/>
      <c r="S527" s="311"/>
      <c r="T527" s="311"/>
      <c r="U527" s="311"/>
      <c r="V527" s="311"/>
      <c r="W527" s="311"/>
      <c r="BH527" s="1291"/>
    </row>
    <row r="528" ht="14.25" customHeight="1">
      <c r="A528" s="551"/>
      <c r="Q528" s="311"/>
      <c r="R528" s="311"/>
      <c r="S528" s="311"/>
      <c r="T528" s="311"/>
      <c r="U528" s="311"/>
      <c r="V528" s="311"/>
      <c r="W528" s="311"/>
      <c r="BH528" s="1291"/>
    </row>
    <row r="529" ht="14.25" customHeight="1">
      <c r="A529" s="551"/>
      <c r="Q529" s="311"/>
      <c r="R529" s="311"/>
      <c r="S529" s="311"/>
      <c r="T529" s="311"/>
      <c r="U529" s="311"/>
      <c r="V529" s="311"/>
      <c r="W529" s="311"/>
      <c r="BH529" s="1291"/>
    </row>
    <row r="530" ht="14.25" customHeight="1">
      <c r="A530" s="551"/>
      <c r="Q530" s="311"/>
      <c r="R530" s="311"/>
      <c r="S530" s="311"/>
      <c r="T530" s="311"/>
      <c r="U530" s="311"/>
      <c r="V530" s="311"/>
      <c r="W530" s="311"/>
      <c r="BH530" s="1291"/>
    </row>
    <row r="531" ht="14.25" customHeight="1">
      <c r="A531" s="551"/>
      <c r="Q531" s="311"/>
      <c r="R531" s="311"/>
      <c r="S531" s="311"/>
      <c r="T531" s="311"/>
      <c r="U531" s="311"/>
      <c r="V531" s="311"/>
      <c r="W531" s="311"/>
      <c r="BH531" s="1291"/>
    </row>
    <row r="532" ht="14.25" customHeight="1">
      <c r="A532" s="551"/>
      <c r="Q532" s="311"/>
      <c r="R532" s="311"/>
      <c r="S532" s="311"/>
      <c r="T532" s="311"/>
      <c r="U532" s="311"/>
      <c r="V532" s="311"/>
      <c r="W532" s="311"/>
      <c r="BH532" s="1291"/>
    </row>
    <row r="533" ht="14.25" customHeight="1">
      <c r="A533" s="551"/>
      <c r="Q533" s="311"/>
      <c r="R533" s="311"/>
      <c r="S533" s="311"/>
      <c r="T533" s="311"/>
      <c r="U533" s="311"/>
      <c r="V533" s="311"/>
      <c r="W533" s="311"/>
      <c r="BH533" s="1291"/>
    </row>
    <row r="534" ht="14.25" customHeight="1">
      <c r="A534" s="551"/>
      <c r="Q534" s="311"/>
      <c r="R534" s="311"/>
      <c r="S534" s="311"/>
      <c r="T534" s="311"/>
      <c r="U534" s="311"/>
      <c r="V534" s="311"/>
      <c r="W534" s="311"/>
      <c r="BH534" s="1291"/>
    </row>
    <row r="535" ht="14.25" customHeight="1">
      <c r="A535" s="551"/>
      <c r="Q535" s="311"/>
      <c r="R535" s="311"/>
      <c r="S535" s="311"/>
      <c r="T535" s="311"/>
      <c r="U535" s="311"/>
      <c r="V535" s="311"/>
      <c r="W535" s="311"/>
      <c r="BH535" s="1291"/>
    </row>
    <row r="536" ht="14.25" customHeight="1">
      <c r="A536" s="551"/>
      <c r="Q536" s="311"/>
      <c r="R536" s="311"/>
      <c r="S536" s="311"/>
      <c r="T536" s="311"/>
      <c r="U536" s="311"/>
      <c r="V536" s="311"/>
      <c r="W536" s="311"/>
      <c r="BH536" s="1291"/>
    </row>
    <row r="537" ht="14.25" customHeight="1">
      <c r="A537" s="551"/>
      <c r="Q537" s="311"/>
      <c r="R537" s="311"/>
      <c r="S537" s="311"/>
      <c r="T537" s="311"/>
      <c r="U537" s="311"/>
      <c r="V537" s="311"/>
      <c r="W537" s="311"/>
      <c r="BH537" s="1291"/>
    </row>
    <row r="538" ht="14.25" customHeight="1">
      <c r="A538" s="551"/>
      <c r="Q538" s="311"/>
      <c r="R538" s="311"/>
      <c r="S538" s="311"/>
      <c r="T538" s="311"/>
      <c r="U538" s="311"/>
      <c r="V538" s="311"/>
      <c r="W538" s="311"/>
      <c r="BH538" s="1291"/>
    </row>
    <row r="539" ht="14.25" customHeight="1">
      <c r="A539" s="551"/>
      <c r="Q539" s="311"/>
      <c r="R539" s="311"/>
      <c r="S539" s="311"/>
      <c r="T539" s="311"/>
      <c r="U539" s="311"/>
      <c r="V539" s="311"/>
      <c r="W539" s="311"/>
      <c r="BH539" s="1291"/>
    </row>
    <row r="540" ht="14.25" customHeight="1">
      <c r="A540" s="551"/>
      <c r="Q540" s="311"/>
      <c r="R540" s="311"/>
      <c r="S540" s="311"/>
      <c r="T540" s="311"/>
      <c r="U540" s="311"/>
      <c r="V540" s="311"/>
      <c r="W540" s="311"/>
      <c r="BH540" s="1291"/>
    </row>
    <row r="541" ht="14.25" customHeight="1">
      <c r="A541" s="551"/>
      <c r="Q541" s="311"/>
      <c r="R541" s="311"/>
      <c r="S541" s="311"/>
      <c r="T541" s="311"/>
      <c r="U541" s="311"/>
      <c r="V541" s="311"/>
      <c r="W541" s="311"/>
      <c r="BH541" s="1291"/>
    </row>
    <row r="542" ht="14.25" customHeight="1">
      <c r="A542" s="551"/>
      <c r="Q542" s="311"/>
      <c r="R542" s="311"/>
      <c r="S542" s="311"/>
      <c r="T542" s="311"/>
      <c r="U542" s="311"/>
      <c r="V542" s="311"/>
      <c r="W542" s="311"/>
      <c r="BH542" s="1291"/>
    </row>
    <row r="543" ht="14.25" customHeight="1">
      <c r="A543" s="551"/>
      <c r="Q543" s="311"/>
      <c r="R543" s="311"/>
      <c r="S543" s="311"/>
      <c r="T543" s="311"/>
      <c r="U543" s="311"/>
      <c r="V543" s="311"/>
      <c r="W543" s="311"/>
      <c r="BH543" s="1291"/>
    </row>
    <row r="544" ht="14.25" customHeight="1">
      <c r="A544" s="551"/>
      <c r="Q544" s="311"/>
      <c r="R544" s="311"/>
      <c r="S544" s="311"/>
      <c r="T544" s="311"/>
      <c r="U544" s="311"/>
      <c r="V544" s="311"/>
      <c r="W544" s="311"/>
      <c r="BH544" s="1291"/>
    </row>
    <row r="545" ht="14.25" customHeight="1">
      <c r="A545" s="551"/>
      <c r="Q545" s="311"/>
      <c r="R545" s="311"/>
      <c r="S545" s="311"/>
      <c r="T545" s="311"/>
      <c r="U545" s="311"/>
      <c r="V545" s="311"/>
      <c r="W545" s="311"/>
      <c r="BH545" s="1291"/>
    </row>
    <row r="546" ht="14.25" customHeight="1">
      <c r="A546" s="551"/>
      <c r="Q546" s="311"/>
      <c r="R546" s="311"/>
      <c r="S546" s="311"/>
      <c r="T546" s="311"/>
      <c r="U546" s="311"/>
      <c r="V546" s="311"/>
      <c r="W546" s="311"/>
      <c r="BH546" s="1291"/>
    </row>
    <row r="547" ht="14.25" customHeight="1">
      <c r="A547" s="551"/>
      <c r="Q547" s="311"/>
      <c r="R547" s="311"/>
      <c r="S547" s="311"/>
      <c r="T547" s="311"/>
      <c r="U547" s="311"/>
      <c r="V547" s="311"/>
      <c r="W547" s="311"/>
      <c r="BH547" s="1291"/>
    </row>
    <row r="548" ht="14.25" customHeight="1">
      <c r="A548" s="551"/>
      <c r="Q548" s="311"/>
      <c r="R548" s="311"/>
      <c r="S548" s="311"/>
      <c r="T548" s="311"/>
      <c r="U548" s="311"/>
      <c r="V548" s="311"/>
      <c r="W548" s="311"/>
      <c r="BH548" s="1291"/>
    </row>
    <row r="549" ht="14.25" customHeight="1">
      <c r="A549" s="551"/>
      <c r="Q549" s="311"/>
      <c r="R549" s="311"/>
      <c r="S549" s="311"/>
      <c r="T549" s="311"/>
      <c r="U549" s="311"/>
      <c r="V549" s="311"/>
      <c r="W549" s="311"/>
      <c r="BH549" s="1291"/>
    </row>
    <row r="550" ht="14.25" customHeight="1">
      <c r="A550" s="551"/>
      <c r="Q550" s="311"/>
      <c r="R550" s="311"/>
      <c r="S550" s="311"/>
      <c r="T550" s="311"/>
      <c r="U550" s="311"/>
      <c r="V550" s="311"/>
      <c r="W550" s="311"/>
      <c r="BH550" s="1291"/>
    </row>
    <row r="551" ht="14.25" customHeight="1">
      <c r="A551" s="551"/>
      <c r="Q551" s="311"/>
      <c r="R551" s="311"/>
      <c r="S551" s="311"/>
      <c r="T551" s="311"/>
      <c r="U551" s="311"/>
      <c r="V551" s="311"/>
      <c r="W551" s="311"/>
      <c r="BH551" s="1291"/>
    </row>
    <row r="552" ht="14.25" customHeight="1">
      <c r="A552" s="551"/>
      <c r="Q552" s="311"/>
      <c r="R552" s="311"/>
      <c r="S552" s="311"/>
      <c r="T552" s="311"/>
      <c r="U552" s="311"/>
      <c r="V552" s="311"/>
      <c r="W552" s="311"/>
      <c r="BH552" s="1291"/>
    </row>
    <row r="553" ht="14.25" customHeight="1">
      <c r="A553" s="551"/>
      <c r="Q553" s="311"/>
      <c r="R553" s="311"/>
      <c r="S553" s="311"/>
      <c r="T553" s="311"/>
      <c r="U553" s="311"/>
      <c r="V553" s="311"/>
      <c r="W553" s="311"/>
      <c r="BH553" s="1291"/>
    </row>
    <row r="554" ht="14.25" customHeight="1">
      <c r="A554" s="551"/>
      <c r="Q554" s="311"/>
      <c r="R554" s="311"/>
      <c r="S554" s="311"/>
      <c r="T554" s="311"/>
      <c r="U554" s="311"/>
      <c r="V554" s="311"/>
      <c r="W554" s="311"/>
      <c r="BH554" s="1291"/>
    </row>
    <row r="555" ht="14.25" customHeight="1">
      <c r="A555" s="551"/>
      <c r="Q555" s="311"/>
      <c r="R555" s="311"/>
      <c r="S555" s="311"/>
      <c r="T555" s="311"/>
      <c r="U555" s="311"/>
      <c r="V555" s="311"/>
      <c r="W555" s="311"/>
      <c r="BH555" s="1291"/>
    </row>
    <row r="556" ht="14.25" customHeight="1">
      <c r="A556" s="551"/>
      <c r="Q556" s="311"/>
      <c r="R556" s="311"/>
      <c r="S556" s="311"/>
      <c r="T556" s="311"/>
      <c r="U556" s="311"/>
      <c r="V556" s="311"/>
      <c r="W556" s="311"/>
      <c r="BH556" s="1291"/>
    </row>
    <row r="557" ht="14.25" customHeight="1">
      <c r="A557" s="551"/>
      <c r="Q557" s="311"/>
      <c r="R557" s="311"/>
      <c r="S557" s="311"/>
      <c r="T557" s="311"/>
      <c r="U557" s="311"/>
      <c r="V557" s="311"/>
      <c r="W557" s="311"/>
      <c r="BH557" s="1291"/>
    </row>
    <row r="558" ht="14.25" customHeight="1">
      <c r="A558" s="551"/>
      <c r="Q558" s="311"/>
      <c r="R558" s="311"/>
      <c r="S558" s="311"/>
      <c r="T558" s="311"/>
      <c r="U558" s="311"/>
      <c r="V558" s="311"/>
      <c r="W558" s="311"/>
      <c r="BH558" s="1291"/>
    </row>
    <row r="559" ht="14.25" customHeight="1">
      <c r="A559" s="551"/>
      <c r="Q559" s="311"/>
      <c r="R559" s="311"/>
      <c r="S559" s="311"/>
      <c r="T559" s="311"/>
      <c r="U559" s="311"/>
      <c r="V559" s="311"/>
      <c r="W559" s="311"/>
      <c r="BH559" s="1291"/>
    </row>
    <row r="560" ht="14.25" customHeight="1">
      <c r="A560" s="551"/>
      <c r="Q560" s="311"/>
      <c r="R560" s="311"/>
      <c r="S560" s="311"/>
      <c r="T560" s="311"/>
      <c r="U560" s="311"/>
      <c r="V560" s="311"/>
      <c r="W560" s="311"/>
      <c r="BH560" s="1291"/>
    </row>
    <row r="561" ht="14.25" customHeight="1">
      <c r="A561" s="551"/>
      <c r="Q561" s="311"/>
      <c r="R561" s="311"/>
      <c r="S561" s="311"/>
      <c r="T561" s="311"/>
      <c r="U561" s="311"/>
      <c r="V561" s="311"/>
      <c r="W561" s="311"/>
      <c r="BH561" s="1291"/>
    </row>
    <row r="562" ht="14.25" customHeight="1">
      <c r="A562" s="551"/>
      <c r="Q562" s="311"/>
      <c r="R562" s="311"/>
      <c r="S562" s="311"/>
      <c r="T562" s="311"/>
      <c r="U562" s="311"/>
      <c r="V562" s="311"/>
      <c r="W562" s="311"/>
      <c r="BH562" s="1291"/>
    </row>
    <row r="563" ht="14.25" customHeight="1">
      <c r="A563" s="551"/>
      <c r="Q563" s="311"/>
      <c r="R563" s="311"/>
      <c r="S563" s="311"/>
      <c r="T563" s="311"/>
      <c r="U563" s="311"/>
      <c r="V563" s="311"/>
      <c r="W563" s="311"/>
      <c r="BH563" s="1291"/>
    </row>
    <row r="564" ht="14.25" customHeight="1">
      <c r="A564" s="551"/>
      <c r="Q564" s="311"/>
      <c r="R564" s="311"/>
      <c r="S564" s="311"/>
      <c r="T564" s="311"/>
      <c r="U564" s="311"/>
      <c r="V564" s="311"/>
      <c r="W564" s="311"/>
      <c r="BH564" s="1291"/>
    </row>
    <row r="565" ht="14.25" customHeight="1">
      <c r="A565" s="551"/>
      <c r="Q565" s="311"/>
      <c r="R565" s="311"/>
      <c r="S565" s="311"/>
      <c r="T565" s="311"/>
      <c r="U565" s="311"/>
      <c r="V565" s="311"/>
      <c r="W565" s="311"/>
      <c r="BH565" s="1291"/>
    </row>
    <row r="566" ht="14.25" customHeight="1">
      <c r="A566" s="551"/>
      <c r="Q566" s="311"/>
      <c r="R566" s="311"/>
      <c r="S566" s="311"/>
      <c r="T566" s="311"/>
      <c r="U566" s="311"/>
      <c r="V566" s="311"/>
      <c r="W566" s="311"/>
      <c r="BH566" s="1291"/>
    </row>
    <row r="567" ht="14.25" customHeight="1">
      <c r="A567" s="551"/>
      <c r="Q567" s="311"/>
      <c r="R567" s="311"/>
      <c r="S567" s="311"/>
      <c r="T567" s="311"/>
      <c r="U567" s="311"/>
      <c r="V567" s="311"/>
      <c r="W567" s="311"/>
      <c r="BH567" s="1291"/>
    </row>
    <row r="568" ht="14.25" customHeight="1">
      <c r="A568" s="551"/>
      <c r="Q568" s="311"/>
      <c r="R568" s="311"/>
      <c r="S568" s="311"/>
      <c r="T568" s="311"/>
      <c r="U568" s="311"/>
      <c r="V568" s="311"/>
      <c r="W568" s="311"/>
      <c r="BH568" s="1291"/>
    </row>
    <row r="569" ht="14.25" customHeight="1">
      <c r="A569" s="551"/>
      <c r="Q569" s="311"/>
      <c r="R569" s="311"/>
      <c r="S569" s="311"/>
      <c r="T569" s="311"/>
      <c r="U569" s="311"/>
      <c r="V569" s="311"/>
      <c r="W569" s="311"/>
      <c r="BH569" s="1291"/>
    </row>
    <row r="570" ht="14.25" customHeight="1">
      <c r="A570" s="551"/>
      <c r="Q570" s="311"/>
      <c r="R570" s="311"/>
      <c r="S570" s="311"/>
      <c r="T570" s="311"/>
      <c r="U570" s="311"/>
      <c r="V570" s="311"/>
      <c r="W570" s="311"/>
      <c r="BH570" s="1291"/>
    </row>
    <row r="571" ht="14.25" customHeight="1">
      <c r="A571" s="551"/>
      <c r="Q571" s="311"/>
      <c r="R571" s="311"/>
      <c r="S571" s="311"/>
      <c r="T571" s="311"/>
      <c r="U571" s="311"/>
      <c r="V571" s="311"/>
      <c r="W571" s="311"/>
      <c r="BH571" s="1291"/>
    </row>
    <row r="572" ht="14.25" customHeight="1">
      <c r="A572" s="551"/>
      <c r="Q572" s="311"/>
      <c r="R572" s="311"/>
      <c r="S572" s="311"/>
      <c r="T572" s="311"/>
      <c r="U572" s="311"/>
      <c r="V572" s="311"/>
      <c r="W572" s="311"/>
      <c r="BH572" s="1291"/>
    </row>
    <row r="573" ht="14.25" customHeight="1">
      <c r="A573" s="551"/>
      <c r="Q573" s="311"/>
      <c r="R573" s="311"/>
      <c r="S573" s="311"/>
      <c r="T573" s="311"/>
      <c r="U573" s="311"/>
      <c r="V573" s="311"/>
      <c r="W573" s="311"/>
      <c r="BH573" s="1291"/>
    </row>
    <row r="574" ht="14.25" customHeight="1">
      <c r="A574" s="551"/>
      <c r="Q574" s="311"/>
      <c r="R574" s="311"/>
      <c r="S574" s="311"/>
      <c r="T574" s="311"/>
      <c r="U574" s="311"/>
      <c r="V574" s="311"/>
      <c r="W574" s="311"/>
      <c r="BH574" s="1291"/>
    </row>
    <row r="575" ht="14.25" customHeight="1">
      <c r="A575" s="551"/>
      <c r="Q575" s="311"/>
      <c r="R575" s="311"/>
      <c r="S575" s="311"/>
      <c r="T575" s="311"/>
      <c r="U575" s="311"/>
      <c r="V575" s="311"/>
      <c r="W575" s="311"/>
      <c r="BH575" s="1291"/>
    </row>
    <row r="576" ht="14.25" customHeight="1">
      <c r="A576" s="551"/>
      <c r="Q576" s="311"/>
      <c r="R576" s="311"/>
      <c r="S576" s="311"/>
      <c r="T576" s="311"/>
      <c r="U576" s="311"/>
      <c r="V576" s="311"/>
      <c r="W576" s="311"/>
      <c r="BH576" s="1291"/>
    </row>
    <row r="577" ht="14.25" customHeight="1">
      <c r="A577" s="551"/>
      <c r="Q577" s="311"/>
      <c r="R577" s="311"/>
      <c r="S577" s="311"/>
      <c r="T577" s="311"/>
      <c r="U577" s="311"/>
      <c r="V577" s="311"/>
      <c r="W577" s="311"/>
      <c r="BH577" s="1291"/>
    </row>
    <row r="578" ht="14.25" customHeight="1">
      <c r="A578" s="551"/>
      <c r="Q578" s="311"/>
      <c r="R578" s="311"/>
      <c r="S578" s="311"/>
      <c r="T578" s="311"/>
      <c r="U578" s="311"/>
      <c r="V578" s="311"/>
      <c r="W578" s="311"/>
      <c r="BH578" s="1291"/>
    </row>
    <row r="579" ht="14.25" customHeight="1">
      <c r="A579" s="551"/>
      <c r="Q579" s="311"/>
      <c r="R579" s="311"/>
      <c r="S579" s="311"/>
      <c r="T579" s="311"/>
      <c r="U579" s="311"/>
      <c r="V579" s="311"/>
      <c r="W579" s="311"/>
      <c r="BH579" s="1291"/>
    </row>
    <row r="580" ht="14.25" customHeight="1">
      <c r="A580" s="551"/>
      <c r="Q580" s="311"/>
      <c r="R580" s="311"/>
      <c r="S580" s="311"/>
      <c r="T580" s="311"/>
      <c r="U580" s="311"/>
      <c r="V580" s="311"/>
      <c r="W580" s="311"/>
      <c r="BH580" s="1291"/>
    </row>
    <row r="581" ht="14.25" customHeight="1">
      <c r="A581" s="551"/>
      <c r="Q581" s="311"/>
      <c r="R581" s="311"/>
      <c r="S581" s="311"/>
      <c r="T581" s="311"/>
      <c r="U581" s="311"/>
      <c r="V581" s="311"/>
      <c r="W581" s="311"/>
      <c r="BH581" s="1291"/>
    </row>
    <row r="582" ht="14.25" customHeight="1">
      <c r="A582" s="551"/>
      <c r="Q582" s="311"/>
      <c r="R582" s="311"/>
      <c r="S582" s="311"/>
      <c r="T582" s="311"/>
      <c r="U582" s="311"/>
      <c r="V582" s="311"/>
      <c r="W582" s="311"/>
      <c r="BH582" s="1291"/>
    </row>
    <row r="583" ht="14.25" customHeight="1">
      <c r="A583" s="551"/>
      <c r="Q583" s="311"/>
      <c r="R583" s="311"/>
      <c r="S583" s="311"/>
      <c r="T583" s="311"/>
      <c r="U583" s="311"/>
      <c r="V583" s="311"/>
      <c r="W583" s="311"/>
      <c r="BH583" s="1291"/>
    </row>
    <row r="584" ht="14.25" customHeight="1">
      <c r="A584" s="551"/>
      <c r="Q584" s="311"/>
      <c r="R584" s="311"/>
      <c r="S584" s="311"/>
      <c r="T584" s="311"/>
      <c r="U584" s="311"/>
      <c r="V584" s="311"/>
      <c r="W584" s="311"/>
      <c r="BH584" s="1291"/>
    </row>
    <row r="585" ht="14.25" customHeight="1">
      <c r="A585" s="551"/>
      <c r="Q585" s="311"/>
      <c r="R585" s="311"/>
      <c r="S585" s="311"/>
      <c r="T585" s="311"/>
      <c r="U585" s="311"/>
      <c r="V585" s="311"/>
      <c r="W585" s="311"/>
      <c r="BH585" s="1291"/>
    </row>
    <row r="586" ht="14.25" customHeight="1">
      <c r="A586" s="551"/>
      <c r="Q586" s="311"/>
      <c r="R586" s="311"/>
      <c r="S586" s="311"/>
      <c r="T586" s="311"/>
      <c r="U586" s="311"/>
      <c r="V586" s="311"/>
      <c r="W586" s="311"/>
      <c r="BH586" s="1291"/>
    </row>
    <row r="587" ht="14.25" customHeight="1">
      <c r="A587" s="551"/>
      <c r="Q587" s="311"/>
      <c r="R587" s="311"/>
      <c r="S587" s="311"/>
      <c r="T587" s="311"/>
      <c r="U587" s="311"/>
      <c r="V587" s="311"/>
      <c r="W587" s="311"/>
      <c r="BH587" s="1291"/>
    </row>
    <row r="588" ht="14.25" customHeight="1">
      <c r="A588" s="551"/>
      <c r="Q588" s="311"/>
      <c r="R588" s="311"/>
      <c r="S588" s="311"/>
      <c r="T588" s="311"/>
      <c r="U588" s="311"/>
      <c r="V588" s="311"/>
      <c r="W588" s="311"/>
      <c r="BH588" s="1291"/>
    </row>
    <row r="589" ht="14.25" customHeight="1">
      <c r="A589" s="551"/>
      <c r="Q589" s="311"/>
      <c r="R589" s="311"/>
      <c r="S589" s="311"/>
      <c r="T589" s="311"/>
      <c r="U589" s="311"/>
      <c r="V589" s="311"/>
      <c r="W589" s="311"/>
      <c r="BH589" s="1291"/>
    </row>
    <row r="590" ht="14.25" customHeight="1">
      <c r="A590" s="551"/>
      <c r="Q590" s="311"/>
      <c r="R590" s="311"/>
      <c r="S590" s="311"/>
      <c r="T590" s="311"/>
      <c r="U590" s="311"/>
      <c r="V590" s="311"/>
      <c r="W590" s="311"/>
      <c r="BH590" s="1291"/>
    </row>
    <row r="591" ht="14.25" customHeight="1">
      <c r="A591" s="551"/>
      <c r="Q591" s="311"/>
      <c r="R591" s="311"/>
      <c r="S591" s="311"/>
      <c r="T591" s="311"/>
      <c r="U591" s="311"/>
      <c r="V591" s="311"/>
      <c r="W591" s="311"/>
      <c r="BH591" s="1291"/>
    </row>
    <row r="592" ht="14.25" customHeight="1">
      <c r="A592" s="551"/>
      <c r="Q592" s="311"/>
      <c r="R592" s="311"/>
      <c r="S592" s="311"/>
      <c r="T592" s="311"/>
      <c r="U592" s="311"/>
      <c r="V592" s="311"/>
      <c r="W592" s="311"/>
      <c r="BH592" s="1291"/>
    </row>
    <row r="593" ht="14.25" customHeight="1">
      <c r="A593" s="551"/>
      <c r="Q593" s="311"/>
      <c r="R593" s="311"/>
      <c r="S593" s="311"/>
      <c r="T593" s="311"/>
      <c r="U593" s="311"/>
      <c r="V593" s="311"/>
      <c r="W593" s="311"/>
      <c r="BH593" s="1291"/>
    </row>
    <row r="594" ht="14.25" customHeight="1">
      <c r="A594" s="551"/>
      <c r="Q594" s="311"/>
      <c r="R594" s="311"/>
      <c r="S594" s="311"/>
      <c r="T594" s="311"/>
      <c r="U594" s="311"/>
      <c r="V594" s="311"/>
      <c r="W594" s="311"/>
      <c r="BH594" s="1291"/>
    </row>
    <row r="595" ht="14.25" customHeight="1">
      <c r="A595" s="551"/>
      <c r="Q595" s="311"/>
      <c r="R595" s="311"/>
      <c r="S595" s="311"/>
      <c r="T595" s="311"/>
      <c r="U595" s="311"/>
      <c r="V595" s="311"/>
      <c r="W595" s="311"/>
      <c r="BH595" s="1291"/>
    </row>
    <row r="596" ht="14.25" customHeight="1">
      <c r="A596" s="551"/>
      <c r="Q596" s="311"/>
      <c r="R596" s="311"/>
      <c r="S596" s="311"/>
      <c r="T596" s="311"/>
      <c r="U596" s="311"/>
      <c r="V596" s="311"/>
      <c r="W596" s="311"/>
      <c r="BH596" s="1291"/>
    </row>
    <row r="597" ht="14.25" customHeight="1">
      <c r="A597" s="551"/>
      <c r="Q597" s="311"/>
      <c r="R597" s="311"/>
      <c r="S597" s="311"/>
      <c r="T597" s="311"/>
      <c r="U597" s="311"/>
      <c r="V597" s="311"/>
      <c r="W597" s="311"/>
      <c r="BH597" s="1291"/>
    </row>
    <row r="598" ht="14.25" customHeight="1">
      <c r="A598" s="551"/>
      <c r="Q598" s="311"/>
      <c r="R598" s="311"/>
      <c r="S598" s="311"/>
      <c r="T598" s="311"/>
      <c r="U598" s="311"/>
      <c r="V598" s="311"/>
      <c r="W598" s="311"/>
      <c r="BH598" s="1291"/>
    </row>
    <row r="599" ht="14.25" customHeight="1">
      <c r="A599" s="551"/>
      <c r="Q599" s="311"/>
      <c r="R599" s="311"/>
      <c r="S599" s="311"/>
      <c r="T599" s="311"/>
      <c r="U599" s="311"/>
      <c r="V599" s="311"/>
      <c r="W599" s="311"/>
      <c r="BH599" s="1291"/>
    </row>
    <row r="600" ht="14.25" customHeight="1">
      <c r="A600" s="551"/>
      <c r="Q600" s="311"/>
      <c r="R600" s="311"/>
      <c r="S600" s="311"/>
      <c r="T600" s="311"/>
      <c r="U600" s="311"/>
      <c r="V600" s="311"/>
      <c r="W600" s="311"/>
      <c r="BH600" s="1291"/>
    </row>
    <row r="601" ht="14.25" customHeight="1">
      <c r="A601" s="551"/>
      <c r="Q601" s="311"/>
      <c r="R601" s="311"/>
      <c r="S601" s="311"/>
      <c r="T601" s="311"/>
      <c r="U601" s="311"/>
      <c r="V601" s="311"/>
      <c r="W601" s="311"/>
      <c r="BH601" s="1291"/>
    </row>
    <row r="602" ht="14.25" customHeight="1">
      <c r="A602" s="551"/>
      <c r="Q602" s="311"/>
      <c r="R602" s="311"/>
      <c r="S602" s="311"/>
      <c r="T602" s="311"/>
      <c r="U602" s="311"/>
      <c r="V602" s="311"/>
      <c r="W602" s="311"/>
      <c r="BH602" s="1291"/>
    </row>
    <row r="603" ht="14.25" customHeight="1">
      <c r="A603" s="551"/>
      <c r="Q603" s="311"/>
      <c r="R603" s="311"/>
      <c r="S603" s="311"/>
      <c r="T603" s="311"/>
      <c r="U603" s="311"/>
      <c r="V603" s="311"/>
      <c r="W603" s="311"/>
      <c r="BH603" s="1291"/>
    </row>
    <row r="604" ht="14.25" customHeight="1">
      <c r="A604" s="551"/>
      <c r="Q604" s="311"/>
      <c r="R604" s="311"/>
      <c r="S604" s="311"/>
      <c r="T604" s="311"/>
      <c r="U604" s="311"/>
      <c r="V604" s="311"/>
      <c r="W604" s="311"/>
      <c r="BH604" s="1291"/>
    </row>
    <row r="605" ht="14.25" customHeight="1">
      <c r="A605" s="551"/>
      <c r="Q605" s="311"/>
      <c r="R605" s="311"/>
      <c r="S605" s="311"/>
      <c r="T605" s="311"/>
      <c r="U605" s="311"/>
      <c r="V605" s="311"/>
      <c r="W605" s="311"/>
      <c r="BH605" s="1291"/>
    </row>
    <row r="606" ht="14.25" customHeight="1">
      <c r="A606" s="551"/>
      <c r="Q606" s="311"/>
      <c r="R606" s="311"/>
      <c r="S606" s="311"/>
      <c r="T606" s="311"/>
      <c r="U606" s="311"/>
      <c r="V606" s="311"/>
      <c r="W606" s="311"/>
      <c r="BH606" s="1291"/>
    </row>
    <row r="607" ht="14.25" customHeight="1">
      <c r="A607" s="551"/>
      <c r="Q607" s="311"/>
      <c r="R607" s="311"/>
      <c r="S607" s="311"/>
      <c r="T607" s="311"/>
      <c r="U607" s="311"/>
      <c r="V607" s="311"/>
      <c r="W607" s="311"/>
      <c r="BH607" s="1291"/>
    </row>
    <row r="608" ht="14.25" customHeight="1">
      <c r="A608" s="551"/>
      <c r="Q608" s="311"/>
      <c r="R608" s="311"/>
      <c r="S608" s="311"/>
      <c r="T608" s="311"/>
      <c r="U608" s="311"/>
      <c r="V608" s="311"/>
      <c r="W608" s="311"/>
      <c r="BH608" s="1291"/>
    </row>
    <row r="609" ht="14.25" customHeight="1">
      <c r="A609" s="551"/>
      <c r="Q609" s="311"/>
      <c r="R609" s="311"/>
      <c r="S609" s="311"/>
      <c r="T609" s="311"/>
      <c r="U609" s="311"/>
      <c r="V609" s="311"/>
      <c r="W609" s="311"/>
      <c r="BH609" s="1291"/>
    </row>
    <row r="610" ht="14.25" customHeight="1">
      <c r="A610" s="551"/>
      <c r="Q610" s="311"/>
      <c r="R610" s="311"/>
      <c r="S610" s="311"/>
      <c r="T610" s="311"/>
      <c r="U610" s="311"/>
      <c r="V610" s="311"/>
      <c r="W610" s="311"/>
      <c r="BH610" s="1291"/>
    </row>
    <row r="611" ht="14.25" customHeight="1">
      <c r="A611" s="551"/>
      <c r="Q611" s="311"/>
      <c r="R611" s="311"/>
      <c r="S611" s="311"/>
      <c r="T611" s="311"/>
      <c r="U611" s="311"/>
      <c r="V611" s="311"/>
      <c r="W611" s="311"/>
      <c r="BH611" s="1291"/>
    </row>
    <row r="612" ht="14.25" customHeight="1">
      <c r="A612" s="551"/>
      <c r="Q612" s="311"/>
      <c r="R612" s="311"/>
      <c r="S612" s="311"/>
      <c r="T612" s="311"/>
      <c r="U612" s="311"/>
      <c r="V612" s="311"/>
      <c r="W612" s="311"/>
      <c r="BH612" s="1291"/>
    </row>
    <row r="613" ht="14.25" customHeight="1">
      <c r="A613" s="551"/>
      <c r="Q613" s="311"/>
      <c r="R613" s="311"/>
      <c r="S613" s="311"/>
      <c r="T613" s="311"/>
      <c r="U613" s="311"/>
      <c r="V613" s="311"/>
      <c r="W613" s="311"/>
      <c r="BH613" s="1291"/>
    </row>
    <row r="614" ht="14.25" customHeight="1">
      <c r="A614" s="551"/>
      <c r="Q614" s="311"/>
      <c r="R614" s="311"/>
      <c r="S614" s="311"/>
      <c r="T614" s="311"/>
      <c r="U614" s="311"/>
      <c r="V614" s="311"/>
      <c r="W614" s="311"/>
      <c r="BH614" s="1291"/>
    </row>
    <row r="615" ht="14.25" customHeight="1">
      <c r="A615" s="551"/>
      <c r="Q615" s="311"/>
      <c r="R615" s="311"/>
      <c r="S615" s="311"/>
      <c r="T615" s="311"/>
      <c r="U615" s="311"/>
      <c r="V615" s="311"/>
      <c r="W615" s="311"/>
      <c r="BH615" s="1291"/>
    </row>
    <row r="616" ht="14.25" customHeight="1">
      <c r="A616" s="551"/>
      <c r="Q616" s="311"/>
      <c r="R616" s="311"/>
      <c r="S616" s="311"/>
      <c r="T616" s="311"/>
      <c r="U616" s="311"/>
      <c r="V616" s="311"/>
      <c r="W616" s="311"/>
      <c r="BH616" s="1291"/>
    </row>
    <row r="617" ht="14.25" customHeight="1">
      <c r="A617" s="551"/>
      <c r="Q617" s="311"/>
      <c r="R617" s="311"/>
      <c r="S617" s="311"/>
      <c r="T617" s="311"/>
      <c r="U617" s="311"/>
      <c r="V617" s="311"/>
      <c r="W617" s="311"/>
      <c r="BH617" s="1291"/>
    </row>
    <row r="618" ht="14.25" customHeight="1">
      <c r="A618" s="551"/>
      <c r="Q618" s="311"/>
      <c r="R618" s="311"/>
      <c r="S618" s="311"/>
      <c r="T618" s="311"/>
      <c r="U618" s="311"/>
      <c r="V618" s="311"/>
      <c r="W618" s="311"/>
      <c r="BH618" s="1291"/>
    </row>
    <row r="619" ht="14.25" customHeight="1">
      <c r="A619" s="551"/>
      <c r="Q619" s="311"/>
      <c r="R619" s="311"/>
      <c r="S619" s="311"/>
      <c r="T619" s="311"/>
      <c r="U619" s="311"/>
      <c r="V619" s="311"/>
      <c r="W619" s="311"/>
      <c r="BH619" s="1291"/>
    </row>
    <row r="620" ht="14.25" customHeight="1">
      <c r="A620" s="551"/>
      <c r="Q620" s="311"/>
      <c r="R620" s="311"/>
      <c r="S620" s="311"/>
      <c r="T620" s="311"/>
      <c r="U620" s="311"/>
      <c r="V620" s="311"/>
      <c r="W620" s="311"/>
      <c r="BH620" s="1291"/>
    </row>
    <row r="621" ht="14.25" customHeight="1">
      <c r="A621" s="551"/>
      <c r="Q621" s="311"/>
      <c r="R621" s="311"/>
      <c r="S621" s="311"/>
      <c r="T621" s="311"/>
      <c r="U621" s="311"/>
      <c r="V621" s="311"/>
      <c r="W621" s="311"/>
      <c r="BH621" s="1291"/>
    </row>
    <row r="622" ht="14.25" customHeight="1">
      <c r="A622" s="551"/>
      <c r="Q622" s="311"/>
      <c r="R622" s="311"/>
      <c r="S622" s="311"/>
      <c r="T622" s="311"/>
      <c r="U622" s="311"/>
      <c r="V622" s="311"/>
      <c r="W622" s="311"/>
      <c r="BH622" s="1291"/>
    </row>
    <row r="623" ht="14.25" customHeight="1">
      <c r="A623" s="551"/>
      <c r="Q623" s="311"/>
      <c r="R623" s="311"/>
      <c r="S623" s="311"/>
      <c r="T623" s="311"/>
      <c r="U623" s="311"/>
      <c r="V623" s="311"/>
      <c r="W623" s="311"/>
      <c r="BH623" s="1291"/>
    </row>
    <row r="624" ht="14.25" customHeight="1">
      <c r="A624" s="551"/>
      <c r="Q624" s="311"/>
      <c r="R624" s="311"/>
      <c r="S624" s="311"/>
      <c r="T624" s="311"/>
      <c r="U624" s="311"/>
      <c r="V624" s="311"/>
      <c r="W624" s="311"/>
      <c r="BH624" s="1291"/>
    </row>
    <row r="625" ht="14.25" customHeight="1">
      <c r="A625" s="551"/>
      <c r="Q625" s="311"/>
      <c r="R625" s="311"/>
      <c r="S625" s="311"/>
      <c r="T625" s="311"/>
      <c r="U625" s="311"/>
      <c r="V625" s="311"/>
      <c r="W625" s="311"/>
      <c r="BH625" s="1291"/>
    </row>
    <row r="626" ht="14.25" customHeight="1">
      <c r="A626" s="551"/>
      <c r="Q626" s="311"/>
      <c r="R626" s="311"/>
      <c r="S626" s="311"/>
      <c r="T626" s="311"/>
      <c r="U626" s="311"/>
      <c r="V626" s="311"/>
      <c r="W626" s="311"/>
      <c r="BH626" s="1291"/>
    </row>
    <row r="627" ht="14.25" customHeight="1">
      <c r="A627" s="551"/>
      <c r="Q627" s="311"/>
      <c r="R627" s="311"/>
      <c r="S627" s="311"/>
      <c r="T627" s="311"/>
      <c r="U627" s="311"/>
      <c r="V627" s="311"/>
      <c r="W627" s="311"/>
      <c r="BH627" s="1291"/>
    </row>
    <row r="628" ht="14.25" customHeight="1">
      <c r="A628" s="551"/>
      <c r="Q628" s="311"/>
      <c r="R628" s="311"/>
      <c r="S628" s="311"/>
      <c r="T628" s="311"/>
      <c r="U628" s="311"/>
      <c r="V628" s="311"/>
      <c r="W628" s="311"/>
      <c r="BH628" s="1291"/>
    </row>
    <row r="629" ht="14.25" customHeight="1">
      <c r="A629" s="551"/>
      <c r="Q629" s="311"/>
      <c r="R629" s="311"/>
      <c r="S629" s="311"/>
      <c r="T629" s="311"/>
      <c r="U629" s="311"/>
      <c r="V629" s="311"/>
      <c r="W629" s="311"/>
      <c r="BH629" s="1291"/>
    </row>
    <row r="630" ht="14.25" customHeight="1">
      <c r="A630" s="551"/>
      <c r="Q630" s="311"/>
      <c r="R630" s="311"/>
      <c r="S630" s="311"/>
      <c r="T630" s="311"/>
      <c r="U630" s="311"/>
      <c r="V630" s="311"/>
      <c r="W630" s="311"/>
      <c r="BH630" s="1291"/>
    </row>
    <row r="631" ht="14.25" customHeight="1">
      <c r="A631" s="551"/>
      <c r="Q631" s="311"/>
      <c r="R631" s="311"/>
      <c r="S631" s="311"/>
      <c r="T631" s="311"/>
      <c r="U631" s="311"/>
      <c r="V631" s="311"/>
      <c r="W631" s="311"/>
      <c r="BH631" s="1291"/>
    </row>
    <row r="632" ht="14.25" customHeight="1">
      <c r="A632" s="551"/>
      <c r="Q632" s="311"/>
      <c r="R632" s="311"/>
      <c r="S632" s="311"/>
      <c r="T632" s="311"/>
      <c r="U632" s="311"/>
      <c r="V632" s="311"/>
      <c r="W632" s="311"/>
      <c r="BH632" s="1291"/>
    </row>
    <row r="633" ht="14.25" customHeight="1">
      <c r="A633" s="551"/>
      <c r="Q633" s="311"/>
      <c r="R633" s="311"/>
      <c r="S633" s="311"/>
      <c r="T633" s="311"/>
      <c r="U633" s="311"/>
      <c r="V633" s="311"/>
      <c r="W633" s="311"/>
      <c r="BH633" s="1291"/>
    </row>
    <row r="634" ht="14.25" customHeight="1">
      <c r="A634" s="551"/>
      <c r="Q634" s="311"/>
      <c r="R634" s="311"/>
      <c r="S634" s="311"/>
      <c r="T634" s="311"/>
      <c r="U634" s="311"/>
      <c r="V634" s="311"/>
      <c r="W634" s="311"/>
      <c r="BH634" s="1291"/>
    </row>
    <row r="635" ht="14.25" customHeight="1">
      <c r="A635" s="551"/>
      <c r="Q635" s="311"/>
      <c r="R635" s="311"/>
      <c r="S635" s="311"/>
      <c r="T635" s="311"/>
      <c r="U635" s="311"/>
      <c r="V635" s="311"/>
      <c r="W635" s="311"/>
      <c r="BH635" s="1291"/>
    </row>
    <row r="636" ht="14.25" customHeight="1">
      <c r="A636" s="551"/>
      <c r="Q636" s="311"/>
      <c r="R636" s="311"/>
      <c r="S636" s="311"/>
      <c r="T636" s="311"/>
      <c r="U636" s="311"/>
      <c r="V636" s="311"/>
      <c r="W636" s="311"/>
      <c r="BH636" s="1291"/>
    </row>
    <row r="637" ht="14.25" customHeight="1">
      <c r="A637" s="551"/>
      <c r="Q637" s="311"/>
      <c r="R637" s="311"/>
      <c r="S637" s="311"/>
      <c r="T637" s="311"/>
      <c r="U637" s="311"/>
      <c r="V637" s="311"/>
      <c r="W637" s="311"/>
      <c r="BH637" s="1291"/>
    </row>
    <row r="638" ht="14.25" customHeight="1">
      <c r="A638" s="551"/>
      <c r="Q638" s="311"/>
      <c r="R638" s="311"/>
      <c r="S638" s="311"/>
      <c r="T638" s="311"/>
      <c r="U638" s="311"/>
      <c r="V638" s="311"/>
      <c r="W638" s="311"/>
      <c r="BH638" s="1291"/>
    </row>
    <row r="639" ht="14.25" customHeight="1">
      <c r="A639" s="551"/>
      <c r="Q639" s="311"/>
      <c r="R639" s="311"/>
      <c r="S639" s="311"/>
      <c r="T639" s="311"/>
      <c r="U639" s="311"/>
      <c r="V639" s="311"/>
      <c r="W639" s="311"/>
      <c r="BH639" s="1291"/>
    </row>
    <row r="640" ht="14.25" customHeight="1">
      <c r="A640" s="551"/>
      <c r="Q640" s="311"/>
      <c r="R640" s="311"/>
      <c r="S640" s="311"/>
      <c r="T640" s="311"/>
      <c r="U640" s="311"/>
      <c r="V640" s="311"/>
      <c r="W640" s="311"/>
      <c r="BH640" s="1291"/>
    </row>
    <row r="641" ht="14.25" customHeight="1">
      <c r="A641" s="551"/>
      <c r="Q641" s="311"/>
      <c r="R641" s="311"/>
      <c r="S641" s="311"/>
      <c r="T641" s="311"/>
      <c r="U641" s="311"/>
      <c r="V641" s="311"/>
      <c r="W641" s="311"/>
      <c r="BH641" s="1291"/>
    </row>
    <row r="642" ht="14.25" customHeight="1">
      <c r="A642" s="551"/>
      <c r="Q642" s="311"/>
      <c r="R642" s="311"/>
      <c r="S642" s="311"/>
      <c r="T642" s="311"/>
      <c r="U642" s="311"/>
      <c r="V642" s="311"/>
      <c r="W642" s="311"/>
      <c r="BH642" s="1291"/>
    </row>
    <row r="643" ht="14.25" customHeight="1">
      <c r="A643" s="551"/>
      <c r="Q643" s="311"/>
      <c r="R643" s="311"/>
      <c r="S643" s="311"/>
      <c r="T643" s="311"/>
      <c r="U643" s="311"/>
      <c r="V643" s="311"/>
      <c r="W643" s="311"/>
      <c r="BH643" s="1291"/>
    </row>
    <row r="644" ht="14.25" customHeight="1">
      <c r="A644" s="551"/>
      <c r="Q644" s="311"/>
      <c r="R644" s="311"/>
      <c r="S644" s="311"/>
      <c r="T644" s="311"/>
      <c r="U644" s="311"/>
      <c r="V644" s="311"/>
      <c r="W644" s="311"/>
      <c r="BH644" s="1291"/>
    </row>
    <row r="645" ht="14.25" customHeight="1">
      <c r="A645" s="551"/>
      <c r="Q645" s="311"/>
      <c r="R645" s="311"/>
      <c r="S645" s="311"/>
      <c r="T645" s="311"/>
      <c r="U645" s="311"/>
      <c r="V645" s="311"/>
      <c r="W645" s="311"/>
      <c r="BH645" s="1291"/>
    </row>
    <row r="646" ht="14.25" customHeight="1">
      <c r="A646" s="551"/>
      <c r="Q646" s="311"/>
      <c r="R646" s="311"/>
      <c r="S646" s="311"/>
      <c r="T646" s="311"/>
      <c r="U646" s="311"/>
      <c r="V646" s="311"/>
      <c r="W646" s="311"/>
      <c r="BH646" s="1291"/>
    </row>
    <row r="647" ht="14.25" customHeight="1">
      <c r="A647" s="551"/>
      <c r="Q647" s="311"/>
      <c r="R647" s="311"/>
      <c r="S647" s="311"/>
      <c r="T647" s="311"/>
      <c r="U647" s="311"/>
      <c r="V647" s="311"/>
      <c r="W647" s="311"/>
      <c r="BH647" s="1291"/>
    </row>
    <row r="648" ht="14.25" customHeight="1">
      <c r="A648" s="551"/>
      <c r="Q648" s="311"/>
      <c r="R648" s="311"/>
      <c r="S648" s="311"/>
      <c r="T648" s="311"/>
      <c r="U648" s="311"/>
      <c r="V648" s="311"/>
      <c r="W648" s="311"/>
      <c r="BH648" s="1291"/>
    </row>
    <row r="649" ht="14.25" customHeight="1">
      <c r="A649" s="551"/>
      <c r="Q649" s="311"/>
      <c r="R649" s="311"/>
      <c r="S649" s="311"/>
      <c r="T649" s="311"/>
      <c r="U649" s="311"/>
      <c r="V649" s="311"/>
      <c r="W649" s="311"/>
      <c r="BH649" s="1291"/>
    </row>
    <row r="650" ht="14.25" customHeight="1">
      <c r="A650" s="551"/>
      <c r="Q650" s="311"/>
      <c r="R650" s="311"/>
      <c r="S650" s="311"/>
      <c r="T650" s="311"/>
      <c r="U650" s="311"/>
      <c r="V650" s="311"/>
      <c r="W650" s="311"/>
      <c r="BH650" s="1291"/>
    </row>
    <row r="651" ht="14.25" customHeight="1">
      <c r="A651" s="551"/>
      <c r="Q651" s="311"/>
      <c r="R651" s="311"/>
      <c r="S651" s="311"/>
      <c r="T651" s="311"/>
      <c r="U651" s="311"/>
      <c r="V651" s="311"/>
      <c r="W651" s="311"/>
      <c r="BH651" s="1291"/>
    </row>
    <row r="652" ht="14.25" customHeight="1">
      <c r="A652" s="551"/>
      <c r="Q652" s="311"/>
      <c r="R652" s="311"/>
      <c r="S652" s="311"/>
      <c r="T652" s="311"/>
      <c r="U652" s="311"/>
      <c r="V652" s="311"/>
      <c r="W652" s="311"/>
      <c r="BH652" s="1291"/>
    </row>
    <row r="653" ht="14.25" customHeight="1">
      <c r="A653" s="551"/>
      <c r="Q653" s="311"/>
      <c r="R653" s="311"/>
      <c r="S653" s="311"/>
      <c r="T653" s="311"/>
      <c r="U653" s="311"/>
      <c r="V653" s="311"/>
      <c r="W653" s="311"/>
      <c r="BH653" s="1291"/>
    </row>
    <row r="654" ht="14.25" customHeight="1">
      <c r="A654" s="551"/>
      <c r="Q654" s="311"/>
      <c r="R654" s="311"/>
      <c r="S654" s="311"/>
      <c r="T654" s="311"/>
      <c r="U654" s="311"/>
      <c r="V654" s="311"/>
      <c r="W654" s="311"/>
      <c r="BH654" s="1291"/>
    </row>
    <row r="655" ht="14.25" customHeight="1">
      <c r="A655" s="551"/>
      <c r="Q655" s="311"/>
      <c r="R655" s="311"/>
      <c r="S655" s="311"/>
      <c r="T655" s="311"/>
      <c r="U655" s="311"/>
      <c r="V655" s="311"/>
      <c r="W655" s="311"/>
      <c r="BH655" s="1291"/>
    </row>
    <row r="656" ht="14.25" customHeight="1">
      <c r="A656" s="551"/>
      <c r="Q656" s="311"/>
      <c r="R656" s="311"/>
      <c r="S656" s="311"/>
      <c r="T656" s="311"/>
      <c r="U656" s="311"/>
      <c r="V656" s="311"/>
      <c r="W656" s="311"/>
      <c r="BH656" s="1291"/>
    </row>
    <row r="657" ht="14.25" customHeight="1">
      <c r="A657" s="551"/>
      <c r="Q657" s="311"/>
      <c r="R657" s="311"/>
      <c r="S657" s="311"/>
      <c r="T657" s="311"/>
      <c r="U657" s="311"/>
      <c r="V657" s="311"/>
      <c r="W657" s="311"/>
      <c r="BH657" s="1291"/>
    </row>
    <row r="658" ht="14.25" customHeight="1">
      <c r="A658" s="551"/>
      <c r="Q658" s="311"/>
      <c r="R658" s="311"/>
      <c r="S658" s="311"/>
      <c r="T658" s="311"/>
      <c r="U658" s="311"/>
      <c r="V658" s="311"/>
      <c r="W658" s="311"/>
      <c r="BH658" s="1291"/>
    </row>
    <row r="659" ht="14.25" customHeight="1">
      <c r="A659" s="551"/>
      <c r="Q659" s="311"/>
      <c r="R659" s="311"/>
      <c r="S659" s="311"/>
      <c r="T659" s="311"/>
      <c r="U659" s="311"/>
      <c r="V659" s="311"/>
      <c r="W659" s="311"/>
      <c r="BH659" s="1291"/>
    </row>
    <row r="660" ht="14.25" customHeight="1">
      <c r="A660" s="551"/>
      <c r="Q660" s="311"/>
      <c r="R660" s="311"/>
      <c r="S660" s="311"/>
      <c r="T660" s="311"/>
      <c r="U660" s="311"/>
      <c r="V660" s="311"/>
      <c r="W660" s="311"/>
      <c r="BH660" s="1291"/>
    </row>
    <row r="661" ht="14.25" customHeight="1">
      <c r="A661" s="551"/>
      <c r="Q661" s="311"/>
      <c r="R661" s="311"/>
      <c r="S661" s="311"/>
      <c r="T661" s="311"/>
      <c r="U661" s="311"/>
      <c r="V661" s="311"/>
      <c r="W661" s="311"/>
      <c r="BH661" s="1291"/>
    </row>
    <row r="662" ht="14.25" customHeight="1">
      <c r="A662" s="551"/>
      <c r="Q662" s="311"/>
      <c r="R662" s="311"/>
      <c r="S662" s="311"/>
      <c r="T662" s="311"/>
      <c r="U662" s="311"/>
      <c r="V662" s="311"/>
      <c r="W662" s="311"/>
      <c r="BH662" s="1291"/>
    </row>
    <row r="663" ht="14.25" customHeight="1">
      <c r="A663" s="551"/>
      <c r="Q663" s="311"/>
      <c r="R663" s="311"/>
      <c r="S663" s="311"/>
      <c r="T663" s="311"/>
      <c r="U663" s="311"/>
      <c r="V663" s="311"/>
      <c r="W663" s="311"/>
      <c r="BH663" s="1291"/>
    </row>
    <row r="664" ht="14.25" customHeight="1">
      <c r="A664" s="551"/>
      <c r="Q664" s="311"/>
      <c r="R664" s="311"/>
      <c r="S664" s="311"/>
      <c r="T664" s="311"/>
      <c r="U664" s="311"/>
      <c r="V664" s="311"/>
      <c r="W664" s="311"/>
      <c r="BH664" s="1291"/>
    </row>
    <row r="665" ht="14.25" customHeight="1">
      <c r="A665" s="551"/>
      <c r="Q665" s="311"/>
      <c r="R665" s="311"/>
      <c r="S665" s="311"/>
      <c r="T665" s="311"/>
      <c r="U665" s="311"/>
      <c r="V665" s="311"/>
      <c r="W665" s="311"/>
      <c r="BH665" s="1291"/>
    </row>
    <row r="666" ht="14.25" customHeight="1">
      <c r="A666" s="551"/>
      <c r="Q666" s="311"/>
      <c r="R666" s="311"/>
      <c r="S666" s="311"/>
      <c r="T666" s="311"/>
      <c r="U666" s="311"/>
      <c r="V666" s="311"/>
      <c r="W666" s="311"/>
      <c r="BH666" s="1291"/>
    </row>
    <row r="667" ht="14.25" customHeight="1">
      <c r="A667" s="551"/>
      <c r="Q667" s="311"/>
      <c r="R667" s="311"/>
      <c r="S667" s="311"/>
      <c r="T667" s="311"/>
      <c r="U667" s="311"/>
      <c r="V667" s="311"/>
      <c r="W667" s="311"/>
      <c r="BH667" s="1291"/>
    </row>
    <row r="668" ht="14.25" customHeight="1">
      <c r="A668" s="551"/>
      <c r="Q668" s="311"/>
      <c r="R668" s="311"/>
      <c r="S668" s="311"/>
      <c r="T668" s="311"/>
      <c r="U668" s="311"/>
      <c r="V668" s="311"/>
      <c r="W668" s="311"/>
      <c r="BH668" s="1291"/>
    </row>
    <row r="669" ht="14.25" customHeight="1">
      <c r="A669" s="551"/>
      <c r="Q669" s="311"/>
      <c r="R669" s="311"/>
      <c r="S669" s="311"/>
      <c r="T669" s="311"/>
      <c r="U669" s="311"/>
      <c r="V669" s="311"/>
      <c r="W669" s="311"/>
      <c r="BH669" s="1291"/>
    </row>
    <row r="670" ht="14.25" customHeight="1">
      <c r="A670" s="551"/>
      <c r="Q670" s="311"/>
      <c r="R670" s="311"/>
      <c r="S670" s="311"/>
      <c r="T670" s="311"/>
      <c r="U670" s="311"/>
      <c r="V670" s="311"/>
      <c r="W670" s="311"/>
      <c r="BH670" s="1291"/>
    </row>
    <row r="671" ht="14.25" customHeight="1">
      <c r="A671" s="551"/>
      <c r="Q671" s="311"/>
      <c r="R671" s="311"/>
      <c r="S671" s="311"/>
      <c r="T671" s="311"/>
      <c r="U671" s="311"/>
      <c r="V671" s="311"/>
      <c r="W671" s="311"/>
      <c r="BH671" s="1291"/>
    </row>
    <row r="672" ht="14.25" customHeight="1">
      <c r="A672" s="551"/>
      <c r="Q672" s="311"/>
      <c r="R672" s="311"/>
      <c r="S672" s="311"/>
      <c r="T672" s="311"/>
      <c r="U672" s="311"/>
      <c r="V672" s="311"/>
      <c r="W672" s="311"/>
      <c r="BH672" s="1291"/>
    </row>
    <row r="673" ht="14.25" customHeight="1">
      <c r="A673" s="551"/>
      <c r="Q673" s="311"/>
      <c r="R673" s="311"/>
      <c r="S673" s="311"/>
      <c r="T673" s="311"/>
      <c r="U673" s="311"/>
      <c r="V673" s="311"/>
      <c r="W673" s="311"/>
      <c r="BH673" s="1291"/>
    </row>
    <row r="674" ht="14.25" customHeight="1">
      <c r="A674" s="551"/>
      <c r="Q674" s="311"/>
      <c r="R674" s="311"/>
      <c r="S674" s="311"/>
      <c r="T674" s="311"/>
      <c r="U674" s="311"/>
      <c r="V674" s="311"/>
      <c r="W674" s="311"/>
      <c r="BH674" s="1291"/>
    </row>
    <row r="675" ht="14.25" customHeight="1">
      <c r="A675" s="551"/>
      <c r="Q675" s="311"/>
      <c r="R675" s="311"/>
      <c r="S675" s="311"/>
      <c r="T675" s="311"/>
      <c r="U675" s="311"/>
      <c r="V675" s="311"/>
      <c r="W675" s="311"/>
      <c r="BH675" s="1291"/>
    </row>
    <row r="676" ht="14.25" customHeight="1">
      <c r="A676" s="551"/>
      <c r="Q676" s="311"/>
      <c r="R676" s="311"/>
      <c r="S676" s="311"/>
      <c r="T676" s="311"/>
      <c r="U676" s="311"/>
      <c r="V676" s="311"/>
      <c r="W676" s="311"/>
      <c r="BH676" s="1291"/>
    </row>
    <row r="677" ht="14.25" customHeight="1">
      <c r="A677" s="551"/>
      <c r="Q677" s="311"/>
      <c r="R677" s="311"/>
      <c r="S677" s="311"/>
      <c r="T677" s="311"/>
      <c r="U677" s="311"/>
      <c r="V677" s="311"/>
      <c r="W677" s="311"/>
      <c r="BH677" s="1291"/>
    </row>
    <row r="678" ht="14.25" customHeight="1">
      <c r="A678" s="551"/>
      <c r="Q678" s="311"/>
      <c r="R678" s="311"/>
      <c r="S678" s="311"/>
      <c r="T678" s="311"/>
      <c r="U678" s="311"/>
      <c r="V678" s="311"/>
      <c r="W678" s="311"/>
      <c r="BH678" s="1291"/>
    </row>
    <row r="679" ht="14.25" customHeight="1">
      <c r="A679" s="551"/>
      <c r="Q679" s="311"/>
      <c r="R679" s="311"/>
      <c r="S679" s="311"/>
      <c r="T679" s="311"/>
      <c r="U679" s="311"/>
      <c r="V679" s="311"/>
      <c r="W679" s="311"/>
      <c r="BH679" s="1291"/>
    </row>
    <row r="680" ht="14.25" customHeight="1">
      <c r="A680" s="551"/>
      <c r="Q680" s="311"/>
      <c r="R680" s="311"/>
      <c r="S680" s="311"/>
      <c r="T680" s="311"/>
      <c r="U680" s="311"/>
      <c r="V680" s="311"/>
      <c r="W680" s="311"/>
      <c r="BH680" s="1291"/>
    </row>
    <row r="681" ht="14.25" customHeight="1">
      <c r="A681" s="551"/>
      <c r="Q681" s="311"/>
      <c r="R681" s="311"/>
      <c r="S681" s="311"/>
      <c r="T681" s="311"/>
      <c r="U681" s="311"/>
      <c r="V681" s="311"/>
      <c r="W681" s="311"/>
      <c r="BH681" s="1291"/>
    </row>
    <row r="682" ht="14.25" customHeight="1">
      <c r="A682" s="551"/>
      <c r="Q682" s="311"/>
      <c r="R682" s="311"/>
      <c r="S682" s="311"/>
      <c r="T682" s="311"/>
      <c r="U682" s="311"/>
      <c r="V682" s="311"/>
      <c r="W682" s="311"/>
      <c r="BH682" s="1291"/>
    </row>
    <row r="683" ht="14.25" customHeight="1">
      <c r="A683" s="551"/>
      <c r="Q683" s="311"/>
      <c r="R683" s="311"/>
      <c r="S683" s="311"/>
      <c r="T683" s="311"/>
      <c r="U683" s="311"/>
      <c r="V683" s="311"/>
      <c r="W683" s="311"/>
      <c r="BH683" s="1291"/>
    </row>
    <row r="684" ht="14.25" customHeight="1">
      <c r="A684" s="551"/>
      <c r="Q684" s="311"/>
      <c r="R684" s="311"/>
      <c r="S684" s="311"/>
      <c r="T684" s="311"/>
      <c r="U684" s="311"/>
      <c r="V684" s="311"/>
      <c r="W684" s="311"/>
      <c r="BH684" s="1291"/>
    </row>
    <row r="685" ht="14.25" customHeight="1">
      <c r="A685" s="551"/>
      <c r="Q685" s="311"/>
      <c r="R685" s="311"/>
      <c r="S685" s="311"/>
      <c r="T685" s="311"/>
      <c r="U685" s="311"/>
      <c r="V685" s="311"/>
      <c r="W685" s="311"/>
      <c r="BH685" s="1291"/>
    </row>
    <row r="686" ht="14.25" customHeight="1">
      <c r="A686" s="551"/>
      <c r="Q686" s="311"/>
      <c r="R686" s="311"/>
      <c r="S686" s="311"/>
      <c r="T686" s="311"/>
      <c r="U686" s="311"/>
      <c r="V686" s="311"/>
      <c r="W686" s="311"/>
      <c r="BH686" s="1291"/>
    </row>
    <row r="687" ht="14.25" customHeight="1">
      <c r="A687" s="551"/>
      <c r="Q687" s="311"/>
      <c r="R687" s="311"/>
      <c r="S687" s="311"/>
      <c r="T687" s="311"/>
      <c r="U687" s="311"/>
      <c r="V687" s="311"/>
      <c r="W687" s="311"/>
      <c r="BH687" s="1291"/>
    </row>
    <row r="688" ht="14.25" customHeight="1">
      <c r="A688" s="551"/>
      <c r="Q688" s="311"/>
      <c r="R688" s="311"/>
      <c r="S688" s="311"/>
      <c r="T688" s="311"/>
      <c r="U688" s="311"/>
      <c r="V688" s="311"/>
      <c r="W688" s="311"/>
      <c r="BH688" s="1291"/>
    </row>
    <row r="689" ht="14.25" customHeight="1">
      <c r="A689" s="551"/>
      <c r="Q689" s="311"/>
      <c r="R689" s="311"/>
      <c r="S689" s="311"/>
      <c r="T689" s="311"/>
      <c r="U689" s="311"/>
      <c r="V689" s="311"/>
      <c r="W689" s="311"/>
      <c r="BH689" s="1291"/>
    </row>
    <row r="690" ht="14.25" customHeight="1">
      <c r="A690" s="551"/>
      <c r="Q690" s="311"/>
      <c r="R690" s="311"/>
      <c r="S690" s="311"/>
      <c r="T690" s="311"/>
      <c r="U690" s="311"/>
      <c r="V690" s="311"/>
      <c r="W690" s="311"/>
      <c r="BH690" s="1291"/>
    </row>
    <row r="691" ht="14.25" customHeight="1">
      <c r="A691" s="551"/>
      <c r="Q691" s="311"/>
      <c r="R691" s="311"/>
      <c r="S691" s="311"/>
      <c r="T691" s="311"/>
      <c r="U691" s="311"/>
      <c r="V691" s="311"/>
      <c r="W691" s="311"/>
      <c r="BH691" s="1291"/>
    </row>
    <row r="692" ht="14.25" customHeight="1">
      <c r="A692" s="551"/>
      <c r="Q692" s="311"/>
      <c r="R692" s="311"/>
      <c r="S692" s="311"/>
      <c r="T692" s="311"/>
      <c r="U692" s="311"/>
      <c r="V692" s="311"/>
      <c r="W692" s="311"/>
      <c r="BH692" s="1291"/>
    </row>
    <row r="693" ht="14.25" customHeight="1">
      <c r="A693" s="551"/>
      <c r="Q693" s="311"/>
      <c r="R693" s="311"/>
      <c r="S693" s="311"/>
      <c r="T693" s="311"/>
      <c r="U693" s="311"/>
      <c r="V693" s="311"/>
      <c r="W693" s="311"/>
      <c r="BH693" s="1291"/>
    </row>
    <row r="694" ht="14.25" customHeight="1">
      <c r="A694" s="551"/>
      <c r="Q694" s="311"/>
      <c r="R694" s="311"/>
      <c r="S694" s="311"/>
      <c r="T694" s="311"/>
      <c r="U694" s="311"/>
      <c r="V694" s="311"/>
      <c r="W694" s="311"/>
      <c r="BH694" s="1291"/>
    </row>
    <row r="695" ht="14.25" customHeight="1">
      <c r="A695" s="551"/>
      <c r="Q695" s="311"/>
      <c r="R695" s="311"/>
      <c r="S695" s="311"/>
      <c r="T695" s="311"/>
      <c r="U695" s="311"/>
      <c r="V695" s="311"/>
      <c r="W695" s="311"/>
      <c r="BH695" s="1291"/>
    </row>
    <row r="696" ht="14.25" customHeight="1">
      <c r="A696" s="551"/>
      <c r="Q696" s="311"/>
      <c r="R696" s="311"/>
      <c r="S696" s="311"/>
      <c r="T696" s="311"/>
      <c r="U696" s="311"/>
      <c r="V696" s="311"/>
      <c r="W696" s="311"/>
      <c r="BH696" s="1291"/>
    </row>
    <row r="697" ht="14.25" customHeight="1">
      <c r="A697" s="551"/>
      <c r="Q697" s="311"/>
      <c r="R697" s="311"/>
      <c r="S697" s="311"/>
      <c r="T697" s="311"/>
      <c r="U697" s="311"/>
      <c r="V697" s="311"/>
      <c r="W697" s="311"/>
      <c r="BH697" s="1291"/>
    </row>
    <row r="698" ht="14.25" customHeight="1">
      <c r="A698" s="551"/>
      <c r="Q698" s="311"/>
      <c r="R698" s="311"/>
      <c r="S698" s="311"/>
      <c r="T698" s="311"/>
      <c r="U698" s="311"/>
      <c r="V698" s="311"/>
      <c r="W698" s="311"/>
      <c r="BH698" s="1291"/>
    </row>
    <row r="699" ht="14.25" customHeight="1">
      <c r="A699" s="551"/>
      <c r="Q699" s="311"/>
      <c r="R699" s="311"/>
      <c r="S699" s="311"/>
      <c r="T699" s="311"/>
      <c r="U699" s="311"/>
      <c r="V699" s="311"/>
      <c r="W699" s="311"/>
      <c r="BH699" s="1291"/>
    </row>
    <row r="700" ht="14.25" customHeight="1">
      <c r="A700" s="551"/>
      <c r="Q700" s="311"/>
      <c r="R700" s="311"/>
      <c r="S700" s="311"/>
      <c r="T700" s="311"/>
      <c r="U700" s="311"/>
      <c r="V700" s="311"/>
      <c r="W700" s="311"/>
      <c r="BH700" s="1291"/>
    </row>
    <row r="701" ht="14.25" customHeight="1">
      <c r="A701" s="551"/>
      <c r="Q701" s="311"/>
      <c r="R701" s="311"/>
      <c r="S701" s="311"/>
      <c r="T701" s="311"/>
      <c r="U701" s="311"/>
      <c r="V701" s="311"/>
      <c r="W701" s="311"/>
      <c r="BH701" s="1291"/>
    </row>
    <row r="702" ht="14.25" customHeight="1">
      <c r="A702" s="551"/>
      <c r="Q702" s="311"/>
      <c r="R702" s="311"/>
      <c r="S702" s="311"/>
      <c r="T702" s="311"/>
      <c r="U702" s="311"/>
      <c r="V702" s="311"/>
      <c r="W702" s="311"/>
      <c r="BH702" s="1291"/>
    </row>
    <row r="703" ht="14.25" customHeight="1">
      <c r="A703" s="551"/>
      <c r="Q703" s="311"/>
      <c r="R703" s="311"/>
      <c r="S703" s="311"/>
      <c r="T703" s="311"/>
      <c r="U703" s="311"/>
      <c r="V703" s="311"/>
      <c r="W703" s="311"/>
      <c r="BH703" s="1291"/>
    </row>
    <row r="704" ht="14.25" customHeight="1">
      <c r="A704" s="551"/>
      <c r="Q704" s="311"/>
      <c r="R704" s="311"/>
      <c r="S704" s="311"/>
      <c r="T704" s="311"/>
      <c r="U704" s="311"/>
      <c r="V704" s="311"/>
      <c r="W704" s="311"/>
      <c r="BH704" s="1291"/>
    </row>
    <row r="705" ht="14.25" customHeight="1">
      <c r="A705" s="551"/>
      <c r="Q705" s="311"/>
      <c r="R705" s="311"/>
      <c r="S705" s="311"/>
      <c r="T705" s="311"/>
      <c r="U705" s="311"/>
      <c r="V705" s="311"/>
      <c r="W705" s="311"/>
      <c r="BH705" s="1291"/>
    </row>
    <row r="706" ht="14.25" customHeight="1">
      <c r="A706" s="551"/>
      <c r="Q706" s="311"/>
      <c r="R706" s="311"/>
      <c r="S706" s="311"/>
      <c r="T706" s="311"/>
      <c r="U706" s="311"/>
      <c r="V706" s="311"/>
      <c r="W706" s="311"/>
      <c r="BH706" s="1291"/>
    </row>
    <row r="707" ht="14.25" customHeight="1">
      <c r="A707" s="551"/>
      <c r="Q707" s="311"/>
      <c r="R707" s="311"/>
      <c r="S707" s="311"/>
      <c r="T707" s="311"/>
      <c r="U707" s="311"/>
      <c r="V707" s="311"/>
      <c r="W707" s="311"/>
      <c r="BH707" s="1291"/>
    </row>
    <row r="708" ht="14.25" customHeight="1">
      <c r="A708" s="551"/>
      <c r="Q708" s="311"/>
      <c r="R708" s="311"/>
      <c r="S708" s="311"/>
      <c r="T708" s="311"/>
      <c r="U708" s="311"/>
      <c r="V708" s="311"/>
      <c r="W708" s="311"/>
      <c r="BH708" s="1291"/>
    </row>
    <row r="709" ht="14.25" customHeight="1">
      <c r="A709" s="551"/>
      <c r="Q709" s="311"/>
      <c r="R709" s="311"/>
      <c r="S709" s="311"/>
      <c r="T709" s="311"/>
      <c r="U709" s="311"/>
      <c r="V709" s="311"/>
      <c r="W709" s="311"/>
      <c r="BH709" s="1291"/>
    </row>
    <row r="710" ht="14.25" customHeight="1">
      <c r="A710" s="551"/>
      <c r="Q710" s="311"/>
      <c r="R710" s="311"/>
      <c r="S710" s="311"/>
      <c r="T710" s="311"/>
      <c r="U710" s="311"/>
      <c r="V710" s="311"/>
      <c r="W710" s="311"/>
      <c r="BH710" s="1291"/>
    </row>
    <row r="711" ht="14.25" customHeight="1">
      <c r="A711" s="551"/>
      <c r="Q711" s="311"/>
      <c r="R711" s="311"/>
      <c r="S711" s="311"/>
      <c r="T711" s="311"/>
      <c r="U711" s="311"/>
      <c r="V711" s="311"/>
      <c r="W711" s="311"/>
      <c r="BH711" s="1291"/>
    </row>
    <row r="712" ht="14.25" customHeight="1">
      <c r="A712" s="551"/>
      <c r="Q712" s="311"/>
      <c r="R712" s="311"/>
      <c r="S712" s="311"/>
      <c r="T712" s="311"/>
      <c r="U712" s="311"/>
      <c r="V712" s="311"/>
      <c r="W712" s="311"/>
      <c r="BH712" s="1291"/>
    </row>
    <row r="713" ht="14.25" customHeight="1">
      <c r="A713" s="551"/>
      <c r="Q713" s="311"/>
      <c r="R713" s="311"/>
      <c r="S713" s="311"/>
      <c r="T713" s="311"/>
      <c r="U713" s="311"/>
      <c r="V713" s="311"/>
      <c r="W713" s="311"/>
      <c r="BH713" s="1291"/>
    </row>
    <row r="714" ht="14.25" customHeight="1">
      <c r="A714" s="551"/>
      <c r="Q714" s="311"/>
      <c r="R714" s="311"/>
      <c r="S714" s="311"/>
      <c r="T714" s="311"/>
      <c r="U714" s="311"/>
      <c r="V714" s="311"/>
      <c r="W714" s="311"/>
      <c r="BH714" s="1291"/>
    </row>
    <row r="715" ht="14.25" customHeight="1">
      <c r="A715" s="551"/>
      <c r="Q715" s="311"/>
      <c r="R715" s="311"/>
      <c r="S715" s="311"/>
      <c r="T715" s="311"/>
      <c r="U715" s="311"/>
      <c r="V715" s="311"/>
      <c r="W715" s="311"/>
      <c r="BH715" s="1291"/>
    </row>
    <row r="716" ht="14.25" customHeight="1">
      <c r="A716" s="551"/>
      <c r="Q716" s="311"/>
      <c r="R716" s="311"/>
      <c r="S716" s="311"/>
      <c r="T716" s="311"/>
      <c r="U716" s="311"/>
      <c r="V716" s="311"/>
      <c r="W716" s="311"/>
      <c r="BH716" s="1291"/>
    </row>
    <row r="717" ht="14.25" customHeight="1">
      <c r="A717" s="551"/>
      <c r="Q717" s="311"/>
      <c r="R717" s="311"/>
      <c r="S717" s="311"/>
      <c r="T717" s="311"/>
      <c r="U717" s="311"/>
      <c r="V717" s="311"/>
      <c r="W717" s="311"/>
      <c r="BH717" s="1291"/>
    </row>
    <row r="718" ht="14.25" customHeight="1">
      <c r="A718" s="551"/>
      <c r="Q718" s="311"/>
      <c r="R718" s="311"/>
      <c r="S718" s="311"/>
      <c r="T718" s="311"/>
      <c r="U718" s="311"/>
      <c r="V718" s="311"/>
      <c r="W718" s="311"/>
      <c r="BH718" s="1291"/>
    </row>
    <row r="719" ht="14.25" customHeight="1">
      <c r="A719" s="551"/>
      <c r="Q719" s="311"/>
      <c r="R719" s="311"/>
      <c r="S719" s="311"/>
      <c r="T719" s="311"/>
      <c r="U719" s="311"/>
      <c r="V719" s="311"/>
      <c r="W719" s="311"/>
      <c r="BH719" s="1291"/>
    </row>
    <row r="720" ht="14.25" customHeight="1">
      <c r="A720" s="551"/>
      <c r="Q720" s="311"/>
      <c r="R720" s="311"/>
      <c r="S720" s="311"/>
      <c r="T720" s="311"/>
      <c r="U720" s="311"/>
      <c r="V720" s="311"/>
      <c r="W720" s="311"/>
      <c r="BH720" s="1291"/>
    </row>
    <row r="721" ht="14.25" customHeight="1">
      <c r="A721" s="551"/>
      <c r="Q721" s="311"/>
      <c r="R721" s="311"/>
      <c r="S721" s="311"/>
      <c r="T721" s="311"/>
      <c r="U721" s="311"/>
      <c r="V721" s="311"/>
      <c r="W721" s="311"/>
      <c r="BH721" s="1291"/>
    </row>
    <row r="722" ht="14.25" customHeight="1">
      <c r="A722" s="551"/>
      <c r="Q722" s="311"/>
      <c r="R722" s="311"/>
      <c r="S722" s="311"/>
      <c r="T722" s="311"/>
      <c r="U722" s="311"/>
      <c r="V722" s="311"/>
      <c r="W722" s="311"/>
      <c r="BH722" s="1291"/>
    </row>
    <row r="723" ht="14.25" customHeight="1">
      <c r="A723" s="551"/>
      <c r="Q723" s="311"/>
      <c r="R723" s="311"/>
      <c r="S723" s="311"/>
      <c r="T723" s="311"/>
      <c r="U723" s="311"/>
      <c r="V723" s="311"/>
      <c r="W723" s="311"/>
      <c r="BH723" s="1291"/>
    </row>
    <row r="724" ht="14.25" customHeight="1">
      <c r="A724" s="551"/>
      <c r="Q724" s="311"/>
      <c r="R724" s="311"/>
      <c r="S724" s="311"/>
      <c r="T724" s="311"/>
      <c r="U724" s="311"/>
      <c r="V724" s="311"/>
      <c r="W724" s="311"/>
      <c r="BH724" s="1291"/>
    </row>
    <row r="725" ht="14.25" customHeight="1">
      <c r="A725" s="551"/>
      <c r="Q725" s="311"/>
      <c r="R725" s="311"/>
      <c r="S725" s="311"/>
      <c r="T725" s="311"/>
      <c r="U725" s="311"/>
      <c r="V725" s="311"/>
      <c r="W725" s="311"/>
      <c r="BH725" s="1291"/>
    </row>
    <row r="726" ht="14.25" customHeight="1">
      <c r="A726" s="551"/>
      <c r="Q726" s="311"/>
      <c r="R726" s="311"/>
      <c r="S726" s="311"/>
      <c r="T726" s="311"/>
      <c r="U726" s="311"/>
      <c r="V726" s="311"/>
      <c r="W726" s="311"/>
      <c r="BH726" s="1291"/>
    </row>
    <row r="727" ht="14.25" customHeight="1">
      <c r="A727" s="551"/>
      <c r="Q727" s="311"/>
      <c r="R727" s="311"/>
      <c r="S727" s="311"/>
      <c r="T727" s="311"/>
      <c r="U727" s="311"/>
      <c r="V727" s="311"/>
      <c r="W727" s="311"/>
      <c r="BH727" s="1291"/>
    </row>
    <row r="728" ht="14.25" customHeight="1">
      <c r="A728" s="551"/>
      <c r="Q728" s="311"/>
      <c r="R728" s="311"/>
      <c r="S728" s="311"/>
      <c r="T728" s="311"/>
      <c r="U728" s="311"/>
      <c r="V728" s="311"/>
      <c r="W728" s="311"/>
      <c r="BH728" s="1291"/>
    </row>
    <row r="729" ht="14.25" customHeight="1">
      <c r="A729" s="551"/>
      <c r="Q729" s="311"/>
      <c r="R729" s="311"/>
      <c r="S729" s="311"/>
      <c r="T729" s="311"/>
      <c r="U729" s="311"/>
      <c r="V729" s="311"/>
      <c r="W729" s="311"/>
      <c r="BH729" s="1291"/>
    </row>
    <row r="730" ht="14.25" customHeight="1">
      <c r="A730" s="551"/>
      <c r="Q730" s="311"/>
      <c r="R730" s="311"/>
      <c r="S730" s="311"/>
      <c r="T730" s="311"/>
      <c r="U730" s="311"/>
      <c r="V730" s="311"/>
      <c r="W730" s="311"/>
      <c r="BH730" s="1291"/>
    </row>
    <row r="731" ht="14.25" customHeight="1">
      <c r="A731" s="551"/>
      <c r="Q731" s="311"/>
      <c r="R731" s="311"/>
      <c r="S731" s="311"/>
      <c r="T731" s="311"/>
      <c r="U731" s="311"/>
      <c r="V731" s="311"/>
      <c r="W731" s="311"/>
      <c r="BH731" s="1291"/>
    </row>
    <row r="732" ht="14.25" customHeight="1">
      <c r="A732" s="551"/>
      <c r="Q732" s="311"/>
      <c r="R732" s="311"/>
      <c r="S732" s="311"/>
      <c r="T732" s="311"/>
      <c r="U732" s="311"/>
      <c r="V732" s="311"/>
      <c r="W732" s="311"/>
      <c r="BH732" s="1291"/>
    </row>
    <row r="733" ht="14.25" customHeight="1">
      <c r="A733" s="551"/>
      <c r="Q733" s="311"/>
      <c r="R733" s="311"/>
      <c r="S733" s="311"/>
      <c r="T733" s="311"/>
      <c r="U733" s="311"/>
      <c r="V733" s="311"/>
      <c r="W733" s="311"/>
      <c r="BH733" s="1291"/>
    </row>
    <row r="734" ht="14.25" customHeight="1">
      <c r="A734" s="551"/>
      <c r="Q734" s="311"/>
      <c r="R734" s="311"/>
      <c r="S734" s="311"/>
      <c r="T734" s="311"/>
      <c r="U734" s="311"/>
      <c r="V734" s="311"/>
      <c r="W734" s="311"/>
      <c r="BH734" s="1291"/>
    </row>
    <row r="735" ht="14.25" customHeight="1">
      <c r="A735" s="551"/>
      <c r="Q735" s="311"/>
      <c r="R735" s="311"/>
      <c r="S735" s="311"/>
      <c r="T735" s="311"/>
      <c r="U735" s="311"/>
      <c r="V735" s="311"/>
      <c r="W735" s="311"/>
      <c r="BH735" s="1291"/>
    </row>
    <row r="736" ht="14.25" customHeight="1">
      <c r="A736" s="551"/>
      <c r="Q736" s="311"/>
      <c r="R736" s="311"/>
      <c r="S736" s="311"/>
      <c r="T736" s="311"/>
      <c r="U736" s="311"/>
      <c r="V736" s="311"/>
      <c r="W736" s="311"/>
      <c r="BH736" s="1291"/>
    </row>
    <row r="737" ht="14.25" customHeight="1">
      <c r="A737" s="551"/>
      <c r="Q737" s="311"/>
      <c r="R737" s="311"/>
      <c r="S737" s="311"/>
      <c r="T737" s="311"/>
      <c r="U737" s="311"/>
      <c r="V737" s="311"/>
      <c r="W737" s="311"/>
      <c r="BH737" s="1291"/>
    </row>
    <row r="738" ht="14.25" customHeight="1">
      <c r="A738" s="551"/>
      <c r="Q738" s="311"/>
      <c r="R738" s="311"/>
      <c r="S738" s="311"/>
      <c r="T738" s="311"/>
      <c r="U738" s="311"/>
      <c r="V738" s="311"/>
      <c r="W738" s="311"/>
      <c r="BH738" s="1291"/>
    </row>
    <row r="739" ht="14.25" customHeight="1">
      <c r="A739" s="551"/>
      <c r="Q739" s="311"/>
      <c r="R739" s="311"/>
      <c r="S739" s="311"/>
      <c r="T739" s="311"/>
      <c r="U739" s="311"/>
      <c r="V739" s="311"/>
      <c r="W739" s="311"/>
      <c r="BH739" s="1291"/>
    </row>
    <row r="740" ht="14.25" customHeight="1">
      <c r="A740" s="551"/>
      <c r="Q740" s="311"/>
      <c r="R740" s="311"/>
      <c r="S740" s="311"/>
      <c r="T740" s="311"/>
      <c r="U740" s="311"/>
      <c r="V740" s="311"/>
      <c r="W740" s="311"/>
      <c r="BH740" s="1291"/>
    </row>
    <row r="741" ht="14.25" customHeight="1">
      <c r="A741" s="551"/>
      <c r="Q741" s="311"/>
      <c r="R741" s="311"/>
      <c r="S741" s="311"/>
      <c r="T741" s="311"/>
      <c r="U741" s="311"/>
      <c r="V741" s="311"/>
      <c r="W741" s="311"/>
      <c r="BH741" s="1291"/>
    </row>
    <row r="742" ht="14.25" customHeight="1">
      <c r="A742" s="551"/>
      <c r="Q742" s="311"/>
      <c r="R742" s="311"/>
      <c r="S742" s="311"/>
      <c r="T742" s="311"/>
      <c r="U742" s="311"/>
      <c r="V742" s="311"/>
      <c r="W742" s="311"/>
      <c r="BH742" s="1291"/>
    </row>
    <row r="743" ht="14.25" customHeight="1">
      <c r="A743" s="551"/>
      <c r="Q743" s="311"/>
      <c r="R743" s="311"/>
      <c r="S743" s="311"/>
      <c r="T743" s="311"/>
      <c r="U743" s="311"/>
      <c r="V743" s="311"/>
      <c r="W743" s="311"/>
      <c r="BH743" s="1291"/>
    </row>
    <row r="744" ht="14.25" customHeight="1">
      <c r="A744" s="551"/>
      <c r="Q744" s="311"/>
      <c r="R744" s="311"/>
      <c r="S744" s="311"/>
      <c r="T744" s="311"/>
      <c r="U744" s="311"/>
      <c r="V744" s="311"/>
      <c r="W744" s="311"/>
      <c r="BH744" s="1291"/>
    </row>
    <row r="745" ht="14.25" customHeight="1">
      <c r="A745" s="551"/>
      <c r="Q745" s="311"/>
      <c r="R745" s="311"/>
      <c r="S745" s="311"/>
      <c r="T745" s="311"/>
      <c r="U745" s="311"/>
      <c r="V745" s="311"/>
      <c r="W745" s="311"/>
      <c r="BH745" s="1291"/>
    </row>
    <row r="746" ht="14.25" customHeight="1">
      <c r="A746" s="551"/>
      <c r="Q746" s="311"/>
      <c r="R746" s="311"/>
      <c r="S746" s="311"/>
      <c r="T746" s="311"/>
      <c r="U746" s="311"/>
      <c r="V746" s="311"/>
      <c r="W746" s="311"/>
      <c r="BH746" s="1291"/>
    </row>
    <row r="747" ht="14.25" customHeight="1">
      <c r="A747" s="551"/>
      <c r="Q747" s="311"/>
      <c r="R747" s="311"/>
      <c r="S747" s="311"/>
      <c r="T747" s="311"/>
      <c r="U747" s="311"/>
      <c r="V747" s="311"/>
      <c r="W747" s="311"/>
      <c r="BH747" s="1291"/>
    </row>
    <row r="748" ht="14.25" customHeight="1">
      <c r="A748" s="551"/>
      <c r="Q748" s="311"/>
      <c r="R748" s="311"/>
      <c r="S748" s="311"/>
      <c r="T748" s="311"/>
      <c r="U748" s="311"/>
      <c r="V748" s="311"/>
      <c r="W748" s="311"/>
      <c r="BH748" s="1291"/>
    </row>
    <row r="749" ht="14.25" customHeight="1">
      <c r="A749" s="551"/>
      <c r="Q749" s="311"/>
      <c r="R749" s="311"/>
      <c r="S749" s="311"/>
      <c r="T749" s="311"/>
      <c r="U749" s="311"/>
      <c r="V749" s="311"/>
      <c r="W749" s="311"/>
      <c r="BH749" s="1291"/>
    </row>
    <row r="750" ht="14.25" customHeight="1">
      <c r="A750" s="551"/>
      <c r="Q750" s="311"/>
      <c r="R750" s="311"/>
      <c r="S750" s="311"/>
      <c r="T750" s="311"/>
      <c r="U750" s="311"/>
      <c r="V750" s="311"/>
      <c r="W750" s="311"/>
      <c r="BH750" s="1291"/>
    </row>
    <row r="751" ht="14.25" customHeight="1">
      <c r="A751" s="551"/>
      <c r="Q751" s="311"/>
      <c r="R751" s="311"/>
      <c r="S751" s="311"/>
      <c r="T751" s="311"/>
      <c r="U751" s="311"/>
      <c r="V751" s="311"/>
      <c r="W751" s="311"/>
      <c r="BH751" s="1291"/>
    </row>
    <row r="752" ht="14.25" customHeight="1">
      <c r="A752" s="551"/>
      <c r="Q752" s="311"/>
      <c r="R752" s="311"/>
      <c r="S752" s="311"/>
      <c r="T752" s="311"/>
      <c r="U752" s="311"/>
      <c r="V752" s="311"/>
      <c r="W752" s="311"/>
      <c r="BH752" s="1291"/>
    </row>
    <row r="753" ht="14.25" customHeight="1">
      <c r="A753" s="551"/>
      <c r="Q753" s="311"/>
      <c r="R753" s="311"/>
      <c r="S753" s="311"/>
      <c r="T753" s="311"/>
      <c r="U753" s="311"/>
      <c r="V753" s="311"/>
      <c r="W753" s="311"/>
      <c r="BH753" s="1291"/>
    </row>
    <row r="754" ht="14.25" customHeight="1">
      <c r="A754" s="551"/>
      <c r="Q754" s="311"/>
      <c r="R754" s="311"/>
      <c r="S754" s="311"/>
      <c r="T754" s="311"/>
      <c r="U754" s="311"/>
      <c r="V754" s="311"/>
      <c r="W754" s="311"/>
      <c r="BH754" s="1291"/>
    </row>
    <row r="755" ht="14.25" customHeight="1">
      <c r="A755" s="551"/>
      <c r="Q755" s="311"/>
      <c r="R755" s="311"/>
      <c r="S755" s="311"/>
      <c r="T755" s="311"/>
      <c r="U755" s="311"/>
      <c r="V755" s="311"/>
      <c r="W755" s="311"/>
      <c r="BH755" s="1291"/>
    </row>
    <row r="756" ht="14.25" customHeight="1">
      <c r="A756" s="551"/>
      <c r="Q756" s="311"/>
      <c r="R756" s="311"/>
      <c r="S756" s="311"/>
      <c r="T756" s="311"/>
      <c r="U756" s="311"/>
      <c r="V756" s="311"/>
      <c r="W756" s="311"/>
      <c r="BH756" s="1291"/>
    </row>
    <row r="757" ht="14.25" customHeight="1">
      <c r="A757" s="551"/>
      <c r="Q757" s="311"/>
      <c r="R757" s="311"/>
      <c r="S757" s="311"/>
      <c r="T757" s="311"/>
      <c r="U757" s="311"/>
      <c r="V757" s="311"/>
      <c r="W757" s="311"/>
      <c r="BH757" s="1291"/>
    </row>
    <row r="758" ht="14.25" customHeight="1">
      <c r="A758" s="551"/>
      <c r="Q758" s="311"/>
      <c r="R758" s="311"/>
      <c r="S758" s="311"/>
      <c r="T758" s="311"/>
      <c r="U758" s="311"/>
      <c r="V758" s="311"/>
      <c r="W758" s="311"/>
      <c r="BH758" s="1291"/>
    </row>
    <row r="759" ht="14.25" customHeight="1">
      <c r="A759" s="551"/>
      <c r="Q759" s="311"/>
      <c r="R759" s="311"/>
      <c r="S759" s="311"/>
      <c r="T759" s="311"/>
      <c r="U759" s="311"/>
      <c r="V759" s="311"/>
      <c r="W759" s="311"/>
      <c r="BH759" s="1291"/>
    </row>
    <row r="760" ht="14.25" customHeight="1">
      <c r="A760" s="551"/>
      <c r="Q760" s="311"/>
      <c r="R760" s="311"/>
      <c r="S760" s="311"/>
      <c r="T760" s="311"/>
      <c r="U760" s="311"/>
      <c r="V760" s="311"/>
      <c r="W760" s="311"/>
      <c r="BH760" s="1291"/>
    </row>
    <row r="761" ht="14.25" customHeight="1">
      <c r="A761" s="551"/>
      <c r="Q761" s="311"/>
      <c r="R761" s="311"/>
      <c r="S761" s="311"/>
      <c r="T761" s="311"/>
      <c r="U761" s="311"/>
      <c r="V761" s="311"/>
      <c r="W761" s="311"/>
      <c r="BH761" s="1291"/>
    </row>
    <row r="762" ht="14.25" customHeight="1">
      <c r="A762" s="551"/>
      <c r="Q762" s="311"/>
      <c r="R762" s="311"/>
      <c r="S762" s="311"/>
      <c r="T762" s="311"/>
      <c r="U762" s="311"/>
      <c r="V762" s="311"/>
      <c r="W762" s="311"/>
      <c r="BH762" s="1291"/>
    </row>
    <row r="763" ht="14.25" customHeight="1">
      <c r="A763" s="551"/>
      <c r="Q763" s="311"/>
      <c r="R763" s="311"/>
      <c r="S763" s="311"/>
      <c r="T763" s="311"/>
      <c r="U763" s="311"/>
      <c r="V763" s="311"/>
      <c r="W763" s="311"/>
      <c r="BH763" s="1291"/>
    </row>
    <row r="764" ht="14.25" customHeight="1">
      <c r="A764" s="551"/>
      <c r="Q764" s="311"/>
      <c r="R764" s="311"/>
      <c r="S764" s="311"/>
      <c r="T764" s="311"/>
      <c r="U764" s="311"/>
      <c r="V764" s="311"/>
      <c r="W764" s="311"/>
      <c r="BH764" s="1291"/>
    </row>
    <row r="765" ht="14.25" customHeight="1">
      <c r="A765" s="551"/>
      <c r="Q765" s="311"/>
      <c r="R765" s="311"/>
      <c r="S765" s="311"/>
      <c r="T765" s="311"/>
      <c r="U765" s="311"/>
      <c r="V765" s="311"/>
      <c r="W765" s="311"/>
      <c r="BH765" s="1291"/>
    </row>
    <row r="766" ht="14.25" customHeight="1">
      <c r="A766" s="551"/>
      <c r="Q766" s="311"/>
      <c r="R766" s="311"/>
      <c r="S766" s="311"/>
      <c r="T766" s="311"/>
      <c r="U766" s="311"/>
      <c r="V766" s="311"/>
      <c r="W766" s="311"/>
      <c r="BH766" s="1291"/>
    </row>
    <row r="767" ht="14.25" customHeight="1">
      <c r="A767" s="551"/>
      <c r="Q767" s="311"/>
      <c r="R767" s="311"/>
      <c r="S767" s="311"/>
      <c r="T767" s="311"/>
      <c r="U767" s="311"/>
      <c r="V767" s="311"/>
      <c r="W767" s="311"/>
      <c r="BH767" s="1291"/>
    </row>
    <row r="768" ht="14.25" customHeight="1">
      <c r="A768" s="551"/>
      <c r="Q768" s="311"/>
      <c r="R768" s="311"/>
      <c r="S768" s="311"/>
      <c r="T768" s="311"/>
      <c r="U768" s="311"/>
      <c r="V768" s="311"/>
      <c r="W768" s="311"/>
      <c r="BH768" s="1291"/>
    </row>
    <row r="769" ht="14.25" customHeight="1">
      <c r="A769" s="551"/>
      <c r="Q769" s="311"/>
      <c r="R769" s="311"/>
      <c r="S769" s="311"/>
      <c r="T769" s="311"/>
      <c r="U769" s="311"/>
      <c r="V769" s="311"/>
      <c r="W769" s="311"/>
      <c r="BH769" s="1291"/>
    </row>
    <row r="770" ht="14.25" customHeight="1">
      <c r="A770" s="551"/>
      <c r="Q770" s="311"/>
      <c r="R770" s="311"/>
      <c r="S770" s="311"/>
      <c r="T770" s="311"/>
      <c r="U770" s="311"/>
      <c r="V770" s="311"/>
      <c r="W770" s="311"/>
      <c r="BH770" s="1291"/>
    </row>
    <row r="771" ht="14.25" customHeight="1">
      <c r="A771" s="551"/>
      <c r="Q771" s="311"/>
      <c r="R771" s="311"/>
      <c r="S771" s="311"/>
      <c r="T771" s="311"/>
      <c r="U771" s="311"/>
      <c r="V771" s="311"/>
      <c r="W771" s="311"/>
      <c r="BH771" s="1291"/>
    </row>
    <row r="772" ht="14.25" customHeight="1">
      <c r="A772" s="551"/>
      <c r="Q772" s="311"/>
      <c r="R772" s="311"/>
      <c r="S772" s="311"/>
      <c r="T772" s="311"/>
      <c r="U772" s="311"/>
      <c r="V772" s="311"/>
      <c r="W772" s="311"/>
      <c r="BH772" s="1291"/>
    </row>
    <row r="773" ht="14.25" customHeight="1">
      <c r="A773" s="551"/>
      <c r="Q773" s="311"/>
      <c r="R773" s="311"/>
      <c r="S773" s="311"/>
      <c r="T773" s="311"/>
      <c r="U773" s="311"/>
      <c r="V773" s="311"/>
      <c r="W773" s="311"/>
      <c r="BH773" s="1291"/>
    </row>
    <row r="774" ht="14.25" customHeight="1">
      <c r="A774" s="551"/>
      <c r="Q774" s="311"/>
      <c r="R774" s="311"/>
      <c r="S774" s="311"/>
      <c r="T774" s="311"/>
      <c r="U774" s="311"/>
      <c r="V774" s="311"/>
      <c r="W774" s="311"/>
      <c r="BH774" s="1291"/>
    </row>
    <row r="775" ht="14.25" customHeight="1">
      <c r="A775" s="551"/>
      <c r="Q775" s="311"/>
      <c r="R775" s="311"/>
      <c r="S775" s="311"/>
      <c r="T775" s="311"/>
      <c r="U775" s="311"/>
      <c r="V775" s="311"/>
      <c r="W775" s="311"/>
      <c r="BH775" s="1291"/>
    </row>
    <row r="776" ht="14.25" customHeight="1">
      <c r="A776" s="551"/>
      <c r="Q776" s="311"/>
      <c r="R776" s="311"/>
      <c r="S776" s="311"/>
      <c r="T776" s="311"/>
      <c r="U776" s="311"/>
      <c r="V776" s="311"/>
      <c r="W776" s="311"/>
      <c r="BH776" s="1291"/>
    </row>
    <row r="777" ht="14.25" customHeight="1">
      <c r="A777" s="551"/>
      <c r="Q777" s="311"/>
      <c r="R777" s="311"/>
      <c r="S777" s="311"/>
      <c r="T777" s="311"/>
      <c r="U777" s="311"/>
      <c r="V777" s="311"/>
      <c r="W777" s="311"/>
      <c r="BH777" s="1291"/>
    </row>
    <row r="778" ht="14.25" customHeight="1">
      <c r="A778" s="551"/>
      <c r="Q778" s="311"/>
      <c r="R778" s="311"/>
      <c r="S778" s="311"/>
      <c r="T778" s="311"/>
      <c r="U778" s="311"/>
      <c r="V778" s="311"/>
      <c r="W778" s="311"/>
      <c r="BH778" s="1291"/>
    </row>
    <row r="779" ht="14.25" customHeight="1">
      <c r="A779" s="551"/>
      <c r="Q779" s="311"/>
      <c r="R779" s="311"/>
      <c r="S779" s="311"/>
      <c r="T779" s="311"/>
      <c r="U779" s="311"/>
      <c r="V779" s="311"/>
      <c r="W779" s="311"/>
      <c r="BH779" s="1291"/>
    </row>
    <row r="780" ht="14.25" customHeight="1">
      <c r="A780" s="551"/>
      <c r="Q780" s="311"/>
      <c r="R780" s="311"/>
      <c r="S780" s="311"/>
      <c r="T780" s="311"/>
      <c r="U780" s="311"/>
      <c r="V780" s="311"/>
      <c r="W780" s="311"/>
      <c r="BH780" s="1291"/>
    </row>
    <row r="781" ht="14.25" customHeight="1">
      <c r="A781" s="551"/>
      <c r="Q781" s="311"/>
      <c r="R781" s="311"/>
      <c r="S781" s="311"/>
      <c r="T781" s="311"/>
      <c r="U781" s="311"/>
      <c r="V781" s="311"/>
      <c r="W781" s="311"/>
      <c r="BH781" s="1291"/>
    </row>
    <row r="782" ht="14.25" customHeight="1">
      <c r="A782" s="551"/>
      <c r="Q782" s="311"/>
      <c r="R782" s="311"/>
      <c r="S782" s="311"/>
      <c r="T782" s="311"/>
      <c r="U782" s="311"/>
      <c r="V782" s="311"/>
      <c r="W782" s="311"/>
      <c r="BH782" s="1291"/>
    </row>
    <row r="783" ht="14.25" customHeight="1">
      <c r="A783" s="551"/>
      <c r="Q783" s="311"/>
      <c r="R783" s="311"/>
      <c r="S783" s="311"/>
      <c r="T783" s="311"/>
      <c r="U783" s="311"/>
      <c r="V783" s="311"/>
      <c r="W783" s="311"/>
      <c r="BH783" s="1291"/>
    </row>
    <row r="784" ht="14.25" customHeight="1">
      <c r="A784" s="551"/>
      <c r="Q784" s="311"/>
      <c r="R784" s="311"/>
      <c r="S784" s="311"/>
      <c r="T784" s="311"/>
      <c r="U784" s="311"/>
      <c r="V784" s="311"/>
      <c r="W784" s="311"/>
      <c r="BH784" s="1291"/>
    </row>
    <row r="785" ht="14.25" customHeight="1">
      <c r="A785" s="551"/>
      <c r="Q785" s="311"/>
      <c r="R785" s="311"/>
      <c r="S785" s="311"/>
      <c r="T785" s="311"/>
      <c r="U785" s="311"/>
      <c r="V785" s="311"/>
      <c r="W785" s="311"/>
      <c r="BH785" s="1291"/>
    </row>
    <row r="786" ht="14.25" customHeight="1">
      <c r="A786" s="551"/>
      <c r="Q786" s="311"/>
      <c r="R786" s="311"/>
      <c r="S786" s="311"/>
      <c r="T786" s="311"/>
      <c r="U786" s="311"/>
      <c r="V786" s="311"/>
      <c r="W786" s="311"/>
      <c r="BH786" s="1291"/>
    </row>
    <row r="787" ht="14.25" customHeight="1">
      <c r="A787" s="551"/>
      <c r="Q787" s="311"/>
      <c r="R787" s="311"/>
      <c r="S787" s="311"/>
      <c r="T787" s="311"/>
      <c r="U787" s="311"/>
      <c r="V787" s="311"/>
      <c r="W787" s="311"/>
      <c r="BH787" s="1291"/>
    </row>
    <row r="788" ht="14.25" customHeight="1">
      <c r="A788" s="551"/>
      <c r="Q788" s="311"/>
      <c r="R788" s="311"/>
      <c r="S788" s="311"/>
      <c r="T788" s="311"/>
      <c r="U788" s="311"/>
      <c r="V788" s="311"/>
      <c r="W788" s="311"/>
      <c r="BH788" s="1291"/>
    </row>
    <row r="789" ht="14.25" customHeight="1">
      <c r="A789" s="551"/>
      <c r="Q789" s="311"/>
      <c r="R789" s="311"/>
      <c r="S789" s="311"/>
      <c r="T789" s="311"/>
      <c r="U789" s="311"/>
      <c r="V789" s="311"/>
      <c r="W789" s="311"/>
      <c r="BH789" s="1291"/>
    </row>
    <row r="790" ht="14.25" customHeight="1">
      <c r="A790" s="551"/>
      <c r="Q790" s="311"/>
      <c r="R790" s="311"/>
      <c r="S790" s="311"/>
      <c r="T790" s="311"/>
      <c r="U790" s="311"/>
      <c r="V790" s="311"/>
      <c r="W790" s="311"/>
      <c r="BH790" s="1291"/>
    </row>
    <row r="791" ht="14.25" customHeight="1">
      <c r="A791" s="551"/>
      <c r="Q791" s="311"/>
      <c r="R791" s="311"/>
      <c r="S791" s="311"/>
      <c r="T791" s="311"/>
      <c r="U791" s="311"/>
      <c r="V791" s="311"/>
      <c r="W791" s="311"/>
      <c r="BH791" s="1291"/>
    </row>
    <row r="792" ht="14.25" customHeight="1">
      <c r="A792" s="551"/>
      <c r="Q792" s="311"/>
      <c r="R792" s="311"/>
      <c r="S792" s="311"/>
      <c r="T792" s="311"/>
      <c r="U792" s="311"/>
      <c r="V792" s="311"/>
      <c r="W792" s="311"/>
      <c r="BH792" s="1291"/>
    </row>
    <row r="793" ht="14.25" customHeight="1">
      <c r="A793" s="551"/>
      <c r="Q793" s="311"/>
      <c r="R793" s="311"/>
      <c r="S793" s="311"/>
      <c r="T793" s="311"/>
      <c r="U793" s="311"/>
      <c r="V793" s="311"/>
      <c r="W793" s="311"/>
      <c r="BH793" s="1291"/>
    </row>
    <row r="794" ht="14.25" customHeight="1">
      <c r="A794" s="551"/>
      <c r="Q794" s="311"/>
      <c r="R794" s="311"/>
      <c r="S794" s="311"/>
      <c r="T794" s="311"/>
      <c r="U794" s="311"/>
      <c r="V794" s="311"/>
      <c r="W794" s="311"/>
      <c r="BH794" s="1291"/>
    </row>
    <row r="795" ht="14.25" customHeight="1">
      <c r="A795" s="551"/>
      <c r="Q795" s="311"/>
      <c r="R795" s="311"/>
      <c r="S795" s="311"/>
      <c r="T795" s="311"/>
      <c r="U795" s="311"/>
      <c r="V795" s="311"/>
      <c r="W795" s="311"/>
      <c r="BH795" s="1291"/>
    </row>
    <row r="796" ht="14.25" customHeight="1">
      <c r="A796" s="551"/>
      <c r="Q796" s="311"/>
      <c r="R796" s="311"/>
      <c r="S796" s="311"/>
      <c r="T796" s="311"/>
      <c r="U796" s="311"/>
      <c r="V796" s="311"/>
      <c r="W796" s="311"/>
      <c r="BH796" s="1291"/>
    </row>
    <row r="797" ht="14.25" customHeight="1">
      <c r="A797" s="551"/>
      <c r="Q797" s="311"/>
      <c r="R797" s="311"/>
      <c r="S797" s="311"/>
      <c r="T797" s="311"/>
      <c r="U797" s="311"/>
      <c r="V797" s="311"/>
      <c r="W797" s="311"/>
      <c r="BH797" s="1291"/>
    </row>
    <row r="798" ht="14.25" customHeight="1">
      <c r="A798" s="551"/>
      <c r="Q798" s="311"/>
      <c r="R798" s="311"/>
      <c r="S798" s="311"/>
      <c r="T798" s="311"/>
      <c r="U798" s="311"/>
      <c r="V798" s="311"/>
      <c r="W798" s="311"/>
      <c r="BH798" s="1291"/>
    </row>
    <row r="799" ht="14.25" customHeight="1">
      <c r="A799" s="551"/>
      <c r="Q799" s="311"/>
      <c r="R799" s="311"/>
      <c r="S799" s="311"/>
      <c r="T799" s="311"/>
      <c r="U799" s="311"/>
      <c r="V799" s="311"/>
      <c r="W799" s="311"/>
      <c r="BH799" s="1291"/>
    </row>
    <row r="800" ht="14.25" customHeight="1">
      <c r="A800" s="551"/>
      <c r="Q800" s="311"/>
      <c r="R800" s="311"/>
      <c r="S800" s="311"/>
      <c r="T800" s="311"/>
      <c r="U800" s="311"/>
      <c r="V800" s="311"/>
      <c r="W800" s="311"/>
      <c r="BH800" s="1291"/>
    </row>
    <row r="801" ht="14.25" customHeight="1">
      <c r="A801" s="551"/>
      <c r="Q801" s="311"/>
      <c r="R801" s="311"/>
      <c r="S801" s="311"/>
      <c r="T801" s="311"/>
      <c r="U801" s="311"/>
      <c r="V801" s="311"/>
      <c r="W801" s="311"/>
      <c r="BH801" s="1291"/>
    </row>
    <row r="802" ht="14.25" customHeight="1">
      <c r="A802" s="551"/>
      <c r="Q802" s="311"/>
      <c r="R802" s="311"/>
      <c r="S802" s="311"/>
      <c r="T802" s="311"/>
      <c r="U802" s="311"/>
      <c r="V802" s="311"/>
      <c r="W802" s="311"/>
      <c r="BH802" s="1291"/>
    </row>
    <row r="803" ht="14.25" customHeight="1">
      <c r="A803" s="551"/>
      <c r="Q803" s="311"/>
      <c r="R803" s="311"/>
      <c r="S803" s="311"/>
      <c r="T803" s="311"/>
      <c r="U803" s="311"/>
      <c r="V803" s="311"/>
      <c r="W803" s="311"/>
      <c r="BH803" s="1291"/>
    </row>
    <row r="804" ht="14.25" customHeight="1">
      <c r="A804" s="551"/>
      <c r="Q804" s="311"/>
      <c r="R804" s="311"/>
      <c r="S804" s="311"/>
      <c r="T804" s="311"/>
      <c r="U804" s="311"/>
      <c r="V804" s="311"/>
      <c r="W804" s="311"/>
      <c r="BH804" s="1291"/>
    </row>
    <row r="805" ht="14.25" customHeight="1">
      <c r="A805" s="551"/>
      <c r="Q805" s="311"/>
      <c r="R805" s="311"/>
      <c r="S805" s="311"/>
      <c r="T805" s="311"/>
      <c r="U805" s="311"/>
      <c r="V805" s="311"/>
      <c r="W805" s="311"/>
      <c r="BH805" s="1291"/>
    </row>
    <row r="806" ht="14.25" customHeight="1">
      <c r="A806" s="551"/>
      <c r="Q806" s="311"/>
      <c r="R806" s="311"/>
      <c r="S806" s="311"/>
      <c r="T806" s="311"/>
      <c r="U806" s="311"/>
      <c r="V806" s="311"/>
      <c r="W806" s="311"/>
      <c r="BH806" s="1291"/>
    </row>
    <row r="807" ht="14.25" customHeight="1">
      <c r="A807" s="551"/>
      <c r="Q807" s="311"/>
      <c r="R807" s="311"/>
      <c r="S807" s="311"/>
      <c r="T807" s="311"/>
      <c r="U807" s="311"/>
      <c r="V807" s="311"/>
      <c r="W807" s="311"/>
      <c r="BH807" s="1291"/>
    </row>
    <row r="808" ht="14.25" customHeight="1">
      <c r="A808" s="551"/>
      <c r="Q808" s="311"/>
      <c r="R808" s="311"/>
      <c r="S808" s="311"/>
      <c r="T808" s="311"/>
      <c r="U808" s="311"/>
      <c r="V808" s="311"/>
      <c r="W808" s="311"/>
      <c r="BH808" s="1291"/>
    </row>
    <row r="809" ht="14.25" customHeight="1">
      <c r="A809" s="551"/>
      <c r="Q809" s="311"/>
      <c r="R809" s="311"/>
      <c r="S809" s="311"/>
      <c r="T809" s="311"/>
      <c r="U809" s="311"/>
      <c r="V809" s="311"/>
      <c r="W809" s="311"/>
      <c r="BH809" s="1291"/>
    </row>
    <row r="810" ht="14.25" customHeight="1">
      <c r="A810" s="551"/>
      <c r="Q810" s="311"/>
      <c r="R810" s="311"/>
      <c r="S810" s="311"/>
      <c r="T810" s="311"/>
      <c r="U810" s="311"/>
      <c r="V810" s="311"/>
      <c r="W810" s="311"/>
      <c r="BH810" s="1291"/>
    </row>
    <row r="811" ht="14.25" customHeight="1">
      <c r="A811" s="551"/>
      <c r="Q811" s="311"/>
      <c r="R811" s="311"/>
      <c r="S811" s="311"/>
      <c r="T811" s="311"/>
      <c r="U811" s="311"/>
      <c r="V811" s="311"/>
      <c r="W811" s="311"/>
      <c r="BH811" s="1291"/>
    </row>
    <row r="812" ht="14.25" customHeight="1">
      <c r="A812" s="551"/>
      <c r="Q812" s="311"/>
      <c r="R812" s="311"/>
      <c r="S812" s="311"/>
      <c r="T812" s="311"/>
      <c r="U812" s="311"/>
      <c r="V812" s="311"/>
      <c r="W812" s="311"/>
      <c r="BH812" s="1291"/>
    </row>
    <row r="813" ht="14.25" customHeight="1">
      <c r="A813" s="551"/>
      <c r="Q813" s="311"/>
      <c r="R813" s="311"/>
      <c r="S813" s="311"/>
      <c r="T813" s="311"/>
      <c r="U813" s="311"/>
      <c r="V813" s="311"/>
      <c r="W813" s="311"/>
      <c r="BH813" s="1291"/>
    </row>
    <row r="814" ht="14.25" customHeight="1">
      <c r="A814" s="551"/>
      <c r="Q814" s="311"/>
      <c r="R814" s="311"/>
      <c r="S814" s="311"/>
      <c r="T814" s="311"/>
      <c r="U814" s="311"/>
      <c r="V814" s="311"/>
      <c r="W814" s="311"/>
      <c r="BH814" s="1291"/>
    </row>
    <row r="815" ht="14.25" customHeight="1">
      <c r="A815" s="551"/>
      <c r="Q815" s="311"/>
      <c r="R815" s="311"/>
      <c r="S815" s="311"/>
      <c r="T815" s="311"/>
      <c r="U815" s="311"/>
      <c r="V815" s="311"/>
      <c r="W815" s="311"/>
      <c r="BH815" s="1291"/>
    </row>
    <row r="816" ht="14.25" customHeight="1">
      <c r="A816" s="551"/>
      <c r="Q816" s="311"/>
      <c r="R816" s="311"/>
      <c r="S816" s="311"/>
      <c r="T816" s="311"/>
      <c r="U816" s="311"/>
      <c r="V816" s="311"/>
      <c r="W816" s="311"/>
      <c r="BH816" s="1291"/>
    </row>
    <row r="817" ht="14.25" customHeight="1">
      <c r="A817" s="551"/>
      <c r="Q817" s="311"/>
      <c r="R817" s="311"/>
      <c r="S817" s="311"/>
      <c r="T817" s="311"/>
      <c r="U817" s="311"/>
      <c r="V817" s="311"/>
      <c r="W817" s="311"/>
      <c r="BH817" s="1291"/>
    </row>
    <row r="818" ht="14.25" customHeight="1">
      <c r="A818" s="551"/>
      <c r="Q818" s="311"/>
      <c r="R818" s="311"/>
      <c r="S818" s="311"/>
      <c r="T818" s="311"/>
      <c r="U818" s="311"/>
      <c r="V818" s="311"/>
      <c r="W818" s="311"/>
      <c r="BH818" s="1291"/>
    </row>
    <row r="819" ht="14.25" customHeight="1">
      <c r="A819" s="551"/>
      <c r="Q819" s="311"/>
      <c r="R819" s="311"/>
      <c r="S819" s="311"/>
      <c r="T819" s="311"/>
      <c r="U819" s="311"/>
      <c r="V819" s="311"/>
      <c r="W819" s="311"/>
      <c r="BH819" s="1291"/>
    </row>
    <row r="820" ht="14.25" customHeight="1">
      <c r="A820" s="551"/>
      <c r="Q820" s="311"/>
      <c r="R820" s="311"/>
      <c r="S820" s="311"/>
      <c r="T820" s="311"/>
      <c r="U820" s="311"/>
      <c r="V820" s="311"/>
      <c r="W820" s="311"/>
      <c r="BH820" s="1291"/>
    </row>
    <row r="821" ht="14.25" customHeight="1">
      <c r="A821" s="551"/>
      <c r="Q821" s="311"/>
      <c r="R821" s="311"/>
      <c r="S821" s="311"/>
      <c r="T821" s="311"/>
      <c r="U821" s="311"/>
      <c r="V821" s="311"/>
      <c r="W821" s="311"/>
      <c r="BH821" s="1291"/>
    </row>
    <row r="822" ht="14.25" customHeight="1">
      <c r="A822" s="551"/>
      <c r="Q822" s="311"/>
      <c r="R822" s="311"/>
      <c r="S822" s="311"/>
      <c r="T822" s="311"/>
      <c r="U822" s="311"/>
      <c r="V822" s="311"/>
      <c r="W822" s="311"/>
      <c r="BH822" s="1291"/>
    </row>
    <row r="823" ht="14.25" customHeight="1">
      <c r="A823" s="551"/>
      <c r="Q823" s="311"/>
      <c r="R823" s="311"/>
      <c r="S823" s="311"/>
      <c r="T823" s="311"/>
      <c r="U823" s="311"/>
      <c r="V823" s="311"/>
      <c r="W823" s="311"/>
      <c r="BH823" s="1291"/>
    </row>
    <row r="824" ht="14.25" customHeight="1">
      <c r="A824" s="551"/>
      <c r="Q824" s="311"/>
      <c r="R824" s="311"/>
      <c r="S824" s="311"/>
      <c r="T824" s="311"/>
      <c r="U824" s="311"/>
      <c r="V824" s="311"/>
      <c r="W824" s="311"/>
      <c r="BH824" s="1291"/>
    </row>
    <row r="825" ht="14.25" customHeight="1">
      <c r="A825" s="551"/>
      <c r="Q825" s="311"/>
      <c r="R825" s="311"/>
      <c r="S825" s="311"/>
      <c r="T825" s="311"/>
      <c r="U825" s="311"/>
      <c r="V825" s="311"/>
      <c r="W825" s="311"/>
      <c r="BH825" s="1291"/>
    </row>
    <row r="826" ht="14.25" customHeight="1">
      <c r="A826" s="551"/>
      <c r="Q826" s="311"/>
      <c r="R826" s="311"/>
      <c r="S826" s="311"/>
      <c r="T826" s="311"/>
      <c r="U826" s="311"/>
      <c r="V826" s="311"/>
      <c r="W826" s="311"/>
      <c r="BH826" s="1291"/>
    </row>
    <row r="827" ht="14.25" customHeight="1">
      <c r="A827" s="551"/>
      <c r="Q827" s="311"/>
      <c r="R827" s="311"/>
      <c r="S827" s="311"/>
      <c r="T827" s="311"/>
      <c r="U827" s="311"/>
      <c r="V827" s="311"/>
      <c r="W827" s="311"/>
      <c r="BH827" s="1291"/>
    </row>
    <row r="828" ht="14.25" customHeight="1">
      <c r="A828" s="551"/>
      <c r="Q828" s="311"/>
      <c r="R828" s="311"/>
      <c r="S828" s="311"/>
      <c r="T828" s="311"/>
      <c r="U828" s="311"/>
      <c r="V828" s="311"/>
      <c r="W828" s="311"/>
      <c r="BH828" s="1291"/>
    </row>
    <row r="829" ht="14.25" customHeight="1">
      <c r="A829" s="551"/>
      <c r="Q829" s="311"/>
      <c r="R829" s="311"/>
      <c r="S829" s="311"/>
      <c r="T829" s="311"/>
      <c r="U829" s="311"/>
      <c r="V829" s="311"/>
      <c r="W829" s="311"/>
      <c r="BH829" s="1291"/>
    </row>
    <row r="830" ht="14.25" customHeight="1">
      <c r="A830" s="551"/>
      <c r="Q830" s="311"/>
      <c r="R830" s="311"/>
      <c r="S830" s="311"/>
      <c r="T830" s="311"/>
      <c r="U830" s="311"/>
      <c r="V830" s="311"/>
      <c r="W830" s="311"/>
      <c r="BH830" s="1291"/>
    </row>
    <row r="831" ht="14.25" customHeight="1">
      <c r="A831" s="551"/>
      <c r="Q831" s="311"/>
      <c r="R831" s="311"/>
      <c r="S831" s="311"/>
      <c r="T831" s="311"/>
      <c r="U831" s="311"/>
      <c r="V831" s="311"/>
      <c r="W831" s="311"/>
      <c r="BH831" s="1291"/>
    </row>
    <row r="832" ht="14.25" customHeight="1">
      <c r="A832" s="551"/>
      <c r="Q832" s="311"/>
      <c r="R832" s="311"/>
      <c r="S832" s="311"/>
      <c r="T832" s="311"/>
      <c r="U832" s="311"/>
      <c r="V832" s="311"/>
      <c r="W832" s="311"/>
      <c r="BH832" s="1291"/>
    </row>
    <row r="833" ht="14.25" customHeight="1">
      <c r="A833" s="551"/>
      <c r="Q833" s="311"/>
      <c r="R833" s="311"/>
      <c r="S833" s="311"/>
      <c r="T833" s="311"/>
      <c r="U833" s="311"/>
      <c r="V833" s="311"/>
      <c r="W833" s="311"/>
      <c r="BH833" s="1291"/>
    </row>
    <row r="834" ht="14.25" customHeight="1">
      <c r="A834" s="551"/>
      <c r="Q834" s="311"/>
      <c r="R834" s="311"/>
      <c r="S834" s="311"/>
      <c r="T834" s="311"/>
      <c r="U834" s="311"/>
      <c r="V834" s="311"/>
      <c r="W834" s="311"/>
      <c r="BH834" s="1291"/>
    </row>
    <row r="835" ht="14.25" customHeight="1">
      <c r="A835" s="551"/>
      <c r="Q835" s="311"/>
      <c r="R835" s="311"/>
      <c r="S835" s="311"/>
      <c r="T835" s="311"/>
      <c r="U835" s="311"/>
      <c r="V835" s="311"/>
      <c r="W835" s="311"/>
      <c r="BH835" s="1291"/>
    </row>
    <row r="836" ht="14.25" customHeight="1">
      <c r="A836" s="551"/>
      <c r="Q836" s="311"/>
      <c r="R836" s="311"/>
      <c r="S836" s="311"/>
      <c r="T836" s="311"/>
      <c r="U836" s="311"/>
      <c r="V836" s="311"/>
      <c r="W836" s="311"/>
      <c r="BH836" s="1291"/>
    </row>
    <row r="837" ht="14.25" customHeight="1">
      <c r="A837" s="551"/>
      <c r="Q837" s="311"/>
      <c r="R837" s="311"/>
      <c r="S837" s="311"/>
      <c r="T837" s="311"/>
      <c r="U837" s="311"/>
      <c r="V837" s="311"/>
      <c r="W837" s="311"/>
      <c r="BH837" s="1291"/>
    </row>
    <row r="838" ht="14.25" customHeight="1">
      <c r="A838" s="551"/>
      <c r="Q838" s="311"/>
      <c r="R838" s="311"/>
      <c r="S838" s="311"/>
      <c r="T838" s="311"/>
      <c r="U838" s="311"/>
      <c r="V838" s="311"/>
      <c r="W838" s="311"/>
      <c r="BH838" s="1291"/>
    </row>
    <row r="839" ht="14.25" customHeight="1">
      <c r="A839" s="551"/>
      <c r="Q839" s="311"/>
      <c r="R839" s="311"/>
      <c r="S839" s="311"/>
      <c r="T839" s="311"/>
      <c r="U839" s="311"/>
      <c r="V839" s="311"/>
      <c r="W839" s="311"/>
      <c r="BH839" s="1291"/>
    </row>
    <row r="840" ht="14.25" customHeight="1">
      <c r="A840" s="551"/>
      <c r="Q840" s="311"/>
      <c r="R840" s="311"/>
      <c r="S840" s="311"/>
      <c r="T840" s="311"/>
      <c r="U840" s="311"/>
      <c r="V840" s="311"/>
      <c r="W840" s="311"/>
      <c r="BH840" s="1291"/>
    </row>
    <row r="841" ht="14.25" customHeight="1">
      <c r="A841" s="551"/>
      <c r="Q841" s="311"/>
      <c r="R841" s="311"/>
      <c r="S841" s="311"/>
      <c r="T841" s="311"/>
      <c r="U841" s="311"/>
      <c r="V841" s="311"/>
      <c r="W841" s="311"/>
      <c r="BH841" s="1291"/>
    </row>
    <row r="842" ht="14.25" customHeight="1">
      <c r="A842" s="551"/>
      <c r="Q842" s="311"/>
      <c r="R842" s="311"/>
      <c r="S842" s="311"/>
      <c r="T842" s="311"/>
      <c r="U842" s="311"/>
      <c r="V842" s="311"/>
      <c r="W842" s="311"/>
      <c r="BH842" s="1291"/>
    </row>
    <row r="843" ht="14.25" customHeight="1">
      <c r="A843" s="551"/>
      <c r="Q843" s="311"/>
      <c r="R843" s="311"/>
      <c r="S843" s="311"/>
      <c r="T843" s="311"/>
      <c r="U843" s="311"/>
      <c r="V843" s="311"/>
      <c r="W843" s="311"/>
      <c r="BH843" s="1291"/>
    </row>
    <row r="844" ht="14.25" customHeight="1">
      <c r="A844" s="551"/>
      <c r="Q844" s="311"/>
      <c r="R844" s="311"/>
      <c r="S844" s="311"/>
      <c r="T844" s="311"/>
      <c r="U844" s="311"/>
      <c r="V844" s="311"/>
      <c r="W844" s="311"/>
      <c r="BH844" s="1291"/>
    </row>
    <row r="845" ht="14.25" customHeight="1">
      <c r="A845" s="551"/>
      <c r="Q845" s="311"/>
      <c r="R845" s="311"/>
      <c r="S845" s="311"/>
      <c r="T845" s="311"/>
      <c r="U845" s="311"/>
      <c r="V845" s="311"/>
      <c r="W845" s="311"/>
      <c r="BH845" s="1291"/>
    </row>
    <row r="846" ht="14.25" customHeight="1">
      <c r="A846" s="551"/>
      <c r="Q846" s="311"/>
      <c r="R846" s="311"/>
      <c r="S846" s="311"/>
      <c r="T846" s="311"/>
      <c r="U846" s="311"/>
      <c r="V846" s="311"/>
      <c r="W846" s="311"/>
      <c r="BH846" s="1291"/>
    </row>
    <row r="847" ht="14.25" customHeight="1">
      <c r="A847" s="551"/>
      <c r="Q847" s="311"/>
      <c r="R847" s="311"/>
      <c r="S847" s="311"/>
      <c r="T847" s="311"/>
      <c r="U847" s="311"/>
      <c r="V847" s="311"/>
      <c r="W847" s="311"/>
      <c r="BH847" s="1291"/>
    </row>
    <row r="848" ht="14.25" customHeight="1">
      <c r="A848" s="551"/>
      <c r="Q848" s="311"/>
      <c r="R848" s="311"/>
      <c r="S848" s="311"/>
      <c r="T848" s="311"/>
      <c r="U848" s="311"/>
      <c r="V848" s="311"/>
      <c r="W848" s="311"/>
      <c r="BH848" s="1291"/>
    </row>
    <row r="849" ht="14.25" customHeight="1">
      <c r="A849" s="551"/>
      <c r="Q849" s="311"/>
      <c r="R849" s="311"/>
      <c r="S849" s="311"/>
      <c r="T849" s="311"/>
      <c r="U849" s="311"/>
      <c r="V849" s="311"/>
      <c r="W849" s="311"/>
      <c r="BH849" s="1291"/>
    </row>
    <row r="850" ht="14.25" customHeight="1">
      <c r="A850" s="551"/>
      <c r="Q850" s="311"/>
      <c r="R850" s="311"/>
      <c r="S850" s="311"/>
      <c r="T850" s="311"/>
      <c r="U850" s="311"/>
      <c r="V850" s="311"/>
      <c r="W850" s="311"/>
      <c r="BH850" s="1291"/>
    </row>
    <row r="851" ht="14.25" customHeight="1">
      <c r="A851" s="551"/>
      <c r="Q851" s="311"/>
      <c r="R851" s="311"/>
      <c r="S851" s="311"/>
      <c r="T851" s="311"/>
      <c r="U851" s="311"/>
      <c r="V851" s="311"/>
      <c r="W851" s="311"/>
      <c r="BH851" s="1291"/>
    </row>
    <row r="852" ht="14.25" customHeight="1">
      <c r="A852" s="551"/>
      <c r="Q852" s="311"/>
      <c r="R852" s="311"/>
      <c r="S852" s="311"/>
      <c r="T852" s="311"/>
      <c r="U852" s="311"/>
      <c r="V852" s="311"/>
      <c r="W852" s="311"/>
      <c r="BH852" s="1291"/>
    </row>
    <row r="853" ht="14.25" customHeight="1">
      <c r="A853" s="551"/>
      <c r="Q853" s="311"/>
      <c r="R853" s="311"/>
      <c r="S853" s="311"/>
      <c r="T853" s="311"/>
      <c r="U853" s="311"/>
      <c r="V853" s="311"/>
      <c r="W853" s="311"/>
      <c r="BH853" s="1291"/>
    </row>
    <row r="854" ht="14.25" customHeight="1">
      <c r="A854" s="551"/>
      <c r="Q854" s="311"/>
      <c r="R854" s="311"/>
      <c r="S854" s="311"/>
      <c r="T854" s="311"/>
      <c r="U854" s="311"/>
      <c r="V854" s="311"/>
      <c r="W854" s="311"/>
      <c r="BH854" s="1291"/>
    </row>
    <row r="855" ht="14.25" customHeight="1">
      <c r="A855" s="551"/>
      <c r="Q855" s="311"/>
      <c r="R855" s="311"/>
      <c r="S855" s="311"/>
      <c r="T855" s="311"/>
      <c r="U855" s="311"/>
      <c r="V855" s="311"/>
      <c r="W855" s="311"/>
      <c r="BH855" s="1291"/>
    </row>
    <row r="856" ht="14.25" customHeight="1">
      <c r="A856" s="551"/>
      <c r="Q856" s="311"/>
      <c r="R856" s="311"/>
      <c r="S856" s="311"/>
      <c r="T856" s="311"/>
      <c r="U856" s="311"/>
      <c r="V856" s="311"/>
      <c r="W856" s="311"/>
      <c r="BH856" s="1291"/>
    </row>
    <row r="857" ht="14.25" customHeight="1">
      <c r="A857" s="551"/>
      <c r="Q857" s="311"/>
      <c r="R857" s="311"/>
      <c r="S857" s="311"/>
      <c r="T857" s="311"/>
      <c r="U857" s="311"/>
      <c r="V857" s="311"/>
      <c r="W857" s="311"/>
      <c r="BH857" s="1291"/>
    </row>
    <row r="858" ht="14.25" customHeight="1">
      <c r="A858" s="551"/>
      <c r="Q858" s="311"/>
      <c r="R858" s="311"/>
      <c r="S858" s="311"/>
      <c r="T858" s="311"/>
      <c r="U858" s="311"/>
      <c r="V858" s="311"/>
      <c r="W858" s="311"/>
      <c r="BH858" s="1291"/>
    </row>
    <row r="859" ht="14.25" customHeight="1">
      <c r="A859" s="551"/>
      <c r="Q859" s="311"/>
      <c r="R859" s="311"/>
      <c r="S859" s="311"/>
      <c r="T859" s="311"/>
      <c r="U859" s="311"/>
      <c r="V859" s="311"/>
      <c r="W859" s="311"/>
      <c r="BH859" s="1291"/>
    </row>
    <row r="860" ht="14.25" customHeight="1">
      <c r="A860" s="551"/>
      <c r="Q860" s="311"/>
      <c r="R860" s="311"/>
      <c r="S860" s="311"/>
      <c r="T860" s="311"/>
      <c r="U860" s="311"/>
      <c r="V860" s="311"/>
      <c r="W860" s="311"/>
      <c r="BH860" s="1291"/>
    </row>
    <row r="861" ht="14.25" customHeight="1">
      <c r="A861" s="551"/>
      <c r="Q861" s="311"/>
      <c r="R861" s="311"/>
      <c r="S861" s="311"/>
      <c r="T861" s="311"/>
      <c r="U861" s="311"/>
      <c r="V861" s="311"/>
      <c r="W861" s="311"/>
      <c r="BH861" s="1291"/>
    </row>
    <row r="862" ht="14.25" customHeight="1">
      <c r="A862" s="551"/>
      <c r="Q862" s="311"/>
      <c r="R862" s="311"/>
      <c r="S862" s="311"/>
      <c r="T862" s="311"/>
      <c r="U862" s="311"/>
      <c r="V862" s="311"/>
      <c r="W862" s="311"/>
      <c r="BH862" s="1291"/>
    </row>
    <row r="863" ht="14.25" customHeight="1">
      <c r="A863" s="551"/>
      <c r="Q863" s="311"/>
      <c r="R863" s="311"/>
      <c r="S863" s="311"/>
      <c r="T863" s="311"/>
      <c r="U863" s="311"/>
      <c r="V863" s="311"/>
      <c r="W863" s="311"/>
      <c r="BH863" s="1291"/>
    </row>
    <row r="864" ht="14.25" customHeight="1">
      <c r="A864" s="551"/>
      <c r="Q864" s="311"/>
      <c r="R864" s="311"/>
      <c r="S864" s="311"/>
      <c r="T864" s="311"/>
      <c r="U864" s="311"/>
      <c r="V864" s="311"/>
      <c r="W864" s="311"/>
      <c r="BH864" s="1291"/>
    </row>
    <row r="865" ht="14.25" customHeight="1">
      <c r="A865" s="551"/>
      <c r="Q865" s="311"/>
      <c r="R865" s="311"/>
      <c r="S865" s="311"/>
      <c r="T865" s="311"/>
      <c r="U865" s="311"/>
      <c r="V865" s="311"/>
      <c r="W865" s="311"/>
      <c r="BH865" s="1291"/>
    </row>
    <row r="866" ht="14.25" customHeight="1">
      <c r="A866" s="551"/>
      <c r="Q866" s="311"/>
      <c r="R866" s="311"/>
      <c r="S866" s="311"/>
      <c r="T866" s="311"/>
      <c r="U866" s="311"/>
      <c r="V866" s="311"/>
      <c r="W866" s="311"/>
      <c r="BH866" s="1291"/>
    </row>
    <row r="867" ht="14.25" customHeight="1">
      <c r="A867" s="551"/>
      <c r="Q867" s="311"/>
      <c r="R867" s="311"/>
      <c r="S867" s="311"/>
      <c r="T867" s="311"/>
      <c r="U867" s="311"/>
      <c r="V867" s="311"/>
      <c r="W867" s="311"/>
      <c r="BH867" s="1291"/>
    </row>
    <row r="868" ht="14.25" customHeight="1">
      <c r="A868" s="551"/>
      <c r="Q868" s="311"/>
      <c r="R868" s="311"/>
      <c r="S868" s="311"/>
      <c r="T868" s="311"/>
      <c r="U868" s="311"/>
      <c r="V868" s="311"/>
      <c r="W868" s="311"/>
      <c r="BH868" s="1291"/>
    </row>
    <row r="869" ht="14.25" customHeight="1">
      <c r="A869" s="551"/>
      <c r="Q869" s="311"/>
      <c r="R869" s="311"/>
      <c r="S869" s="311"/>
      <c r="T869" s="311"/>
      <c r="U869" s="311"/>
      <c r="V869" s="311"/>
      <c r="W869" s="311"/>
      <c r="BH869" s="1291"/>
    </row>
    <row r="870" ht="14.25" customHeight="1">
      <c r="A870" s="551"/>
      <c r="Q870" s="311"/>
      <c r="R870" s="311"/>
      <c r="S870" s="311"/>
      <c r="T870" s="311"/>
      <c r="U870" s="311"/>
      <c r="V870" s="311"/>
      <c r="W870" s="311"/>
      <c r="BH870" s="1291"/>
    </row>
    <row r="871" ht="14.25" customHeight="1">
      <c r="A871" s="551"/>
      <c r="Q871" s="311"/>
      <c r="R871" s="311"/>
      <c r="S871" s="311"/>
      <c r="T871" s="311"/>
      <c r="U871" s="311"/>
      <c r="V871" s="311"/>
      <c r="W871" s="311"/>
      <c r="BH871" s="1291"/>
    </row>
    <row r="872" ht="14.25" customHeight="1">
      <c r="A872" s="551"/>
      <c r="Q872" s="311"/>
      <c r="R872" s="311"/>
      <c r="S872" s="311"/>
      <c r="T872" s="311"/>
      <c r="U872" s="311"/>
      <c r="V872" s="311"/>
      <c r="W872" s="311"/>
      <c r="BH872" s="1291"/>
    </row>
    <row r="873" ht="14.25" customHeight="1">
      <c r="A873" s="551"/>
      <c r="Q873" s="311"/>
      <c r="R873" s="311"/>
      <c r="S873" s="311"/>
      <c r="T873" s="311"/>
      <c r="U873" s="311"/>
      <c r="V873" s="311"/>
      <c r="W873" s="311"/>
      <c r="BH873" s="1291"/>
    </row>
    <row r="874" ht="14.25" customHeight="1">
      <c r="A874" s="551"/>
      <c r="Q874" s="311"/>
      <c r="R874" s="311"/>
      <c r="S874" s="311"/>
      <c r="T874" s="311"/>
      <c r="U874" s="311"/>
      <c r="V874" s="311"/>
      <c r="W874" s="311"/>
      <c r="BH874" s="1291"/>
    </row>
    <row r="875" ht="14.25" customHeight="1">
      <c r="A875" s="551"/>
      <c r="Q875" s="311"/>
      <c r="R875" s="311"/>
      <c r="S875" s="311"/>
      <c r="T875" s="311"/>
      <c r="U875" s="311"/>
      <c r="V875" s="311"/>
      <c r="W875" s="311"/>
      <c r="BH875" s="1291"/>
    </row>
    <row r="876" ht="14.25" customHeight="1">
      <c r="A876" s="551"/>
      <c r="Q876" s="311"/>
      <c r="R876" s="311"/>
      <c r="S876" s="311"/>
      <c r="T876" s="311"/>
      <c r="U876" s="311"/>
      <c r="V876" s="311"/>
      <c r="W876" s="311"/>
      <c r="BH876" s="1291"/>
    </row>
    <row r="877" ht="14.25" customHeight="1">
      <c r="A877" s="551"/>
      <c r="Q877" s="311"/>
      <c r="R877" s="311"/>
      <c r="S877" s="311"/>
      <c r="T877" s="311"/>
      <c r="U877" s="311"/>
      <c r="V877" s="311"/>
      <c r="W877" s="311"/>
      <c r="BH877" s="1291"/>
    </row>
    <row r="878" ht="14.25" customHeight="1">
      <c r="A878" s="551"/>
      <c r="Q878" s="311"/>
      <c r="R878" s="311"/>
      <c r="S878" s="311"/>
      <c r="T878" s="311"/>
      <c r="U878" s="311"/>
      <c r="V878" s="311"/>
      <c r="W878" s="311"/>
      <c r="BH878" s="1291"/>
    </row>
    <row r="879" ht="14.25" customHeight="1">
      <c r="A879" s="551"/>
      <c r="Q879" s="311"/>
      <c r="R879" s="311"/>
      <c r="S879" s="311"/>
      <c r="T879" s="311"/>
      <c r="U879" s="311"/>
      <c r="V879" s="311"/>
      <c r="W879" s="311"/>
      <c r="BH879" s="1291"/>
    </row>
    <row r="880" ht="14.25" customHeight="1">
      <c r="A880" s="551"/>
      <c r="Q880" s="311"/>
      <c r="R880" s="311"/>
      <c r="S880" s="311"/>
      <c r="T880" s="311"/>
      <c r="U880" s="311"/>
      <c r="V880" s="311"/>
      <c r="W880" s="311"/>
      <c r="BH880" s="1291"/>
    </row>
    <row r="881" ht="14.25" customHeight="1">
      <c r="A881" s="551"/>
      <c r="Q881" s="311"/>
      <c r="R881" s="311"/>
      <c r="S881" s="311"/>
      <c r="T881" s="311"/>
      <c r="U881" s="311"/>
      <c r="V881" s="311"/>
      <c r="W881" s="311"/>
      <c r="BH881" s="1291"/>
    </row>
    <row r="882" ht="14.25" customHeight="1">
      <c r="A882" s="551"/>
      <c r="Q882" s="311"/>
      <c r="R882" s="311"/>
      <c r="S882" s="311"/>
      <c r="T882" s="311"/>
      <c r="U882" s="311"/>
      <c r="V882" s="311"/>
      <c r="W882" s="311"/>
      <c r="BH882" s="1291"/>
    </row>
    <row r="883" ht="14.25" customHeight="1">
      <c r="A883" s="551"/>
      <c r="Q883" s="311"/>
      <c r="R883" s="311"/>
      <c r="S883" s="311"/>
      <c r="T883" s="311"/>
      <c r="U883" s="311"/>
      <c r="V883" s="311"/>
      <c r="W883" s="311"/>
      <c r="BH883" s="1291"/>
    </row>
    <row r="884" ht="14.25" customHeight="1">
      <c r="A884" s="551"/>
      <c r="Q884" s="311"/>
      <c r="R884" s="311"/>
      <c r="S884" s="311"/>
      <c r="T884" s="311"/>
      <c r="U884" s="311"/>
      <c r="V884" s="311"/>
      <c r="W884" s="311"/>
      <c r="BH884" s="1291"/>
    </row>
    <row r="885" ht="14.25" customHeight="1">
      <c r="A885" s="551"/>
      <c r="Q885" s="311"/>
      <c r="R885" s="311"/>
      <c r="S885" s="311"/>
      <c r="T885" s="311"/>
      <c r="U885" s="311"/>
      <c r="V885" s="311"/>
      <c r="W885" s="311"/>
      <c r="BH885" s="1291"/>
    </row>
    <row r="886" ht="14.25" customHeight="1">
      <c r="A886" s="551"/>
      <c r="Q886" s="311"/>
      <c r="R886" s="311"/>
      <c r="S886" s="311"/>
      <c r="T886" s="311"/>
      <c r="U886" s="311"/>
      <c r="V886" s="311"/>
      <c r="W886" s="311"/>
      <c r="BH886" s="1291"/>
    </row>
    <row r="887" ht="14.25" customHeight="1">
      <c r="A887" s="551"/>
      <c r="Q887" s="311"/>
      <c r="R887" s="311"/>
      <c r="S887" s="311"/>
      <c r="T887" s="311"/>
      <c r="U887" s="311"/>
      <c r="V887" s="311"/>
      <c r="W887" s="311"/>
      <c r="BH887" s="1291"/>
    </row>
    <row r="888" ht="14.25" customHeight="1">
      <c r="A888" s="551"/>
      <c r="Q888" s="311"/>
      <c r="R888" s="311"/>
      <c r="S888" s="311"/>
      <c r="T888" s="311"/>
      <c r="U888" s="311"/>
      <c r="V888" s="311"/>
      <c r="W888" s="311"/>
      <c r="BH888" s="1291"/>
    </row>
    <row r="889" ht="14.25" customHeight="1">
      <c r="A889" s="551"/>
      <c r="Q889" s="311"/>
      <c r="R889" s="311"/>
      <c r="S889" s="311"/>
      <c r="T889" s="311"/>
      <c r="U889" s="311"/>
      <c r="V889" s="311"/>
      <c r="W889" s="311"/>
      <c r="BH889" s="1291"/>
    </row>
    <row r="890" ht="14.25" customHeight="1">
      <c r="A890" s="551"/>
      <c r="Q890" s="311"/>
      <c r="R890" s="311"/>
      <c r="S890" s="311"/>
      <c r="T890" s="311"/>
      <c r="U890" s="311"/>
      <c r="V890" s="311"/>
      <c r="W890" s="311"/>
      <c r="BH890" s="1291"/>
    </row>
    <row r="891" ht="14.25" customHeight="1">
      <c r="A891" s="551"/>
      <c r="Q891" s="311"/>
      <c r="R891" s="311"/>
      <c r="S891" s="311"/>
      <c r="T891" s="311"/>
      <c r="U891" s="311"/>
      <c r="V891" s="311"/>
      <c r="W891" s="311"/>
      <c r="BH891" s="1291"/>
    </row>
    <row r="892" ht="14.25" customHeight="1">
      <c r="A892" s="551"/>
      <c r="Q892" s="311"/>
      <c r="R892" s="311"/>
      <c r="S892" s="311"/>
      <c r="T892" s="311"/>
      <c r="U892" s="311"/>
      <c r="V892" s="311"/>
      <c r="W892" s="311"/>
      <c r="BH892" s="1291"/>
    </row>
    <row r="893" ht="14.25" customHeight="1">
      <c r="A893" s="551"/>
      <c r="Q893" s="311"/>
      <c r="R893" s="311"/>
      <c r="S893" s="311"/>
      <c r="T893" s="311"/>
      <c r="U893" s="311"/>
      <c r="V893" s="311"/>
      <c r="W893" s="311"/>
      <c r="BH893" s="1291"/>
    </row>
    <row r="894" ht="14.25" customHeight="1">
      <c r="A894" s="551"/>
      <c r="Q894" s="311"/>
      <c r="R894" s="311"/>
      <c r="S894" s="311"/>
      <c r="T894" s="311"/>
      <c r="U894" s="311"/>
      <c r="V894" s="311"/>
      <c r="W894" s="311"/>
      <c r="BH894" s="1291"/>
    </row>
    <row r="895" ht="14.25" customHeight="1">
      <c r="A895" s="551"/>
      <c r="Q895" s="311"/>
      <c r="R895" s="311"/>
      <c r="S895" s="311"/>
      <c r="T895" s="311"/>
      <c r="U895" s="311"/>
      <c r="V895" s="311"/>
      <c r="W895" s="311"/>
      <c r="BH895" s="1291"/>
    </row>
    <row r="896" ht="14.25" customHeight="1">
      <c r="A896" s="551"/>
      <c r="Q896" s="311"/>
      <c r="R896" s="311"/>
      <c r="S896" s="311"/>
      <c r="T896" s="311"/>
      <c r="U896" s="311"/>
      <c r="V896" s="311"/>
      <c r="W896" s="311"/>
      <c r="BH896" s="1291"/>
    </row>
    <row r="897" ht="14.25" customHeight="1">
      <c r="A897" s="551"/>
      <c r="Q897" s="311"/>
      <c r="R897" s="311"/>
      <c r="S897" s="311"/>
      <c r="T897" s="311"/>
      <c r="U897" s="311"/>
      <c r="V897" s="311"/>
      <c r="W897" s="311"/>
      <c r="BH897" s="1291"/>
    </row>
    <row r="898" ht="14.25" customHeight="1">
      <c r="A898" s="551"/>
      <c r="Q898" s="311"/>
      <c r="R898" s="311"/>
      <c r="S898" s="311"/>
      <c r="T898" s="311"/>
      <c r="U898" s="311"/>
      <c r="V898" s="311"/>
      <c r="W898" s="311"/>
      <c r="BH898" s="1291"/>
    </row>
    <row r="899" ht="14.25" customHeight="1">
      <c r="A899" s="551"/>
      <c r="Q899" s="311"/>
      <c r="R899" s="311"/>
      <c r="S899" s="311"/>
      <c r="T899" s="311"/>
      <c r="U899" s="311"/>
      <c r="V899" s="311"/>
      <c r="W899" s="311"/>
      <c r="BH899" s="1291"/>
    </row>
    <row r="900" ht="14.25" customHeight="1">
      <c r="A900" s="551"/>
      <c r="Q900" s="311"/>
      <c r="R900" s="311"/>
      <c r="S900" s="311"/>
      <c r="T900" s="311"/>
      <c r="U900" s="311"/>
      <c r="V900" s="311"/>
      <c r="W900" s="311"/>
      <c r="BH900" s="1291"/>
    </row>
    <row r="901" ht="14.25" customHeight="1">
      <c r="A901" s="551"/>
      <c r="Q901" s="311"/>
      <c r="R901" s="311"/>
      <c r="S901" s="311"/>
      <c r="T901" s="311"/>
      <c r="U901" s="311"/>
      <c r="V901" s="311"/>
      <c r="W901" s="311"/>
      <c r="BH901" s="1291"/>
    </row>
    <row r="902" ht="14.25" customHeight="1">
      <c r="A902" s="551"/>
      <c r="Q902" s="311"/>
      <c r="R902" s="311"/>
      <c r="S902" s="311"/>
      <c r="T902" s="311"/>
      <c r="U902" s="311"/>
      <c r="V902" s="311"/>
      <c r="W902" s="311"/>
      <c r="BH902" s="1291"/>
    </row>
    <row r="903" ht="14.25" customHeight="1">
      <c r="A903" s="551"/>
      <c r="Q903" s="311"/>
      <c r="R903" s="311"/>
      <c r="S903" s="311"/>
      <c r="T903" s="311"/>
      <c r="U903" s="311"/>
      <c r="V903" s="311"/>
      <c r="W903" s="311"/>
      <c r="BH903" s="1291"/>
    </row>
    <row r="904" ht="14.25" customHeight="1">
      <c r="A904" s="551"/>
      <c r="Q904" s="311"/>
      <c r="R904" s="311"/>
      <c r="S904" s="311"/>
      <c r="T904" s="311"/>
      <c r="U904" s="311"/>
      <c r="V904" s="311"/>
      <c r="W904" s="311"/>
      <c r="BH904" s="1291"/>
    </row>
    <row r="905" ht="14.25" customHeight="1">
      <c r="A905" s="551"/>
      <c r="Q905" s="311"/>
      <c r="R905" s="311"/>
      <c r="S905" s="311"/>
      <c r="T905" s="311"/>
      <c r="U905" s="311"/>
      <c r="V905" s="311"/>
      <c r="W905" s="311"/>
      <c r="BH905" s="1291"/>
    </row>
    <row r="906" ht="14.25" customHeight="1">
      <c r="A906" s="551"/>
      <c r="Q906" s="311"/>
      <c r="R906" s="311"/>
      <c r="S906" s="311"/>
      <c r="T906" s="311"/>
      <c r="U906" s="311"/>
      <c r="V906" s="311"/>
      <c r="W906" s="311"/>
      <c r="BH906" s="1291"/>
    </row>
    <row r="907" ht="14.25" customHeight="1">
      <c r="A907" s="551"/>
      <c r="Q907" s="311"/>
      <c r="R907" s="311"/>
      <c r="S907" s="311"/>
      <c r="T907" s="311"/>
      <c r="U907" s="311"/>
      <c r="V907" s="311"/>
      <c r="W907" s="311"/>
      <c r="BH907" s="1291"/>
    </row>
    <row r="908" ht="14.25" customHeight="1">
      <c r="A908" s="551"/>
      <c r="Q908" s="311"/>
      <c r="R908" s="311"/>
      <c r="S908" s="311"/>
      <c r="T908" s="311"/>
      <c r="U908" s="311"/>
      <c r="V908" s="311"/>
      <c r="W908" s="311"/>
      <c r="BH908" s="1291"/>
    </row>
    <row r="909" ht="14.25" customHeight="1">
      <c r="A909" s="551"/>
      <c r="Q909" s="311"/>
      <c r="R909" s="311"/>
      <c r="S909" s="311"/>
      <c r="T909" s="311"/>
      <c r="U909" s="311"/>
      <c r="V909" s="311"/>
      <c r="W909" s="311"/>
      <c r="BH909" s="1291"/>
    </row>
    <row r="910" ht="14.25" customHeight="1">
      <c r="A910" s="551"/>
      <c r="Q910" s="311"/>
      <c r="R910" s="311"/>
      <c r="S910" s="311"/>
      <c r="T910" s="311"/>
      <c r="U910" s="311"/>
      <c r="V910" s="311"/>
      <c r="W910" s="311"/>
      <c r="BH910" s="1291"/>
    </row>
    <row r="911" ht="14.25" customHeight="1">
      <c r="A911" s="551"/>
      <c r="Q911" s="311"/>
      <c r="R911" s="311"/>
      <c r="S911" s="311"/>
      <c r="T911" s="311"/>
      <c r="U911" s="311"/>
      <c r="V911" s="311"/>
      <c r="W911" s="311"/>
      <c r="BH911" s="1291"/>
    </row>
    <row r="912" ht="14.25" customHeight="1">
      <c r="A912" s="551"/>
      <c r="Q912" s="311"/>
      <c r="R912" s="311"/>
      <c r="S912" s="311"/>
      <c r="T912" s="311"/>
      <c r="U912" s="311"/>
      <c r="V912" s="311"/>
      <c r="W912" s="311"/>
      <c r="BH912" s="1291"/>
    </row>
    <row r="913" ht="14.25" customHeight="1">
      <c r="A913" s="551"/>
      <c r="Q913" s="311"/>
      <c r="R913" s="311"/>
      <c r="S913" s="311"/>
      <c r="T913" s="311"/>
      <c r="U913" s="311"/>
      <c r="V913" s="311"/>
      <c r="W913" s="311"/>
      <c r="BH913" s="1291"/>
    </row>
    <row r="914" ht="14.25" customHeight="1">
      <c r="A914" s="551"/>
      <c r="Q914" s="311"/>
      <c r="R914" s="311"/>
      <c r="S914" s="311"/>
      <c r="T914" s="311"/>
      <c r="U914" s="311"/>
      <c r="V914" s="311"/>
      <c r="W914" s="311"/>
      <c r="BH914" s="1291"/>
    </row>
    <row r="915" ht="14.25" customHeight="1">
      <c r="A915" s="551"/>
      <c r="Q915" s="311"/>
      <c r="R915" s="311"/>
      <c r="S915" s="311"/>
      <c r="T915" s="311"/>
      <c r="U915" s="311"/>
      <c r="V915" s="311"/>
      <c r="W915" s="311"/>
      <c r="BH915" s="1291"/>
    </row>
    <row r="916" ht="14.25" customHeight="1">
      <c r="A916" s="551"/>
      <c r="Q916" s="311"/>
      <c r="R916" s="311"/>
      <c r="S916" s="311"/>
      <c r="T916" s="311"/>
      <c r="U916" s="311"/>
      <c r="V916" s="311"/>
      <c r="W916" s="311"/>
      <c r="BH916" s="1291"/>
    </row>
    <row r="917" ht="14.25" customHeight="1">
      <c r="A917" s="551"/>
      <c r="Q917" s="311"/>
      <c r="R917" s="311"/>
      <c r="S917" s="311"/>
      <c r="T917" s="311"/>
      <c r="U917" s="311"/>
      <c r="V917" s="311"/>
      <c r="W917" s="311"/>
      <c r="BH917" s="1291"/>
    </row>
    <row r="918" ht="14.25" customHeight="1">
      <c r="A918" s="551"/>
      <c r="Q918" s="311"/>
      <c r="R918" s="311"/>
      <c r="S918" s="311"/>
      <c r="T918" s="311"/>
      <c r="U918" s="311"/>
      <c r="V918" s="311"/>
      <c r="W918" s="311"/>
      <c r="BH918" s="1291"/>
    </row>
    <row r="919" ht="14.25" customHeight="1">
      <c r="A919" s="551"/>
      <c r="Q919" s="311"/>
      <c r="R919" s="311"/>
      <c r="S919" s="311"/>
      <c r="T919" s="311"/>
      <c r="U919" s="311"/>
      <c r="V919" s="311"/>
      <c r="W919" s="311"/>
      <c r="BH919" s="1291"/>
    </row>
    <row r="920" ht="14.25" customHeight="1">
      <c r="A920" s="551"/>
      <c r="Q920" s="311"/>
      <c r="R920" s="311"/>
      <c r="S920" s="311"/>
      <c r="T920" s="311"/>
      <c r="U920" s="311"/>
      <c r="V920" s="311"/>
      <c r="W920" s="311"/>
      <c r="BH920" s="1291"/>
    </row>
    <row r="921" ht="14.25" customHeight="1">
      <c r="A921" s="551"/>
      <c r="Q921" s="311"/>
      <c r="R921" s="311"/>
      <c r="S921" s="311"/>
      <c r="T921" s="311"/>
      <c r="U921" s="311"/>
      <c r="V921" s="311"/>
      <c r="W921" s="311"/>
      <c r="BH921" s="1291"/>
    </row>
    <row r="922" ht="14.25" customHeight="1">
      <c r="A922" s="551"/>
      <c r="Q922" s="311"/>
      <c r="R922" s="311"/>
      <c r="S922" s="311"/>
      <c r="T922" s="311"/>
      <c r="U922" s="311"/>
      <c r="V922" s="311"/>
      <c r="W922" s="311"/>
      <c r="BH922" s="1291"/>
    </row>
    <row r="923" ht="14.25" customHeight="1">
      <c r="A923" s="551"/>
      <c r="Q923" s="311"/>
      <c r="R923" s="311"/>
      <c r="S923" s="311"/>
      <c r="T923" s="311"/>
      <c r="U923" s="311"/>
      <c r="V923" s="311"/>
      <c r="W923" s="311"/>
      <c r="BH923" s="1291"/>
    </row>
    <row r="924" ht="14.25" customHeight="1">
      <c r="A924" s="551"/>
      <c r="Q924" s="311"/>
      <c r="R924" s="311"/>
      <c r="S924" s="311"/>
      <c r="T924" s="311"/>
      <c r="U924" s="311"/>
      <c r="V924" s="311"/>
      <c r="W924" s="311"/>
      <c r="BH924" s="1291"/>
    </row>
    <row r="925" ht="14.25" customHeight="1">
      <c r="A925" s="551"/>
      <c r="Q925" s="311"/>
      <c r="R925" s="311"/>
      <c r="S925" s="311"/>
      <c r="T925" s="311"/>
      <c r="U925" s="311"/>
      <c r="V925" s="311"/>
      <c r="W925" s="311"/>
      <c r="BH925" s="1291"/>
    </row>
    <row r="926" ht="14.25" customHeight="1">
      <c r="A926" s="551"/>
      <c r="Q926" s="311"/>
      <c r="R926" s="311"/>
      <c r="S926" s="311"/>
      <c r="T926" s="311"/>
      <c r="U926" s="311"/>
      <c r="V926" s="311"/>
      <c r="W926" s="311"/>
      <c r="BH926" s="1291"/>
    </row>
    <row r="927" ht="14.25" customHeight="1">
      <c r="A927" s="551"/>
      <c r="Q927" s="311"/>
      <c r="R927" s="311"/>
      <c r="S927" s="311"/>
      <c r="T927" s="311"/>
      <c r="U927" s="311"/>
      <c r="V927" s="311"/>
      <c r="W927" s="311"/>
      <c r="BH927" s="1291"/>
    </row>
    <row r="928" ht="14.25" customHeight="1">
      <c r="A928" s="551"/>
      <c r="Q928" s="311"/>
      <c r="R928" s="311"/>
      <c r="S928" s="311"/>
      <c r="T928" s="311"/>
      <c r="U928" s="311"/>
      <c r="V928" s="311"/>
      <c r="W928" s="311"/>
      <c r="BH928" s="1291"/>
    </row>
    <row r="929" ht="14.25" customHeight="1">
      <c r="A929" s="551"/>
      <c r="Q929" s="311"/>
      <c r="R929" s="311"/>
      <c r="S929" s="311"/>
      <c r="T929" s="311"/>
      <c r="U929" s="311"/>
      <c r="V929" s="311"/>
      <c r="W929" s="311"/>
      <c r="BH929" s="1291"/>
    </row>
    <row r="930" ht="14.25" customHeight="1">
      <c r="A930" s="551"/>
      <c r="Q930" s="311"/>
      <c r="R930" s="311"/>
      <c r="S930" s="311"/>
      <c r="T930" s="311"/>
      <c r="U930" s="311"/>
      <c r="V930" s="311"/>
      <c r="W930" s="311"/>
      <c r="BH930" s="1291"/>
    </row>
    <row r="931" ht="14.25" customHeight="1">
      <c r="A931" s="551"/>
      <c r="Q931" s="311"/>
      <c r="R931" s="311"/>
      <c r="S931" s="311"/>
      <c r="T931" s="311"/>
      <c r="U931" s="311"/>
      <c r="V931" s="311"/>
      <c r="W931" s="311"/>
      <c r="BH931" s="1291"/>
    </row>
    <row r="932" ht="14.25" customHeight="1">
      <c r="A932" s="551"/>
      <c r="Q932" s="311"/>
      <c r="R932" s="311"/>
      <c r="S932" s="311"/>
      <c r="T932" s="311"/>
      <c r="U932" s="311"/>
      <c r="V932" s="311"/>
      <c r="W932" s="311"/>
      <c r="BH932" s="1291"/>
    </row>
    <row r="933" ht="14.25" customHeight="1">
      <c r="A933" s="551"/>
      <c r="Q933" s="311"/>
      <c r="R933" s="311"/>
      <c r="S933" s="311"/>
      <c r="T933" s="311"/>
      <c r="U933" s="311"/>
      <c r="V933" s="311"/>
      <c r="W933" s="311"/>
      <c r="BH933" s="1291"/>
    </row>
    <row r="934" ht="14.25" customHeight="1">
      <c r="A934" s="551"/>
      <c r="Q934" s="311"/>
      <c r="R934" s="311"/>
      <c r="S934" s="311"/>
      <c r="T934" s="311"/>
      <c r="U934" s="311"/>
      <c r="V934" s="311"/>
      <c r="W934" s="311"/>
      <c r="BH934" s="1291"/>
    </row>
    <row r="935" ht="14.25" customHeight="1">
      <c r="A935" s="551"/>
      <c r="Q935" s="311"/>
      <c r="R935" s="311"/>
      <c r="S935" s="311"/>
      <c r="T935" s="311"/>
      <c r="U935" s="311"/>
      <c r="V935" s="311"/>
      <c r="W935" s="311"/>
      <c r="BH935" s="1291"/>
    </row>
    <row r="936" ht="14.25" customHeight="1">
      <c r="A936" s="551"/>
      <c r="Q936" s="311"/>
      <c r="R936" s="311"/>
      <c r="S936" s="311"/>
      <c r="T936" s="311"/>
      <c r="U936" s="311"/>
      <c r="V936" s="311"/>
      <c r="W936" s="311"/>
      <c r="BH936" s="1291"/>
    </row>
    <row r="937" ht="14.25" customHeight="1">
      <c r="A937" s="551"/>
      <c r="Q937" s="311"/>
      <c r="R937" s="311"/>
      <c r="S937" s="311"/>
      <c r="T937" s="311"/>
      <c r="U937" s="311"/>
      <c r="V937" s="311"/>
      <c r="W937" s="311"/>
      <c r="BH937" s="1291"/>
    </row>
    <row r="938" ht="14.25" customHeight="1">
      <c r="A938" s="551"/>
      <c r="Q938" s="311"/>
      <c r="R938" s="311"/>
      <c r="S938" s="311"/>
      <c r="T938" s="311"/>
      <c r="U938" s="311"/>
      <c r="V938" s="311"/>
      <c r="W938" s="311"/>
      <c r="BH938" s="1291"/>
    </row>
    <row r="939" ht="14.25" customHeight="1">
      <c r="A939" s="551"/>
      <c r="Q939" s="311"/>
      <c r="R939" s="311"/>
      <c r="S939" s="311"/>
      <c r="T939" s="311"/>
      <c r="U939" s="311"/>
      <c r="V939" s="311"/>
      <c r="W939" s="311"/>
      <c r="BH939" s="1291"/>
    </row>
    <row r="940" ht="14.25" customHeight="1">
      <c r="A940" s="551"/>
      <c r="Q940" s="311"/>
      <c r="R940" s="311"/>
      <c r="S940" s="311"/>
      <c r="T940" s="311"/>
      <c r="U940" s="311"/>
      <c r="V940" s="311"/>
      <c r="W940" s="311"/>
      <c r="BH940" s="1291"/>
    </row>
    <row r="941" ht="14.25" customHeight="1">
      <c r="A941" s="551"/>
      <c r="Q941" s="311"/>
      <c r="R941" s="311"/>
      <c r="S941" s="311"/>
      <c r="T941" s="311"/>
      <c r="U941" s="311"/>
      <c r="V941" s="311"/>
      <c r="W941" s="311"/>
      <c r="BH941" s="1291"/>
    </row>
    <row r="942" ht="14.25" customHeight="1">
      <c r="A942" s="551"/>
      <c r="Q942" s="311"/>
      <c r="R942" s="311"/>
      <c r="S942" s="311"/>
      <c r="T942" s="311"/>
      <c r="U942" s="311"/>
      <c r="V942" s="311"/>
      <c r="W942" s="311"/>
      <c r="BH942" s="1291"/>
    </row>
    <row r="943" ht="14.25" customHeight="1">
      <c r="A943" s="551"/>
      <c r="Q943" s="311"/>
      <c r="R943" s="311"/>
      <c r="S943" s="311"/>
      <c r="T943" s="311"/>
      <c r="U943" s="311"/>
      <c r="V943" s="311"/>
      <c r="W943" s="311"/>
      <c r="BH943" s="1291"/>
    </row>
    <row r="944" ht="14.25" customHeight="1">
      <c r="A944" s="551"/>
      <c r="Q944" s="311"/>
      <c r="R944" s="311"/>
      <c r="S944" s="311"/>
      <c r="T944" s="311"/>
      <c r="U944" s="311"/>
      <c r="V944" s="311"/>
      <c r="W944" s="311"/>
      <c r="BH944" s="1291"/>
    </row>
    <row r="945" ht="14.25" customHeight="1">
      <c r="A945" s="551"/>
      <c r="Q945" s="311"/>
      <c r="R945" s="311"/>
      <c r="S945" s="311"/>
      <c r="T945" s="311"/>
      <c r="U945" s="311"/>
      <c r="V945" s="311"/>
      <c r="W945" s="311"/>
      <c r="BH945" s="1291"/>
    </row>
    <row r="946" ht="14.25" customHeight="1">
      <c r="A946" s="551"/>
      <c r="Q946" s="311"/>
      <c r="R946" s="311"/>
      <c r="S946" s="311"/>
      <c r="T946" s="311"/>
      <c r="U946" s="311"/>
      <c r="V946" s="311"/>
      <c r="W946" s="311"/>
      <c r="BH946" s="1291"/>
    </row>
    <row r="947" ht="14.25" customHeight="1">
      <c r="A947" s="551"/>
      <c r="Q947" s="311"/>
      <c r="R947" s="311"/>
      <c r="S947" s="311"/>
      <c r="T947" s="311"/>
      <c r="U947" s="311"/>
      <c r="V947" s="311"/>
      <c r="W947" s="311"/>
      <c r="BH947" s="1291"/>
    </row>
    <row r="948" ht="14.25" customHeight="1">
      <c r="A948" s="551"/>
      <c r="Q948" s="311"/>
      <c r="R948" s="311"/>
      <c r="S948" s="311"/>
      <c r="T948" s="311"/>
      <c r="U948" s="311"/>
      <c r="V948" s="311"/>
      <c r="W948" s="311"/>
      <c r="BH948" s="1291"/>
    </row>
    <row r="949" ht="14.25" customHeight="1">
      <c r="A949" s="551"/>
      <c r="Q949" s="311"/>
      <c r="R949" s="311"/>
      <c r="S949" s="311"/>
      <c r="T949" s="311"/>
      <c r="U949" s="311"/>
      <c r="V949" s="311"/>
      <c r="W949" s="311"/>
      <c r="BH949" s="1291"/>
    </row>
    <row r="950" ht="14.25" customHeight="1">
      <c r="A950" s="551"/>
      <c r="Q950" s="311"/>
      <c r="R950" s="311"/>
      <c r="S950" s="311"/>
      <c r="T950" s="311"/>
      <c r="U950" s="311"/>
      <c r="V950" s="311"/>
      <c r="W950" s="311"/>
      <c r="BH950" s="1291"/>
    </row>
    <row r="951" ht="14.25" customHeight="1">
      <c r="A951" s="551"/>
      <c r="Q951" s="311"/>
      <c r="R951" s="311"/>
      <c r="S951" s="311"/>
      <c r="T951" s="311"/>
      <c r="U951" s="311"/>
      <c r="V951" s="311"/>
      <c r="W951" s="311"/>
      <c r="BH951" s="1291"/>
    </row>
    <row r="952" ht="14.25" customHeight="1">
      <c r="A952" s="551"/>
      <c r="Q952" s="311"/>
      <c r="R952" s="311"/>
      <c r="S952" s="311"/>
      <c r="T952" s="311"/>
      <c r="U952" s="311"/>
      <c r="V952" s="311"/>
      <c r="W952" s="311"/>
      <c r="BH952" s="1291"/>
    </row>
    <row r="953" ht="14.25" customHeight="1">
      <c r="A953" s="551"/>
      <c r="Q953" s="311"/>
      <c r="R953" s="311"/>
      <c r="S953" s="311"/>
      <c r="T953" s="311"/>
      <c r="U953" s="311"/>
      <c r="V953" s="311"/>
      <c r="W953" s="311"/>
      <c r="BH953" s="1291"/>
    </row>
    <row r="954" ht="14.25" customHeight="1">
      <c r="A954" s="551"/>
      <c r="Q954" s="311"/>
      <c r="R954" s="311"/>
      <c r="S954" s="311"/>
      <c r="T954" s="311"/>
      <c r="U954" s="311"/>
      <c r="V954" s="311"/>
      <c r="W954" s="311"/>
      <c r="BH954" s="1291"/>
    </row>
    <row r="955" ht="14.25" customHeight="1">
      <c r="A955" s="551"/>
      <c r="Q955" s="311"/>
      <c r="R955" s="311"/>
      <c r="S955" s="311"/>
      <c r="T955" s="311"/>
      <c r="U955" s="311"/>
      <c r="V955" s="311"/>
      <c r="W955" s="311"/>
      <c r="BH955" s="1291"/>
    </row>
    <row r="956" ht="14.25" customHeight="1">
      <c r="A956" s="551"/>
      <c r="Q956" s="311"/>
      <c r="R956" s="311"/>
      <c r="S956" s="311"/>
      <c r="T956" s="311"/>
      <c r="U956" s="311"/>
      <c r="V956" s="311"/>
      <c r="W956" s="311"/>
      <c r="BH956" s="1291"/>
    </row>
    <row r="957" ht="14.25" customHeight="1">
      <c r="A957" s="551"/>
      <c r="Q957" s="311"/>
      <c r="R957" s="311"/>
      <c r="S957" s="311"/>
      <c r="T957" s="311"/>
      <c r="U957" s="311"/>
      <c r="V957" s="311"/>
      <c r="W957" s="311"/>
      <c r="BH957" s="1291"/>
    </row>
    <row r="958" ht="14.25" customHeight="1">
      <c r="A958" s="551"/>
      <c r="Q958" s="311"/>
      <c r="R958" s="311"/>
      <c r="S958" s="311"/>
      <c r="T958" s="311"/>
      <c r="U958" s="311"/>
      <c r="V958" s="311"/>
      <c r="W958" s="311"/>
      <c r="BH958" s="1291"/>
    </row>
    <row r="959" ht="14.25" customHeight="1">
      <c r="A959" s="551"/>
      <c r="Q959" s="311"/>
      <c r="R959" s="311"/>
      <c r="S959" s="311"/>
      <c r="T959" s="311"/>
      <c r="U959" s="311"/>
      <c r="V959" s="311"/>
      <c r="W959" s="311"/>
      <c r="BH959" s="1291"/>
    </row>
    <row r="960" ht="14.25" customHeight="1">
      <c r="A960" s="551"/>
      <c r="Q960" s="311"/>
      <c r="R960" s="311"/>
      <c r="S960" s="311"/>
      <c r="T960" s="311"/>
      <c r="U960" s="311"/>
      <c r="V960" s="311"/>
      <c r="W960" s="311"/>
      <c r="BH960" s="1291"/>
    </row>
    <row r="961" ht="14.25" customHeight="1">
      <c r="A961" s="551"/>
      <c r="Q961" s="311"/>
      <c r="R961" s="311"/>
      <c r="S961" s="311"/>
      <c r="T961" s="311"/>
      <c r="U961" s="311"/>
      <c r="V961" s="311"/>
      <c r="W961" s="311"/>
      <c r="BH961" s="1291"/>
    </row>
    <row r="962" ht="14.25" customHeight="1">
      <c r="A962" s="551"/>
      <c r="Q962" s="311"/>
      <c r="R962" s="311"/>
      <c r="S962" s="311"/>
      <c r="T962" s="311"/>
      <c r="U962" s="311"/>
      <c r="V962" s="311"/>
      <c r="W962" s="311"/>
      <c r="BH962" s="1291"/>
    </row>
    <row r="963" ht="14.25" customHeight="1">
      <c r="A963" s="551"/>
      <c r="Q963" s="311"/>
      <c r="R963" s="311"/>
      <c r="S963" s="311"/>
      <c r="T963" s="311"/>
      <c r="U963" s="311"/>
      <c r="V963" s="311"/>
      <c r="W963" s="311"/>
      <c r="BH963" s="1291"/>
    </row>
    <row r="964" ht="14.25" customHeight="1">
      <c r="A964" s="551"/>
      <c r="Q964" s="311"/>
      <c r="R964" s="311"/>
      <c r="S964" s="311"/>
      <c r="T964" s="311"/>
      <c r="U964" s="311"/>
      <c r="V964" s="311"/>
      <c r="W964" s="311"/>
      <c r="BH964" s="1291"/>
    </row>
    <row r="965" ht="14.25" customHeight="1">
      <c r="A965" s="551"/>
      <c r="Q965" s="311"/>
      <c r="R965" s="311"/>
      <c r="S965" s="311"/>
      <c r="T965" s="311"/>
      <c r="U965" s="311"/>
      <c r="V965" s="311"/>
      <c r="W965" s="311"/>
      <c r="BH965" s="1291"/>
    </row>
    <row r="966" ht="14.25" customHeight="1">
      <c r="A966" s="551"/>
      <c r="Q966" s="311"/>
      <c r="R966" s="311"/>
      <c r="S966" s="311"/>
      <c r="T966" s="311"/>
      <c r="U966" s="311"/>
      <c r="V966" s="311"/>
      <c r="W966" s="311"/>
      <c r="BH966" s="1291"/>
    </row>
    <row r="967" ht="14.25" customHeight="1">
      <c r="A967" s="551"/>
      <c r="Q967" s="311"/>
      <c r="R967" s="311"/>
      <c r="S967" s="311"/>
      <c r="T967" s="311"/>
      <c r="U967" s="311"/>
      <c r="V967" s="311"/>
      <c r="W967" s="311"/>
      <c r="BH967" s="1291"/>
    </row>
    <row r="968" ht="14.25" customHeight="1">
      <c r="A968" s="551"/>
      <c r="Q968" s="311"/>
      <c r="R968" s="311"/>
      <c r="S968" s="311"/>
      <c r="T968" s="311"/>
      <c r="U968" s="311"/>
      <c r="V968" s="311"/>
      <c r="W968" s="311"/>
      <c r="BH968" s="1291"/>
    </row>
    <row r="969" ht="14.25" customHeight="1">
      <c r="A969" s="551"/>
      <c r="Q969" s="311"/>
      <c r="R969" s="311"/>
      <c r="S969" s="311"/>
      <c r="T969" s="311"/>
      <c r="U969" s="311"/>
      <c r="V969" s="311"/>
      <c r="W969" s="311"/>
      <c r="BH969" s="1291"/>
    </row>
    <row r="970" ht="14.25" customHeight="1">
      <c r="A970" s="551"/>
      <c r="Q970" s="311"/>
      <c r="R970" s="311"/>
      <c r="S970" s="311"/>
      <c r="T970" s="311"/>
      <c r="U970" s="311"/>
      <c r="V970" s="311"/>
      <c r="W970" s="311"/>
      <c r="BH970" s="1291"/>
    </row>
    <row r="971" ht="14.25" customHeight="1">
      <c r="A971" s="551"/>
      <c r="Q971" s="311"/>
      <c r="R971" s="311"/>
      <c r="S971" s="311"/>
      <c r="T971" s="311"/>
      <c r="U971" s="311"/>
      <c r="V971" s="311"/>
      <c r="W971" s="311"/>
      <c r="BH971" s="1291"/>
    </row>
    <row r="972" ht="14.25" customHeight="1">
      <c r="A972" s="551"/>
      <c r="Q972" s="311"/>
      <c r="R972" s="311"/>
      <c r="S972" s="311"/>
      <c r="T972" s="311"/>
      <c r="U972" s="311"/>
      <c r="V972" s="311"/>
      <c r="W972" s="311"/>
      <c r="BH972" s="1291"/>
    </row>
    <row r="973" ht="14.25" customHeight="1">
      <c r="A973" s="551"/>
      <c r="Q973" s="311"/>
      <c r="R973" s="311"/>
      <c r="S973" s="311"/>
      <c r="T973" s="311"/>
      <c r="U973" s="311"/>
      <c r="V973" s="311"/>
      <c r="W973" s="311"/>
      <c r="BH973" s="1291"/>
    </row>
    <row r="974" ht="14.25" customHeight="1">
      <c r="A974" s="551"/>
      <c r="Q974" s="311"/>
      <c r="R974" s="311"/>
      <c r="S974" s="311"/>
      <c r="T974" s="311"/>
      <c r="U974" s="311"/>
      <c r="V974" s="311"/>
      <c r="W974" s="311"/>
      <c r="BH974" s="1291"/>
    </row>
    <row r="975" ht="14.25" customHeight="1">
      <c r="A975" s="551"/>
      <c r="Q975" s="311"/>
      <c r="R975" s="311"/>
      <c r="S975" s="311"/>
      <c r="T975" s="311"/>
      <c r="U975" s="311"/>
      <c r="V975" s="311"/>
      <c r="W975" s="311"/>
      <c r="BH975" s="1291"/>
    </row>
    <row r="976" ht="14.25" customHeight="1">
      <c r="A976" s="551"/>
      <c r="Q976" s="311"/>
      <c r="R976" s="311"/>
      <c r="S976" s="311"/>
      <c r="T976" s="311"/>
      <c r="U976" s="311"/>
      <c r="V976" s="311"/>
      <c r="W976" s="311"/>
      <c r="BH976" s="1291"/>
    </row>
    <row r="977" ht="14.25" customHeight="1">
      <c r="A977" s="551"/>
      <c r="Q977" s="311"/>
      <c r="R977" s="311"/>
      <c r="S977" s="311"/>
      <c r="T977" s="311"/>
      <c r="U977" s="311"/>
      <c r="V977" s="311"/>
      <c r="W977" s="311"/>
      <c r="BH977" s="1291"/>
    </row>
    <row r="978" ht="14.25" customHeight="1">
      <c r="A978" s="551"/>
      <c r="Q978" s="311"/>
      <c r="R978" s="311"/>
      <c r="S978" s="311"/>
      <c r="T978" s="311"/>
      <c r="U978" s="311"/>
      <c r="V978" s="311"/>
      <c r="W978" s="311"/>
      <c r="BH978" s="1291"/>
    </row>
    <row r="979" ht="14.25" customHeight="1">
      <c r="A979" s="551"/>
      <c r="Q979" s="311"/>
      <c r="R979" s="311"/>
      <c r="S979" s="311"/>
      <c r="T979" s="311"/>
      <c r="U979" s="311"/>
      <c r="V979" s="311"/>
      <c r="W979" s="311"/>
      <c r="BH979" s="1291"/>
    </row>
    <row r="980" ht="14.25" customHeight="1">
      <c r="A980" s="551"/>
      <c r="Q980" s="311"/>
      <c r="R980" s="311"/>
      <c r="S980" s="311"/>
      <c r="T980" s="311"/>
      <c r="U980" s="311"/>
      <c r="V980" s="311"/>
      <c r="W980" s="311"/>
      <c r="BH980" s="1291"/>
    </row>
    <row r="981" ht="14.25" customHeight="1">
      <c r="A981" s="551"/>
      <c r="Q981" s="311"/>
      <c r="R981" s="311"/>
      <c r="S981" s="311"/>
      <c r="T981" s="311"/>
      <c r="U981" s="311"/>
      <c r="V981" s="311"/>
      <c r="W981" s="311"/>
      <c r="BH981" s="1291"/>
    </row>
    <row r="982" ht="14.25" customHeight="1">
      <c r="A982" s="551"/>
      <c r="Q982" s="311"/>
      <c r="R982" s="311"/>
      <c r="S982" s="311"/>
      <c r="T982" s="311"/>
      <c r="U982" s="311"/>
      <c r="V982" s="311"/>
      <c r="W982" s="311"/>
      <c r="BH982" s="1291"/>
    </row>
    <row r="983" ht="14.25" customHeight="1">
      <c r="A983" s="551"/>
      <c r="Q983" s="311"/>
      <c r="R983" s="311"/>
      <c r="S983" s="311"/>
      <c r="T983" s="311"/>
      <c r="U983" s="311"/>
      <c r="V983" s="311"/>
      <c r="W983" s="311"/>
      <c r="BH983" s="1291"/>
    </row>
    <row r="984" ht="14.25" customHeight="1">
      <c r="A984" s="551"/>
      <c r="Q984" s="311"/>
      <c r="R984" s="311"/>
      <c r="S984" s="311"/>
      <c r="T984" s="311"/>
      <c r="U984" s="311"/>
      <c r="V984" s="311"/>
      <c r="W984" s="311"/>
      <c r="BH984" s="1291"/>
    </row>
    <row r="985" ht="14.25" customHeight="1">
      <c r="A985" s="551"/>
      <c r="Q985" s="311"/>
      <c r="R985" s="311"/>
      <c r="S985" s="311"/>
      <c r="T985" s="311"/>
      <c r="U985" s="311"/>
      <c r="V985" s="311"/>
      <c r="W985" s="311"/>
      <c r="BH985" s="1291"/>
    </row>
    <row r="986" ht="14.25" customHeight="1">
      <c r="A986" s="551"/>
      <c r="Q986" s="311"/>
      <c r="R986" s="311"/>
      <c r="S986" s="311"/>
      <c r="T986" s="311"/>
      <c r="U986" s="311"/>
      <c r="V986" s="311"/>
      <c r="W986" s="311"/>
      <c r="BH986" s="1291"/>
    </row>
    <row r="987" ht="14.25" customHeight="1">
      <c r="A987" s="551"/>
      <c r="Q987" s="311"/>
      <c r="R987" s="311"/>
      <c r="S987" s="311"/>
      <c r="T987" s="311"/>
      <c r="U987" s="311"/>
      <c r="V987" s="311"/>
      <c r="W987" s="311"/>
      <c r="BH987" s="1291"/>
    </row>
    <row r="988" ht="14.25" customHeight="1">
      <c r="A988" s="551"/>
      <c r="Q988" s="311"/>
      <c r="R988" s="311"/>
      <c r="S988" s="311"/>
      <c r="T988" s="311"/>
      <c r="U988" s="311"/>
      <c r="V988" s="311"/>
      <c r="W988" s="311"/>
      <c r="BH988" s="1291"/>
    </row>
    <row r="989" ht="14.25" customHeight="1">
      <c r="A989" s="551"/>
      <c r="Q989" s="311"/>
      <c r="R989" s="311"/>
      <c r="S989" s="311"/>
      <c r="T989" s="311"/>
      <c r="U989" s="311"/>
      <c r="V989" s="311"/>
      <c r="W989" s="311"/>
      <c r="BH989" s="1291"/>
    </row>
    <row r="990" ht="14.25" customHeight="1">
      <c r="A990" s="551"/>
      <c r="Q990" s="311"/>
      <c r="R990" s="311"/>
      <c r="S990" s="311"/>
      <c r="T990" s="311"/>
      <c r="U990" s="311"/>
      <c r="V990" s="311"/>
      <c r="W990" s="311"/>
      <c r="BH990" s="1291"/>
    </row>
    <row r="991" ht="14.25" customHeight="1">
      <c r="A991" s="551"/>
      <c r="Q991" s="311"/>
      <c r="R991" s="311"/>
      <c r="S991" s="311"/>
      <c r="T991" s="311"/>
      <c r="U991" s="311"/>
      <c r="V991" s="311"/>
      <c r="W991" s="311"/>
      <c r="BH991" s="1291"/>
    </row>
    <row r="992" ht="14.25" customHeight="1">
      <c r="A992" s="551"/>
      <c r="Q992" s="311"/>
      <c r="R992" s="311"/>
      <c r="S992" s="311"/>
      <c r="T992" s="311"/>
      <c r="U992" s="311"/>
      <c r="V992" s="311"/>
      <c r="W992" s="311"/>
      <c r="BH992" s="1291"/>
    </row>
    <row r="993" ht="14.25" customHeight="1">
      <c r="A993" s="551"/>
      <c r="Q993" s="311"/>
      <c r="R993" s="311"/>
      <c r="S993" s="311"/>
      <c r="T993" s="311"/>
      <c r="U993" s="311"/>
      <c r="V993" s="311"/>
      <c r="W993" s="311"/>
      <c r="BH993" s="1291"/>
    </row>
    <row r="994" ht="14.25" customHeight="1">
      <c r="A994" s="551"/>
      <c r="Q994" s="311"/>
      <c r="R994" s="311"/>
      <c r="S994" s="311"/>
      <c r="T994" s="311"/>
      <c r="U994" s="311"/>
      <c r="V994" s="311"/>
      <c r="W994" s="311"/>
      <c r="BH994" s="1291"/>
    </row>
    <row r="995" ht="14.25" customHeight="1">
      <c r="A995" s="551"/>
      <c r="Q995" s="311"/>
      <c r="R995" s="311"/>
      <c r="S995" s="311"/>
      <c r="T995" s="311"/>
      <c r="U995" s="311"/>
      <c r="V995" s="311"/>
      <c r="W995" s="311"/>
      <c r="BH995" s="1291"/>
    </row>
    <row r="996" ht="14.25" customHeight="1">
      <c r="A996" s="551"/>
      <c r="Q996" s="311"/>
      <c r="R996" s="311"/>
      <c r="S996" s="311"/>
      <c r="T996" s="311"/>
      <c r="U996" s="311"/>
      <c r="V996" s="311"/>
      <c r="W996" s="311"/>
      <c r="BH996" s="1291"/>
    </row>
    <row r="997" ht="14.25" customHeight="1">
      <c r="A997" s="551"/>
      <c r="Q997" s="311"/>
      <c r="R997" s="311"/>
      <c r="S997" s="311"/>
      <c r="T997" s="311"/>
      <c r="U997" s="311"/>
      <c r="V997" s="311"/>
      <c r="W997" s="311"/>
      <c r="BH997" s="1291"/>
    </row>
    <row r="998" ht="14.25" customHeight="1">
      <c r="A998" s="551"/>
      <c r="Q998" s="311"/>
      <c r="R998" s="311"/>
      <c r="S998" s="311"/>
      <c r="T998" s="311"/>
      <c r="U998" s="311"/>
      <c r="V998" s="311"/>
      <c r="W998" s="311"/>
      <c r="BH998" s="1291"/>
    </row>
    <row r="999" ht="14.25" customHeight="1">
      <c r="A999" s="551"/>
      <c r="Q999" s="311"/>
      <c r="R999" s="311"/>
      <c r="S999" s="311"/>
      <c r="T999" s="311"/>
      <c r="U999" s="311"/>
      <c r="V999" s="311"/>
      <c r="W999" s="311"/>
      <c r="BH999" s="1291"/>
    </row>
    <row r="1000" ht="14.25" customHeight="1">
      <c r="A1000" s="551"/>
      <c r="Q1000" s="311"/>
      <c r="R1000" s="311"/>
      <c r="S1000" s="311"/>
      <c r="T1000" s="311"/>
      <c r="U1000" s="311"/>
      <c r="V1000" s="311"/>
      <c r="W1000" s="311"/>
      <c r="BH1000" s="1291"/>
    </row>
  </sheetData>
  <mergeCells count="3">
    <mergeCell ref="B3:D3"/>
    <mergeCell ref="B26:E26"/>
    <mergeCell ref="B29:D29"/>
  </mergeCells>
  <conditionalFormatting sqref="G27">
    <cfRule type="cellIs" dxfId="6" priority="1" operator="equal">
      <formula>"n"</formula>
    </cfRule>
  </conditionalFormatting>
  <conditionalFormatting sqref="G27">
    <cfRule type="cellIs" dxfId="7" priority="2" operator="equal">
      <formula>$F$4</formula>
    </cfRule>
  </conditionalFormatting>
  <conditionalFormatting sqref="P27">
    <cfRule type="cellIs" dxfId="6" priority="3" operator="equal">
      <formula>"n"</formula>
    </cfRule>
  </conditionalFormatting>
  <conditionalFormatting sqref="P27">
    <cfRule type="cellIs" dxfId="7" priority="4" operator="equal">
      <formula>$F$4</formula>
    </cfRule>
  </conditionalFormatting>
  <conditionalFormatting sqref="X27">
    <cfRule type="cellIs" dxfId="6" priority="5" operator="equal">
      <formula>"n"</formula>
    </cfRule>
  </conditionalFormatting>
  <conditionalFormatting sqref="X27">
    <cfRule type="cellIs" dxfId="7" priority="6" operator="equal">
      <formula>$F$4</formula>
    </cfRule>
  </conditionalFormatting>
  <conditionalFormatting sqref="AF27">
    <cfRule type="cellIs" dxfId="6" priority="7" operator="equal">
      <formula>"n"</formula>
    </cfRule>
  </conditionalFormatting>
  <conditionalFormatting sqref="AF27">
    <cfRule type="cellIs" dxfId="7" priority="8" operator="equal">
      <formula>$F$4</formula>
    </cfRule>
  </conditionalFormatting>
  <conditionalFormatting sqref="AN27">
    <cfRule type="cellIs" dxfId="6" priority="9" operator="equal">
      <formula>"n"</formula>
    </cfRule>
  </conditionalFormatting>
  <conditionalFormatting sqref="AN27">
    <cfRule type="cellIs" dxfId="7" priority="10" operator="equal">
      <formula>$F$4</formula>
    </cfRule>
  </conditionalFormatting>
  <conditionalFormatting sqref="AV27">
    <cfRule type="cellIs" dxfId="6" priority="11" operator="equal">
      <formula>"n"</formula>
    </cfRule>
  </conditionalFormatting>
  <conditionalFormatting sqref="AV27">
    <cfRule type="cellIs" dxfId="7" priority="12" operator="equal">
      <formula>$F$4</formula>
    </cfRule>
  </conditionalFormatting>
  <conditionalFormatting sqref="BD27">
    <cfRule type="cellIs" dxfId="6" priority="13" operator="equal">
      <formula>"n"</formula>
    </cfRule>
  </conditionalFormatting>
  <conditionalFormatting sqref="BD27">
    <cfRule type="cellIs" dxfId="7" priority="14" operator="equal">
      <formula>$F$4</formula>
    </cfRule>
  </conditionalFormatting>
  <hyperlinks>
    <hyperlink r:id="rId1" ref="O5"/>
    <hyperlink r:id="rId2" ref="W5"/>
    <hyperlink r:id="rId3" ref="AE5"/>
    <hyperlink r:id="rId4" ref="AM5"/>
    <hyperlink r:id="rId5" ref="AU5"/>
  </hyperlinks>
  <printOptions/>
  <pageMargins bottom="0.7480314960629921" footer="0.0" header="0.0" left="0.7086614173228347" right="0.7086614173228347" top="0.7480314960629921"/>
  <pageSetup fitToHeight="0" paperSize="9" orientation="landscape"/>
  <drawing r:id="rId6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0"/>
  <cols>
    <col customWidth="1" min="1" max="1" width="8.0"/>
    <col customWidth="1" min="2" max="2" width="2.75"/>
    <col customWidth="1" min="3" max="3" width="32.88"/>
    <col customWidth="1" min="4" max="6" width="18.13"/>
    <col customWidth="1" min="7" max="7" width="8.75"/>
    <col customWidth="1" min="8" max="8" width="7.5"/>
    <col customWidth="1" min="9" max="9" width="10.0"/>
    <col customWidth="1" hidden="1" min="10" max="10" width="7.5"/>
    <col customWidth="1" hidden="1" min="11" max="11" width="9.5"/>
    <col customWidth="1" hidden="1" min="12" max="12" width="7.5"/>
    <col customWidth="1" hidden="1" min="13" max="13" width="9.5"/>
    <col customWidth="1" min="14" max="14" width="8.0"/>
    <col customWidth="1" min="15" max="15" width="8.75"/>
    <col customWidth="1" min="16" max="16" width="7.5"/>
    <col customWidth="1" min="17" max="17" width="9.13"/>
    <col customWidth="1" hidden="1" min="18" max="18" width="7.5"/>
    <col customWidth="1" hidden="1" min="19" max="19" width="9.0"/>
    <col customWidth="1" hidden="1" min="20" max="20" width="7.5"/>
    <col customWidth="1" hidden="1" min="21" max="21" width="9.0"/>
    <col customWidth="1" min="22" max="22" width="8.0"/>
    <col customWidth="1" min="23" max="23" width="8.75"/>
    <col customWidth="1" min="24" max="24" width="7.5"/>
    <col customWidth="1" min="25" max="25" width="9.0"/>
    <col customWidth="1" hidden="1" min="26" max="26" width="7.5"/>
    <col customWidth="1" hidden="1" min="27" max="27" width="9.0"/>
    <col customWidth="1" hidden="1" min="28" max="28" width="7.5"/>
    <col customWidth="1" hidden="1" min="29" max="29" width="9.0"/>
    <col customWidth="1" min="30" max="30" width="8.0"/>
    <col customWidth="1" min="31" max="31" width="8.75"/>
    <col customWidth="1" min="32" max="32" width="7.63"/>
    <col customWidth="1" min="33" max="33" width="9.0"/>
    <col customWidth="1" hidden="1" min="34" max="34" width="7.5"/>
    <col customWidth="1" hidden="1" min="35" max="35" width="9.0"/>
    <col customWidth="1" hidden="1" min="36" max="36" width="7.5"/>
    <col customWidth="1" hidden="1" min="37" max="37" width="9.0"/>
    <col customWidth="1" min="38" max="38" width="8.0"/>
    <col customWidth="1" min="39" max="39" width="8.75"/>
    <col customWidth="1" min="40" max="40" width="7.63"/>
    <col customWidth="1" min="41" max="41" width="9.0"/>
    <col customWidth="1" hidden="1" min="42" max="42" width="7.5"/>
    <col customWidth="1" hidden="1" min="43" max="43" width="9.0"/>
    <col customWidth="1" hidden="1" min="44" max="44" width="7.5"/>
    <col customWidth="1" hidden="1" min="45" max="45" width="9.0"/>
    <col customWidth="1" min="46" max="46" width="8.0"/>
    <col customWidth="1" min="47" max="47" width="8.75"/>
    <col customWidth="1" min="48" max="48" width="7.63"/>
    <col customWidth="1" min="49" max="49" width="9.38"/>
    <col customWidth="1" hidden="1" min="50" max="50" width="7.5"/>
    <col customWidth="1" hidden="1" min="51" max="51" width="9.0"/>
    <col customWidth="1" hidden="1" min="52" max="52" width="7.5"/>
    <col customWidth="1" hidden="1" min="53" max="53" width="9.0"/>
    <col customWidth="1" min="54" max="54" width="8.0"/>
    <col customWidth="1" min="55" max="55" width="8.75"/>
    <col customWidth="1" min="56" max="56" width="7.63"/>
    <col customWidth="1" min="57" max="57" width="9.38"/>
    <col customWidth="1" hidden="1" min="58" max="58" width="7.5"/>
    <col customWidth="1" hidden="1" min="59" max="59" width="9.0"/>
    <col customWidth="1" hidden="1" min="60" max="60" width="7.5"/>
    <col customWidth="1" hidden="1" min="61" max="61" width="9.0"/>
    <col customWidth="1" min="62" max="62" width="8.0"/>
    <col customWidth="1" min="63" max="63" width="8.75"/>
    <col customWidth="1" min="64" max="64" width="7.63"/>
    <col customWidth="1" min="65" max="65" width="9.38"/>
    <col customWidth="1" min="66" max="66" width="7.5"/>
    <col customWidth="1" min="67" max="67" width="9.0"/>
    <col customWidth="1" min="68" max="68" width="7.5"/>
    <col customWidth="1" min="69" max="69" width="9.0"/>
    <col customWidth="1" min="70" max="70" width="8.0"/>
    <col customWidth="1" min="71" max="71" width="8.75"/>
    <col customWidth="1" min="72" max="72" width="7.63"/>
    <col customWidth="1" min="73" max="73" width="9.38"/>
    <col customWidth="1" min="74" max="74" width="7.5"/>
    <col customWidth="1" min="75" max="75" width="9.0"/>
    <col customWidth="1" min="76" max="76" width="7.5"/>
    <col customWidth="1" min="77" max="77" width="9.0"/>
    <col customWidth="1" min="78" max="78" width="8.0"/>
    <col customWidth="1" min="79" max="79" width="8.75"/>
    <col customWidth="1" min="80" max="80" width="7.63"/>
    <col customWidth="1" min="81" max="81" width="9.38"/>
    <col customWidth="1" min="82" max="82" width="7.5"/>
    <col customWidth="1" min="83" max="83" width="9.0"/>
    <col customWidth="1" min="84" max="84" width="7.5"/>
    <col customWidth="1" min="85" max="85" width="9.0"/>
    <col customWidth="1" min="86" max="86" width="8.0"/>
    <col customWidth="1" min="87" max="87" width="8.75"/>
    <col customWidth="1" min="88" max="88" width="7.63"/>
    <col customWidth="1" min="89" max="89" width="9.38"/>
    <col customWidth="1" min="90" max="90" width="7.5"/>
    <col customWidth="1" min="91" max="91" width="9.0"/>
    <col customWidth="1" min="92" max="92" width="7.5"/>
    <col customWidth="1" min="93" max="93" width="9.0"/>
    <col customWidth="1" min="94" max="94" width="8.0"/>
    <col customWidth="1" min="95" max="95" width="8.75"/>
    <col customWidth="1" min="96" max="96" width="7.63"/>
    <col customWidth="1" min="97" max="97" width="9.38"/>
    <col customWidth="1" min="98" max="98" width="7.5"/>
    <col customWidth="1" min="99" max="99" width="9.0"/>
    <col customWidth="1" min="100" max="100" width="7.5"/>
    <col customWidth="1" min="101" max="101" width="9.0"/>
    <col customWidth="1" min="102" max="102" width="8.0"/>
    <col customWidth="1" min="103" max="103" width="8.75"/>
  </cols>
  <sheetData>
    <row r="1" ht="34.5" customHeight="1">
      <c r="A1" s="321"/>
      <c r="B1" s="321"/>
      <c r="C1" s="661"/>
      <c r="D1" s="662" t="s">
        <v>906</v>
      </c>
      <c r="E1" s="661"/>
      <c r="F1" s="661"/>
      <c r="G1" s="321"/>
      <c r="H1" s="663" t="s">
        <v>907</v>
      </c>
      <c r="I1" s="665" t="s">
        <v>121</v>
      </c>
      <c r="J1" s="665"/>
      <c r="K1" s="665"/>
      <c r="L1" s="665"/>
      <c r="M1" s="665"/>
      <c r="N1" s="665"/>
      <c r="O1" s="665"/>
      <c r="P1" s="672" t="s">
        <v>1507</v>
      </c>
      <c r="Q1" s="669" t="s">
        <v>1212</v>
      </c>
      <c r="R1" s="668"/>
      <c r="S1" s="668"/>
      <c r="T1" s="668"/>
      <c r="U1" s="668"/>
      <c r="V1" s="669"/>
      <c r="W1" s="670"/>
      <c r="X1" s="663" t="s">
        <v>1508</v>
      </c>
      <c r="Y1" s="665" t="s">
        <v>123</v>
      </c>
      <c r="Z1" s="665"/>
      <c r="AA1" s="665"/>
      <c r="AB1" s="665"/>
      <c r="AC1" s="665"/>
      <c r="AD1" s="665"/>
      <c r="AE1" s="665"/>
      <c r="AF1" s="672" t="s">
        <v>910</v>
      </c>
      <c r="AG1" s="668" t="s">
        <v>124</v>
      </c>
      <c r="AH1" s="668"/>
      <c r="AI1" s="668"/>
      <c r="AJ1" s="668"/>
      <c r="AK1" s="668"/>
      <c r="AL1" s="668"/>
      <c r="AM1" s="670"/>
      <c r="AN1" s="663" t="s">
        <v>1509</v>
      </c>
      <c r="AO1" s="665" t="s">
        <v>125</v>
      </c>
      <c r="AP1" s="665"/>
      <c r="AQ1" s="665"/>
      <c r="AR1" s="665"/>
      <c r="AS1" s="665"/>
      <c r="AT1" s="665"/>
      <c r="AU1" s="665"/>
      <c r="AV1" s="672" t="s">
        <v>353</v>
      </c>
      <c r="AW1" s="668" t="s">
        <v>1213</v>
      </c>
      <c r="AX1" s="668"/>
      <c r="AY1" s="668"/>
      <c r="AZ1" s="668"/>
      <c r="BA1" s="668"/>
      <c r="BB1" s="668"/>
      <c r="BC1" s="670"/>
      <c r="BD1" s="663" t="s">
        <v>354</v>
      </c>
      <c r="BE1" s="665" t="s">
        <v>127</v>
      </c>
      <c r="BF1" s="665"/>
      <c r="BG1" s="665"/>
      <c r="BH1" s="665"/>
      <c r="BI1" s="665"/>
      <c r="BJ1" s="665"/>
      <c r="BK1" s="665"/>
      <c r="BL1" s="672" t="s">
        <v>15</v>
      </c>
      <c r="BM1" s="668" t="s">
        <v>128</v>
      </c>
      <c r="BN1" s="668"/>
      <c r="BO1" s="668"/>
      <c r="BP1" s="668"/>
      <c r="BQ1" s="668"/>
      <c r="BR1" s="668"/>
      <c r="BS1" s="670"/>
      <c r="BT1" s="672" t="s">
        <v>17</v>
      </c>
      <c r="BU1" s="668" t="s">
        <v>792</v>
      </c>
      <c r="BV1" s="668"/>
      <c r="BW1" s="668"/>
      <c r="BX1" s="668"/>
      <c r="BY1" s="668"/>
      <c r="BZ1" s="668"/>
      <c r="CA1" s="670"/>
      <c r="CB1" s="672" t="s">
        <v>130</v>
      </c>
      <c r="CC1" s="668" t="s">
        <v>1510</v>
      </c>
      <c r="CD1" s="668"/>
      <c r="CE1" s="668"/>
      <c r="CF1" s="668"/>
      <c r="CG1" s="668"/>
      <c r="CH1" s="668"/>
      <c r="CI1" s="670"/>
      <c r="CJ1" s="672" t="s">
        <v>132</v>
      </c>
      <c r="CK1" s="668" t="s">
        <v>1511</v>
      </c>
      <c r="CL1" s="668"/>
      <c r="CM1" s="668"/>
      <c r="CN1" s="668"/>
      <c r="CO1" s="668"/>
      <c r="CP1" s="668"/>
      <c r="CQ1" s="670"/>
      <c r="CR1" s="672" t="s">
        <v>134</v>
      </c>
      <c r="CS1" s="668" t="s">
        <v>1512</v>
      </c>
      <c r="CT1" s="668"/>
      <c r="CU1" s="668"/>
      <c r="CV1" s="668"/>
      <c r="CW1" s="668"/>
      <c r="CX1" s="668"/>
      <c r="CY1" s="670"/>
    </row>
    <row r="2">
      <c r="D2" s="674" t="s">
        <v>19</v>
      </c>
      <c r="E2" s="675"/>
      <c r="F2" s="675"/>
      <c r="G2" s="675"/>
      <c r="H2" s="675"/>
      <c r="I2" s="675"/>
      <c r="J2" s="675"/>
      <c r="K2" s="675"/>
      <c r="L2" s="675"/>
      <c r="M2" s="675"/>
      <c r="N2" s="675"/>
      <c r="O2" s="675"/>
      <c r="P2" s="674"/>
      <c r="Q2" s="675"/>
      <c r="R2" s="675"/>
      <c r="S2" s="675"/>
      <c r="T2" s="675"/>
      <c r="U2" s="675"/>
      <c r="V2" s="675"/>
      <c r="W2" s="676"/>
      <c r="X2" s="675"/>
      <c r="Y2" s="675"/>
      <c r="Z2" s="675"/>
      <c r="AA2" s="675"/>
      <c r="AB2" s="675"/>
      <c r="AC2" s="675"/>
      <c r="AD2" s="675"/>
      <c r="AE2" s="675"/>
      <c r="AF2" s="674"/>
      <c r="AG2" s="675"/>
      <c r="AH2" s="675"/>
      <c r="AI2" s="675"/>
      <c r="AJ2" s="675"/>
      <c r="AK2" s="675"/>
      <c r="AL2" s="675"/>
      <c r="AM2" s="676"/>
      <c r="AN2" s="675"/>
      <c r="AO2" s="675"/>
      <c r="AP2" s="675"/>
      <c r="AQ2" s="675"/>
      <c r="AR2" s="675"/>
      <c r="AS2" s="675"/>
      <c r="AT2" s="675"/>
      <c r="AU2" s="675"/>
      <c r="AV2" s="674"/>
      <c r="AW2" s="675"/>
      <c r="AX2" s="675"/>
      <c r="AY2" s="675"/>
      <c r="AZ2" s="675"/>
      <c r="BA2" s="675"/>
      <c r="BB2" s="675"/>
      <c r="BC2" s="677"/>
      <c r="BD2" s="677" t="s">
        <v>472</v>
      </c>
      <c r="BE2" s="677"/>
      <c r="BF2" s="677" t="s">
        <v>541</v>
      </c>
      <c r="BG2" s="677"/>
      <c r="BH2" s="677" t="s">
        <v>160</v>
      </c>
      <c r="BI2" s="677"/>
      <c r="BJ2" s="677"/>
      <c r="BK2" s="677"/>
      <c r="BL2" s="209" t="s">
        <v>472</v>
      </c>
      <c r="BM2" s="207"/>
      <c r="BN2" s="207" t="s">
        <v>541</v>
      </c>
      <c r="BO2" s="207"/>
      <c r="BP2" s="207" t="s">
        <v>160</v>
      </c>
      <c r="BQ2" s="207"/>
      <c r="BR2" s="207"/>
      <c r="BS2" s="208"/>
      <c r="BT2" s="209" t="s">
        <v>472</v>
      </c>
      <c r="BU2" s="207"/>
      <c r="BV2" s="207" t="s">
        <v>541</v>
      </c>
      <c r="BW2" s="207"/>
      <c r="BX2" s="207" t="s">
        <v>160</v>
      </c>
      <c r="BY2" s="207"/>
      <c r="BZ2" s="207"/>
      <c r="CA2" s="208"/>
      <c r="CB2" s="209" t="s">
        <v>472</v>
      </c>
      <c r="CC2" s="207"/>
      <c r="CD2" s="207" t="s">
        <v>541</v>
      </c>
      <c r="CE2" s="207"/>
      <c r="CF2" s="207" t="s">
        <v>160</v>
      </c>
      <c r="CG2" s="207"/>
      <c r="CH2" s="207"/>
      <c r="CI2" s="208"/>
      <c r="CJ2" s="209" t="s">
        <v>472</v>
      </c>
      <c r="CK2" s="207"/>
      <c r="CL2" s="207" t="s">
        <v>541</v>
      </c>
      <c r="CM2" s="207"/>
      <c r="CN2" s="207" t="s">
        <v>160</v>
      </c>
      <c r="CO2" s="207"/>
      <c r="CP2" s="207"/>
      <c r="CQ2" s="208"/>
      <c r="CR2" s="209" t="s">
        <v>472</v>
      </c>
      <c r="CS2" s="207"/>
      <c r="CT2" s="207" t="s">
        <v>541</v>
      </c>
      <c r="CU2" s="207"/>
      <c r="CV2" s="207" t="s">
        <v>160</v>
      </c>
      <c r="CW2" s="207"/>
      <c r="CX2" s="207"/>
      <c r="CY2" s="208"/>
    </row>
    <row r="3" ht="30.75" customHeight="1">
      <c r="D3" s="426" t="s">
        <v>20</v>
      </c>
      <c r="E3" s="428"/>
      <c r="F3" s="429"/>
      <c r="G3" s="679" t="s">
        <v>542</v>
      </c>
      <c r="H3" s="216" t="s">
        <v>543</v>
      </c>
      <c r="I3" s="217" t="s">
        <v>163</v>
      </c>
      <c r="J3" s="216" t="s">
        <v>543</v>
      </c>
      <c r="K3" s="217" t="s">
        <v>163</v>
      </c>
      <c r="L3" s="216" t="s">
        <v>543</v>
      </c>
      <c r="M3" s="217" t="s">
        <v>163</v>
      </c>
      <c r="N3" s="222" t="s">
        <v>545</v>
      </c>
      <c r="O3" s="223" t="s">
        <v>162</v>
      </c>
      <c r="P3" s="224" t="s">
        <v>543</v>
      </c>
      <c r="Q3" s="680" t="s">
        <v>163</v>
      </c>
      <c r="R3" s="216" t="s">
        <v>543</v>
      </c>
      <c r="S3" s="217" t="s">
        <v>163</v>
      </c>
      <c r="T3" s="216" t="s">
        <v>543</v>
      </c>
      <c r="U3" s="217" t="s">
        <v>163</v>
      </c>
      <c r="V3" s="1246" t="s">
        <v>545</v>
      </c>
      <c r="W3" s="220" t="s">
        <v>162</v>
      </c>
      <c r="X3" s="216" t="s">
        <v>543</v>
      </c>
      <c r="Y3" s="217" t="s">
        <v>163</v>
      </c>
      <c r="Z3" s="216" t="s">
        <v>543</v>
      </c>
      <c r="AA3" s="217" t="s">
        <v>163</v>
      </c>
      <c r="AB3" s="216" t="s">
        <v>543</v>
      </c>
      <c r="AC3" s="217" t="s">
        <v>163</v>
      </c>
      <c r="AD3" s="222" t="s">
        <v>545</v>
      </c>
      <c r="AE3" s="223" t="s">
        <v>162</v>
      </c>
      <c r="AF3" s="224" t="s">
        <v>543</v>
      </c>
      <c r="AG3" s="217" t="s">
        <v>163</v>
      </c>
      <c r="AH3" s="216" t="s">
        <v>543</v>
      </c>
      <c r="AI3" s="217" t="s">
        <v>163</v>
      </c>
      <c r="AJ3" s="216" t="s">
        <v>543</v>
      </c>
      <c r="AK3" s="217" t="s">
        <v>163</v>
      </c>
      <c r="AL3" s="222" t="s">
        <v>164</v>
      </c>
      <c r="AM3" s="220" t="s">
        <v>162</v>
      </c>
      <c r="AN3" s="216" t="s">
        <v>543</v>
      </c>
      <c r="AO3" s="217" t="s">
        <v>163</v>
      </c>
      <c r="AP3" s="216" t="s">
        <v>543</v>
      </c>
      <c r="AQ3" s="217" t="s">
        <v>163</v>
      </c>
      <c r="AR3" s="216" t="s">
        <v>543</v>
      </c>
      <c r="AS3" s="217" t="s">
        <v>163</v>
      </c>
      <c r="AT3" s="222" t="s">
        <v>1513</v>
      </c>
      <c r="AU3" s="223" t="s">
        <v>1514</v>
      </c>
      <c r="AV3" s="224" t="s">
        <v>543</v>
      </c>
      <c r="AW3" s="217" t="s">
        <v>163</v>
      </c>
      <c r="AX3" s="216" t="s">
        <v>543</v>
      </c>
      <c r="AY3" s="217" t="s">
        <v>163</v>
      </c>
      <c r="AZ3" s="216" t="s">
        <v>543</v>
      </c>
      <c r="BA3" s="217" t="s">
        <v>163</v>
      </c>
      <c r="BB3" s="222" t="s">
        <v>1515</v>
      </c>
      <c r="BC3" s="220" t="s">
        <v>1515</v>
      </c>
      <c r="BD3" s="216" t="s">
        <v>543</v>
      </c>
      <c r="BE3" s="217" t="s">
        <v>163</v>
      </c>
      <c r="BF3" s="216" t="s">
        <v>543</v>
      </c>
      <c r="BG3" s="217" t="s">
        <v>163</v>
      </c>
      <c r="BH3" s="216" t="s">
        <v>543</v>
      </c>
      <c r="BI3" s="217" t="s">
        <v>163</v>
      </c>
      <c r="BJ3" s="222" t="s">
        <v>164</v>
      </c>
      <c r="BK3" s="223" t="s">
        <v>164</v>
      </c>
      <c r="BL3" s="224" t="s">
        <v>543</v>
      </c>
      <c r="BM3" s="217" t="s">
        <v>163</v>
      </c>
      <c r="BN3" s="216" t="s">
        <v>543</v>
      </c>
      <c r="BO3" s="217" t="s">
        <v>163</v>
      </c>
      <c r="BP3" s="216" t="s">
        <v>543</v>
      </c>
      <c r="BQ3" s="217" t="s">
        <v>163</v>
      </c>
      <c r="BR3" s="222" t="s">
        <v>762</v>
      </c>
      <c r="BS3" s="220" t="s">
        <v>923</v>
      </c>
      <c r="BT3" s="224" t="s">
        <v>543</v>
      </c>
      <c r="BU3" s="217" t="s">
        <v>163</v>
      </c>
      <c r="BV3" s="216" t="s">
        <v>543</v>
      </c>
      <c r="BW3" s="217" t="s">
        <v>163</v>
      </c>
      <c r="BX3" s="216" t="s">
        <v>543</v>
      </c>
      <c r="BY3" s="217" t="s">
        <v>163</v>
      </c>
      <c r="BZ3" s="222" t="s">
        <v>762</v>
      </c>
      <c r="CA3" s="220" t="s">
        <v>923</v>
      </c>
      <c r="CB3" s="224" t="s">
        <v>543</v>
      </c>
      <c r="CC3" s="217" t="s">
        <v>163</v>
      </c>
      <c r="CD3" s="216" t="s">
        <v>543</v>
      </c>
      <c r="CE3" s="217" t="s">
        <v>163</v>
      </c>
      <c r="CF3" s="216" t="s">
        <v>543</v>
      </c>
      <c r="CG3" s="217" t="s">
        <v>163</v>
      </c>
      <c r="CH3" s="222" t="s">
        <v>762</v>
      </c>
      <c r="CI3" s="220" t="s">
        <v>923</v>
      </c>
      <c r="CJ3" s="224" t="s">
        <v>543</v>
      </c>
      <c r="CK3" s="217" t="s">
        <v>163</v>
      </c>
      <c r="CL3" s="216" t="s">
        <v>543</v>
      </c>
      <c r="CM3" s="217" t="s">
        <v>163</v>
      </c>
      <c r="CN3" s="216" t="s">
        <v>543</v>
      </c>
      <c r="CO3" s="217" t="s">
        <v>163</v>
      </c>
      <c r="CP3" s="222" t="s">
        <v>762</v>
      </c>
      <c r="CQ3" s="220" t="s">
        <v>923</v>
      </c>
      <c r="CR3" s="224" t="s">
        <v>543</v>
      </c>
      <c r="CS3" s="217" t="s">
        <v>163</v>
      </c>
      <c r="CT3" s="216" t="s">
        <v>543</v>
      </c>
      <c r="CU3" s="217" t="s">
        <v>163</v>
      </c>
      <c r="CV3" s="216" t="s">
        <v>543</v>
      </c>
      <c r="CW3" s="217" t="s">
        <v>163</v>
      </c>
      <c r="CX3" s="222" t="s">
        <v>762</v>
      </c>
      <c r="CY3" s="220" t="s">
        <v>923</v>
      </c>
    </row>
    <row r="4">
      <c r="C4" s="229" t="s">
        <v>33</v>
      </c>
      <c r="D4" s="227" t="s">
        <v>32</v>
      </c>
      <c r="E4" s="684" t="s">
        <v>34</v>
      </c>
      <c r="F4" s="729" t="s">
        <v>35</v>
      </c>
      <c r="G4" s="476" t="s">
        <v>1101</v>
      </c>
      <c r="H4" s="231" t="s">
        <v>1102</v>
      </c>
      <c r="I4" s="232"/>
      <c r="J4" s="231"/>
      <c r="K4" s="232"/>
      <c r="L4" s="231"/>
      <c r="M4" s="232"/>
      <c r="N4" s="240"/>
      <c r="O4" s="241"/>
      <c r="P4" s="259"/>
      <c r="Q4" s="439"/>
      <c r="R4" s="231"/>
      <c r="S4" s="232"/>
      <c r="T4" s="231"/>
      <c r="U4" s="232"/>
      <c r="V4" s="685"/>
      <c r="W4" s="234"/>
      <c r="X4" s="231"/>
      <c r="Y4" s="232"/>
      <c r="Z4" s="231"/>
      <c r="AA4" s="232"/>
      <c r="AB4" s="231"/>
      <c r="AC4" s="232"/>
      <c r="AD4" s="240"/>
      <c r="AE4" s="241"/>
      <c r="AF4" s="259"/>
      <c r="AG4" s="232"/>
      <c r="AH4" s="231"/>
      <c r="AI4" s="232"/>
      <c r="AJ4" s="231"/>
      <c r="AK4" s="232"/>
      <c r="AL4" s="240"/>
      <c r="AM4" s="234"/>
      <c r="AN4" s="231"/>
      <c r="AO4" s="232"/>
      <c r="AP4" s="231"/>
      <c r="AQ4" s="232"/>
      <c r="AR4" s="231"/>
      <c r="AS4" s="232"/>
      <c r="AT4" s="240"/>
      <c r="AU4" s="241"/>
      <c r="AV4" s="259"/>
      <c r="AW4" s="232"/>
      <c r="AX4" s="231"/>
      <c r="AY4" s="232"/>
      <c r="AZ4" s="231"/>
      <c r="BA4" s="232"/>
      <c r="BB4" s="240"/>
      <c r="BC4" s="234"/>
      <c r="BD4" s="231"/>
      <c r="BE4" s="232"/>
      <c r="BF4" s="231"/>
      <c r="BG4" s="232"/>
      <c r="BH4" s="231"/>
      <c r="BI4" s="232"/>
      <c r="BJ4" s="240"/>
      <c r="BK4" s="241"/>
      <c r="BL4" s="259"/>
      <c r="BM4" s="232"/>
      <c r="BN4" s="231"/>
      <c r="BO4" s="232"/>
      <c r="BP4" s="231"/>
      <c r="BQ4" s="232"/>
      <c r="BR4" s="240"/>
      <c r="BS4" s="234"/>
      <c r="BT4" s="259"/>
      <c r="BU4" s="232"/>
      <c r="BV4" s="231"/>
      <c r="BW4" s="232"/>
      <c r="BX4" s="231"/>
      <c r="BY4" s="232"/>
      <c r="BZ4" s="240"/>
      <c r="CA4" s="234"/>
      <c r="CB4" s="259"/>
      <c r="CC4" s="232"/>
      <c r="CD4" s="231"/>
      <c r="CE4" s="232"/>
      <c r="CF4" s="231"/>
      <c r="CG4" s="232"/>
      <c r="CH4" s="240"/>
      <c r="CI4" s="234"/>
      <c r="CJ4" s="259"/>
      <c r="CK4" s="232"/>
      <c r="CL4" s="231"/>
      <c r="CM4" s="232"/>
      <c r="CN4" s="231"/>
      <c r="CO4" s="232"/>
      <c r="CP4" s="240"/>
      <c r="CQ4" s="234"/>
      <c r="CR4" s="259"/>
      <c r="CS4" s="232"/>
      <c r="CT4" s="231"/>
      <c r="CU4" s="232"/>
      <c r="CV4" s="231"/>
      <c r="CW4" s="232"/>
      <c r="CX4" s="240"/>
      <c r="CY4" s="234"/>
    </row>
    <row r="5" ht="24.75" customHeight="1">
      <c r="A5" s="692" t="s">
        <v>1516</v>
      </c>
      <c r="B5" s="692" t="s">
        <v>1516</v>
      </c>
      <c r="C5" s="368" t="s">
        <v>1517</v>
      </c>
      <c r="D5" s="367" t="s">
        <v>215</v>
      </c>
      <c r="E5" s="369">
        <v>2064469.0</v>
      </c>
      <c r="F5" s="369"/>
      <c r="G5" s="859" t="s">
        <v>1126</v>
      </c>
      <c r="H5" s="231" t="s">
        <v>907</v>
      </c>
      <c r="I5" s="232" t="s">
        <v>46</v>
      </c>
      <c r="J5" s="231"/>
      <c r="K5" s="232"/>
      <c r="L5" s="231"/>
      <c r="M5" s="232"/>
      <c r="N5" s="240" t="s">
        <v>46</v>
      </c>
      <c r="O5" s="241"/>
      <c r="P5" s="259" t="s">
        <v>1507</v>
      </c>
      <c r="Q5" s="439" t="s">
        <v>46</v>
      </c>
      <c r="R5" s="231"/>
      <c r="S5" s="232"/>
      <c r="T5" s="231"/>
      <c r="U5" s="232"/>
      <c r="V5" s="685" t="s">
        <v>46</v>
      </c>
      <c r="W5" s="234"/>
      <c r="X5" s="231" t="s">
        <v>1508</v>
      </c>
      <c r="Y5" s="232" t="s">
        <v>46</v>
      </c>
      <c r="Z5" s="231"/>
      <c r="AA5" s="232"/>
      <c r="AB5" s="231"/>
      <c r="AC5" s="232"/>
      <c r="AD5" s="240" t="s">
        <v>46</v>
      </c>
      <c r="AE5" s="241"/>
      <c r="AF5" s="259" t="s">
        <v>1518</v>
      </c>
      <c r="AG5" s="232" t="s">
        <v>46</v>
      </c>
      <c r="AH5" s="231"/>
      <c r="AI5" s="232"/>
      <c r="AJ5" s="231"/>
      <c r="AK5" s="232"/>
      <c r="AL5" s="240" t="s">
        <v>46</v>
      </c>
      <c r="AM5" s="234"/>
      <c r="AN5" s="231" t="s">
        <v>1509</v>
      </c>
      <c r="AO5" s="232"/>
      <c r="AP5" s="231"/>
      <c r="AQ5" s="232"/>
      <c r="AR5" s="231"/>
      <c r="AS5" s="232"/>
      <c r="AT5" s="240" t="s">
        <v>46</v>
      </c>
      <c r="AU5" s="241" t="s">
        <v>46</v>
      </c>
      <c r="AV5" s="259"/>
      <c r="AW5" s="232"/>
      <c r="AX5" s="231"/>
      <c r="AY5" s="232"/>
      <c r="AZ5" s="231"/>
      <c r="BA5" s="232"/>
      <c r="BB5" s="240" t="s">
        <v>46</v>
      </c>
      <c r="BC5" s="234" t="s">
        <v>46</v>
      </c>
      <c r="BD5" s="231"/>
      <c r="BE5" s="232"/>
      <c r="BF5" s="231"/>
      <c r="BG5" s="232"/>
      <c r="BH5" s="231"/>
      <c r="BI5" s="232"/>
      <c r="BJ5" s="240" t="s">
        <v>46</v>
      </c>
      <c r="BK5" s="241" t="s">
        <v>46</v>
      </c>
      <c r="BL5" s="259"/>
      <c r="BM5" s="232"/>
      <c r="BN5" s="231"/>
      <c r="BO5" s="232"/>
      <c r="BP5" s="231"/>
      <c r="BQ5" s="232"/>
      <c r="BR5" s="240" t="s">
        <v>46</v>
      </c>
      <c r="BS5" s="234" t="s">
        <v>46</v>
      </c>
      <c r="BT5" s="259"/>
      <c r="BU5" s="232"/>
      <c r="BV5" s="231"/>
      <c r="BW5" s="232"/>
      <c r="BX5" s="231"/>
      <c r="BY5" s="232"/>
      <c r="BZ5" s="240"/>
      <c r="CA5" s="234"/>
      <c r="CB5" s="259"/>
      <c r="CC5" s="232"/>
      <c r="CD5" s="231"/>
      <c r="CE5" s="232"/>
      <c r="CF5" s="231"/>
      <c r="CG5" s="232"/>
      <c r="CH5" s="240"/>
      <c r="CI5" s="234"/>
      <c r="CJ5" s="259"/>
      <c r="CK5" s="232"/>
      <c r="CL5" s="231"/>
      <c r="CM5" s="232"/>
      <c r="CN5" s="231"/>
      <c r="CO5" s="232"/>
      <c r="CP5" s="240"/>
      <c r="CQ5" s="234"/>
      <c r="CR5" s="259"/>
      <c r="CS5" s="232"/>
      <c r="CT5" s="231"/>
      <c r="CU5" s="232"/>
      <c r="CV5" s="231"/>
      <c r="CW5" s="232"/>
      <c r="CX5" s="240"/>
      <c r="CY5" s="234"/>
    </row>
    <row r="6" ht="24.75" customHeight="1">
      <c r="A6" s="1292" t="s">
        <v>924</v>
      </c>
      <c r="B6" s="1292" t="s">
        <v>924</v>
      </c>
      <c r="C6" s="1293" t="s">
        <v>925</v>
      </c>
      <c r="D6" s="1294" t="s">
        <v>215</v>
      </c>
      <c r="E6" s="1295">
        <v>2061821.0</v>
      </c>
      <c r="F6" s="1295"/>
      <c r="G6" s="1296" t="s">
        <v>1126</v>
      </c>
      <c r="H6" s="231" t="s">
        <v>907</v>
      </c>
      <c r="I6" s="690" t="s">
        <v>46</v>
      </c>
      <c r="J6" s="690"/>
      <c r="K6" s="690"/>
      <c r="L6" s="690"/>
      <c r="M6" s="690"/>
      <c r="N6" s="690" t="s">
        <v>46</v>
      </c>
      <c r="O6" s="690"/>
      <c r="P6" s="1297" t="s">
        <v>1507</v>
      </c>
      <c r="Q6" s="1298" t="s">
        <v>46</v>
      </c>
      <c r="R6" s="690"/>
      <c r="S6" s="690"/>
      <c r="T6" s="690"/>
      <c r="U6" s="690"/>
      <c r="V6" s="1298" t="s">
        <v>46</v>
      </c>
      <c r="W6" s="1299"/>
      <c r="X6" s="231" t="s">
        <v>1508</v>
      </c>
      <c r="Y6" s="232" t="s">
        <v>46</v>
      </c>
      <c r="Z6" s="690"/>
      <c r="AA6" s="690"/>
      <c r="AB6" s="690"/>
      <c r="AC6" s="690"/>
      <c r="AD6" s="690" t="s">
        <v>46</v>
      </c>
      <c r="AE6" s="690"/>
      <c r="AF6" s="259" t="s">
        <v>1518</v>
      </c>
      <c r="AG6" s="232" t="s">
        <v>46</v>
      </c>
      <c r="AH6" s="690"/>
      <c r="AI6" s="690"/>
      <c r="AJ6" s="690"/>
      <c r="AK6" s="690"/>
      <c r="AL6" s="690" t="s">
        <v>49</v>
      </c>
      <c r="AM6" s="1299"/>
      <c r="AN6" s="231" t="s">
        <v>1509</v>
      </c>
      <c r="AO6" s="690"/>
      <c r="AP6" s="690"/>
      <c r="AQ6" s="690"/>
      <c r="AR6" s="690"/>
      <c r="AS6" s="690"/>
      <c r="AT6" s="690" t="s">
        <v>46</v>
      </c>
      <c r="AU6" s="690" t="s">
        <v>46</v>
      </c>
      <c r="AV6" s="1297"/>
      <c r="AW6" s="690"/>
      <c r="AX6" s="690"/>
      <c r="AY6" s="690"/>
      <c r="AZ6" s="690"/>
      <c r="BA6" s="690"/>
      <c r="BB6" s="690" t="s">
        <v>46</v>
      </c>
      <c r="BC6" s="234" t="s">
        <v>46</v>
      </c>
      <c r="BD6" s="690"/>
      <c r="BE6" s="690"/>
      <c r="BF6" s="690"/>
      <c r="BG6" s="690"/>
      <c r="BH6" s="690"/>
      <c r="BI6" s="690"/>
      <c r="BJ6" s="690" t="s">
        <v>46</v>
      </c>
      <c r="BK6" s="690" t="s">
        <v>49</v>
      </c>
      <c r="BL6" s="1297"/>
      <c r="BM6" s="690"/>
      <c r="BN6" s="690"/>
      <c r="BO6" s="690"/>
      <c r="BP6" s="690"/>
      <c r="BQ6" s="690"/>
      <c r="BR6" s="690" t="s">
        <v>49</v>
      </c>
      <c r="BS6" s="234" t="s">
        <v>46</v>
      </c>
      <c r="BT6" s="1297"/>
      <c r="BU6" s="690"/>
      <c r="BV6" s="690"/>
      <c r="BW6" s="690"/>
      <c r="BX6" s="690"/>
      <c r="BY6" s="690"/>
      <c r="BZ6" s="690"/>
      <c r="CA6" s="234"/>
      <c r="CB6" s="1297"/>
      <c r="CC6" s="690"/>
      <c r="CD6" s="690"/>
      <c r="CE6" s="690"/>
      <c r="CF6" s="690"/>
      <c r="CG6" s="690"/>
      <c r="CH6" s="690"/>
      <c r="CI6" s="234"/>
      <c r="CJ6" s="1297"/>
      <c r="CK6" s="690"/>
      <c r="CL6" s="690"/>
      <c r="CM6" s="690"/>
      <c r="CN6" s="690"/>
      <c r="CO6" s="690"/>
      <c r="CP6" s="690"/>
      <c r="CQ6" s="234"/>
      <c r="CR6" s="1297"/>
      <c r="CS6" s="690"/>
      <c r="CT6" s="690"/>
      <c r="CU6" s="690"/>
      <c r="CV6" s="690"/>
      <c r="CW6" s="690"/>
      <c r="CX6" s="690"/>
      <c r="CY6" s="234"/>
    </row>
    <row r="7" ht="24.75" customHeight="1">
      <c r="A7" s="692" t="s">
        <v>926</v>
      </c>
      <c r="B7" s="692" t="s">
        <v>926</v>
      </c>
      <c r="C7" s="375" t="s">
        <v>927</v>
      </c>
      <c r="D7" s="371" t="s">
        <v>928</v>
      </c>
      <c r="E7" s="373">
        <v>2062959.0</v>
      </c>
      <c r="F7" s="373"/>
      <c r="G7" s="860" t="s">
        <v>1126</v>
      </c>
      <c r="H7" s="231" t="s">
        <v>907</v>
      </c>
      <c r="I7" s="232" t="s">
        <v>46</v>
      </c>
      <c r="J7" s="231"/>
      <c r="K7" s="232"/>
      <c r="L7" s="231"/>
      <c r="M7" s="232"/>
      <c r="N7" s="240" t="s">
        <v>46</v>
      </c>
      <c r="O7" s="241"/>
      <c r="P7" s="259" t="s">
        <v>1507</v>
      </c>
      <c r="Q7" s="439" t="s">
        <v>46</v>
      </c>
      <c r="R7" s="231"/>
      <c r="S7" s="232"/>
      <c r="T7" s="231"/>
      <c r="U7" s="232"/>
      <c r="V7" s="685" t="s">
        <v>46</v>
      </c>
      <c r="W7" s="234"/>
      <c r="X7" s="231" t="s">
        <v>1508</v>
      </c>
      <c r="Y7" s="232" t="s">
        <v>46</v>
      </c>
      <c r="Z7" s="231"/>
      <c r="AA7" s="232"/>
      <c r="AB7" s="231"/>
      <c r="AC7" s="232"/>
      <c r="AD7" s="240" t="s">
        <v>46</v>
      </c>
      <c r="AE7" s="241"/>
      <c r="AF7" s="259" t="s">
        <v>1518</v>
      </c>
      <c r="AG7" s="232" t="s">
        <v>46</v>
      </c>
      <c r="AH7" s="231"/>
      <c r="AI7" s="232"/>
      <c r="AJ7" s="231"/>
      <c r="AK7" s="232"/>
      <c r="AL7" s="240" t="s">
        <v>46</v>
      </c>
      <c r="AM7" s="234"/>
      <c r="AN7" s="231" t="s">
        <v>1509</v>
      </c>
      <c r="AO7" s="232"/>
      <c r="AP7" s="231"/>
      <c r="AQ7" s="232"/>
      <c r="AR7" s="231"/>
      <c r="AS7" s="232"/>
      <c r="AT7" s="240" t="s">
        <v>46</v>
      </c>
      <c r="AU7" s="241" t="s">
        <v>46</v>
      </c>
      <c r="AV7" s="259"/>
      <c r="AW7" s="232"/>
      <c r="AX7" s="231"/>
      <c r="AY7" s="232"/>
      <c r="AZ7" s="231"/>
      <c r="BA7" s="232"/>
      <c r="BB7" s="240" t="s">
        <v>46</v>
      </c>
      <c r="BC7" s="234" t="s">
        <v>46</v>
      </c>
      <c r="BD7" s="231"/>
      <c r="BE7" s="232"/>
      <c r="BF7" s="231"/>
      <c r="BG7" s="232"/>
      <c r="BH7" s="231"/>
      <c r="BI7" s="232"/>
      <c r="BJ7" s="240" t="s">
        <v>46</v>
      </c>
      <c r="BK7" s="241" t="s">
        <v>46</v>
      </c>
      <c r="BL7" s="259"/>
      <c r="BM7" s="232"/>
      <c r="BN7" s="231"/>
      <c r="BO7" s="232"/>
      <c r="BP7" s="231"/>
      <c r="BQ7" s="232"/>
      <c r="BR7" s="240" t="s">
        <v>46</v>
      </c>
      <c r="BS7" s="234" t="s">
        <v>46</v>
      </c>
      <c r="BT7" s="259"/>
      <c r="BU7" s="232"/>
      <c r="BV7" s="231"/>
      <c r="BW7" s="232"/>
      <c r="BX7" s="231"/>
      <c r="BY7" s="232"/>
      <c r="BZ7" s="240"/>
      <c r="CA7" s="234"/>
      <c r="CB7" s="259"/>
      <c r="CC7" s="232"/>
      <c r="CD7" s="231"/>
      <c r="CE7" s="232"/>
      <c r="CF7" s="231"/>
      <c r="CG7" s="232"/>
      <c r="CH7" s="240"/>
      <c r="CI7" s="234"/>
      <c r="CJ7" s="259"/>
      <c r="CK7" s="232"/>
      <c r="CL7" s="231"/>
      <c r="CM7" s="232"/>
      <c r="CN7" s="231"/>
      <c r="CO7" s="232"/>
      <c r="CP7" s="240"/>
      <c r="CQ7" s="234"/>
      <c r="CR7" s="259"/>
      <c r="CS7" s="232"/>
      <c r="CT7" s="231"/>
      <c r="CU7" s="232"/>
      <c r="CV7" s="231"/>
      <c r="CW7" s="232"/>
      <c r="CX7" s="240"/>
      <c r="CY7" s="234"/>
    </row>
    <row r="8" ht="24.75" customHeight="1">
      <c r="A8" s="1292" t="s">
        <v>929</v>
      </c>
      <c r="B8" s="1292" t="s">
        <v>929</v>
      </c>
      <c r="C8" s="1293" t="s">
        <v>930</v>
      </c>
      <c r="D8" s="1300" t="s">
        <v>608</v>
      </c>
      <c r="E8" s="1295">
        <v>2061118.0</v>
      </c>
      <c r="F8" s="1295"/>
      <c r="G8" s="1301" t="s">
        <v>1126</v>
      </c>
      <c r="H8" s="690" t="s">
        <v>907</v>
      </c>
      <c r="I8" s="690" t="s">
        <v>46</v>
      </c>
      <c r="J8" s="690"/>
      <c r="K8" s="690"/>
      <c r="L8" s="690"/>
      <c r="M8" s="690"/>
      <c r="N8" s="690" t="s">
        <v>49</v>
      </c>
      <c r="O8" s="690"/>
      <c r="P8" s="1297" t="s">
        <v>1507</v>
      </c>
      <c r="Q8" s="1298" t="s">
        <v>46</v>
      </c>
      <c r="R8" s="690"/>
      <c r="S8" s="690"/>
      <c r="T8" s="690"/>
      <c r="U8" s="690"/>
      <c r="V8" s="1298" t="s">
        <v>46</v>
      </c>
      <c r="W8" s="1299"/>
      <c r="X8" s="690" t="s">
        <v>1508</v>
      </c>
      <c r="Y8" s="690" t="s">
        <v>46</v>
      </c>
      <c r="Z8" s="690"/>
      <c r="AA8" s="690"/>
      <c r="AB8" s="690"/>
      <c r="AC8" s="690"/>
      <c r="AD8" s="690" t="s">
        <v>46</v>
      </c>
      <c r="AE8" s="690"/>
      <c r="AF8" s="1297" t="s">
        <v>1518</v>
      </c>
      <c r="AG8" s="690" t="s">
        <v>46</v>
      </c>
      <c r="AH8" s="690"/>
      <c r="AI8" s="690"/>
      <c r="AJ8" s="690"/>
      <c r="AK8" s="690"/>
      <c r="AL8" s="690" t="s">
        <v>46</v>
      </c>
      <c r="AM8" s="1299"/>
      <c r="AN8" s="231" t="s">
        <v>1509</v>
      </c>
      <c r="AO8" s="690"/>
      <c r="AP8" s="690"/>
      <c r="AQ8" s="690"/>
      <c r="AR8" s="690"/>
      <c r="AS8" s="690"/>
      <c r="AT8" s="690" t="s">
        <v>46</v>
      </c>
      <c r="AU8" s="690" t="s">
        <v>46</v>
      </c>
      <c r="AV8" s="1297"/>
      <c r="AW8" s="690"/>
      <c r="AX8" s="690"/>
      <c r="AY8" s="690"/>
      <c r="AZ8" s="690"/>
      <c r="BA8" s="690"/>
      <c r="BB8" s="690" t="s">
        <v>46</v>
      </c>
      <c r="BC8" s="234" t="s">
        <v>46</v>
      </c>
      <c r="BD8" s="690"/>
      <c r="BE8" s="690"/>
      <c r="BF8" s="690"/>
      <c r="BG8" s="690"/>
      <c r="BH8" s="690"/>
      <c r="BI8" s="690"/>
      <c r="BJ8" s="690" t="s">
        <v>46</v>
      </c>
      <c r="BK8" s="690" t="s">
        <v>46</v>
      </c>
      <c r="BL8" s="1297"/>
      <c r="BM8" s="690"/>
      <c r="BN8" s="690"/>
      <c r="BO8" s="690"/>
      <c r="BP8" s="690"/>
      <c r="BQ8" s="690"/>
      <c r="BR8" s="690" t="s">
        <v>46</v>
      </c>
      <c r="BS8" s="234" t="s">
        <v>46</v>
      </c>
      <c r="BT8" s="1297"/>
      <c r="BU8" s="690"/>
      <c r="BV8" s="690"/>
      <c r="BW8" s="690"/>
      <c r="BX8" s="690"/>
      <c r="BY8" s="690"/>
      <c r="BZ8" s="690"/>
      <c r="CA8" s="234"/>
      <c r="CB8" s="1297"/>
      <c r="CC8" s="690"/>
      <c r="CD8" s="690"/>
      <c r="CE8" s="690"/>
      <c r="CF8" s="690"/>
      <c r="CG8" s="690"/>
      <c r="CH8" s="690"/>
      <c r="CI8" s="234"/>
      <c r="CJ8" s="1297"/>
      <c r="CK8" s="690"/>
      <c r="CL8" s="690"/>
      <c r="CM8" s="690"/>
      <c r="CN8" s="690"/>
      <c r="CO8" s="690"/>
      <c r="CP8" s="690"/>
      <c r="CQ8" s="234"/>
      <c r="CR8" s="1297"/>
      <c r="CS8" s="690"/>
      <c r="CT8" s="690"/>
      <c r="CU8" s="690"/>
      <c r="CV8" s="690"/>
      <c r="CW8" s="690"/>
      <c r="CX8" s="690"/>
      <c r="CY8" s="234"/>
    </row>
    <row r="9" ht="24.75" customHeight="1">
      <c r="A9" s="1292" t="s">
        <v>931</v>
      </c>
      <c r="B9" s="692" t="s">
        <v>931</v>
      </c>
      <c r="C9" s="1302" t="s">
        <v>932</v>
      </c>
      <c r="D9" s="1303" t="s">
        <v>620</v>
      </c>
      <c r="E9" s="1295">
        <v>2062849.0</v>
      </c>
      <c r="F9" s="1295"/>
      <c r="G9" s="1301" t="s">
        <v>1126</v>
      </c>
      <c r="H9" s="231" t="s">
        <v>907</v>
      </c>
      <c r="I9" s="232" t="s">
        <v>46</v>
      </c>
      <c r="J9" s="690"/>
      <c r="K9" s="690"/>
      <c r="L9" s="690"/>
      <c r="M9" s="690"/>
      <c r="N9" s="690" t="s">
        <v>49</v>
      </c>
      <c r="O9" s="690"/>
      <c r="P9" s="259" t="s">
        <v>1507</v>
      </c>
      <c r="Q9" s="439" t="s">
        <v>46</v>
      </c>
      <c r="R9" s="690"/>
      <c r="S9" s="690"/>
      <c r="T9" s="690"/>
      <c r="U9" s="690"/>
      <c r="V9" s="1298" t="s">
        <v>49</v>
      </c>
      <c r="W9" s="1299"/>
      <c r="X9" s="231" t="s">
        <v>1508</v>
      </c>
      <c r="Y9" s="232" t="s">
        <v>46</v>
      </c>
      <c r="Z9" s="690"/>
      <c r="AA9" s="690"/>
      <c r="AB9" s="690"/>
      <c r="AC9" s="690"/>
      <c r="AD9" s="690" t="s">
        <v>46</v>
      </c>
      <c r="AE9" s="690"/>
      <c r="AF9" s="259" t="s">
        <v>1518</v>
      </c>
      <c r="AG9" s="232" t="s">
        <v>46</v>
      </c>
      <c r="AH9" s="690"/>
      <c r="AI9" s="690"/>
      <c r="AJ9" s="690"/>
      <c r="AK9" s="690"/>
      <c r="AL9" s="690" t="s">
        <v>49</v>
      </c>
      <c r="AM9" s="1299"/>
      <c r="AN9" s="231" t="s">
        <v>1509</v>
      </c>
      <c r="AO9" s="690"/>
      <c r="AP9" s="690"/>
      <c r="AQ9" s="690"/>
      <c r="AR9" s="690"/>
      <c r="AS9" s="690"/>
      <c r="AT9" s="690" t="s">
        <v>46</v>
      </c>
      <c r="AU9" s="690" t="s">
        <v>46</v>
      </c>
      <c r="AV9" s="1297"/>
      <c r="AW9" s="690"/>
      <c r="AX9" s="690"/>
      <c r="AY9" s="690"/>
      <c r="AZ9" s="690"/>
      <c r="BA9" s="690"/>
      <c r="BB9" s="690" t="s">
        <v>49</v>
      </c>
      <c r="BC9" s="234" t="s">
        <v>49</v>
      </c>
      <c r="BD9" s="690"/>
      <c r="BE9" s="690"/>
      <c r="BF9" s="690"/>
      <c r="BG9" s="690"/>
      <c r="BH9" s="690"/>
      <c r="BI9" s="690"/>
      <c r="BJ9" s="690" t="s">
        <v>46</v>
      </c>
      <c r="BK9" s="690" t="s">
        <v>46</v>
      </c>
      <c r="BL9" s="1297"/>
      <c r="BM9" s="690"/>
      <c r="BN9" s="690"/>
      <c r="BO9" s="690"/>
      <c r="BP9" s="690"/>
      <c r="BQ9" s="690"/>
      <c r="BR9" s="690" t="s">
        <v>46</v>
      </c>
      <c r="BS9" s="234" t="s">
        <v>46</v>
      </c>
      <c r="BT9" s="1297"/>
      <c r="BU9" s="690"/>
      <c r="BV9" s="690"/>
      <c r="BW9" s="690"/>
      <c r="BX9" s="690"/>
      <c r="BY9" s="690"/>
      <c r="BZ9" s="690"/>
      <c r="CA9" s="234"/>
      <c r="CB9" s="1297"/>
      <c r="CC9" s="690"/>
      <c r="CD9" s="690"/>
      <c r="CE9" s="690"/>
      <c r="CF9" s="690"/>
      <c r="CG9" s="690"/>
      <c r="CH9" s="690"/>
      <c r="CI9" s="234"/>
      <c r="CJ9" s="1297"/>
      <c r="CK9" s="690"/>
      <c r="CL9" s="690"/>
      <c r="CM9" s="690"/>
      <c r="CN9" s="690"/>
      <c r="CO9" s="690"/>
      <c r="CP9" s="690"/>
      <c r="CQ9" s="234"/>
      <c r="CR9" s="1297"/>
      <c r="CS9" s="690"/>
      <c r="CT9" s="690"/>
      <c r="CU9" s="690"/>
      <c r="CV9" s="690"/>
      <c r="CW9" s="690"/>
      <c r="CX9" s="690"/>
      <c r="CY9" s="234"/>
    </row>
    <row r="10" ht="24.75" customHeight="1">
      <c r="A10" s="692" t="s">
        <v>1519</v>
      </c>
      <c r="B10" s="692" t="s">
        <v>1519</v>
      </c>
      <c r="C10" s="377" t="s">
        <v>1520</v>
      </c>
      <c r="D10" s="376" t="s">
        <v>1474</v>
      </c>
      <c r="E10" s="373">
        <v>2062099.0</v>
      </c>
      <c r="F10" s="373"/>
      <c r="G10" s="860" t="s">
        <v>1126</v>
      </c>
      <c r="H10" s="231" t="s">
        <v>907</v>
      </c>
      <c r="I10" s="232" t="s">
        <v>46</v>
      </c>
      <c r="J10" s="231"/>
      <c r="K10" s="232"/>
      <c r="L10" s="231"/>
      <c r="M10" s="232"/>
      <c r="N10" s="240" t="s">
        <v>46</v>
      </c>
      <c r="O10" s="241"/>
      <c r="P10" s="259" t="s">
        <v>1507</v>
      </c>
      <c r="Q10" s="439" t="s">
        <v>46</v>
      </c>
      <c r="R10" s="231"/>
      <c r="S10" s="232"/>
      <c r="T10" s="231"/>
      <c r="U10" s="232"/>
      <c r="V10" s="685" t="s">
        <v>46</v>
      </c>
      <c r="W10" s="234"/>
      <c r="X10" s="231" t="s">
        <v>1508</v>
      </c>
      <c r="Y10" s="232" t="s">
        <v>46</v>
      </c>
      <c r="Z10" s="231"/>
      <c r="AA10" s="232"/>
      <c r="AB10" s="231"/>
      <c r="AC10" s="232"/>
      <c r="AD10" s="240" t="s">
        <v>46</v>
      </c>
      <c r="AE10" s="241"/>
      <c r="AF10" s="259" t="s">
        <v>1518</v>
      </c>
      <c r="AG10" s="232" t="s">
        <v>46</v>
      </c>
      <c r="AH10" s="231"/>
      <c r="AI10" s="232"/>
      <c r="AJ10" s="231"/>
      <c r="AK10" s="232"/>
      <c r="AL10" s="240" t="s">
        <v>46</v>
      </c>
      <c r="AM10" s="234"/>
      <c r="AN10" s="231"/>
      <c r="AO10" s="232"/>
      <c r="AP10" s="231"/>
      <c r="AQ10" s="232"/>
      <c r="AR10" s="231"/>
      <c r="AS10" s="232"/>
      <c r="AT10" s="240" t="s">
        <v>46</v>
      </c>
      <c r="AU10" s="241" t="s">
        <v>46</v>
      </c>
      <c r="AV10" s="259"/>
      <c r="AW10" s="232"/>
      <c r="AX10" s="231"/>
      <c r="AY10" s="232"/>
      <c r="AZ10" s="231"/>
      <c r="BA10" s="232"/>
      <c r="BB10" s="240" t="s">
        <v>46</v>
      </c>
      <c r="BC10" s="234" t="s">
        <v>46</v>
      </c>
      <c r="BD10" s="231"/>
      <c r="BE10" s="232"/>
      <c r="BF10" s="231"/>
      <c r="BG10" s="232"/>
      <c r="BH10" s="231"/>
      <c r="BI10" s="232"/>
      <c r="BJ10" s="240" t="s">
        <v>46</v>
      </c>
      <c r="BK10" s="241" t="s">
        <v>46</v>
      </c>
      <c r="BL10" s="259"/>
      <c r="BM10" s="232"/>
      <c r="BN10" s="231"/>
      <c r="BO10" s="232"/>
      <c r="BP10" s="231"/>
      <c r="BQ10" s="232"/>
      <c r="BR10" s="240" t="s">
        <v>46</v>
      </c>
      <c r="BS10" s="234" t="s">
        <v>46</v>
      </c>
      <c r="BT10" s="259"/>
      <c r="BU10" s="232"/>
      <c r="BV10" s="231"/>
      <c r="BW10" s="232"/>
      <c r="BX10" s="231"/>
      <c r="BY10" s="232"/>
      <c r="BZ10" s="240"/>
      <c r="CA10" s="234"/>
      <c r="CB10" s="259"/>
      <c r="CC10" s="232"/>
      <c r="CD10" s="231"/>
      <c r="CE10" s="232"/>
      <c r="CF10" s="231"/>
      <c r="CG10" s="232"/>
      <c r="CH10" s="240"/>
      <c r="CI10" s="234"/>
      <c r="CJ10" s="259"/>
      <c r="CK10" s="232"/>
      <c r="CL10" s="231"/>
      <c r="CM10" s="232"/>
      <c r="CN10" s="231"/>
      <c r="CO10" s="232"/>
      <c r="CP10" s="240"/>
      <c r="CQ10" s="234"/>
      <c r="CR10" s="259"/>
      <c r="CS10" s="232"/>
      <c r="CT10" s="231"/>
      <c r="CU10" s="232"/>
      <c r="CV10" s="231"/>
      <c r="CW10" s="232"/>
      <c r="CX10" s="240"/>
      <c r="CY10" s="234"/>
    </row>
    <row r="11" ht="24.75" customHeight="1">
      <c r="A11" s="1292" t="s">
        <v>933</v>
      </c>
      <c r="B11" s="692" t="s">
        <v>933</v>
      </c>
      <c r="C11" s="1304" t="s">
        <v>934</v>
      </c>
      <c r="D11" s="1300" t="s">
        <v>935</v>
      </c>
      <c r="E11" s="1295">
        <v>2061823.0</v>
      </c>
      <c r="F11" s="1295"/>
      <c r="G11" s="1301" t="s">
        <v>1126</v>
      </c>
      <c r="H11" s="231" t="s">
        <v>907</v>
      </c>
      <c r="I11" s="232" t="s">
        <v>49</v>
      </c>
      <c r="J11" s="690"/>
      <c r="K11" s="690"/>
      <c r="L11" s="690"/>
      <c r="M11" s="690"/>
      <c r="N11" s="690" t="s">
        <v>49</v>
      </c>
      <c r="O11" s="690"/>
      <c r="P11" s="259" t="s">
        <v>1507</v>
      </c>
      <c r="Q11" s="439" t="s">
        <v>46</v>
      </c>
      <c r="R11" s="690"/>
      <c r="S11" s="690"/>
      <c r="T11" s="690"/>
      <c r="U11" s="690"/>
      <c r="V11" s="1298" t="s">
        <v>49</v>
      </c>
      <c r="W11" s="1299"/>
      <c r="X11" s="231" t="s">
        <v>1508</v>
      </c>
      <c r="Y11" s="232" t="s">
        <v>46</v>
      </c>
      <c r="Z11" s="690"/>
      <c r="AA11" s="690"/>
      <c r="AB11" s="690"/>
      <c r="AC11" s="690"/>
      <c r="AD11" s="690" t="s">
        <v>49</v>
      </c>
      <c r="AE11" s="690"/>
      <c r="AF11" s="259" t="s">
        <v>1518</v>
      </c>
      <c r="AG11" s="232" t="s">
        <v>46</v>
      </c>
      <c r="AH11" s="690"/>
      <c r="AI11" s="690"/>
      <c r="AJ11" s="690"/>
      <c r="AK11" s="690"/>
      <c r="AL11" s="690" t="s">
        <v>49</v>
      </c>
      <c r="AM11" s="1299"/>
      <c r="AN11" s="690"/>
      <c r="AO11" s="690"/>
      <c r="AP11" s="690"/>
      <c r="AQ11" s="690"/>
      <c r="AR11" s="690"/>
      <c r="AS11" s="690"/>
      <c r="AT11" s="690" t="s">
        <v>49</v>
      </c>
      <c r="AU11" s="690" t="s">
        <v>49</v>
      </c>
      <c r="AV11" s="1297"/>
      <c r="AW11" s="690"/>
      <c r="AX11" s="690"/>
      <c r="AY11" s="690"/>
      <c r="AZ11" s="690"/>
      <c r="BA11" s="690"/>
      <c r="BB11" s="690" t="s">
        <v>49</v>
      </c>
      <c r="BC11" s="234" t="s">
        <v>46</v>
      </c>
      <c r="BD11" s="690"/>
      <c r="BE11" s="690"/>
      <c r="BF11" s="690"/>
      <c r="BG11" s="690"/>
      <c r="BH11" s="690"/>
      <c r="BI11" s="690"/>
      <c r="BJ11" s="690" t="s">
        <v>49</v>
      </c>
      <c r="BK11" s="690" t="s">
        <v>49</v>
      </c>
      <c r="BL11" s="1297"/>
      <c r="BM11" s="690"/>
      <c r="BN11" s="690"/>
      <c r="BO11" s="690"/>
      <c r="BP11" s="690"/>
      <c r="BQ11" s="690"/>
      <c r="BR11" s="690" t="s">
        <v>49</v>
      </c>
      <c r="BS11" s="234" t="s">
        <v>46</v>
      </c>
      <c r="BT11" s="1297"/>
      <c r="BU11" s="690"/>
      <c r="BV11" s="690"/>
      <c r="BW11" s="690"/>
      <c r="BX11" s="690"/>
      <c r="BY11" s="690"/>
      <c r="BZ11" s="690"/>
      <c r="CA11" s="234"/>
      <c r="CB11" s="1297"/>
      <c r="CC11" s="690"/>
      <c r="CD11" s="690"/>
      <c r="CE11" s="690"/>
      <c r="CF11" s="690"/>
      <c r="CG11" s="690"/>
      <c r="CH11" s="690"/>
      <c r="CI11" s="234"/>
      <c r="CJ11" s="1297"/>
      <c r="CK11" s="690"/>
      <c r="CL11" s="690"/>
      <c r="CM11" s="690"/>
      <c r="CN11" s="690"/>
      <c r="CO11" s="690"/>
      <c r="CP11" s="690"/>
      <c r="CQ11" s="234"/>
      <c r="CR11" s="1297"/>
      <c r="CS11" s="690"/>
      <c r="CT11" s="690"/>
      <c r="CU11" s="690"/>
      <c r="CV11" s="690"/>
      <c r="CW11" s="690"/>
      <c r="CX11" s="690"/>
      <c r="CY11" s="234"/>
    </row>
    <row r="12" ht="24.75" customHeight="1">
      <c r="A12" s="1292" t="s">
        <v>936</v>
      </c>
      <c r="B12" s="1292" t="s">
        <v>936</v>
      </c>
      <c r="C12" s="1293" t="s">
        <v>937</v>
      </c>
      <c r="D12" s="1300" t="s">
        <v>938</v>
      </c>
      <c r="E12" s="1305">
        <v>2063183.0</v>
      </c>
      <c r="F12" s="1305"/>
      <c r="G12" s="1301" t="s">
        <v>1126</v>
      </c>
      <c r="H12" s="231" t="s">
        <v>907</v>
      </c>
      <c r="I12" s="690" t="s">
        <v>46</v>
      </c>
      <c r="J12" s="690"/>
      <c r="K12" s="690"/>
      <c r="L12" s="690"/>
      <c r="M12" s="690"/>
      <c r="N12" s="690" t="s">
        <v>46</v>
      </c>
      <c r="O12" s="690"/>
      <c r="P12" s="1297" t="s">
        <v>1507</v>
      </c>
      <c r="Q12" s="1298" t="s">
        <v>46</v>
      </c>
      <c r="R12" s="690"/>
      <c r="S12" s="690"/>
      <c r="T12" s="690"/>
      <c r="U12" s="690"/>
      <c r="V12" s="1298" t="s">
        <v>46</v>
      </c>
      <c r="W12" s="1299"/>
      <c r="X12" s="231" t="s">
        <v>1508</v>
      </c>
      <c r="Y12" s="232" t="s">
        <v>46</v>
      </c>
      <c r="Z12" s="690"/>
      <c r="AA12" s="690"/>
      <c r="AB12" s="690"/>
      <c r="AC12" s="690"/>
      <c r="AD12" s="690" t="s">
        <v>46</v>
      </c>
      <c r="AE12" s="690"/>
      <c r="AF12" s="259" t="s">
        <v>1518</v>
      </c>
      <c r="AG12" s="232" t="s">
        <v>46</v>
      </c>
      <c r="AH12" s="690"/>
      <c r="AI12" s="690"/>
      <c r="AJ12" s="690"/>
      <c r="AK12" s="690"/>
      <c r="AL12" s="690" t="s">
        <v>49</v>
      </c>
      <c r="AM12" s="1299"/>
      <c r="AN12" s="690"/>
      <c r="AO12" s="690"/>
      <c r="AP12" s="690"/>
      <c r="AQ12" s="690"/>
      <c r="AR12" s="690"/>
      <c r="AS12" s="690"/>
      <c r="AT12" s="690" t="s">
        <v>46</v>
      </c>
      <c r="AU12" s="690" t="s">
        <v>46</v>
      </c>
      <c r="AV12" s="1297"/>
      <c r="AW12" s="690"/>
      <c r="AX12" s="690"/>
      <c r="AY12" s="690"/>
      <c r="AZ12" s="690"/>
      <c r="BA12" s="690"/>
      <c r="BB12" s="690" t="s">
        <v>46</v>
      </c>
      <c r="BC12" s="234" t="s">
        <v>46</v>
      </c>
      <c r="BD12" s="690"/>
      <c r="BE12" s="690"/>
      <c r="BF12" s="690"/>
      <c r="BG12" s="690"/>
      <c r="BH12" s="690"/>
      <c r="BI12" s="690"/>
      <c r="BJ12" s="690" t="s">
        <v>46</v>
      </c>
      <c r="BK12" s="690" t="s">
        <v>46</v>
      </c>
      <c r="BL12" s="1297"/>
      <c r="BM12" s="690"/>
      <c r="BN12" s="690"/>
      <c r="BO12" s="690"/>
      <c r="BP12" s="690"/>
      <c r="BQ12" s="690"/>
      <c r="BR12" s="690" t="s">
        <v>49</v>
      </c>
      <c r="BS12" s="234" t="s">
        <v>46</v>
      </c>
      <c r="BT12" s="1297"/>
      <c r="BU12" s="690"/>
      <c r="BV12" s="690"/>
      <c r="BW12" s="690"/>
      <c r="BX12" s="690"/>
      <c r="BY12" s="690"/>
      <c r="BZ12" s="690"/>
      <c r="CA12" s="234"/>
      <c r="CB12" s="1297"/>
      <c r="CC12" s="690"/>
      <c r="CD12" s="690"/>
      <c r="CE12" s="690"/>
      <c r="CF12" s="690"/>
      <c r="CG12" s="690"/>
      <c r="CH12" s="690"/>
      <c r="CI12" s="234"/>
      <c r="CJ12" s="1297"/>
      <c r="CK12" s="690"/>
      <c r="CL12" s="690"/>
      <c r="CM12" s="690"/>
      <c r="CN12" s="690"/>
      <c r="CO12" s="690"/>
      <c r="CP12" s="690"/>
      <c r="CQ12" s="234"/>
      <c r="CR12" s="1297"/>
      <c r="CS12" s="690"/>
      <c r="CT12" s="690"/>
      <c r="CU12" s="690"/>
      <c r="CV12" s="690"/>
      <c r="CW12" s="690"/>
      <c r="CX12" s="690"/>
      <c r="CY12" s="234"/>
    </row>
    <row r="13" ht="24.75" customHeight="1">
      <c r="A13" s="1292" t="s">
        <v>939</v>
      </c>
      <c r="B13" s="692" t="s">
        <v>939</v>
      </c>
      <c r="C13" s="1306" t="s">
        <v>940</v>
      </c>
      <c r="D13" s="1300" t="s">
        <v>720</v>
      </c>
      <c r="E13" s="1295">
        <v>2064641.0</v>
      </c>
      <c r="F13" s="1295"/>
      <c r="G13" s="1301" t="s">
        <v>1126</v>
      </c>
      <c r="H13" s="231" t="s">
        <v>907</v>
      </c>
      <c r="I13" s="232" t="s">
        <v>46</v>
      </c>
      <c r="J13" s="690"/>
      <c r="K13" s="690"/>
      <c r="L13" s="690"/>
      <c r="M13" s="690"/>
      <c r="N13" s="690" t="s">
        <v>49</v>
      </c>
      <c r="O13" s="690"/>
      <c r="P13" s="259" t="s">
        <v>1507</v>
      </c>
      <c r="Q13" s="439" t="s">
        <v>46</v>
      </c>
      <c r="R13" s="690"/>
      <c r="S13" s="690"/>
      <c r="T13" s="690"/>
      <c r="U13" s="690"/>
      <c r="V13" s="1298" t="s">
        <v>49</v>
      </c>
      <c r="W13" s="1299"/>
      <c r="X13" s="231" t="s">
        <v>1508</v>
      </c>
      <c r="Y13" s="232" t="s">
        <v>46</v>
      </c>
      <c r="Z13" s="690"/>
      <c r="AA13" s="690"/>
      <c r="AB13" s="690"/>
      <c r="AC13" s="690"/>
      <c r="AD13" s="690" t="s">
        <v>46</v>
      </c>
      <c r="AE13" s="690"/>
      <c r="AF13" s="259" t="s">
        <v>1518</v>
      </c>
      <c r="AG13" s="232" t="s">
        <v>46</v>
      </c>
      <c r="AH13" s="690"/>
      <c r="AI13" s="690"/>
      <c r="AJ13" s="690"/>
      <c r="AK13" s="690"/>
      <c r="AL13" s="690" t="s">
        <v>49</v>
      </c>
      <c r="AM13" s="1299"/>
      <c r="AN13" s="690"/>
      <c r="AO13" s="690"/>
      <c r="AP13" s="690"/>
      <c r="AQ13" s="690"/>
      <c r="AR13" s="690"/>
      <c r="AS13" s="690"/>
      <c r="AT13" s="690" t="s">
        <v>46</v>
      </c>
      <c r="AU13" s="690" t="s">
        <v>46</v>
      </c>
      <c r="AV13" s="1297"/>
      <c r="AW13" s="690"/>
      <c r="AX13" s="690"/>
      <c r="AY13" s="690"/>
      <c r="AZ13" s="690"/>
      <c r="BA13" s="690"/>
      <c r="BB13" s="690" t="s">
        <v>46</v>
      </c>
      <c r="BC13" s="234" t="s">
        <v>46</v>
      </c>
      <c r="BD13" s="690"/>
      <c r="BE13" s="690"/>
      <c r="BF13" s="690"/>
      <c r="BG13" s="690"/>
      <c r="BH13" s="690"/>
      <c r="BI13" s="690"/>
      <c r="BJ13" s="690" t="s">
        <v>46</v>
      </c>
      <c r="BK13" s="690" t="s">
        <v>49</v>
      </c>
      <c r="BL13" s="1297"/>
      <c r="BM13" s="690"/>
      <c r="BN13" s="690"/>
      <c r="BO13" s="690"/>
      <c r="BP13" s="690"/>
      <c r="BQ13" s="690"/>
      <c r="BR13" s="690" t="s">
        <v>49</v>
      </c>
      <c r="BS13" s="234" t="s">
        <v>46</v>
      </c>
      <c r="BT13" s="1297"/>
      <c r="BU13" s="690"/>
      <c r="BV13" s="690"/>
      <c r="BW13" s="690"/>
      <c r="BX13" s="690"/>
      <c r="BY13" s="690"/>
      <c r="BZ13" s="690"/>
      <c r="CA13" s="234"/>
      <c r="CB13" s="1297"/>
      <c r="CC13" s="690"/>
      <c r="CD13" s="690"/>
      <c r="CE13" s="690"/>
      <c r="CF13" s="690"/>
      <c r="CG13" s="690"/>
      <c r="CH13" s="690"/>
      <c r="CI13" s="234"/>
      <c r="CJ13" s="1297"/>
      <c r="CK13" s="690"/>
      <c r="CL13" s="690"/>
      <c r="CM13" s="690"/>
      <c r="CN13" s="690"/>
      <c r="CO13" s="690"/>
      <c r="CP13" s="690"/>
      <c r="CQ13" s="234"/>
      <c r="CR13" s="1297"/>
      <c r="CS13" s="690"/>
      <c r="CT13" s="690"/>
      <c r="CU13" s="690"/>
      <c r="CV13" s="690"/>
      <c r="CW13" s="690"/>
      <c r="CX13" s="690"/>
      <c r="CY13" s="234"/>
    </row>
    <row r="14" ht="24.75" customHeight="1">
      <c r="A14" s="692" t="s">
        <v>941</v>
      </c>
      <c r="B14" s="692" t="s">
        <v>941</v>
      </c>
      <c r="C14" s="381" t="s">
        <v>942</v>
      </c>
      <c r="D14" s="371" t="s">
        <v>604</v>
      </c>
      <c r="E14" s="379">
        <v>2061557.0</v>
      </c>
      <c r="F14" s="379"/>
      <c r="G14" s="860" t="s">
        <v>1126</v>
      </c>
      <c r="H14" s="231" t="s">
        <v>907</v>
      </c>
      <c r="I14" s="232" t="s">
        <v>46</v>
      </c>
      <c r="J14" s="231"/>
      <c r="K14" s="232"/>
      <c r="L14" s="231"/>
      <c r="M14" s="232"/>
      <c r="N14" s="240" t="s">
        <v>46</v>
      </c>
      <c r="O14" s="241"/>
      <c r="P14" s="259" t="s">
        <v>1507</v>
      </c>
      <c r="Q14" s="439" t="s">
        <v>46</v>
      </c>
      <c r="R14" s="231"/>
      <c r="S14" s="232"/>
      <c r="T14" s="231"/>
      <c r="U14" s="232"/>
      <c r="V14" s="685" t="s">
        <v>46</v>
      </c>
      <c r="W14" s="234"/>
      <c r="X14" s="231" t="s">
        <v>1508</v>
      </c>
      <c r="Y14" s="232" t="s">
        <v>46</v>
      </c>
      <c r="Z14" s="231"/>
      <c r="AA14" s="232"/>
      <c r="AB14" s="231"/>
      <c r="AC14" s="232"/>
      <c r="AD14" s="240" t="s">
        <v>46</v>
      </c>
      <c r="AE14" s="241"/>
      <c r="AF14" s="259" t="s">
        <v>1518</v>
      </c>
      <c r="AG14" s="232" t="s">
        <v>46</v>
      </c>
      <c r="AH14" s="231"/>
      <c r="AI14" s="232"/>
      <c r="AJ14" s="231"/>
      <c r="AK14" s="232"/>
      <c r="AL14" s="240" t="s">
        <v>46</v>
      </c>
      <c r="AM14" s="234"/>
      <c r="AN14" s="231"/>
      <c r="AO14" s="232"/>
      <c r="AP14" s="231"/>
      <c r="AQ14" s="232"/>
      <c r="AR14" s="231"/>
      <c r="AS14" s="232"/>
      <c r="AT14" s="240" t="s">
        <v>46</v>
      </c>
      <c r="AU14" s="241" t="s">
        <v>46</v>
      </c>
      <c r="AV14" s="259"/>
      <c r="AW14" s="232"/>
      <c r="AX14" s="231"/>
      <c r="AY14" s="232"/>
      <c r="AZ14" s="231"/>
      <c r="BA14" s="232"/>
      <c r="BB14" s="240" t="s">
        <v>46</v>
      </c>
      <c r="BC14" s="234" t="s">
        <v>46</v>
      </c>
      <c r="BD14" s="231"/>
      <c r="BE14" s="232"/>
      <c r="BF14" s="231"/>
      <c r="BG14" s="232"/>
      <c r="BH14" s="231"/>
      <c r="BI14" s="232"/>
      <c r="BJ14" s="240" t="s">
        <v>46</v>
      </c>
      <c r="BK14" s="241" t="s">
        <v>46</v>
      </c>
      <c r="BL14" s="259"/>
      <c r="BM14" s="232"/>
      <c r="BN14" s="231"/>
      <c r="BO14" s="232"/>
      <c r="BP14" s="231"/>
      <c r="BQ14" s="232"/>
      <c r="BR14" s="240" t="s">
        <v>46</v>
      </c>
      <c r="BS14" s="234" t="s">
        <v>46</v>
      </c>
      <c r="BT14" s="259"/>
      <c r="BU14" s="232"/>
      <c r="BV14" s="231"/>
      <c r="BW14" s="232"/>
      <c r="BX14" s="231"/>
      <c r="BY14" s="232"/>
      <c r="BZ14" s="240"/>
      <c r="CA14" s="234"/>
      <c r="CB14" s="259"/>
      <c r="CC14" s="232"/>
      <c r="CD14" s="231"/>
      <c r="CE14" s="232"/>
      <c r="CF14" s="231"/>
      <c r="CG14" s="232"/>
      <c r="CH14" s="240"/>
      <c r="CI14" s="234"/>
      <c r="CJ14" s="259"/>
      <c r="CK14" s="232"/>
      <c r="CL14" s="231"/>
      <c r="CM14" s="232"/>
      <c r="CN14" s="231"/>
      <c r="CO14" s="232"/>
      <c r="CP14" s="240"/>
      <c r="CQ14" s="234"/>
      <c r="CR14" s="259"/>
      <c r="CS14" s="232"/>
      <c r="CT14" s="231"/>
      <c r="CU14" s="232"/>
      <c r="CV14" s="231"/>
      <c r="CW14" s="232"/>
      <c r="CX14" s="240"/>
      <c r="CY14" s="234"/>
    </row>
    <row r="15" ht="24.75" customHeight="1">
      <c r="A15" s="1292" t="s">
        <v>943</v>
      </c>
      <c r="B15" s="692" t="s">
        <v>943</v>
      </c>
      <c r="C15" s="1293" t="s">
        <v>944</v>
      </c>
      <c r="D15" s="1300" t="s">
        <v>612</v>
      </c>
      <c r="E15" s="1295">
        <v>2055145.0</v>
      </c>
      <c r="F15" s="1295"/>
      <c r="G15" s="1301" t="s">
        <v>1126</v>
      </c>
      <c r="H15" s="231" t="s">
        <v>907</v>
      </c>
      <c r="I15" s="232" t="s">
        <v>46</v>
      </c>
      <c r="J15" s="690"/>
      <c r="K15" s="690"/>
      <c r="L15" s="690"/>
      <c r="M15" s="690"/>
      <c r="N15" s="690" t="s">
        <v>49</v>
      </c>
      <c r="O15" s="690"/>
      <c r="P15" s="259" t="s">
        <v>1507</v>
      </c>
      <c r="Q15" s="439" t="s">
        <v>46</v>
      </c>
      <c r="R15" s="690"/>
      <c r="S15" s="690"/>
      <c r="T15" s="690"/>
      <c r="U15" s="690"/>
      <c r="V15" s="1298" t="s">
        <v>49</v>
      </c>
      <c r="W15" s="1299"/>
      <c r="X15" s="231" t="s">
        <v>1508</v>
      </c>
      <c r="Y15" s="232" t="s">
        <v>46</v>
      </c>
      <c r="Z15" s="690"/>
      <c r="AA15" s="690"/>
      <c r="AB15" s="690"/>
      <c r="AC15" s="690"/>
      <c r="AD15" s="690" t="s">
        <v>46</v>
      </c>
      <c r="AE15" s="690"/>
      <c r="AF15" s="259" t="s">
        <v>1518</v>
      </c>
      <c r="AG15" s="232" t="s">
        <v>46</v>
      </c>
      <c r="AH15" s="690"/>
      <c r="AI15" s="690"/>
      <c r="AJ15" s="690"/>
      <c r="AK15" s="690"/>
      <c r="AL15" s="690" t="s">
        <v>49</v>
      </c>
      <c r="AM15" s="1299"/>
      <c r="AN15" s="690"/>
      <c r="AO15" s="690"/>
      <c r="AP15" s="690"/>
      <c r="AQ15" s="690"/>
      <c r="AR15" s="690"/>
      <c r="AS15" s="690"/>
      <c r="AT15" s="690" t="s">
        <v>46</v>
      </c>
      <c r="AU15" s="690" t="s">
        <v>46</v>
      </c>
      <c r="AV15" s="1297"/>
      <c r="AW15" s="690"/>
      <c r="AX15" s="690"/>
      <c r="AY15" s="690"/>
      <c r="AZ15" s="690"/>
      <c r="BA15" s="690"/>
      <c r="BB15" s="690" t="s">
        <v>49</v>
      </c>
      <c r="BC15" s="234" t="s">
        <v>49</v>
      </c>
      <c r="BD15" s="690"/>
      <c r="BE15" s="690"/>
      <c r="BF15" s="690"/>
      <c r="BG15" s="690"/>
      <c r="BH15" s="690"/>
      <c r="BI15" s="690"/>
      <c r="BJ15" s="690" t="s">
        <v>46</v>
      </c>
      <c r="BK15" s="690" t="s">
        <v>46</v>
      </c>
      <c r="BL15" s="1297"/>
      <c r="BM15" s="690"/>
      <c r="BN15" s="690"/>
      <c r="BO15" s="690"/>
      <c r="BP15" s="690"/>
      <c r="BQ15" s="690"/>
      <c r="BR15" s="690" t="s">
        <v>46</v>
      </c>
      <c r="BS15" s="234" t="s">
        <v>46</v>
      </c>
      <c r="BT15" s="1297"/>
      <c r="BU15" s="690"/>
      <c r="BV15" s="690"/>
      <c r="BW15" s="690"/>
      <c r="BX15" s="690"/>
      <c r="BY15" s="690"/>
      <c r="BZ15" s="690"/>
      <c r="CA15" s="234"/>
      <c r="CB15" s="1297"/>
      <c r="CC15" s="690"/>
      <c r="CD15" s="690"/>
      <c r="CE15" s="690"/>
      <c r="CF15" s="690"/>
      <c r="CG15" s="690"/>
      <c r="CH15" s="690"/>
      <c r="CI15" s="234"/>
      <c r="CJ15" s="1297"/>
      <c r="CK15" s="690"/>
      <c r="CL15" s="690"/>
      <c r="CM15" s="690"/>
      <c r="CN15" s="690"/>
      <c r="CO15" s="690"/>
      <c r="CP15" s="690"/>
      <c r="CQ15" s="234"/>
      <c r="CR15" s="1297"/>
      <c r="CS15" s="690"/>
      <c r="CT15" s="690"/>
      <c r="CU15" s="690"/>
      <c r="CV15" s="690"/>
      <c r="CW15" s="690"/>
      <c r="CX15" s="690"/>
      <c r="CY15" s="234"/>
    </row>
    <row r="16" ht="24.75" customHeight="1">
      <c r="A16" s="1292" t="s">
        <v>945</v>
      </c>
      <c r="B16" s="692" t="s">
        <v>945</v>
      </c>
      <c r="C16" s="1302" t="s">
        <v>946</v>
      </c>
      <c r="D16" s="1303" t="s">
        <v>634</v>
      </c>
      <c r="E16" s="1295">
        <v>2063102.0</v>
      </c>
      <c r="F16" s="1295"/>
      <c r="G16" s="1301" t="s">
        <v>1126</v>
      </c>
      <c r="H16" s="231" t="s">
        <v>907</v>
      </c>
      <c r="I16" s="232" t="s">
        <v>46</v>
      </c>
      <c r="J16" s="690"/>
      <c r="K16" s="690"/>
      <c r="L16" s="690"/>
      <c r="M16" s="690"/>
      <c r="N16" s="690" t="s">
        <v>49</v>
      </c>
      <c r="O16" s="690"/>
      <c r="P16" s="259" t="s">
        <v>1507</v>
      </c>
      <c r="Q16" s="439" t="s">
        <v>46</v>
      </c>
      <c r="R16" s="690"/>
      <c r="S16" s="690"/>
      <c r="T16" s="690"/>
      <c r="U16" s="690"/>
      <c r="V16" s="1298" t="s">
        <v>49</v>
      </c>
      <c r="W16" s="1299"/>
      <c r="X16" s="231" t="s">
        <v>1508</v>
      </c>
      <c r="Y16" s="232" t="s">
        <v>46</v>
      </c>
      <c r="Z16" s="690"/>
      <c r="AA16" s="690"/>
      <c r="AB16" s="690"/>
      <c r="AC16" s="690"/>
      <c r="AD16" s="690" t="s">
        <v>46</v>
      </c>
      <c r="AE16" s="690"/>
      <c r="AF16" s="259" t="s">
        <v>1518</v>
      </c>
      <c r="AG16" s="232" t="s">
        <v>46</v>
      </c>
      <c r="AH16" s="690"/>
      <c r="AI16" s="690"/>
      <c r="AJ16" s="690"/>
      <c r="AK16" s="690"/>
      <c r="AL16" s="690" t="s">
        <v>49</v>
      </c>
      <c r="AM16" s="1299"/>
      <c r="AN16" s="690"/>
      <c r="AO16" s="690"/>
      <c r="AP16" s="690"/>
      <c r="AQ16" s="690"/>
      <c r="AR16" s="690"/>
      <c r="AS16" s="690"/>
      <c r="AT16" s="690" t="s">
        <v>49</v>
      </c>
      <c r="AU16" s="690" t="s">
        <v>46</v>
      </c>
      <c r="AV16" s="1297"/>
      <c r="AW16" s="690"/>
      <c r="AX16" s="690"/>
      <c r="AY16" s="690"/>
      <c r="AZ16" s="690"/>
      <c r="BA16" s="690"/>
      <c r="BB16" s="690" t="s">
        <v>49</v>
      </c>
      <c r="BC16" s="234" t="s">
        <v>49</v>
      </c>
      <c r="BD16" s="690"/>
      <c r="BE16" s="690"/>
      <c r="BF16" s="690"/>
      <c r="BG16" s="690"/>
      <c r="BH16" s="690"/>
      <c r="BI16" s="690"/>
      <c r="BJ16" s="690" t="s">
        <v>46</v>
      </c>
      <c r="BK16" s="690" t="s">
        <v>46</v>
      </c>
      <c r="BL16" s="1297"/>
      <c r="BM16" s="690"/>
      <c r="BN16" s="690"/>
      <c r="BO16" s="690"/>
      <c r="BP16" s="690"/>
      <c r="BQ16" s="690"/>
      <c r="BR16" s="690" t="s">
        <v>49</v>
      </c>
      <c r="BS16" s="234" t="s">
        <v>46</v>
      </c>
      <c r="BT16" s="1297"/>
      <c r="BU16" s="690"/>
      <c r="BV16" s="690"/>
      <c r="BW16" s="690"/>
      <c r="BX16" s="690"/>
      <c r="BY16" s="690"/>
      <c r="BZ16" s="690"/>
      <c r="CA16" s="234"/>
      <c r="CB16" s="1297"/>
      <c r="CC16" s="690"/>
      <c r="CD16" s="690"/>
      <c r="CE16" s="690"/>
      <c r="CF16" s="690"/>
      <c r="CG16" s="690"/>
      <c r="CH16" s="690"/>
      <c r="CI16" s="234"/>
      <c r="CJ16" s="1297"/>
      <c r="CK16" s="690"/>
      <c r="CL16" s="690"/>
      <c r="CM16" s="690"/>
      <c r="CN16" s="690"/>
      <c r="CO16" s="690"/>
      <c r="CP16" s="690"/>
      <c r="CQ16" s="234"/>
      <c r="CR16" s="1297"/>
      <c r="CS16" s="690"/>
      <c r="CT16" s="690"/>
      <c r="CU16" s="690"/>
      <c r="CV16" s="690"/>
      <c r="CW16" s="690"/>
      <c r="CX16" s="690"/>
      <c r="CY16" s="234"/>
    </row>
    <row r="17" ht="24.75" customHeight="1">
      <c r="A17" s="1292" t="s">
        <v>947</v>
      </c>
      <c r="B17" s="1292" t="s">
        <v>947</v>
      </c>
      <c r="C17" s="1307" t="s">
        <v>948</v>
      </c>
      <c r="D17" s="1308" t="s">
        <v>597</v>
      </c>
      <c r="E17" s="1295">
        <v>2063615.0</v>
      </c>
      <c r="F17" s="1295"/>
      <c r="G17" s="1301" t="s">
        <v>1126</v>
      </c>
      <c r="H17" s="231" t="s">
        <v>907</v>
      </c>
      <c r="I17" s="690" t="s">
        <v>46</v>
      </c>
      <c r="J17" s="690"/>
      <c r="K17" s="690"/>
      <c r="L17" s="690"/>
      <c r="M17" s="690"/>
      <c r="N17" s="690" t="s">
        <v>46</v>
      </c>
      <c r="O17" s="690"/>
      <c r="P17" s="1297" t="s">
        <v>1507</v>
      </c>
      <c r="Q17" s="1298" t="s">
        <v>46</v>
      </c>
      <c r="R17" s="690"/>
      <c r="S17" s="690"/>
      <c r="T17" s="690"/>
      <c r="U17" s="690"/>
      <c r="V17" s="1298" t="s">
        <v>46</v>
      </c>
      <c r="W17" s="1299"/>
      <c r="X17" s="231" t="s">
        <v>1508</v>
      </c>
      <c r="Y17" s="232" t="s">
        <v>46</v>
      </c>
      <c r="Z17" s="690"/>
      <c r="AA17" s="690"/>
      <c r="AB17" s="690"/>
      <c r="AC17" s="690"/>
      <c r="AD17" s="690" t="s">
        <v>46</v>
      </c>
      <c r="AE17" s="690"/>
      <c r="AF17" s="259" t="s">
        <v>1518</v>
      </c>
      <c r="AG17" s="232" t="s">
        <v>46</v>
      </c>
      <c r="AH17" s="690"/>
      <c r="AI17" s="690"/>
      <c r="AJ17" s="690"/>
      <c r="AK17" s="690"/>
      <c r="AL17" s="690" t="s">
        <v>49</v>
      </c>
      <c r="AM17" s="1299"/>
      <c r="AN17" s="690"/>
      <c r="AO17" s="690"/>
      <c r="AP17" s="690"/>
      <c r="AQ17" s="690"/>
      <c r="AR17" s="690"/>
      <c r="AS17" s="690"/>
      <c r="AT17" s="690" t="s">
        <v>46</v>
      </c>
      <c r="AU17" s="690" t="s">
        <v>46</v>
      </c>
      <c r="AV17" s="1297"/>
      <c r="AW17" s="690"/>
      <c r="AX17" s="690"/>
      <c r="AY17" s="690"/>
      <c r="AZ17" s="690"/>
      <c r="BA17" s="690"/>
      <c r="BB17" s="690" t="s">
        <v>49</v>
      </c>
      <c r="BC17" s="234" t="s">
        <v>46</v>
      </c>
      <c r="BD17" s="690"/>
      <c r="BE17" s="690"/>
      <c r="BF17" s="690"/>
      <c r="BG17" s="690"/>
      <c r="BH17" s="690"/>
      <c r="BI17" s="690"/>
      <c r="BJ17" s="690" t="s">
        <v>46</v>
      </c>
      <c r="BK17" s="690" t="s">
        <v>46</v>
      </c>
      <c r="BL17" s="1297"/>
      <c r="BM17" s="690"/>
      <c r="BN17" s="690"/>
      <c r="BO17" s="690"/>
      <c r="BP17" s="690"/>
      <c r="BQ17" s="690"/>
      <c r="BR17" s="690" t="s">
        <v>46</v>
      </c>
      <c r="BS17" s="234" t="s">
        <v>46</v>
      </c>
      <c r="BT17" s="1297"/>
      <c r="BU17" s="690"/>
      <c r="BV17" s="690"/>
      <c r="BW17" s="690"/>
      <c r="BX17" s="690"/>
      <c r="BY17" s="690"/>
      <c r="BZ17" s="690"/>
      <c r="CA17" s="234"/>
      <c r="CB17" s="1297"/>
      <c r="CC17" s="690"/>
      <c r="CD17" s="690"/>
      <c r="CE17" s="690"/>
      <c r="CF17" s="690"/>
      <c r="CG17" s="690"/>
      <c r="CH17" s="690"/>
      <c r="CI17" s="234"/>
      <c r="CJ17" s="1297"/>
      <c r="CK17" s="690"/>
      <c r="CL17" s="690"/>
      <c r="CM17" s="690"/>
      <c r="CN17" s="690"/>
      <c r="CO17" s="690"/>
      <c r="CP17" s="690"/>
      <c r="CQ17" s="234"/>
      <c r="CR17" s="1297"/>
      <c r="CS17" s="690"/>
      <c r="CT17" s="690"/>
      <c r="CU17" s="690"/>
      <c r="CV17" s="690"/>
      <c r="CW17" s="690"/>
      <c r="CX17" s="690"/>
      <c r="CY17" s="234"/>
    </row>
    <row r="18" ht="24.75" customHeight="1">
      <c r="A18" s="1292" t="s">
        <v>949</v>
      </c>
      <c r="B18" s="692" t="s">
        <v>949</v>
      </c>
      <c r="C18" s="1307" t="s">
        <v>950</v>
      </c>
      <c r="D18" s="1308" t="s">
        <v>630</v>
      </c>
      <c r="E18" s="1295">
        <v>2061999.0</v>
      </c>
      <c r="F18" s="1295"/>
      <c r="G18" s="1301" t="s">
        <v>1126</v>
      </c>
      <c r="H18" s="231" t="s">
        <v>907</v>
      </c>
      <c r="I18" s="232" t="s">
        <v>46</v>
      </c>
      <c r="J18" s="690"/>
      <c r="K18" s="690"/>
      <c r="L18" s="690"/>
      <c r="M18" s="690"/>
      <c r="N18" s="690" t="s">
        <v>46</v>
      </c>
      <c r="O18" s="690"/>
      <c r="P18" s="259" t="s">
        <v>1507</v>
      </c>
      <c r="Q18" s="439" t="s">
        <v>46</v>
      </c>
      <c r="R18" s="690"/>
      <c r="S18" s="690"/>
      <c r="T18" s="690"/>
      <c r="U18" s="690"/>
      <c r="V18" s="1298" t="s">
        <v>49</v>
      </c>
      <c r="W18" s="1299"/>
      <c r="X18" s="231" t="s">
        <v>1508</v>
      </c>
      <c r="Y18" s="232" t="s">
        <v>46</v>
      </c>
      <c r="Z18" s="690"/>
      <c r="AA18" s="690"/>
      <c r="AB18" s="690"/>
      <c r="AC18" s="690"/>
      <c r="AD18" s="690" t="s">
        <v>46</v>
      </c>
      <c r="AE18" s="690"/>
      <c r="AF18" s="259" t="s">
        <v>1518</v>
      </c>
      <c r="AG18" s="232" t="s">
        <v>46</v>
      </c>
      <c r="AH18" s="690"/>
      <c r="AI18" s="690"/>
      <c r="AJ18" s="690"/>
      <c r="AK18" s="690"/>
      <c r="AL18" s="690" t="s">
        <v>46</v>
      </c>
      <c r="AM18" s="1299"/>
      <c r="AN18" s="690"/>
      <c r="AO18" s="690"/>
      <c r="AP18" s="690"/>
      <c r="AQ18" s="690"/>
      <c r="AR18" s="690"/>
      <c r="AS18" s="690"/>
      <c r="AT18" s="690" t="s">
        <v>46</v>
      </c>
      <c r="AU18" s="690" t="s">
        <v>46</v>
      </c>
      <c r="AV18" s="1297"/>
      <c r="AW18" s="690"/>
      <c r="AX18" s="690"/>
      <c r="AY18" s="690"/>
      <c r="AZ18" s="690"/>
      <c r="BA18" s="690"/>
      <c r="BB18" s="690" t="s">
        <v>46</v>
      </c>
      <c r="BC18" s="234" t="s">
        <v>46</v>
      </c>
      <c r="BD18" s="690"/>
      <c r="BE18" s="690"/>
      <c r="BF18" s="690"/>
      <c r="BG18" s="690"/>
      <c r="BH18" s="690"/>
      <c r="BI18" s="690"/>
      <c r="BJ18" s="690" t="s">
        <v>46</v>
      </c>
      <c r="BK18" s="690" t="s">
        <v>46</v>
      </c>
      <c r="BL18" s="1297"/>
      <c r="BM18" s="690"/>
      <c r="BN18" s="690"/>
      <c r="BO18" s="690"/>
      <c r="BP18" s="690"/>
      <c r="BQ18" s="690"/>
      <c r="BR18" s="690" t="s">
        <v>46</v>
      </c>
      <c r="BS18" s="234" t="s">
        <v>46</v>
      </c>
      <c r="BT18" s="1297"/>
      <c r="BU18" s="690"/>
      <c r="BV18" s="690"/>
      <c r="BW18" s="690"/>
      <c r="BX18" s="690"/>
      <c r="BY18" s="690"/>
      <c r="BZ18" s="690"/>
      <c r="CA18" s="234"/>
      <c r="CB18" s="1297"/>
      <c r="CC18" s="690"/>
      <c r="CD18" s="690"/>
      <c r="CE18" s="690"/>
      <c r="CF18" s="690"/>
      <c r="CG18" s="690"/>
      <c r="CH18" s="690"/>
      <c r="CI18" s="234"/>
      <c r="CJ18" s="1297"/>
      <c r="CK18" s="690"/>
      <c r="CL18" s="690"/>
      <c r="CM18" s="690"/>
      <c r="CN18" s="690"/>
      <c r="CO18" s="690"/>
      <c r="CP18" s="690"/>
      <c r="CQ18" s="234"/>
      <c r="CR18" s="1297"/>
      <c r="CS18" s="690"/>
      <c r="CT18" s="690"/>
      <c r="CU18" s="690"/>
      <c r="CV18" s="690"/>
      <c r="CW18" s="690"/>
      <c r="CX18" s="690"/>
      <c r="CY18" s="234"/>
    </row>
    <row r="19" ht="24.75" customHeight="1">
      <c r="A19" s="1292" t="s">
        <v>951</v>
      </c>
      <c r="B19" s="692" t="s">
        <v>951</v>
      </c>
      <c r="C19" s="1307" t="s">
        <v>952</v>
      </c>
      <c r="D19" s="1308" t="s">
        <v>562</v>
      </c>
      <c r="E19" s="1295">
        <v>2062850.0</v>
      </c>
      <c r="F19" s="1295"/>
      <c r="G19" s="1301" t="s">
        <v>1126</v>
      </c>
      <c r="H19" s="231" t="s">
        <v>907</v>
      </c>
      <c r="I19" s="232" t="s">
        <v>46</v>
      </c>
      <c r="J19" s="690"/>
      <c r="K19" s="690"/>
      <c r="L19" s="690"/>
      <c r="M19" s="690"/>
      <c r="N19" s="690" t="s">
        <v>49</v>
      </c>
      <c r="O19" s="690"/>
      <c r="P19" s="259" t="s">
        <v>1507</v>
      </c>
      <c r="Q19" s="439" t="s">
        <v>46</v>
      </c>
      <c r="R19" s="690"/>
      <c r="S19" s="690"/>
      <c r="T19" s="690"/>
      <c r="U19" s="690"/>
      <c r="V19" s="1298" t="s">
        <v>49</v>
      </c>
      <c r="W19" s="1299"/>
      <c r="X19" s="231" t="s">
        <v>1508</v>
      </c>
      <c r="Y19" s="232" t="s">
        <v>46</v>
      </c>
      <c r="Z19" s="690"/>
      <c r="AA19" s="690"/>
      <c r="AB19" s="690"/>
      <c r="AC19" s="690"/>
      <c r="AD19" s="690" t="s">
        <v>46</v>
      </c>
      <c r="AE19" s="690"/>
      <c r="AF19" s="259" t="s">
        <v>1518</v>
      </c>
      <c r="AG19" s="232" t="s">
        <v>46</v>
      </c>
      <c r="AH19" s="690"/>
      <c r="AI19" s="690"/>
      <c r="AJ19" s="690"/>
      <c r="AK19" s="690"/>
      <c r="AL19" s="690" t="s">
        <v>49</v>
      </c>
      <c r="AM19" s="1299"/>
      <c r="AN19" s="690"/>
      <c r="AO19" s="690"/>
      <c r="AP19" s="690"/>
      <c r="AQ19" s="690"/>
      <c r="AR19" s="690"/>
      <c r="AS19" s="690"/>
      <c r="AT19" s="690" t="s">
        <v>49</v>
      </c>
      <c r="AU19" s="690" t="s">
        <v>46</v>
      </c>
      <c r="AV19" s="1297"/>
      <c r="AW19" s="690"/>
      <c r="AX19" s="690"/>
      <c r="AY19" s="690"/>
      <c r="AZ19" s="690"/>
      <c r="BA19" s="690"/>
      <c r="BB19" s="690" t="s">
        <v>49</v>
      </c>
      <c r="BC19" s="234" t="s">
        <v>46</v>
      </c>
      <c r="BD19" s="690"/>
      <c r="BE19" s="690"/>
      <c r="BF19" s="690"/>
      <c r="BG19" s="690"/>
      <c r="BH19" s="690"/>
      <c r="BI19" s="690"/>
      <c r="BJ19" s="690" t="s">
        <v>46</v>
      </c>
      <c r="BK19" s="690" t="s">
        <v>46</v>
      </c>
      <c r="BL19" s="1297"/>
      <c r="BM19" s="690"/>
      <c r="BN19" s="690"/>
      <c r="BO19" s="690"/>
      <c r="BP19" s="690"/>
      <c r="BQ19" s="690"/>
      <c r="BR19" s="690" t="s">
        <v>49</v>
      </c>
      <c r="BS19" s="234" t="s">
        <v>46</v>
      </c>
      <c r="BT19" s="1297"/>
      <c r="BU19" s="690"/>
      <c r="BV19" s="690"/>
      <c r="BW19" s="690"/>
      <c r="BX19" s="690"/>
      <c r="BY19" s="690"/>
      <c r="BZ19" s="690"/>
      <c r="CA19" s="234"/>
      <c r="CB19" s="1297"/>
      <c r="CC19" s="690"/>
      <c r="CD19" s="690"/>
      <c r="CE19" s="690"/>
      <c r="CF19" s="690"/>
      <c r="CG19" s="690"/>
      <c r="CH19" s="690"/>
      <c r="CI19" s="234"/>
      <c r="CJ19" s="1297"/>
      <c r="CK19" s="690"/>
      <c r="CL19" s="690"/>
      <c r="CM19" s="690"/>
      <c r="CN19" s="690"/>
      <c r="CO19" s="690"/>
      <c r="CP19" s="690"/>
      <c r="CQ19" s="234"/>
      <c r="CR19" s="1297"/>
      <c r="CS19" s="690"/>
      <c r="CT19" s="690"/>
      <c r="CU19" s="690"/>
      <c r="CV19" s="690"/>
      <c r="CW19" s="690"/>
      <c r="CX19" s="690"/>
      <c r="CY19" s="234"/>
    </row>
    <row r="20" ht="24.75" customHeight="1">
      <c r="A20" s="692" t="s">
        <v>1521</v>
      </c>
      <c r="B20" s="692" t="s">
        <v>1521</v>
      </c>
      <c r="C20" s="383" t="s">
        <v>1522</v>
      </c>
      <c r="D20" s="382" t="s">
        <v>65</v>
      </c>
      <c r="E20" s="373">
        <v>2061721.0</v>
      </c>
      <c r="F20" s="373"/>
      <c r="G20" s="860" t="s">
        <v>1126</v>
      </c>
      <c r="H20" s="231" t="s">
        <v>907</v>
      </c>
      <c r="I20" s="232" t="s">
        <v>46</v>
      </c>
      <c r="J20" s="276"/>
      <c r="K20" s="275"/>
      <c r="L20" s="276"/>
      <c r="M20" s="275"/>
      <c r="N20" s="280" t="s">
        <v>46</v>
      </c>
      <c r="O20" s="281"/>
      <c r="P20" s="259" t="s">
        <v>1507</v>
      </c>
      <c r="Q20" s="439" t="s">
        <v>46</v>
      </c>
      <c r="R20" s="276"/>
      <c r="S20" s="275"/>
      <c r="T20" s="276"/>
      <c r="U20" s="275"/>
      <c r="V20" s="733" t="s">
        <v>46</v>
      </c>
      <c r="W20" s="278"/>
      <c r="X20" s="231" t="s">
        <v>1508</v>
      </c>
      <c r="Y20" s="232" t="s">
        <v>46</v>
      </c>
      <c r="Z20" s="276"/>
      <c r="AA20" s="275"/>
      <c r="AB20" s="276"/>
      <c r="AC20" s="275"/>
      <c r="AD20" s="280"/>
      <c r="AE20" s="281"/>
      <c r="AF20" s="259" t="s">
        <v>1518</v>
      </c>
      <c r="AG20" s="232" t="s">
        <v>46</v>
      </c>
      <c r="AH20" s="276"/>
      <c r="AI20" s="275"/>
      <c r="AJ20" s="276"/>
      <c r="AK20" s="275"/>
      <c r="AL20" s="280" t="s">
        <v>46</v>
      </c>
      <c r="AM20" s="278"/>
      <c r="AN20" s="276"/>
      <c r="AO20" s="275"/>
      <c r="AP20" s="276"/>
      <c r="AQ20" s="275"/>
      <c r="AR20" s="276"/>
      <c r="AS20" s="275"/>
      <c r="AT20" s="280" t="s">
        <v>46</v>
      </c>
      <c r="AU20" s="281" t="s">
        <v>46</v>
      </c>
      <c r="AV20" s="284"/>
      <c r="AW20" s="275"/>
      <c r="AX20" s="276"/>
      <c r="AY20" s="275"/>
      <c r="AZ20" s="276"/>
      <c r="BA20" s="275"/>
      <c r="BB20" s="280" t="s">
        <v>46</v>
      </c>
      <c r="BC20" s="234" t="s">
        <v>46</v>
      </c>
      <c r="BD20" s="276"/>
      <c r="BE20" s="275"/>
      <c r="BF20" s="276"/>
      <c r="BG20" s="275"/>
      <c r="BH20" s="276"/>
      <c r="BI20" s="275"/>
      <c r="BJ20" s="280" t="s">
        <v>46</v>
      </c>
      <c r="BK20" s="281" t="s">
        <v>46</v>
      </c>
      <c r="BL20" s="284"/>
      <c r="BM20" s="275"/>
      <c r="BN20" s="276"/>
      <c r="BO20" s="275"/>
      <c r="BP20" s="276"/>
      <c r="BQ20" s="275"/>
      <c r="BR20" s="280" t="s">
        <v>46</v>
      </c>
      <c r="BS20" s="234" t="s">
        <v>46</v>
      </c>
      <c r="BT20" s="284"/>
      <c r="BU20" s="275"/>
      <c r="BV20" s="276"/>
      <c r="BW20" s="275"/>
      <c r="BX20" s="276"/>
      <c r="BY20" s="275"/>
      <c r="BZ20" s="280"/>
      <c r="CA20" s="234"/>
      <c r="CB20" s="284"/>
      <c r="CC20" s="275"/>
      <c r="CD20" s="276"/>
      <c r="CE20" s="275"/>
      <c r="CF20" s="276"/>
      <c r="CG20" s="275"/>
      <c r="CH20" s="280"/>
      <c r="CI20" s="234"/>
      <c r="CJ20" s="284"/>
      <c r="CK20" s="275"/>
      <c r="CL20" s="276"/>
      <c r="CM20" s="275"/>
      <c r="CN20" s="276"/>
      <c r="CO20" s="275"/>
      <c r="CP20" s="280"/>
      <c r="CQ20" s="234"/>
      <c r="CR20" s="284"/>
      <c r="CS20" s="275"/>
      <c r="CT20" s="276"/>
      <c r="CU20" s="275"/>
      <c r="CV20" s="276"/>
      <c r="CW20" s="275"/>
      <c r="CX20" s="280"/>
      <c r="CY20" s="234"/>
    </row>
    <row r="21" ht="24.75" customHeight="1">
      <c r="A21" s="692" t="s">
        <v>1523</v>
      </c>
      <c r="B21" s="692" t="s">
        <v>1523</v>
      </c>
      <c r="C21" s="383" t="s">
        <v>1524</v>
      </c>
      <c r="D21" s="382" t="s">
        <v>65</v>
      </c>
      <c r="E21" s="373">
        <v>2067985.0</v>
      </c>
      <c r="F21" s="373"/>
      <c r="G21" s="860" t="s">
        <v>1126</v>
      </c>
      <c r="H21" s="231" t="s">
        <v>907</v>
      </c>
      <c r="I21" s="232" t="s">
        <v>46</v>
      </c>
      <c r="J21" s="276"/>
      <c r="K21" s="275"/>
      <c r="L21" s="276"/>
      <c r="M21" s="275"/>
      <c r="N21" s="280" t="s">
        <v>46</v>
      </c>
      <c r="O21" s="281"/>
      <c r="P21" s="259" t="s">
        <v>1507</v>
      </c>
      <c r="Q21" s="439" t="s">
        <v>46</v>
      </c>
      <c r="R21" s="276"/>
      <c r="S21" s="275"/>
      <c r="T21" s="276"/>
      <c r="U21" s="275"/>
      <c r="V21" s="733" t="s">
        <v>46</v>
      </c>
      <c r="W21" s="278"/>
      <c r="X21" s="231" t="s">
        <v>1508</v>
      </c>
      <c r="Y21" s="232" t="s">
        <v>46</v>
      </c>
      <c r="Z21" s="276"/>
      <c r="AA21" s="275"/>
      <c r="AB21" s="276"/>
      <c r="AC21" s="275"/>
      <c r="AD21" s="280"/>
      <c r="AE21" s="281"/>
      <c r="AF21" s="259" t="s">
        <v>1518</v>
      </c>
      <c r="AG21" s="232" t="s">
        <v>46</v>
      </c>
      <c r="AH21" s="276"/>
      <c r="AI21" s="275"/>
      <c r="AJ21" s="276"/>
      <c r="AK21" s="275"/>
      <c r="AL21" s="280" t="s">
        <v>46</v>
      </c>
      <c r="AM21" s="278"/>
      <c r="AN21" s="276"/>
      <c r="AO21" s="275"/>
      <c r="AP21" s="276"/>
      <c r="AQ21" s="275"/>
      <c r="AR21" s="276"/>
      <c r="AS21" s="275"/>
      <c r="AT21" s="280" t="s">
        <v>46</v>
      </c>
      <c r="AU21" s="281" t="s">
        <v>46</v>
      </c>
      <c r="AV21" s="284"/>
      <c r="AW21" s="275"/>
      <c r="AX21" s="276"/>
      <c r="AY21" s="275"/>
      <c r="AZ21" s="276"/>
      <c r="BA21" s="275"/>
      <c r="BB21" s="280" t="s">
        <v>46</v>
      </c>
      <c r="BC21" s="234" t="s">
        <v>46</v>
      </c>
      <c r="BD21" s="276"/>
      <c r="BE21" s="275"/>
      <c r="BF21" s="276"/>
      <c r="BG21" s="275"/>
      <c r="BH21" s="276"/>
      <c r="BI21" s="275"/>
      <c r="BJ21" s="280" t="s">
        <v>46</v>
      </c>
      <c r="BK21" s="281" t="s">
        <v>46</v>
      </c>
      <c r="BL21" s="284"/>
      <c r="BM21" s="275"/>
      <c r="BN21" s="276"/>
      <c r="BO21" s="275"/>
      <c r="BP21" s="276"/>
      <c r="BQ21" s="275"/>
      <c r="BR21" s="280" t="s">
        <v>46</v>
      </c>
      <c r="BS21" s="234" t="s">
        <v>46</v>
      </c>
      <c r="BT21" s="284"/>
      <c r="BU21" s="275"/>
      <c r="BV21" s="276"/>
      <c r="BW21" s="275"/>
      <c r="BX21" s="276"/>
      <c r="BY21" s="275"/>
      <c r="BZ21" s="280"/>
      <c r="CA21" s="234"/>
      <c r="CB21" s="284"/>
      <c r="CC21" s="275"/>
      <c r="CD21" s="276"/>
      <c r="CE21" s="275"/>
      <c r="CF21" s="276"/>
      <c r="CG21" s="275"/>
      <c r="CH21" s="280"/>
      <c r="CI21" s="234"/>
      <c r="CJ21" s="284"/>
      <c r="CK21" s="275"/>
      <c r="CL21" s="276"/>
      <c r="CM21" s="275"/>
      <c r="CN21" s="276"/>
      <c r="CO21" s="275"/>
      <c r="CP21" s="280"/>
      <c r="CQ21" s="234"/>
      <c r="CR21" s="284"/>
      <c r="CS21" s="275"/>
      <c r="CT21" s="276"/>
      <c r="CU21" s="275"/>
      <c r="CV21" s="276"/>
      <c r="CW21" s="275"/>
      <c r="CX21" s="280"/>
      <c r="CY21" s="234"/>
    </row>
    <row r="22" ht="24.75" customHeight="1">
      <c r="A22" s="1292" t="s">
        <v>953</v>
      </c>
      <c r="B22" s="1292" t="s">
        <v>953</v>
      </c>
      <c r="C22" s="1307" t="s">
        <v>954</v>
      </c>
      <c r="D22" s="1308" t="s">
        <v>601</v>
      </c>
      <c r="E22" s="1295">
        <v>2061460.0</v>
      </c>
      <c r="F22" s="1295"/>
      <c r="G22" s="1301" t="s">
        <v>1126</v>
      </c>
      <c r="H22" s="231" t="s">
        <v>907</v>
      </c>
      <c r="I22" s="690" t="s">
        <v>46</v>
      </c>
      <c r="J22" s="690"/>
      <c r="K22" s="690"/>
      <c r="L22" s="690"/>
      <c r="M22" s="690"/>
      <c r="N22" s="690" t="s">
        <v>49</v>
      </c>
      <c r="O22" s="690"/>
      <c r="P22" s="1309" t="s">
        <v>1507</v>
      </c>
      <c r="Q22" s="1310" t="s">
        <v>46</v>
      </c>
      <c r="R22" s="708"/>
      <c r="S22" s="708"/>
      <c r="T22" s="708"/>
      <c r="U22" s="708"/>
      <c r="V22" s="1311" t="s">
        <v>46</v>
      </c>
      <c r="W22" s="1312"/>
      <c r="X22" s="231" t="s">
        <v>1508</v>
      </c>
      <c r="Y22" s="232" t="s">
        <v>46</v>
      </c>
      <c r="Z22" s="690"/>
      <c r="AA22" s="690"/>
      <c r="AB22" s="690"/>
      <c r="AC22" s="690"/>
      <c r="AD22" s="690"/>
      <c r="AE22" s="690"/>
      <c r="AF22" s="471" t="s">
        <v>1518</v>
      </c>
      <c r="AG22" s="463" t="s">
        <v>46</v>
      </c>
      <c r="AH22" s="708"/>
      <c r="AI22" s="708"/>
      <c r="AJ22" s="708"/>
      <c r="AK22" s="708"/>
      <c r="AL22" s="708" t="s">
        <v>49</v>
      </c>
      <c r="AM22" s="1312"/>
      <c r="AN22" s="690"/>
      <c r="AO22" s="690"/>
      <c r="AP22" s="690"/>
      <c r="AQ22" s="690"/>
      <c r="AR22" s="690"/>
      <c r="AS22" s="690"/>
      <c r="AT22" s="690" t="s">
        <v>49</v>
      </c>
      <c r="AU22" s="690" t="s">
        <v>46</v>
      </c>
      <c r="AV22" s="1309"/>
      <c r="AW22" s="708"/>
      <c r="AX22" s="708"/>
      <c r="AY22" s="708"/>
      <c r="AZ22" s="708"/>
      <c r="BA22" s="708"/>
      <c r="BB22" s="708" t="s">
        <v>46</v>
      </c>
      <c r="BC22" s="464" t="s">
        <v>46</v>
      </c>
      <c r="BD22" s="690"/>
      <c r="BE22" s="690"/>
      <c r="BF22" s="690"/>
      <c r="BG22" s="690"/>
      <c r="BH22" s="690"/>
      <c r="BI22" s="690"/>
      <c r="BJ22" s="690" t="s">
        <v>46</v>
      </c>
      <c r="BK22" s="690" t="s">
        <v>49</v>
      </c>
      <c r="BL22" s="1309"/>
      <c r="BM22" s="708"/>
      <c r="BN22" s="708"/>
      <c r="BO22" s="708"/>
      <c r="BP22" s="708"/>
      <c r="BQ22" s="708"/>
      <c r="BR22" s="708" t="s">
        <v>46</v>
      </c>
      <c r="BS22" s="234" t="s">
        <v>46</v>
      </c>
      <c r="BT22" s="1309"/>
      <c r="BU22" s="708"/>
      <c r="BV22" s="708"/>
      <c r="BW22" s="708"/>
      <c r="BX22" s="708"/>
      <c r="BY22" s="708"/>
      <c r="BZ22" s="708"/>
      <c r="CA22" s="234"/>
      <c r="CB22" s="1309"/>
      <c r="CC22" s="708"/>
      <c r="CD22" s="708"/>
      <c r="CE22" s="708"/>
      <c r="CF22" s="708"/>
      <c r="CG22" s="708"/>
      <c r="CH22" s="708"/>
      <c r="CI22" s="234"/>
      <c r="CJ22" s="1309"/>
      <c r="CK22" s="708"/>
      <c r="CL22" s="708"/>
      <c r="CM22" s="708"/>
      <c r="CN22" s="708"/>
      <c r="CO22" s="708"/>
      <c r="CP22" s="708"/>
      <c r="CQ22" s="234"/>
      <c r="CR22" s="1309"/>
      <c r="CS22" s="708"/>
      <c r="CT22" s="708"/>
      <c r="CU22" s="708"/>
      <c r="CV22" s="708"/>
      <c r="CW22" s="708"/>
      <c r="CX22" s="708"/>
      <c r="CY22" s="234"/>
    </row>
    <row r="23" ht="24.75" customHeight="1">
      <c r="C23" s="711"/>
      <c r="D23" s="712"/>
      <c r="E23" s="713"/>
      <c r="F23" s="713"/>
      <c r="G23" s="476"/>
      <c r="H23" s="231"/>
      <c r="I23" s="232"/>
      <c r="J23" s="231"/>
      <c r="K23" s="232"/>
      <c r="L23" s="231"/>
      <c r="M23" s="232"/>
      <c r="N23" s="240"/>
      <c r="O23" s="241"/>
      <c r="P23" s="231"/>
      <c r="Q23" s="439"/>
      <c r="R23" s="231"/>
      <c r="S23" s="232"/>
      <c r="T23" s="231"/>
      <c r="U23" s="232"/>
      <c r="V23" s="685"/>
      <c r="W23" s="241"/>
      <c r="X23" s="231"/>
      <c r="Y23" s="232"/>
      <c r="Z23" s="231"/>
      <c r="AA23" s="232"/>
      <c r="AB23" s="231"/>
      <c r="AC23" s="232"/>
      <c r="AD23" s="240"/>
      <c r="AE23" s="241"/>
      <c r="AF23" s="231"/>
      <c r="AG23" s="232"/>
      <c r="AH23" s="231"/>
      <c r="AI23" s="232"/>
      <c r="AJ23" s="231"/>
      <c r="AK23" s="232"/>
      <c r="AL23" s="240"/>
      <c r="AM23" s="241"/>
      <c r="AN23" s="231"/>
      <c r="AO23" s="232"/>
      <c r="AP23" s="231"/>
      <c r="AQ23" s="232"/>
      <c r="AR23" s="231"/>
      <c r="AS23" s="232"/>
      <c r="AT23" s="240"/>
      <c r="AU23" s="241"/>
      <c r="AV23" s="231"/>
      <c r="AW23" s="232"/>
      <c r="AX23" s="231"/>
      <c r="AY23" s="232"/>
      <c r="AZ23" s="231"/>
      <c r="BA23" s="232"/>
      <c r="BB23" s="240"/>
      <c r="BC23" s="241"/>
      <c r="BD23" s="231"/>
      <c r="BE23" s="232"/>
      <c r="BF23" s="231"/>
      <c r="BG23" s="232"/>
      <c r="BH23" s="231"/>
      <c r="BI23" s="232"/>
      <c r="BJ23" s="240"/>
      <c r="BK23" s="241"/>
      <c r="BL23" s="231"/>
      <c r="BM23" s="232"/>
      <c r="BN23" s="231"/>
      <c r="BO23" s="232"/>
      <c r="BP23" s="231"/>
      <c r="BQ23" s="232"/>
      <c r="BR23" s="240"/>
      <c r="BS23" s="241"/>
      <c r="BT23" s="231"/>
      <c r="BU23" s="232"/>
      <c r="BV23" s="231"/>
      <c r="BW23" s="232"/>
      <c r="BX23" s="231"/>
      <c r="BY23" s="232"/>
      <c r="BZ23" s="240"/>
      <c r="CA23" s="241"/>
      <c r="CB23" s="231"/>
      <c r="CC23" s="232"/>
      <c r="CD23" s="231"/>
      <c r="CE23" s="232"/>
      <c r="CF23" s="231"/>
      <c r="CG23" s="232"/>
      <c r="CH23" s="240"/>
      <c r="CI23" s="241"/>
      <c r="CJ23" s="231"/>
      <c r="CK23" s="232"/>
      <c r="CL23" s="231"/>
      <c r="CM23" s="232"/>
      <c r="CN23" s="231"/>
      <c r="CO23" s="232"/>
      <c r="CP23" s="240"/>
      <c r="CQ23" s="241"/>
      <c r="CR23" s="231"/>
      <c r="CS23" s="232"/>
      <c r="CT23" s="231"/>
      <c r="CU23" s="232"/>
      <c r="CV23" s="231"/>
      <c r="CW23" s="232"/>
      <c r="CX23" s="240"/>
      <c r="CY23" s="241"/>
    </row>
    <row r="24" ht="24.75" customHeight="1">
      <c r="B24" s="1313"/>
      <c r="C24" s="313" t="s">
        <v>67</v>
      </c>
      <c r="D24" s="314"/>
      <c r="E24" s="314"/>
      <c r="F24" s="314"/>
      <c r="G24" s="477"/>
      <c r="H24" s="478"/>
      <c r="I24" s="714">
        <f>COUNTIF(I5:I22, "y")</f>
        <v>1</v>
      </c>
      <c r="J24" s="478"/>
      <c r="K24" s="714">
        <f>COUNTIF(K3:K22, "y")</f>
        <v>0</v>
      </c>
      <c r="L24" s="478"/>
      <c r="M24" s="714">
        <f t="shared" ref="M24:N24" si="1">COUNTIF(M3:M22, "y")</f>
        <v>0</v>
      </c>
      <c r="N24" s="591">
        <f t="shared" si="1"/>
        <v>8</v>
      </c>
      <c r="O24" s="486"/>
      <c r="P24" s="478"/>
      <c r="Q24" s="714">
        <f>COUNTIF(Q5:Q22, "y")</f>
        <v>0</v>
      </c>
      <c r="R24" s="478"/>
      <c r="S24" s="714">
        <f>COUNTIF(S3:S22, "y")</f>
        <v>0</v>
      </c>
      <c r="T24" s="478"/>
      <c r="U24" s="714">
        <f t="shared" ref="U24:V24" si="2">COUNTIF(U3:U22, "y")</f>
        <v>0</v>
      </c>
      <c r="V24" s="591">
        <f t="shared" si="2"/>
        <v>7</v>
      </c>
      <c r="W24" s="486"/>
      <c r="X24" s="478"/>
      <c r="Y24" s="714">
        <f>COUNTIF(Y5:Y22, "y")</f>
        <v>0</v>
      </c>
      <c r="Z24" s="478"/>
      <c r="AA24" s="714">
        <f>COUNTIF(AA3:AA22, "y")</f>
        <v>0</v>
      </c>
      <c r="AB24" s="478"/>
      <c r="AC24" s="714">
        <f t="shared" ref="AC24:AD24" si="3">COUNTIF(AC3:AC22, "y")</f>
        <v>0</v>
      </c>
      <c r="AD24" s="591">
        <f t="shared" si="3"/>
        <v>1</v>
      </c>
      <c r="AE24" s="486"/>
      <c r="AF24" s="478"/>
      <c r="AG24" s="714">
        <f>COUNTIF(AG5:AG22, "y")</f>
        <v>0</v>
      </c>
      <c r="AH24" s="478"/>
      <c r="AI24" s="714">
        <f>COUNTIF(AI3:AI22, "y")</f>
        <v>0</v>
      </c>
      <c r="AJ24" s="478"/>
      <c r="AK24" s="714">
        <f t="shared" ref="AK24:AL24" si="4">COUNTIF(AK3:AK22, "y")</f>
        <v>0</v>
      </c>
      <c r="AL24" s="591">
        <f t="shared" si="4"/>
        <v>10</v>
      </c>
      <c r="AM24" s="486"/>
      <c r="AN24" s="478"/>
      <c r="AO24" s="714">
        <f>COUNTIF(AO5:AO22, "y")</f>
        <v>0</v>
      </c>
      <c r="AP24" s="478"/>
      <c r="AQ24" s="714">
        <f>COUNTIF(AQ3:AQ22, "y")</f>
        <v>0</v>
      </c>
      <c r="AR24" s="478"/>
      <c r="AS24" s="714">
        <f t="shared" ref="AS24:AT24" si="5">COUNTIF(AS3:AS22, "y")</f>
        <v>0</v>
      </c>
      <c r="AT24" s="591">
        <f t="shared" si="5"/>
        <v>4</v>
      </c>
      <c r="AU24" s="715">
        <f>COUNTIF(AU5:AU22, "y")</f>
        <v>1</v>
      </c>
      <c r="AV24" s="478"/>
      <c r="AW24" s="714">
        <f>COUNTIF(AW5:AW22, "y")</f>
        <v>0</v>
      </c>
      <c r="AX24" s="478"/>
      <c r="AY24" s="714">
        <f>COUNTIF(AY3:AY22, "y")</f>
        <v>0</v>
      </c>
      <c r="AZ24" s="478"/>
      <c r="BA24" s="714">
        <f t="shared" ref="BA24:BB24" si="6">COUNTIF(BA3:BA22, "y")</f>
        <v>0</v>
      </c>
      <c r="BB24" s="591">
        <f t="shared" si="6"/>
        <v>6</v>
      </c>
      <c r="BC24" s="715">
        <f>COUNTIF(BC5:BC22, "y")</f>
        <v>3</v>
      </c>
      <c r="BD24" s="478"/>
      <c r="BE24" s="714">
        <f>COUNTIF(BE5:BE22, "y")</f>
        <v>0</v>
      </c>
      <c r="BF24" s="478"/>
      <c r="BG24" s="714">
        <f>COUNTIF(BG3:BG22, "y")</f>
        <v>0</v>
      </c>
      <c r="BH24" s="478"/>
      <c r="BI24" s="714">
        <f t="shared" ref="BI24:BJ24" si="7">COUNTIF(BI3:BI22, "y")</f>
        <v>0</v>
      </c>
      <c r="BJ24" s="591">
        <f t="shared" si="7"/>
        <v>1</v>
      </c>
      <c r="BK24" s="715">
        <f>COUNTIF(BK5:BK22, "y")</f>
        <v>4</v>
      </c>
      <c r="BL24" s="716"/>
      <c r="BM24" s="717">
        <f>COUNTIF(BM5:BM22, "y")</f>
        <v>0</v>
      </c>
      <c r="BN24" s="720"/>
      <c r="BO24" s="717"/>
      <c r="BP24" s="720"/>
      <c r="BQ24" s="717"/>
      <c r="BR24" s="718">
        <f>COUNTIF(BM5:BM22, "y")</f>
        <v>0</v>
      </c>
      <c r="BS24" s="719">
        <f>COUNTIF(BM5:BM22, "y")</f>
        <v>0</v>
      </c>
      <c r="BT24" s="716"/>
      <c r="BU24" s="717">
        <f>COUNTIF(BU5:BU22, "y")</f>
        <v>0</v>
      </c>
      <c r="BV24" s="720"/>
      <c r="BW24" s="717"/>
      <c r="BX24" s="720"/>
      <c r="BY24" s="717"/>
      <c r="BZ24" s="718">
        <f>COUNTIF(BU5:BU22, "y")</f>
        <v>0</v>
      </c>
      <c r="CA24" s="719">
        <f>COUNTIF(BU5:BU22, "y")</f>
        <v>0</v>
      </c>
      <c r="CB24" s="716"/>
      <c r="CC24" s="717">
        <f>COUNTIF(CC5:CC22, "y")</f>
        <v>0</v>
      </c>
      <c r="CD24" s="720"/>
      <c r="CE24" s="717"/>
      <c r="CF24" s="720"/>
      <c r="CG24" s="717"/>
      <c r="CH24" s="718">
        <f t="shared" ref="CH24:CI24" si="8">COUNTIF(CH5:CH22, "y")</f>
        <v>0</v>
      </c>
      <c r="CI24" s="719">
        <f t="shared" si="8"/>
        <v>0</v>
      </c>
      <c r="CJ24" s="716"/>
      <c r="CK24" s="717">
        <f>COUNTIF(CK5:CK22, "y")</f>
        <v>0</v>
      </c>
      <c r="CL24" s="720"/>
      <c r="CM24" s="717"/>
      <c r="CN24" s="720"/>
      <c r="CO24" s="717"/>
      <c r="CP24" s="718">
        <f t="shared" ref="CP24:CQ24" si="9">COUNTIF(CP5:CP22, "y")</f>
        <v>0</v>
      </c>
      <c r="CQ24" s="719">
        <f t="shared" si="9"/>
        <v>0</v>
      </c>
      <c r="CR24" s="716"/>
      <c r="CS24" s="717">
        <f>COUNTIF(CS5:CS22, "y")</f>
        <v>0</v>
      </c>
      <c r="CT24" s="720"/>
      <c r="CU24" s="717"/>
      <c r="CV24" s="720"/>
      <c r="CW24" s="717"/>
      <c r="CX24" s="718">
        <f t="shared" ref="CX24:CY24" si="10">COUNTIF(CX5:CX22, "y")</f>
        <v>0</v>
      </c>
      <c r="CY24" s="719">
        <f t="shared" si="10"/>
        <v>0</v>
      </c>
    </row>
    <row r="25" ht="24.75" customHeight="1">
      <c r="C25" s="721"/>
      <c r="D25" s="722"/>
      <c r="E25" s="723"/>
      <c r="F25" s="724"/>
      <c r="G25" s="476"/>
      <c r="H25" s="320" t="s">
        <v>68</v>
      </c>
      <c r="I25" s="321">
        <f>MAX(H24:O24)</f>
        <v>8</v>
      </c>
      <c r="J25" s="231"/>
      <c r="K25" s="232"/>
      <c r="L25" s="231"/>
      <c r="M25" s="232"/>
      <c r="N25" s="240"/>
      <c r="O25" s="241"/>
      <c r="P25" s="320" t="s">
        <v>68</v>
      </c>
      <c r="Q25" s="321">
        <f>MAX(P24:W24)</f>
        <v>7</v>
      </c>
      <c r="R25" s="231"/>
      <c r="S25" s="232"/>
      <c r="T25" s="231"/>
      <c r="U25" s="232"/>
      <c r="V25" s="240"/>
      <c r="W25" s="241"/>
      <c r="X25" s="320" t="s">
        <v>68</v>
      </c>
      <c r="Y25" s="321">
        <f>MAX(X24:AE24)</f>
        <v>1</v>
      </c>
      <c r="Z25" s="231"/>
      <c r="AA25" s="232"/>
      <c r="AB25" s="231"/>
      <c r="AC25" s="232"/>
      <c r="AD25" s="240"/>
      <c r="AE25" s="241"/>
      <c r="AF25" s="320" t="s">
        <v>68</v>
      </c>
      <c r="AG25" s="321">
        <f>MAX(AF24:AM24)</f>
        <v>10</v>
      </c>
      <c r="AH25" s="231"/>
      <c r="AI25" s="232"/>
      <c r="AJ25" s="231"/>
      <c r="AK25" s="232"/>
      <c r="AL25" s="240"/>
      <c r="AM25" s="241"/>
      <c r="AN25" s="320" t="s">
        <v>68</v>
      </c>
      <c r="AO25" s="321">
        <f>MAX(AN24:AU24)</f>
        <v>4</v>
      </c>
      <c r="AP25" s="231"/>
      <c r="AQ25" s="232"/>
      <c r="AR25" s="231"/>
      <c r="AS25" s="232"/>
      <c r="AT25" s="240"/>
      <c r="AU25" s="241"/>
      <c r="AV25" s="320" t="s">
        <v>68</v>
      </c>
      <c r="AW25" s="321">
        <f>MAX(AV24:BC24)</f>
        <v>6</v>
      </c>
      <c r="AX25" s="231"/>
      <c r="AY25" s="232"/>
      <c r="AZ25" s="231"/>
      <c r="BA25" s="232"/>
      <c r="BB25" s="240"/>
      <c r="BC25" s="241"/>
      <c r="BD25" s="320" t="s">
        <v>68</v>
      </c>
      <c r="BE25" s="321">
        <f>MAX(BD24:BK24)</f>
        <v>4</v>
      </c>
      <c r="BF25" s="231"/>
      <c r="BG25" s="232"/>
      <c r="BH25" s="231"/>
      <c r="BI25" s="232"/>
      <c r="BJ25" s="240"/>
      <c r="BK25" s="241"/>
      <c r="BL25" s="320" t="s">
        <v>68</v>
      </c>
      <c r="BM25" s="321">
        <f>MAX(BL24:BS24)</f>
        <v>0</v>
      </c>
      <c r="BN25" s="231"/>
      <c r="BO25" s="232"/>
      <c r="BP25" s="231"/>
      <c r="BQ25" s="232"/>
      <c r="BR25" s="240"/>
      <c r="BS25" s="241"/>
      <c r="BT25" s="320" t="s">
        <v>68</v>
      </c>
      <c r="BU25" s="321">
        <f>MAX(BT24:CA24)</f>
        <v>0</v>
      </c>
      <c r="BV25" s="231"/>
      <c r="BW25" s="232"/>
      <c r="BX25" s="231"/>
      <c r="BY25" s="232"/>
      <c r="BZ25" s="240"/>
      <c r="CA25" s="241"/>
      <c r="CB25" s="320" t="s">
        <v>68</v>
      </c>
      <c r="CC25" s="321">
        <f>MAX(CB24:CI24)</f>
        <v>0</v>
      </c>
      <c r="CD25" s="231"/>
      <c r="CE25" s="232"/>
      <c r="CF25" s="231"/>
      <c r="CG25" s="232"/>
      <c r="CH25" s="240"/>
      <c r="CI25" s="241"/>
      <c r="CJ25" s="320" t="s">
        <v>68</v>
      </c>
      <c r="CK25" s="321">
        <f>MAX(CJ24:CQ24)</f>
        <v>0</v>
      </c>
      <c r="CL25" s="231"/>
      <c r="CM25" s="232"/>
      <c r="CN25" s="231"/>
      <c r="CO25" s="232"/>
      <c r="CP25" s="240"/>
      <c r="CQ25" s="241"/>
      <c r="CR25" s="320" t="s">
        <v>68</v>
      </c>
      <c r="CS25" s="321">
        <f>MAX(CR24:CY24)</f>
        <v>0</v>
      </c>
      <c r="CT25" s="231"/>
      <c r="CU25" s="232"/>
      <c r="CV25" s="231"/>
      <c r="CW25" s="232"/>
      <c r="CX25" s="240"/>
      <c r="CY25" s="241"/>
    </row>
    <row r="26" ht="15.75" customHeight="1">
      <c r="C26" s="726"/>
      <c r="D26" s="727"/>
      <c r="E26" s="726"/>
      <c r="F26" s="726"/>
      <c r="G26" s="476"/>
      <c r="H26" s="231"/>
      <c r="I26" s="232"/>
      <c r="J26" s="231"/>
      <c r="K26" s="232"/>
      <c r="L26" s="231"/>
      <c r="M26" s="232"/>
      <c r="N26" s="240"/>
      <c r="O26" s="241"/>
      <c r="P26" s="231"/>
      <c r="Q26" s="439"/>
      <c r="R26" s="231"/>
      <c r="S26" s="232"/>
      <c r="T26" s="231"/>
      <c r="U26" s="232"/>
      <c r="V26" s="685"/>
      <c r="W26" s="241"/>
      <c r="X26" s="231"/>
      <c r="Y26" s="232"/>
      <c r="Z26" s="231"/>
      <c r="AA26" s="232"/>
      <c r="AB26" s="231"/>
      <c r="AC26" s="232"/>
      <c r="AD26" s="240"/>
      <c r="AE26" s="241"/>
      <c r="AF26" s="231"/>
      <c r="AG26" s="232"/>
      <c r="AH26" s="231"/>
      <c r="AI26" s="232"/>
      <c r="AJ26" s="231"/>
      <c r="AK26" s="232"/>
      <c r="AL26" s="240"/>
      <c r="AM26" s="241"/>
      <c r="AN26" s="231"/>
      <c r="AO26" s="232"/>
      <c r="AP26" s="231"/>
      <c r="AQ26" s="232"/>
      <c r="AR26" s="231"/>
      <c r="AS26" s="232"/>
      <c r="AT26" s="240"/>
      <c r="AU26" s="241"/>
      <c r="AV26" s="231"/>
      <c r="AW26" s="232"/>
      <c r="AX26" s="231"/>
      <c r="AY26" s="232"/>
      <c r="AZ26" s="231"/>
      <c r="BA26" s="232"/>
      <c r="BB26" s="240"/>
      <c r="BC26" s="241"/>
      <c r="BD26" s="231"/>
      <c r="BE26" s="232"/>
      <c r="BF26" s="231"/>
      <c r="BG26" s="232"/>
      <c r="BH26" s="231"/>
      <c r="BI26" s="232"/>
      <c r="BJ26" s="240"/>
      <c r="BK26" s="241"/>
      <c r="BL26" s="231"/>
      <c r="BM26" s="232"/>
      <c r="BN26" s="231"/>
      <c r="BO26" s="232"/>
      <c r="BP26" s="231"/>
      <c r="BQ26" s="232"/>
      <c r="BR26" s="240"/>
      <c r="BS26" s="241"/>
      <c r="BT26" s="231"/>
      <c r="BU26" s="232"/>
      <c r="BV26" s="231"/>
      <c r="BW26" s="232"/>
      <c r="BX26" s="231"/>
      <c r="BY26" s="232"/>
      <c r="BZ26" s="240"/>
      <c r="CA26" s="241"/>
      <c r="CB26" s="231"/>
      <c r="CC26" s="232"/>
      <c r="CD26" s="231"/>
      <c r="CE26" s="232"/>
      <c r="CF26" s="231"/>
      <c r="CG26" s="232"/>
      <c r="CH26" s="240"/>
      <c r="CI26" s="241"/>
      <c r="CJ26" s="231"/>
      <c r="CK26" s="232"/>
      <c r="CL26" s="231"/>
      <c r="CM26" s="232"/>
      <c r="CN26" s="231"/>
      <c r="CO26" s="232"/>
      <c r="CP26" s="240"/>
      <c r="CQ26" s="241"/>
      <c r="CR26" s="231"/>
      <c r="CS26" s="232"/>
      <c r="CT26" s="231"/>
      <c r="CU26" s="232"/>
      <c r="CV26" s="231"/>
      <c r="CW26" s="232"/>
      <c r="CX26" s="240"/>
      <c r="CY26" s="241"/>
    </row>
    <row r="27" ht="30.75" customHeight="1">
      <c r="D27" s="211" t="s">
        <v>771</v>
      </c>
      <c r="E27" s="213"/>
      <c r="F27" s="214"/>
      <c r="G27" s="476"/>
      <c r="H27" s="231"/>
      <c r="I27" s="232"/>
      <c r="J27" s="231"/>
      <c r="K27" s="232"/>
      <c r="L27" s="231"/>
      <c r="M27" s="232"/>
      <c r="N27" s="240"/>
      <c r="O27" s="241"/>
      <c r="P27" s="231"/>
      <c r="Q27" s="439"/>
      <c r="R27" s="231"/>
      <c r="S27" s="232"/>
      <c r="T27" s="231"/>
      <c r="U27" s="232"/>
      <c r="V27" s="685"/>
      <c r="W27" s="241"/>
      <c r="X27" s="231"/>
      <c r="Y27" s="232"/>
      <c r="Z27" s="231"/>
      <c r="AA27" s="232"/>
      <c r="AB27" s="231"/>
      <c r="AC27" s="232"/>
      <c r="AD27" s="240"/>
      <c r="AE27" s="241"/>
      <c r="AF27" s="231"/>
      <c r="AG27" s="232"/>
      <c r="AH27" s="231"/>
      <c r="AI27" s="232"/>
      <c r="AJ27" s="231"/>
      <c r="AK27" s="232"/>
      <c r="AL27" s="240"/>
      <c r="AM27" s="241"/>
      <c r="AN27" s="231"/>
      <c r="AO27" s="232"/>
      <c r="AP27" s="231"/>
      <c r="AQ27" s="232"/>
      <c r="AR27" s="231"/>
      <c r="AS27" s="232"/>
      <c r="AT27" s="240"/>
      <c r="AU27" s="241"/>
      <c r="AV27" s="231"/>
      <c r="AW27" s="232"/>
      <c r="AX27" s="231"/>
      <c r="AY27" s="232"/>
      <c r="AZ27" s="231"/>
      <c r="BA27" s="232"/>
      <c r="BB27" s="240"/>
      <c r="BC27" s="241"/>
      <c r="BD27" s="231"/>
      <c r="BE27" s="232"/>
      <c r="BF27" s="231"/>
      <c r="BG27" s="232"/>
      <c r="BH27" s="231"/>
      <c r="BI27" s="232"/>
      <c r="BJ27" s="240"/>
      <c r="BK27" s="241"/>
      <c r="BL27" s="231"/>
      <c r="BM27" s="232"/>
      <c r="BN27" s="231"/>
      <c r="BO27" s="232"/>
      <c r="BP27" s="231"/>
      <c r="BQ27" s="232"/>
      <c r="BR27" s="240"/>
      <c r="BS27" s="241"/>
      <c r="BT27" s="231"/>
      <c r="BU27" s="232"/>
      <c r="BV27" s="231"/>
      <c r="BW27" s="232"/>
      <c r="BX27" s="231"/>
      <c r="BY27" s="232"/>
      <c r="BZ27" s="240"/>
      <c r="CA27" s="241"/>
      <c r="CB27" s="231"/>
      <c r="CC27" s="232"/>
      <c r="CD27" s="231"/>
      <c r="CE27" s="232"/>
      <c r="CF27" s="231"/>
      <c r="CG27" s="232"/>
      <c r="CH27" s="240"/>
      <c r="CI27" s="241"/>
      <c r="CJ27" s="231"/>
      <c r="CK27" s="232"/>
      <c r="CL27" s="231"/>
      <c r="CM27" s="232"/>
      <c r="CN27" s="231"/>
      <c r="CO27" s="232"/>
      <c r="CP27" s="240"/>
      <c r="CQ27" s="241"/>
      <c r="CR27" s="231"/>
      <c r="CS27" s="232"/>
      <c r="CT27" s="231"/>
      <c r="CU27" s="232"/>
      <c r="CV27" s="231"/>
      <c r="CW27" s="232"/>
      <c r="CX27" s="240"/>
      <c r="CY27" s="241"/>
    </row>
    <row r="28" ht="72.75" customHeight="1">
      <c r="C28" s="229" t="s">
        <v>33</v>
      </c>
      <c r="D28" s="227" t="s">
        <v>32</v>
      </c>
      <c r="E28" s="684" t="s">
        <v>34</v>
      </c>
      <c r="F28" s="729" t="s">
        <v>35</v>
      </c>
      <c r="G28" s="476"/>
      <c r="H28" s="231"/>
      <c r="I28" s="232"/>
      <c r="J28" s="231"/>
      <c r="K28" s="232"/>
      <c r="L28" s="231"/>
      <c r="M28" s="232"/>
      <c r="N28" s="240"/>
      <c r="O28" s="241"/>
      <c r="P28" s="231"/>
      <c r="Q28" s="439"/>
      <c r="R28" s="231"/>
      <c r="S28" s="232"/>
      <c r="T28" s="231"/>
      <c r="U28" s="232"/>
      <c r="V28" s="685"/>
      <c r="W28" s="241"/>
      <c r="X28" s="231"/>
      <c r="Y28" s="232"/>
      <c r="Z28" s="231"/>
      <c r="AA28" s="232"/>
      <c r="AB28" s="231"/>
      <c r="AC28" s="232"/>
      <c r="AD28" s="240"/>
      <c r="AE28" s="241"/>
      <c r="AF28" s="231"/>
      <c r="AG28" s="232"/>
      <c r="AH28" s="231"/>
      <c r="AI28" s="232"/>
      <c r="AJ28" s="231"/>
      <c r="AK28" s="232"/>
      <c r="AL28" s="240"/>
      <c r="AM28" s="241"/>
      <c r="AN28" s="231"/>
      <c r="AO28" s="232"/>
      <c r="AP28" s="231"/>
      <c r="AQ28" s="232"/>
      <c r="AR28" s="231"/>
      <c r="AS28" s="232"/>
      <c r="AT28" s="240"/>
      <c r="AU28" s="241"/>
      <c r="AV28" s="231"/>
      <c r="AW28" s="232"/>
      <c r="AX28" s="231"/>
      <c r="AY28" s="232"/>
      <c r="AZ28" s="231"/>
      <c r="BA28" s="232"/>
      <c r="BB28" s="240"/>
      <c r="BC28" s="241"/>
      <c r="BD28" s="231"/>
      <c r="BE28" s="232"/>
      <c r="BF28" s="231"/>
      <c r="BG28" s="232"/>
      <c r="BH28" s="231"/>
      <c r="BI28" s="232"/>
      <c r="BJ28" s="240"/>
      <c r="BK28" s="241"/>
      <c r="BL28" s="231"/>
      <c r="BM28" s="232"/>
      <c r="BN28" s="231"/>
      <c r="BO28" s="232"/>
      <c r="BP28" s="231"/>
      <c r="BQ28" s="232"/>
      <c r="BR28" s="240"/>
      <c r="BS28" s="241"/>
      <c r="BT28" s="231"/>
      <c r="BU28" s="232"/>
      <c r="BV28" s="231"/>
      <c r="BW28" s="232"/>
      <c r="BX28" s="231"/>
      <c r="BY28" s="232"/>
      <c r="BZ28" s="240"/>
      <c r="CA28" s="241"/>
      <c r="CB28" s="231"/>
      <c r="CC28" s="232"/>
      <c r="CD28" s="231"/>
      <c r="CE28" s="232"/>
      <c r="CF28" s="231"/>
      <c r="CG28" s="232"/>
      <c r="CH28" s="240"/>
      <c r="CI28" s="241"/>
      <c r="CJ28" s="231"/>
      <c r="CK28" s="232"/>
      <c r="CL28" s="231"/>
      <c r="CM28" s="232"/>
      <c r="CN28" s="231"/>
      <c r="CO28" s="232"/>
      <c r="CP28" s="240"/>
      <c r="CQ28" s="241"/>
      <c r="CR28" s="231"/>
      <c r="CS28" s="232"/>
      <c r="CT28" s="231"/>
      <c r="CU28" s="232"/>
      <c r="CV28" s="231"/>
      <c r="CW28" s="232"/>
      <c r="CX28" s="240"/>
      <c r="CY28" s="241"/>
    </row>
    <row r="29" ht="15.75" customHeight="1">
      <c r="C29" s="654"/>
      <c r="D29" s="730"/>
      <c r="E29" s="654"/>
      <c r="F29" s="731"/>
      <c r="G29" s="476"/>
      <c r="H29" s="231"/>
      <c r="I29" s="232"/>
      <c r="J29" s="231"/>
      <c r="K29" s="232"/>
      <c r="L29" s="231"/>
      <c r="M29" s="232"/>
      <c r="N29" s="240"/>
      <c r="O29" s="241"/>
      <c r="P29" s="231"/>
      <c r="Q29" s="439"/>
      <c r="R29" s="231"/>
      <c r="S29" s="232"/>
      <c r="T29" s="231"/>
      <c r="U29" s="232"/>
      <c r="V29" s="685"/>
      <c r="W29" s="241"/>
      <c r="X29" s="231"/>
      <c r="Y29" s="232"/>
      <c r="Z29" s="231"/>
      <c r="AA29" s="232"/>
      <c r="AB29" s="231"/>
      <c r="AC29" s="232"/>
      <c r="AD29" s="240"/>
      <c r="AE29" s="241"/>
      <c r="AF29" s="231"/>
      <c r="AG29" s="232"/>
      <c r="AH29" s="231"/>
      <c r="AI29" s="232"/>
      <c r="AJ29" s="231"/>
      <c r="AK29" s="232"/>
      <c r="AL29" s="240"/>
      <c r="AM29" s="241"/>
      <c r="AN29" s="231"/>
      <c r="AO29" s="232"/>
      <c r="AP29" s="231"/>
      <c r="AQ29" s="232"/>
      <c r="AR29" s="231"/>
      <c r="AS29" s="232"/>
      <c r="AT29" s="240"/>
      <c r="AU29" s="241"/>
      <c r="AV29" s="231"/>
      <c r="AW29" s="232"/>
      <c r="AX29" s="231"/>
      <c r="AY29" s="232"/>
      <c r="AZ29" s="231"/>
      <c r="BA29" s="232"/>
      <c r="BB29" s="240"/>
      <c r="BC29" s="241"/>
      <c r="BD29" s="231"/>
      <c r="BE29" s="232"/>
      <c r="BF29" s="231"/>
      <c r="BG29" s="232"/>
      <c r="BH29" s="231"/>
      <c r="BI29" s="232"/>
      <c r="BJ29" s="240"/>
      <c r="BK29" s="241"/>
      <c r="BL29" s="231"/>
      <c r="BM29" s="232"/>
      <c r="BN29" s="231"/>
      <c r="BO29" s="232"/>
      <c r="BP29" s="231"/>
      <c r="BQ29" s="232"/>
      <c r="BR29" s="240"/>
      <c r="BS29" s="241"/>
      <c r="BT29" s="231"/>
      <c r="BU29" s="232"/>
      <c r="BV29" s="231"/>
      <c r="BW29" s="232"/>
      <c r="BX29" s="231"/>
      <c r="BY29" s="232"/>
      <c r="BZ29" s="240"/>
      <c r="CA29" s="241"/>
      <c r="CB29" s="231"/>
      <c r="CC29" s="232"/>
      <c r="CD29" s="231"/>
      <c r="CE29" s="232"/>
      <c r="CF29" s="231"/>
      <c r="CG29" s="232"/>
      <c r="CH29" s="240"/>
      <c r="CI29" s="241"/>
      <c r="CJ29" s="231"/>
      <c r="CK29" s="232"/>
      <c r="CL29" s="231"/>
      <c r="CM29" s="232"/>
      <c r="CN29" s="231"/>
      <c r="CO29" s="232"/>
      <c r="CP29" s="240"/>
      <c r="CQ29" s="241"/>
      <c r="CR29" s="231"/>
      <c r="CS29" s="232"/>
      <c r="CT29" s="231"/>
      <c r="CU29" s="232"/>
      <c r="CV29" s="231"/>
      <c r="CW29" s="232"/>
      <c r="CX29" s="240"/>
      <c r="CY29" s="241"/>
    </row>
    <row r="30" ht="15.75" customHeight="1">
      <c r="C30" s="511"/>
      <c r="D30" s="510"/>
      <c r="E30" s="511"/>
      <c r="F30" s="512"/>
      <c r="G30" s="476"/>
      <c r="H30" s="231"/>
      <c r="I30" s="232"/>
      <c r="J30" s="231"/>
      <c r="K30" s="232"/>
      <c r="L30" s="231"/>
      <c r="M30" s="232"/>
      <c r="N30" s="240"/>
      <c r="O30" s="241"/>
      <c r="P30" s="231"/>
      <c r="Q30" s="439"/>
      <c r="R30" s="231"/>
      <c r="S30" s="232"/>
      <c r="T30" s="231"/>
      <c r="U30" s="232"/>
      <c r="V30" s="685"/>
      <c r="W30" s="241"/>
      <c r="X30" s="231"/>
      <c r="Y30" s="232"/>
      <c r="Z30" s="231"/>
      <c r="AA30" s="232"/>
      <c r="AB30" s="231"/>
      <c r="AC30" s="232"/>
      <c r="AD30" s="240"/>
      <c r="AE30" s="241"/>
      <c r="AF30" s="231"/>
      <c r="AG30" s="232"/>
      <c r="AH30" s="231"/>
      <c r="AI30" s="232"/>
      <c r="AJ30" s="231"/>
      <c r="AK30" s="232"/>
      <c r="AL30" s="240"/>
      <c r="AM30" s="241"/>
      <c r="AN30" s="231"/>
      <c r="AO30" s="232"/>
      <c r="AP30" s="231"/>
      <c r="AQ30" s="232"/>
      <c r="AR30" s="231"/>
      <c r="AS30" s="232"/>
      <c r="AT30" s="240"/>
      <c r="AU30" s="241"/>
      <c r="AV30" s="231"/>
      <c r="AW30" s="232"/>
      <c r="AX30" s="231"/>
      <c r="AY30" s="232"/>
      <c r="AZ30" s="231"/>
      <c r="BA30" s="232"/>
      <c r="BB30" s="240"/>
      <c r="BC30" s="241"/>
      <c r="BD30" s="231"/>
      <c r="BE30" s="232"/>
      <c r="BF30" s="231"/>
      <c r="BG30" s="232"/>
      <c r="BH30" s="231"/>
      <c r="BI30" s="232"/>
      <c r="BJ30" s="240"/>
      <c r="BK30" s="241"/>
      <c r="BL30" s="231"/>
      <c r="BM30" s="232"/>
      <c r="BN30" s="231"/>
      <c r="BO30" s="232"/>
      <c r="BP30" s="231"/>
      <c r="BQ30" s="232"/>
      <c r="BR30" s="240"/>
      <c r="BS30" s="241"/>
      <c r="BT30" s="231"/>
      <c r="BU30" s="232"/>
      <c r="BV30" s="231"/>
      <c r="BW30" s="232"/>
      <c r="BX30" s="231"/>
      <c r="BY30" s="232"/>
      <c r="BZ30" s="240"/>
      <c r="CA30" s="241"/>
      <c r="CB30" s="231"/>
      <c r="CC30" s="232"/>
      <c r="CD30" s="231"/>
      <c r="CE30" s="232"/>
      <c r="CF30" s="231"/>
      <c r="CG30" s="232"/>
      <c r="CH30" s="240"/>
      <c r="CI30" s="241"/>
      <c r="CJ30" s="231"/>
      <c r="CK30" s="232"/>
      <c r="CL30" s="231"/>
      <c r="CM30" s="232"/>
      <c r="CN30" s="231"/>
      <c r="CO30" s="232"/>
      <c r="CP30" s="240"/>
      <c r="CQ30" s="241"/>
      <c r="CR30" s="231"/>
      <c r="CS30" s="232"/>
      <c r="CT30" s="231"/>
      <c r="CU30" s="232"/>
      <c r="CV30" s="231"/>
      <c r="CW30" s="232"/>
      <c r="CX30" s="240"/>
      <c r="CY30" s="241"/>
    </row>
    <row r="31" ht="15.75" customHeight="1">
      <c r="C31" s="511"/>
      <c r="D31" s="510"/>
      <c r="E31" s="511"/>
      <c r="F31" s="512"/>
      <c r="G31" s="476"/>
      <c r="H31" s="231"/>
      <c r="I31" s="232"/>
      <c r="J31" s="231"/>
      <c r="K31" s="232"/>
      <c r="L31" s="231"/>
      <c r="M31" s="232"/>
      <c r="N31" s="240"/>
      <c r="O31" s="241"/>
      <c r="P31" s="231"/>
      <c r="Q31" s="439"/>
      <c r="R31" s="231"/>
      <c r="S31" s="232"/>
      <c r="T31" s="231"/>
      <c r="U31" s="232"/>
      <c r="V31" s="685"/>
      <c r="W31" s="241"/>
      <c r="X31" s="231"/>
      <c r="Y31" s="232"/>
      <c r="Z31" s="231"/>
      <c r="AA31" s="232"/>
      <c r="AB31" s="231"/>
      <c r="AC31" s="232"/>
      <c r="AD31" s="240"/>
      <c r="AE31" s="241"/>
      <c r="AF31" s="231"/>
      <c r="AG31" s="232"/>
      <c r="AH31" s="231"/>
      <c r="AI31" s="232"/>
      <c r="AJ31" s="231"/>
      <c r="AK31" s="232"/>
      <c r="AL31" s="240"/>
      <c r="AM31" s="241"/>
      <c r="AN31" s="231"/>
      <c r="AO31" s="232"/>
      <c r="AP31" s="231"/>
      <c r="AQ31" s="232"/>
      <c r="AR31" s="231"/>
      <c r="AS31" s="232"/>
      <c r="AT31" s="240"/>
      <c r="AU31" s="241"/>
      <c r="AV31" s="231"/>
      <c r="AW31" s="232"/>
      <c r="AX31" s="231"/>
      <c r="AY31" s="232"/>
      <c r="AZ31" s="231"/>
      <c r="BA31" s="232"/>
      <c r="BB31" s="240"/>
      <c r="BC31" s="241"/>
      <c r="BD31" s="231"/>
      <c r="BE31" s="232"/>
      <c r="BF31" s="231"/>
      <c r="BG31" s="232"/>
      <c r="BH31" s="231"/>
      <c r="BI31" s="232"/>
      <c r="BJ31" s="240"/>
      <c r="BK31" s="241"/>
      <c r="BL31" s="231"/>
      <c r="BM31" s="232"/>
      <c r="BN31" s="231"/>
      <c r="BO31" s="232"/>
      <c r="BP31" s="231"/>
      <c r="BQ31" s="232"/>
      <c r="BR31" s="240"/>
      <c r="BS31" s="241"/>
      <c r="BT31" s="231"/>
      <c r="BU31" s="232"/>
      <c r="BV31" s="231"/>
      <c r="BW31" s="232"/>
      <c r="BX31" s="231"/>
      <c r="BY31" s="232"/>
      <c r="BZ31" s="240"/>
      <c r="CA31" s="241"/>
      <c r="CB31" s="231"/>
      <c r="CC31" s="232"/>
      <c r="CD31" s="231"/>
      <c r="CE31" s="232"/>
      <c r="CF31" s="231"/>
      <c r="CG31" s="232"/>
      <c r="CH31" s="240"/>
      <c r="CI31" s="241"/>
      <c r="CJ31" s="231"/>
      <c r="CK31" s="232"/>
      <c r="CL31" s="231"/>
      <c r="CM31" s="232"/>
      <c r="CN31" s="231"/>
      <c r="CO31" s="232"/>
      <c r="CP31" s="240"/>
      <c r="CQ31" s="241"/>
      <c r="CR31" s="231"/>
      <c r="CS31" s="232"/>
      <c r="CT31" s="231"/>
      <c r="CU31" s="232"/>
      <c r="CV31" s="231"/>
      <c r="CW31" s="232"/>
      <c r="CX31" s="240"/>
      <c r="CY31" s="241"/>
    </row>
    <row r="32" ht="15.75" customHeight="1">
      <c r="C32" s="511"/>
      <c r="D32" s="510"/>
      <c r="E32" s="511"/>
      <c r="F32" s="512"/>
      <c r="G32" s="476"/>
      <c r="H32" s="231"/>
      <c r="I32" s="232"/>
      <c r="J32" s="231"/>
      <c r="K32" s="232"/>
      <c r="L32" s="231"/>
      <c r="M32" s="232"/>
      <c r="N32" s="240"/>
      <c r="O32" s="241"/>
      <c r="P32" s="231"/>
      <c r="Q32" s="439"/>
      <c r="R32" s="231"/>
      <c r="S32" s="232"/>
      <c r="T32" s="231"/>
      <c r="U32" s="232"/>
      <c r="V32" s="685"/>
      <c r="W32" s="241"/>
      <c r="X32" s="231"/>
      <c r="Y32" s="232"/>
      <c r="Z32" s="231"/>
      <c r="AA32" s="232"/>
      <c r="AB32" s="231"/>
      <c r="AC32" s="232"/>
      <c r="AD32" s="240"/>
      <c r="AE32" s="241"/>
      <c r="AF32" s="231"/>
      <c r="AG32" s="232"/>
      <c r="AH32" s="231"/>
      <c r="AI32" s="232"/>
      <c r="AJ32" s="231"/>
      <c r="AK32" s="232"/>
      <c r="AL32" s="240"/>
      <c r="AM32" s="241"/>
      <c r="AN32" s="231"/>
      <c r="AO32" s="232"/>
      <c r="AP32" s="231"/>
      <c r="AQ32" s="232"/>
      <c r="AR32" s="231"/>
      <c r="AS32" s="232"/>
      <c r="AT32" s="240"/>
      <c r="AU32" s="241"/>
      <c r="AV32" s="231"/>
      <c r="AW32" s="232"/>
      <c r="AX32" s="231"/>
      <c r="AY32" s="232"/>
      <c r="AZ32" s="231"/>
      <c r="BA32" s="232"/>
      <c r="BB32" s="240"/>
      <c r="BC32" s="241"/>
      <c r="BD32" s="231"/>
      <c r="BE32" s="232"/>
      <c r="BF32" s="231"/>
      <c r="BG32" s="232"/>
      <c r="BH32" s="231"/>
      <c r="BI32" s="232"/>
      <c r="BJ32" s="240"/>
      <c r="BK32" s="241"/>
      <c r="BL32" s="231"/>
      <c r="BM32" s="232"/>
      <c r="BN32" s="231"/>
      <c r="BO32" s="232"/>
      <c r="BP32" s="231"/>
      <c r="BQ32" s="232"/>
      <c r="BR32" s="240"/>
      <c r="BS32" s="241"/>
      <c r="BT32" s="231"/>
      <c r="BU32" s="232"/>
      <c r="BV32" s="231"/>
      <c r="BW32" s="232"/>
      <c r="BX32" s="231"/>
      <c r="BY32" s="232"/>
      <c r="BZ32" s="240"/>
      <c r="CA32" s="241"/>
      <c r="CB32" s="231"/>
      <c r="CC32" s="232"/>
      <c r="CD32" s="231"/>
      <c r="CE32" s="232"/>
      <c r="CF32" s="231"/>
      <c r="CG32" s="232"/>
      <c r="CH32" s="240"/>
      <c r="CI32" s="241"/>
      <c r="CJ32" s="231"/>
      <c r="CK32" s="232"/>
      <c r="CL32" s="231"/>
      <c r="CM32" s="232"/>
      <c r="CN32" s="231"/>
      <c r="CO32" s="232"/>
      <c r="CP32" s="240"/>
      <c r="CQ32" s="241"/>
      <c r="CR32" s="231"/>
      <c r="CS32" s="232"/>
      <c r="CT32" s="231"/>
      <c r="CU32" s="232"/>
      <c r="CV32" s="231"/>
      <c r="CW32" s="232"/>
      <c r="CX32" s="240"/>
      <c r="CY32" s="241"/>
    </row>
    <row r="33" ht="15.75" customHeight="1">
      <c r="C33" s="511"/>
      <c r="D33" s="510"/>
      <c r="E33" s="511"/>
      <c r="F33" s="512"/>
      <c r="G33" s="476"/>
      <c r="H33" s="231"/>
      <c r="I33" s="232"/>
      <c r="J33" s="231"/>
      <c r="K33" s="232"/>
      <c r="L33" s="231"/>
      <c r="M33" s="232"/>
      <c r="N33" s="240"/>
      <c r="O33" s="241"/>
      <c r="P33" s="231"/>
      <c r="Q33" s="439"/>
      <c r="R33" s="231"/>
      <c r="S33" s="232"/>
      <c r="T33" s="231"/>
      <c r="U33" s="232"/>
      <c r="V33" s="685"/>
      <c r="W33" s="241"/>
      <c r="X33" s="231"/>
      <c r="Y33" s="232"/>
      <c r="Z33" s="231"/>
      <c r="AA33" s="232"/>
      <c r="AB33" s="231"/>
      <c r="AC33" s="232"/>
      <c r="AD33" s="240"/>
      <c r="AE33" s="241"/>
      <c r="AF33" s="231"/>
      <c r="AG33" s="232"/>
      <c r="AH33" s="231"/>
      <c r="AI33" s="232"/>
      <c r="AJ33" s="231"/>
      <c r="AK33" s="232"/>
      <c r="AL33" s="240"/>
      <c r="AM33" s="241"/>
      <c r="AN33" s="231"/>
      <c r="AO33" s="232"/>
      <c r="AP33" s="231"/>
      <c r="AQ33" s="232"/>
      <c r="AR33" s="231"/>
      <c r="AS33" s="232"/>
      <c r="AT33" s="240"/>
      <c r="AU33" s="241"/>
      <c r="AV33" s="231"/>
      <c r="AW33" s="232"/>
      <c r="AX33" s="231"/>
      <c r="AY33" s="232"/>
      <c r="AZ33" s="231"/>
      <c r="BA33" s="232"/>
      <c r="BB33" s="240"/>
      <c r="BC33" s="241"/>
      <c r="BD33" s="231"/>
      <c r="BE33" s="232"/>
      <c r="BF33" s="231"/>
      <c r="BG33" s="232"/>
      <c r="BH33" s="231"/>
      <c r="BI33" s="232"/>
      <c r="BJ33" s="240"/>
      <c r="BK33" s="241"/>
      <c r="BL33" s="231"/>
      <c r="BM33" s="232"/>
      <c r="BN33" s="231"/>
      <c r="BO33" s="232"/>
      <c r="BP33" s="231"/>
      <c r="BQ33" s="232"/>
      <c r="BR33" s="240"/>
      <c r="BS33" s="241"/>
      <c r="BT33" s="231"/>
      <c r="BU33" s="232"/>
      <c r="BV33" s="231"/>
      <c r="BW33" s="232"/>
      <c r="BX33" s="231"/>
      <c r="BY33" s="232"/>
      <c r="BZ33" s="240"/>
      <c r="CA33" s="241"/>
      <c r="CB33" s="231"/>
      <c r="CC33" s="232"/>
      <c r="CD33" s="231"/>
      <c r="CE33" s="232"/>
      <c r="CF33" s="231"/>
      <c r="CG33" s="232"/>
      <c r="CH33" s="240"/>
      <c r="CI33" s="241"/>
      <c r="CJ33" s="231"/>
      <c r="CK33" s="232"/>
      <c r="CL33" s="231"/>
      <c r="CM33" s="232"/>
      <c r="CN33" s="231"/>
      <c r="CO33" s="232"/>
      <c r="CP33" s="240"/>
      <c r="CQ33" s="241"/>
      <c r="CR33" s="231"/>
      <c r="CS33" s="232"/>
      <c r="CT33" s="231"/>
      <c r="CU33" s="232"/>
      <c r="CV33" s="231"/>
      <c r="CW33" s="232"/>
      <c r="CX33" s="240"/>
      <c r="CY33" s="241"/>
    </row>
    <row r="34" ht="15.75" customHeight="1">
      <c r="C34" s="511"/>
      <c r="D34" s="510"/>
      <c r="E34" s="511"/>
      <c r="F34" s="512"/>
      <c r="G34" s="476"/>
      <c r="H34" s="231"/>
      <c r="I34" s="232"/>
      <c r="J34" s="231"/>
      <c r="K34" s="232"/>
      <c r="L34" s="231"/>
      <c r="M34" s="232"/>
      <c r="N34" s="240"/>
      <c r="O34" s="241"/>
      <c r="P34" s="231"/>
      <c r="Q34" s="439"/>
      <c r="R34" s="231"/>
      <c r="S34" s="232"/>
      <c r="T34" s="231"/>
      <c r="U34" s="232"/>
      <c r="V34" s="685"/>
      <c r="W34" s="241"/>
      <c r="X34" s="231"/>
      <c r="Y34" s="232"/>
      <c r="Z34" s="231"/>
      <c r="AA34" s="232"/>
      <c r="AB34" s="231"/>
      <c r="AC34" s="232"/>
      <c r="AD34" s="240"/>
      <c r="AE34" s="241"/>
      <c r="AF34" s="231"/>
      <c r="AG34" s="232"/>
      <c r="AH34" s="231"/>
      <c r="AI34" s="232"/>
      <c r="AJ34" s="231"/>
      <c r="AK34" s="232"/>
      <c r="AL34" s="240"/>
      <c r="AM34" s="241"/>
      <c r="AN34" s="231"/>
      <c r="AO34" s="232"/>
      <c r="AP34" s="231"/>
      <c r="AQ34" s="232"/>
      <c r="AR34" s="231"/>
      <c r="AS34" s="232"/>
      <c r="AT34" s="240"/>
      <c r="AU34" s="241"/>
      <c r="AV34" s="231"/>
      <c r="AW34" s="232"/>
      <c r="AX34" s="231"/>
      <c r="AY34" s="232"/>
      <c r="AZ34" s="231"/>
      <c r="BA34" s="232"/>
      <c r="BB34" s="240"/>
      <c r="BC34" s="241"/>
      <c r="BD34" s="231"/>
      <c r="BE34" s="232"/>
      <c r="BF34" s="231"/>
      <c r="BG34" s="232"/>
      <c r="BH34" s="231"/>
      <c r="BI34" s="232"/>
      <c r="BJ34" s="240"/>
      <c r="BK34" s="241"/>
      <c r="BL34" s="231"/>
      <c r="BM34" s="232"/>
      <c r="BN34" s="231"/>
      <c r="BO34" s="232"/>
      <c r="BP34" s="231"/>
      <c r="BQ34" s="232"/>
      <c r="BR34" s="240"/>
      <c r="BS34" s="241"/>
      <c r="BT34" s="231"/>
      <c r="BU34" s="232"/>
      <c r="BV34" s="231"/>
      <c r="BW34" s="232"/>
      <c r="BX34" s="231"/>
      <c r="BY34" s="232"/>
      <c r="BZ34" s="240"/>
      <c r="CA34" s="241"/>
      <c r="CB34" s="231"/>
      <c r="CC34" s="232"/>
      <c r="CD34" s="231"/>
      <c r="CE34" s="232"/>
      <c r="CF34" s="231"/>
      <c r="CG34" s="232"/>
      <c r="CH34" s="240"/>
      <c r="CI34" s="241"/>
      <c r="CJ34" s="231"/>
      <c r="CK34" s="232"/>
      <c r="CL34" s="231"/>
      <c r="CM34" s="232"/>
      <c r="CN34" s="231"/>
      <c r="CO34" s="232"/>
      <c r="CP34" s="240"/>
      <c r="CQ34" s="241"/>
      <c r="CR34" s="231"/>
      <c r="CS34" s="232"/>
      <c r="CT34" s="231"/>
      <c r="CU34" s="232"/>
      <c r="CV34" s="231"/>
      <c r="CW34" s="232"/>
      <c r="CX34" s="240"/>
      <c r="CY34" s="241"/>
    </row>
    <row r="35" ht="15.75" customHeight="1">
      <c r="C35" s="511"/>
      <c r="D35" s="510"/>
      <c r="E35" s="511"/>
      <c r="F35" s="512"/>
      <c r="G35" s="476"/>
      <c r="H35" s="231"/>
      <c r="I35" s="232"/>
      <c r="J35" s="231"/>
      <c r="K35" s="232"/>
      <c r="L35" s="231"/>
      <c r="M35" s="232"/>
      <c r="N35" s="240"/>
      <c r="O35" s="241"/>
      <c r="P35" s="231"/>
      <c r="Q35" s="439"/>
      <c r="R35" s="231"/>
      <c r="S35" s="232"/>
      <c r="T35" s="231"/>
      <c r="U35" s="232"/>
      <c r="V35" s="685"/>
      <c r="W35" s="241"/>
      <c r="X35" s="231"/>
      <c r="Y35" s="232"/>
      <c r="Z35" s="231"/>
      <c r="AA35" s="232"/>
      <c r="AB35" s="231"/>
      <c r="AC35" s="232"/>
      <c r="AD35" s="240"/>
      <c r="AE35" s="241"/>
      <c r="AF35" s="231"/>
      <c r="AG35" s="232"/>
      <c r="AH35" s="231"/>
      <c r="AI35" s="232"/>
      <c r="AJ35" s="231"/>
      <c r="AK35" s="232"/>
      <c r="AL35" s="240"/>
      <c r="AM35" s="241"/>
      <c r="AN35" s="231"/>
      <c r="AO35" s="232"/>
      <c r="AP35" s="231"/>
      <c r="AQ35" s="232"/>
      <c r="AR35" s="231"/>
      <c r="AS35" s="232"/>
      <c r="AT35" s="240"/>
      <c r="AU35" s="241"/>
      <c r="AV35" s="231"/>
      <c r="AW35" s="232"/>
      <c r="AX35" s="231"/>
      <c r="AY35" s="232"/>
      <c r="AZ35" s="231"/>
      <c r="BA35" s="232"/>
      <c r="BB35" s="240"/>
      <c r="BC35" s="241"/>
      <c r="BD35" s="231"/>
      <c r="BE35" s="232"/>
      <c r="BF35" s="231"/>
      <c r="BG35" s="232"/>
      <c r="BH35" s="231"/>
      <c r="BI35" s="232"/>
      <c r="BJ35" s="240"/>
      <c r="BK35" s="241"/>
      <c r="BL35" s="231"/>
      <c r="BM35" s="232"/>
      <c r="BN35" s="231"/>
      <c r="BO35" s="232"/>
      <c r="BP35" s="231"/>
      <c r="BQ35" s="232"/>
      <c r="BR35" s="240"/>
      <c r="BS35" s="241"/>
      <c r="BT35" s="231"/>
      <c r="BU35" s="232"/>
      <c r="BV35" s="231"/>
      <c r="BW35" s="232"/>
      <c r="BX35" s="231"/>
      <c r="BY35" s="232"/>
      <c r="BZ35" s="240"/>
      <c r="CA35" s="241"/>
      <c r="CB35" s="231"/>
      <c r="CC35" s="232"/>
      <c r="CD35" s="231"/>
      <c r="CE35" s="232"/>
      <c r="CF35" s="231"/>
      <c r="CG35" s="232"/>
      <c r="CH35" s="240"/>
      <c r="CI35" s="241"/>
      <c r="CJ35" s="231"/>
      <c r="CK35" s="232"/>
      <c r="CL35" s="231"/>
      <c r="CM35" s="232"/>
      <c r="CN35" s="231"/>
      <c r="CO35" s="232"/>
      <c r="CP35" s="240"/>
      <c r="CQ35" s="241"/>
      <c r="CR35" s="231"/>
      <c r="CS35" s="232"/>
      <c r="CT35" s="231"/>
      <c r="CU35" s="232"/>
      <c r="CV35" s="231"/>
      <c r="CW35" s="232"/>
      <c r="CX35" s="240"/>
      <c r="CY35" s="241"/>
    </row>
    <row r="36" ht="15.75" customHeight="1">
      <c r="C36" s="511"/>
      <c r="D36" s="510"/>
      <c r="E36" s="511"/>
      <c r="F36" s="512"/>
      <c r="G36" s="476"/>
      <c r="H36" s="231"/>
      <c r="I36" s="232"/>
      <c r="J36" s="231"/>
      <c r="K36" s="232"/>
      <c r="L36" s="231"/>
      <c r="M36" s="232"/>
      <c r="N36" s="240"/>
      <c r="O36" s="241"/>
      <c r="P36" s="231"/>
      <c r="Q36" s="439"/>
      <c r="R36" s="231"/>
      <c r="S36" s="232"/>
      <c r="T36" s="231"/>
      <c r="U36" s="232"/>
      <c r="V36" s="685"/>
      <c r="W36" s="241"/>
      <c r="X36" s="231"/>
      <c r="Y36" s="232"/>
      <c r="Z36" s="231"/>
      <c r="AA36" s="232"/>
      <c r="AB36" s="231"/>
      <c r="AC36" s="232"/>
      <c r="AD36" s="240"/>
      <c r="AE36" s="241"/>
      <c r="AF36" s="231"/>
      <c r="AG36" s="232"/>
      <c r="AH36" s="231"/>
      <c r="AI36" s="232"/>
      <c r="AJ36" s="231"/>
      <c r="AK36" s="232"/>
      <c r="AL36" s="240"/>
      <c r="AM36" s="241"/>
      <c r="AN36" s="231"/>
      <c r="AO36" s="232"/>
      <c r="AP36" s="231"/>
      <c r="AQ36" s="232"/>
      <c r="AR36" s="231"/>
      <c r="AS36" s="232"/>
      <c r="AT36" s="240"/>
      <c r="AU36" s="241"/>
      <c r="AV36" s="231"/>
      <c r="AW36" s="232"/>
      <c r="AX36" s="231"/>
      <c r="AY36" s="232"/>
      <c r="AZ36" s="231"/>
      <c r="BA36" s="232"/>
      <c r="BB36" s="240"/>
      <c r="BC36" s="241"/>
      <c r="BD36" s="231"/>
      <c r="BE36" s="232"/>
      <c r="BF36" s="231"/>
      <c r="BG36" s="232"/>
      <c r="BH36" s="231"/>
      <c r="BI36" s="232"/>
      <c r="BJ36" s="240"/>
      <c r="BK36" s="241"/>
      <c r="BL36" s="231"/>
      <c r="BM36" s="232"/>
      <c r="BN36" s="231"/>
      <c r="BO36" s="232"/>
      <c r="BP36" s="231"/>
      <c r="BQ36" s="232"/>
      <c r="BR36" s="240"/>
      <c r="BS36" s="241"/>
      <c r="BT36" s="231"/>
      <c r="BU36" s="232"/>
      <c r="BV36" s="231"/>
      <c r="BW36" s="232"/>
      <c r="BX36" s="231"/>
      <c r="BY36" s="232"/>
      <c r="BZ36" s="240"/>
      <c r="CA36" s="241"/>
      <c r="CB36" s="231"/>
      <c r="CC36" s="232"/>
      <c r="CD36" s="231"/>
      <c r="CE36" s="232"/>
      <c r="CF36" s="231"/>
      <c r="CG36" s="232"/>
      <c r="CH36" s="240"/>
      <c r="CI36" s="241"/>
      <c r="CJ36" s="231"/>
      <c r="CK36" s="232"/>
      <c r="CL36" s="231"/>
      <c r="CM36" s="232"/>
      <c r="CN36" s="231"/>
      <c r="CO36" s="232"/>
      <c r="CP36" s="240"/>
      <c r="CQ36" s="241"/>
      <c r="CR36" s="231"/>
      <c r="CS36" s="232"/>
      <c r="CT36" s="231"/>
      <c r="CU36" s="232"/>
      <c r="CV36" s="231"/>
      <c r="CW36" s="232"/>
      <c r="CX36" s="240"/>
      <c r="CY36" s="241"/>
    </row>
    <row r="37" ht="15.75" customHeight="1">
      <c r="C37" s="511"/>
      <c r="D37" s="510"/>
      <c r="E37" s="511"/>
      <c r="F37" s="512"/>
      <c r="G37" s="476"/>
      <c r="H37" s="231"/>
      <c r="I37" s="232"/>
      <c r="J37" s="231"/>
      <c r="K37" s="232"/>
      <c r="L37" s="231"/>
      <c r="M37" s="232"/>
      <c r="N37" s="240"/>
      <c r="O37" s="241"/>
      <c r="P37" s="231"/>
      <c r="Q37" s="439"/>
      <c r="R37" s="231"/>
      <c r="S37" s="232"/>
      <c r="T37" s="231"/>
      <c r="U37" s="232"/>
      <c r="V37" s="685"/>
      <c r="W37" s="241"/>
      <c r="X37" s="231"/>
      <c r="Y37" s="232"/>
      <c r="Z37" s="231"/>
      <c r="AA37" s="232"/>
      <c r="AB37" s="231"/>
      <c r="AC37" s="232"/>
      <c r="AD37" s="240"/>
      <c r="AE37" s="241"/>
      <c r="AF37" s="231"/>
      <c r="AG37" s="232"/>
      <c r="AH37" s="231"/>
      <c r="AI37" s="232"/>
      <c r="AJ37" s="231"/>
      <c r="AK37" s="232"/>
      <c r="AL37" s="240"/>
      <c r="AM37" s="241"/>
      <c r="AN37" s="231"/>
      <c r="AO37" s="232"/>
      <c r="AP37" s="231"/>
      <c r="AQ37" s="232"/>
      <c r="AR37" s="231"/>
      <c r="AS37" s="232"/>
      <c r="AT37" s="240"/>
      <c r="AU37" s="241"/>
      <c r="AV37" s="231"/>
      <c r="AW37" s="232"/>
      <c r="AX37" s="231"/>
      <c r="AY37" s="232"/>
      <c r="AZ37" s="231"/>
      <c r="BA37" s="232"/>
      <c r="BB37" s="240"/>
      <c r="BC37" s="241"/>
      <c r="BD37" s="231"/>
      <c r="BE37" s="232"/>
      <c r="BF37" s="231"/>
      <c r="BG37" s="232"/>
      <c r="BH37" s="231"/>
      <c r="BI37" s="232"/>
      <c r="BJ37" s="240"/>
      <c r="BK37" s="241"/>
      <c r="BL37" s="231"/>
      <c r="BM37" s="232"/>
      <c r="BN37" s="231"/>
      <c r="BO37" s="232"/>
      <c r="BP37" s="231"/>
      <c r="BQ37" s="232"/>
      <c r="BR37" s="240"/>
      <c r="BS37" s="241"/>
      <c r="BT37" s="231"/>
      <c r="BU37" s="232"/>
      <c r="BV37" s="231"/>
      <c r="BW37" s="232"/>
      <c r="BX37" s="231"/>
      <c r="BY37" s="232"/>
      <c r="BZ37" s="240"/>
      <c r="CA37" s="241"/>
      <c r="CB37" s="231"/>
      <c r="CC37" s="232"/>
      <c r="CD37" s="231"/>
      <c r="CE37" s="232"/>
      <c r="CF37" s="231"/>
      <c r="CG37" s="232"/>
      <c r="CH37" s="240"/>
      <c r="CI37" s="241"/>
      <c r="CJ37" s="231"/>
      <c r="CK37" s="232"/>
      <c r="CL37" s="231"/>
      <c r="CM37" s="232"/>
      <c r="CN37" s="231"/>
      <c r="CO37" s="232"/>
      <c r="CP37" s="240"/>
      <c r="CQ37" s="241"/>
      <c r="CR37" s="231"/>
      <c r="CS37" s="232"/>
      <c r="CT37" s="231"/>
      <c r="CU37" s="232"/>
      <c r="CV37" s="231"/>
      <c r="CW37" s="232"/>
      <c r="CX37" s="240"/>
      <c r="CY37" s="241"/>
    </row>
    <row r="38" ht="15.75" customHeight="1">
      <c r="C38" s="511"/>
      <c r="D38" s="510"/>
      <c r="E38" s="511"/>
      <c r="F38" s="512"/>
      <c r="G38" s="476"/>
      <c r="H38" s="276"/>
      <c r="I38" s="275"/>
      <c r="J38" s="276"/>
      <c r="K38" s="275"/>
      <c r="L38" s="276"/>
      <c r="M38" s="275"/>
      <c r="N38" s="280"/>
      <c r="O38" s="281"/>
      <c r="P38" s="276"/>
      <c r="Q38" s="732"/>
      <c r="R38" s="276"/>
      <c r="S38" s="275"/>
      <c r="T38" s="276"/>
      <c r="U38" s="275"/>
      <c r="V38" s="733"/>
      <c r="W38" s="281"/>
      <c r="X38" s="276"/>
      <c r="Y38" s="275"/>
      <c r="Z38" s="276"/>
      <c r="AA38" s="275"/>
      <c r="AB38" s="276"/>
      <c r="AC38" s="275"/>
      <c r="AD38" s="280"/>
      <c r="AE38" s="281"/>
      <c r="AF38" s="276"/>
      <c r="AG38" s="275"/>
      <c r="AH38" s="276"/>
      <c r="AI38" s="275"/>
      <c r="AJ38" s="276"/>
      <c r="AK38" s="275"/>
      <c r="AL38" s="280"/>
      <c r="AM38" s="281"/>
      <c r="AN38" s="276"/>
      <c r="AO38" s="275"/>
      <c r="AP38" s="276"/>
      <c r="AQ38" s="275"/>
      <c r="AR38" s="276"/>
      <c r="AS38" s="275"/>
      <c r="AT38" s="280"/>
      <c r="AU38" s="281"/>
      <c r="AV38" s="276"/>
      <c r="AW38" s="275"/>
      <c r="AX38" s="276"/>
      <c r="AY38" s="275"/>
      <c r="AZ38" s="276"/>
      <c r="BA38" s="275"/>
      <c r="BB38" s="280"/>
      <c r="BC38" s="281"/>
      <c r="BD38" s="276"/>
      <c r="BE38" s="275"/>
      <c r="BF38" s="276"/>
      <c r="BG38" s="275"/>
      <c r="BH38" s="276"/>
      <c r="BI38" s="275"/>
      <c r="BJ38" s="280"/>
      <c r="BK38" s="281"/>
      <c r="BL38" s="276"/>
      <c r="BM38" s="275"/>
      <c r="BN38" s="276"/>
      <c r="BO38" s="275"/>
      <c r="BP38" s="276"/>
      <c r="BQ38" s="275"/>
      <c r="BR38" s="280"/>
      <c r="BS38" s="281"/>
      <c r="BT38" s="276"/>
      <c r="BU38" s="275"/>
      <c r="BV38" s="276"/>
      <c r="BW38" s="275"/>
      <c r="BX38" s="276"/>
      <c r="BY38" s="275"/>
      <c r="BZ38" s="280"/>
      <c r="CA38" s="281"/>
      <c r="CB38" s="276"/>
      <c r="CC38" s="275"/>
      <c r="CD38" s="276"/>
      <c r="CE38" s="275"/>
      <c r="CF38" s="276"/>
      <c r="CG38" s="275"/>
      <c r="CH38" s="280"/>
      <c r="CI38" s="281"/>
      <c r="CJ38" s="276"/>
      <c r="CK38" s="275"/>
      <c r="CL38" s="276"/>
      <c r="CM38" s="275"/>
      <c r="CN38" s="276"/>
      <c r="CO38" s="275"/>
      <c r="CP38" s="280"/>
      <c r="CQ38" s="281"/>
      <c r="CR38" s="276"/>
      <c r="CS38" s="275"/>
      <c r="CT38" s="276"/>
      <c r="CU38" s="275"/>
      <c r="CV38" s="276"/>
      <c r="CW38" s="275"/>
      <c r="CX38" s="280"/>
      <c r="CY38" s="281"/>
    </row>
    <row r="39" ht="15.75" customHeight="1">
      <c r="C39" s="511"/>
      <c r="D39" s="510"/>
      <c r="E39" s="511"/>
      <c r="F39" s="512"/>
      <c r="G39" s="476"/>
      <c r="H39" s="276"/>
      <c r="I39" s="275"/>
      <c r="J39" s="276"/>
      <c r="K39" s="275"/>
      <c r="L39" s="276"/>
      <c r="M39" s="275"/>
      <c r="N39" s="280"/>
      <c r="O39" s="281"/>
      <c r="P39" s="276"/>
      <c r="Q39" s="732"/>
      <c r="R39" s="276"/>
      <c r="S39" s="275"/>
      <c r="T39" s="276"/>
      <c r="U39" s="275"/>
      <c r="V39" s="733"/>
      <c r="W39" s="281"/>
      <c r="X39" s="276"/>
      <c r="Y39" s="275"/>
      <c r="Z39" s="276"/>
      <c r="AA39" s="275"/>
      <c r="AB39" s="276"/>
      <c r="AC39" s="275"/>
      <c r="AD39" s="280"/>
      <c r="AE39" s="281"/>
      <c r="AF39" s="276"/>
      <c r="AG39" s="275"/>
      <c r="AH39" s="276"/>
      <c r="AI39" s="275"/>
      <c r="AJ39" s="276"/>
      <c r="AK39" s="275"/>
      <c r="AL39" s="280"/>
      <c r="AM39" s="281"/>
      <c r="AN39" s="276"/>
      <c r="AO39" s="275"/>
      <c r="AP39" s="276"/>
      <c r="AQ39" s="275"/>
      <c r="AR39" s="276"/>
      <c r="AS39" s="275"/>
      <c r="AT39" s="280"/>
      <c r="AU39" s="281"/>
      <c r="AV39" s="276"/>
      <c r="AW39" s="275"/>
      <c r="AX39" s="276"/>
      <c r="AY39" s="275"/>
      <c r="AZ39" s="276"/>
      <c r="BA39" s="275"/>
      <c r="BB39" s="280"/>
      <c r="BC39" s="281"/>
      <c r="BD39" s="276"/>
      <c r="BE39" s="275"/>
      <c r="BF39" s="276"/>
      <c r="BG39" s="275"/>
      <c r="BH39" s="276"/>
      <c r="BI39" s="275"/>
      <c r="BJ39" s="280"/>
      <c r="BK39" s="281"/>
      <c r="BL39" s="276"/>
      <c r="BM39" s="275"/>
      <c r="BN39" s="276"/>
      <c r="BO39" s="275"/>
      <c r="BP39" s="276"/>
      <c r="BQ39" s="275"/>
      <c r="BR39" s="280"/>
      <c r="BS39" s="281"/>
      <c r="BT39" s="276"/>
      <c r="BU39" s="275"/>
      <c r="BV39" s="276"/>
      <c r="BW39" s="275"/>
      <c r="BX39" s="276"/>
      <c r="BY39" s="275"/>
      <c r="BZ39" s="280"/>
      <c r="CA39" s="281"/>
      <c r="CB39" s="276"/>
      <c r="CC39" s="275"/>
      <c r="CD39" s="276"/>
      <c r="CE39" s="275"/>
      <c r="CF39" s="276"/>
      <c r="CG39" s="275"/>
      <c r="CH39" s="280"/>
      <c r="CI39" s="281"/>
      <c r="CJ39" s="276"/>
      <c r="CK39" s="275"/>
      <c r="CL39" s="276"/>
      <c r="CM39" s="275"/>
      <c r="CN39" s="276"/>
      <c r="CO39" s="275"/>
      <c r="CP39" s="280"/>
      <c r="CQ39" s="281"/>
      <c r="CR39" s="276"/>
      <c r="CS39" s="275"/>
      <c r="CT39" s="276"/>
      <c r="CU39" s="275"/>
      <c r="CV39" s="276"/>
      <c r="CW39" s="275"/>
      <c r="CX39" s="280"/>
      <c r="CY39" s="281"/>
    </row>
    <row r="40" ht="15.75" customHeight="1">
      <c r="C40" s="511"/>
      <c r="D40" s="510"/>
      <c r="E40" s="511"/>
      <c r="F40" s="512"/>
      <c r="Q40" s="117"/>
      <c r="V40" s="117"/>
    </row>
    <row r="41" ht="15.75" customHeight="1">
      <c r="C41" s="511"/>
      <c r="D41" s="510"/>
      <c r="E41" s="511"/>
      <c r="F41" s="512"/>
      <c r="Q41" s="117"/>
      <c r="V41" s="117"/>
    </row>
    <row r="42" ht="15.75" customHeight="1">
      <c r="C42" s="511"/>
      <c r="D42" s="510"/>
      <c r="E42" s="511"/>
      <c r="F42" s="512"/>
      <c r="Q42" s="117"/>
      <c r="V42" s="117"/>
    </row>
    <row r="43" ht="15.75" customHeight="1">
      <c r="C43" s="511"/>
      <c r="D43" s="510"/>
      <c r="E43" s="511"/>
      <c r="F43" s="512"/>
      <c r="Q43" s="117"/>
      <c r="V43" s="117"/>
    </row>
    <row r="44" ht="15.75" customHeight="1">
      <c r="C44" s="511"/>
      <c r="D44" s="510"/>
      <c r="E44" s="511"/>
      <c r="F44" s="512"/>
      <c r="Q44" s="117"/>
      <c r="V44" s="117"/>
    </row>
    <row r="45" ht="15.75" customHeight="1">
      <c r="C45" s="502"/>
      <c r="D45" s="501"/>
      <c r="E45" s="502"/>
      <c r="F45" s="513"/>
      <c r="Q45" s="117"/>
      <c r="V45" s="117"/>
    </row>
    <row r="46" ht="15.75" customHeight="1">
      <c r="C46" s="504"/>
      <c r="D46" s="503"/>
      <c r="E46" s="504"/>
      <c r="F46" s="514"/>
      <c r="Q46" s="117"/>
      <c r="V46" s="117"/>
    </row>
    <row r="47" ht="15.75" customHeight="1">
      <c r="Q47" s="117"/>
      <c r="V47" s="117"/>
    </row>
    <row r="48" ht="15.75" customHeight="1">
      <c r="Q48" s="117"/>
      <c r="V48" s="117"/>
    </row>
    <row r="49" ht="15.75" customHeight="1">
      <c r="Q49" s="117"/>
      <c r="V49" s="117"/>
    </row>
    <row r="50" ht="15.75" customHeight="1">
      <c r="Q50" s="117"/>
      <c r="V50" s="117"/>
    </row>
    <row r="51" ht="15.75" customHeight="1">
      <c r="Q51" s="117"/>
      <c r="V51" s="117"/>
    </row>
    <row r="52" ht="15.75" customHeight="1">
      <c r="Q52" s="117"/>
      <c r="V52" s="117"/>
    </row>
    <row r="53" ht="15.75" customHeight="1">
      <c r="Q53" s="117"/>
      <c r="V53" s="117"/>
    </row>
    <row r="54" ht="15.75" customHeight="1">
      <c r="Q54" s="117"/>
      <c r="V54" s="117"/>
    </row>
    <row r="55" ht="15.75" customHeight="1">
      <c r="Q55" s="117"/>
      <c r="V55" s="117"/>
    </row>
    <row r="56" ht="15.75" customHeight="1">
      <c r="Q56" s="117"/>
      <c r="V56" s="117"/>
    </row>
    <row r="57" ht="15.75" customHeight="1">
      <c r="Q57" s="117"/>
      <c r="V57" s="117"/>
    </row>
    <row r="58" ht="15.75" customHeight="1">
      <c r="Q58" s="117"/>
      <c r="V58" s="117"/>
    </row>
    <row r="59" ht="15.75" customHeight="1">
      <c r="Q59" s="117"/>
      <c r="V59" s="117"/>
    </row>
    <row r="60" ht="15.75" customHeight="1">
      <c r="Q60" s="117"/>
      <c r="V60" s="117"/>
    </row>
    <row r="61" ht="15.75" customHeight="1">
      <c r="Q61" s="117"/>
      <c r="V61" s="117"/>
    </row>
    <row r="62" ht="15.75" customHeight="1">
      <c r="Q62" s="117"/>
      <c r="V62" s="117"/>
    </row>
    <row r="63" ht="15.75" customHeight="1">
      <c r="Q63" s="117"/>
      <c r="V63" s="117"/>
    </row>
    <row r="64" ht="15.75" customHeight="1">
      <c r="Q64" s="117"/>
      <c r="V64" s="117"/>
    </row>
    <row r="65" ht="15.75" customHeight="1">
      <c r="Q65" s="117"/>
      <c r="V65" s="117"/>
    </row>
    <row r="66" ht="15.75" customHeight="1">
      <c r="Q66" s="117"/>
      <c r="V66" s="117"/>
    </row>
    <row r="67" ht="15.75" customHeight="1">
      <c r="Q67" s="117"/>
      <c r="V67" s="117"/>
    </row>
    <row r="68" ht="15.75" customHeight="1">
      <c r="Q68" s="117"/>
      <c r="V68" s="117"/>
    </row>
    <row r="69" ht="15.75" customHeight="1">
      <c r="Q69" s="117"/>
      <c r="V69" s="117"/>
    </row>
    <row r="70" ht="15.75" customHeight="1">
      <c r="Q70" s="117"/>
      <c r="V70" s="117"/>
    </row>
    <row r="71" ht="15.75" customHeight="1">
      <c r="Q71" s="117"/>
      <c r="V71" s="117"/>
    </row>
    <row r="72" ht="15.75" customHeight="1">
      <c r="Q72" s="117"/>
      <c r="V72" s="117"/>
    </row>
    <row r="73" ht="15.75" customHeight="1">
      <c r="Q73" s="117"/>
      <c r="V73" s="117"/>
    </row>
    <row r="74" ht="15.75" customHeight="1">
      <c r="Q74" s="117"/>
      <c r="V74" s="117"/>
    </row>
    <row r="75" ht="15.75" customHeight="1">
      <c r="Q75" s="117"/>
      <c r="V75" s="117"/>
    </row>
    <row r="76" ht="15.75" customHeight="1">
      <c r="Q76" s="117"/>
      <c r="V76" s="117"/>
    </row>
    <row r="77" ht="15.75" customHeight="1">
      <c r="Q77" s="117"/>
      <c r="V77" s="117"/>
    </row>
    <row r="78" ht="15.75" customHeight="1">
      <c r="Q78" s="117"/>
      <c r="V78" s="117"/>
    </row>
    <row r="79" ht="15.75" customHeight="1">
      <c r="Q79" s="117"/>
      <c r="V79" s="117"/>
    </row>
    <row r="80" ht="15.75" customHeight="1">
      <c r="Q80" s="117"/>
      <c r="V80" s="117"/>
    </row>
    <row r="81" ht="15.75" customHeight="1">
      <c r="Q81" s="117"/>
      <c r="V81" s="117"/>
    </row>
    <row r="82" ht="15.75" customHeight="1">
      <c r="Q82" s="117"/>
      <c r="V82" s="117"/>
    </row>
    <row r="83" ht="15.75" customHeight="1">
      <c r="Q83" s="117"/>
      <c r="V83" s="117"/>
    </row>
    <row r="84" ht="15.75" customHeight="1">
      <c r="Q84" s="117"/>
      <c r="V84" s="117"/>
    </row>
    <row r="85" ht="15.75" customHeight="1">
      <c r="Q85" s="117"/>
      <c r="V85" s="117"/>
    </row>
    <row r="86" ht="15.75" customHeight="1">
      <c r="Q86" s="117"/>
      <c r="V86" s="117"/>
    </row>
    <row r="87" ht="15.75" customHeight="1">
      <c r="Q87" s="117"/>
      <c r="V87" s="117"/>
    </row>
    <row r="88" ht="15.75" customHeight="1">
      <c r="Q88" s="117"/>
      <c r="V88" s="117"/>
    </row>
    <row r="89" ht="15.75" customHeight="1">
      <c r="Q89" s="117"/>
      <c r="V89" s="117"/>
    </row>
    <row r="90" ht="15.75" customHeight="1">
      <c r="Q90" s="117"/>
      <c r="V90" s="117"/>
    </row>
    <row r="91" ht="15.75" customHeight="1">
      <c r="Q91" s="117"/>
      <c r="V91" s="117"/>
    </row>
    <row r="92" ht="15.75" customHeight="1">
      <c r="Q92" s="117"/>
      <c r="V92" s="117"/>
    </row>
    <row r="93" ht="15.75" customHeight="1">
      <c r="Q93" s="117"/>
      <c r="V93" s="117"/>
    </row>
    <row r="94" ht="15.75" customHeight="1">
      <c r="Q94" s="117"/>
      <c r="V94" s="117"/>
    </row>
    <row r="95" ht="15.75" customHeight="1">
      <c r="Q95" s="117"/>
      <c r="V95" s="117"/>
    </row>
    <row r="96" ht="15.75" customHeight="1">
      <c r="Q96" s="117"/>
      <c r="V96" s="117"/>
    </row>
    <row r="97" ht="15.75" customHeight="1">
      <c r="Q97" s="117"/>
      <c r="V97" s="117"/>
    </row>
    <row r="98" ht="15.75" customHeight="1">
      <c r="Q98" s="117"/>
      <c r="V98" s="117"/>
    </row>
    <row r="99" ht="15.75" customHeight="1">
      <c r="Q99" s="117"/>
      <c r="V99" s="117"/>
    </row>
    <row r="100" ht="15.75" customHeight="1">
      <c r="Q100" s="117"/>
      <c r="V100" s="117"/>
    </row>
    <row r="101" ht="15.75" customHeight="1">
      <c r="Q101" s="117"/>
      <c r="V101" s="117"/>
    </row>
    <row r="102" ht="15.75" customHeight="1">
      <c r="Q102" s="117"/>
      <c r="V102" s="117"/>
    </row>
    <row r="103" ht="15.75" customHeight="1">
      <c r="Q103" s="117"/>
      <c r="V103" s="117"/>
    </row>
    <row r="104" ht="15.75" customHeight="1">
      <c r="Q104" s="117"/>
      <c r="V104" s="117"/>
    </row>
    <row r="105" ht="15.75" customHeight="1">
      <c r="Q105" s="117"/>
      <c r="V105" s="117"/>
    </row>
    <row r="106" ht="15.75" customHeight="1">
      <c r="Q106" s="117"/>
      <c r="V106" s="117"/>
    </row>
    <row r="107" ht="15.75" customHeight="1">
      <c r="Q107" s="117"/>
      <c r="V107" s="117"/>
    </row>
    <row r="108" ht="15.75" customHeight="1">
      <c r="Q108" s="117"/>
      <c r="V108" s="117"/>
    </row>
    <row r="109" ht="15.75" customHeight="1">
      <c r="Q109" s="117"/>
      <c r="V109" s="117"/>
    </row>
    <row r="110" ht="15.75" customHeight="1">
      <c r="Q110" s="117"/>
      <c r="V110" s="117"/>
    </row>
    <row r="111" ht="15.75" customHeight="1">
      <c r="Q111" s="117"/>
      <c r="V111" s="117"/>
    </row>
    <row r="112" ht="15.75" customHeight="1">
      <c r="Q112" s="117"/>
      <c r="V112" s="117"/>
    </row>
    <row r="113" ht="15.75" customHeight="1">
      <c r="Q113" s="117"/>
      <c r="V113" s="117"/>
    </row>
    <row r="114" ht="15.75" customHeight="1">
      <c r="Q114" s="117"/>
      <c r="V114" s="117"/>
    </row>
    <row r="115" ht="15.75" customHeight="1">
      <c r="Q115" s="117"/>
      <c r="V115" s="117"/>
    </row>
    <row r="116" ht="15.75" customHeight="1">
      <c r="Q116" s="117"/>
      <c r="V116" s="117"/>
    </row>
    <row r="117" ht="15.75" customHeight="1">
      <c r="Q117" s="117"/>
      <c r="V117" s="117"/>
    </row>
    <row r="118" ht="15.75" customHeight="1">
      <c r="Q118" s="117"/>
      <c r="V118" s="117"/>
    </row>
    <row r="119" ht="15.75" customHeight="1">
      <c r="Q119" s="117"/>
      <c r="V119" s="117"/>
    </row>
    <row r="120" ht="15.75" customHeight="1">
      <c r="Q120" s="117"/>
      <c r="V120" s="117"/>
    </row>
    <row r="121" ht="15.75" customHeight="1">
      <c r="Q121" s="117"/>
      <c r="V121" s="117"/>
    </row>
    <row r="122" ht="15.75" customHeight="1">
      <c r="Q122" s="117"/>
      <c r="V122" s="117"/>
    </row>
    <row r="123" ht="15.75" customHeight="1">
      <c r="Q123" s="117"/>
      <c r="V123" s="117"/>
    </row>
    <row r="124" ht="15.75" customHeight="1">
      <c r="Q124" s="117"/>
      <c r="V124" s="117"/>
    </row>
    <row r="125" ht="15.75" customHeight="1">
      <c r="Q125" s="117"/>
      <c r="V125" s="117"/>
    </row>
    <row r="126" ht="15.75" customHeight="1">
      <c r="Q126" s="117"/>
      <c r="V126" s="117"/>
    </row>
    <row r="127" ht="15.75" customHeight="1">
      <c r="Q127" s="117"/>
      <c r="V127" s="117"/>
    </row>
    <row r="128" ht="15.75" customHeight="1">
      <c r="Q128" s="117"/>
      <c r="V128" s="117"/>
    </row>
    <row r="129" ht="15.75" customHeight="1">
      <c r="Q129" s="117"/>
      <c r="V129" s="117"/>
    </row>
    <row r="130" ht="15.75" customHeight="1">
      <c r="Q130" s="117"/>
      <c r="V130" s="117"/>
    </row>
    <row r="131" ht="15.75" customHeight="1">
      <c r="Q131" s="117"/>
      <c r="V131" s="117"/>
    </row>
    <row r="132" ht="15.75" customHeight="1">
      <c r="Q132" s="117"/>
      <c r="V132" s="117"/>
    </row>
    <row r="133" ht="15.75" customHeight="1">
      <c r="Q133" s="117"/>
      <c r="V133" s="117"/>
    </row>
    <row r="134" ht="15.75" customHeight="1">
      <c r="Q134" s="117"/>
      <c r="V134" s="117"/>
    </row>
    <row r="135" ht="15.75" customHeight="1">
      <c r="Q135" s="117"/>
      <c r="V135" s="117"/>
    </row>
    <row r="136" ht="15.75" customHeight="1">
      <c r="Q136" s="117"/>
      <c r="V136" s="117"/>
    </row>
    <row r="137" ht="15.75" customHeight="1">
      <c r="Q137" s="117"/>
      <c r="V137" s="117"/>
    </row>
    <row r="138" ht="15.75" customHeight="1">
      <c r="Q138" s="117"/>
      <c r="V138" s="117"/>
    </row>
    <row r="139" ht="15.75" customHeight="1">
      <c r="Q139" s="117"/>
      <c r="V139" s="117"/>
    </row>
    <row r="140" ht="15.75" customHeight="1">
      <c r="Q140" s="117"/>
      <c r="V140" s="117"/>
    </row>
    <row r="141" ht="15.75" customHeight="1">
      <c r="Q141" s="117"/>
      <c r="V141" s="117"/>
    </row>
    <row r="142" ht="15.75" customHeight="1">
      <c r="Q142" s="117"/>
      <c r="V142" s="117"/>
    </row>
    <row r="143" ht="15.75" customHeight="1">
      <c r="Q143" s="117"/>
      <c r="V143" s="117"/>
    </row>
    <row r="144" ht="15.75" customHeight="1">
      <c r="Q144" s="117"/>
      <c r="V144" s="117"/>
    </row>
    <row r="145" ht="15.75" customHeight="1">
      <c r="Q145" s="117"/>
      <c r="V145" s="117"/>
    </row>
    <row r="146" ht="15.75" customHeight="1">
      <c r="Q146" s="117"/>
      <c r="V146" s="117"/>
    </row>
    <row r="147" ht="15.75" customHeight="1">
      <c r="Q147" s="117"/>
      <c r="V147" s="117"/>
    </row>
    <row r="148" ht="15.75" customHeight="1">
      <c r="Q148" s="117"/>
      <c r="V148" s="117"/>
    </row>
    <row r="149" ht="15.75" customHeight="1">
      <c r="Q149" s="117"/>
      <c r="V149" s="117"/>
    </row>
    <row r="150" ht="15.75" customHeight="1">
      <c r="Q150" s="117"/>
      <c r="V150" s="117"/>
    </row>
    <row r="151" ht="15.75" customHeight="1">
      <c r="Q151" s="117"/>
      <c r="V151" s="117"/>
    </row>
    <row r="152" ht="15.75" customHeight="1">
      <c r="Q152" s="117"/>
      <c r="V152" s="117"/>
    </row>
    <row r="153" ht="15.75" customHeight="1">
      <c r="Q153" s="117"/>
      <c r="V153" s="117"/>
    </row>
    <row r="154" ht="15.75" customHeight="1">
      <c r="Q154" s="117"/>
      <c r="V154" s="117"/>
    </row>
    <row r="155" ht="15.75" customHeight="1">
      <c r="Q155" s="117"/>
      <c r="V155" s="117"/>
    </row>
    <row r="156" ht="15.75" customHeight="1">
      <c r="Q156" s="117"/>
      <c r="V156" s="117"/>
    </row>
    <row r="157" ht="15.75" customHeight="1">
      <c r="Q157" s="117"/>
      <c r="V157" s="117"/>
    </row>
    <row r="158" ht="15.75" customHeight="1">
      <c r="Q158" s="117"/>
      <c r="V158" s="117"/>
    </row>
    <row r="159" ht="15.75" customHeight="1">
      <c r="Q159" s="117"/>
      <c r="V159" s="117"/>
    </row>
    <row r="160" ht="15.75" customHeight="1">
      <c r="Q160" s="117"/>
      <c r="V160" s="117"/>
    </row>
    <row r="161" ht="15.75" customHeight="1">
      <c r="Q161" s="117"/>
      <c r="V161" s="117"/>
    </row>
    <row r="162" ht="15.75" customHeight="1">
      <c r="Q162" s="117"/>
      <c r="V162" s="117"/>
    </row>
    <row r="163" ht="15.75" customHeight="1">
      <c r="Q163" s="117"/>
      <c r="V163" s="117"/>
    </row>
    <row r="164" ht="15.75" customHeight="1">
      <c r="Q164" s="117"/>
      <c r="V164" s="117"/>
    </row>
    <row r="165" ht="15.75" customHeight="1">
      <c r="Q165" s="117"/>
      <c r="V165" s="117"/>
    </row>
    <row r="166" ht="15.75" customHeight="1">
      <c r="Q166" s="117"/>
      <c r="V166" s="117"/>
    </row>
    <row r="167" ht="15.75" customHeight="1">
      <c r="Q167" s="117"/>
      <c r="V167" s="117"/>
    </row>
    <row r="168" ht="15.75" customHeight="1">
      <c r="Q168" s="117"/>
      <c r="V168" s="117"/>
    </row>
    <row r="169" ht="15.75" customHeight="1">
      <c r="Q169" s="117"/>
      <c r="V169" s="117"/>
    </row>
    <row r="170" ht="15.75" customHeight="1">
      <c r="Q170" s="117"/>
      <c r="V170" s="117"/>
    </row>
    <row r="171" ht="15.75" customHeight="1">
      <c r="Q171" s="117"/>
      <c r="V171" s="117"/>
    </row>
    <row r="172" ht="15.75" customHeight="1">
      <c r="Q172" s="117"/>
      <c r="V172" s="117"/>
    </row>
    <row r="173" ht="15.75" customHeight="1">
      <c r="Q173" s="117"/>
      <c r="V173" s="117"/>
    </row>
    <row r="174" ht="15.75" customHeight="1">
      <c r="Q174" s="117"/>
      <c r="V174" s="117"/>
    </row>
    <row r="175" ht="15.75" customHeight="1">
      <c r="Q175" s="117"/>
      <c r="V175" s="117"/>
    </row>
    <row r="176" ht="15.75" customHeight="1">
      <c r="Q176" s="117"/>
      <c r="V176" s="117"/>
    </row>
    <row r="177" ht="15.75" customHeight="1">
      <c r="Q177" s="117"/>
      <c r="V177" s="117"/>
    </row>
    <row r="178" ht="15.75" customHeight="1">
      <c r="Q178" s="117"/>
      <c r="V178" s="117"/>
    </row>
    <row r="179" ht="15.75" customHeight="1">
      <c r="Q179" s="117"/>
      <c r="V179" s="117"/>
    </row>
    <row r="180" ht="15.75" customHeight="1">
      <c r="Q180" s="117"/>
      <c r="V180" s="117"/>
    </row>
    <row r="181" ht="15.75" customHeight="1">
      <c r="Q181" s="117"/>
      <c r="V181" s="117"/>
    </row>
    <row r="182" ht="15.75" customHeight="1">
      <c r="Q182" s="117"/>
      <c r="V182" s="117"/>
    </row>
    <row r="183" ht="15.75" customHeight="1">
      <c r="Q183" s="117"/>
      <c r="V183" s="117"/>
    </row>
    <row r="184" ht="15.75" customHeight="1">
      <c r="Q184" s="117"/>
      <c r="V184" s="117"/>
    </row>
    <row r="185" ht="15.75" customHeight="1">
      <c r="Q185" s="117"/>
      <c r="V185" s="117"/>
    </row>
    <row r="186" ht="15.75" customHeight="1">
      <c r="Q186" s="117"/>
      <c r="V186" s="117"/>
    </row>
    <row r="187" ht="15.75" customHeight="1">
      <c r="Q187" s="117"/>
      <c r="V187" s="117"/>
    </row>
    <row r="188" ht="15.75" customHeight="1">
      <c r="Q188" s="117"/>
      <c r="V188" s="117"/>
    </row>
    <row r="189" ht="15.75" customHeight="1">
      <c r="Q189" s="117"/>
      <c r="V189" s="117"/>
    </row>
    <row r="190" ht="15.75" customHeight="1">
      <c r="Q190" s="117"/>
      <c r="V190" s="117"/>
    </row>
    <row r="191" ht="15.75" customHeight="1">
      <c r="Q191" s="117"/>
      <c r="V191" s="117"/>
    </row>
    <row r="192" ht="15.75" customHeight="1">
      <c r="Q192" s="117"/>
      <c r="V192" s="117"/>
    </row>
    <row r="193" ht="15.75" customHeight="1">
      <c r="Q193" s="117"/>
      <c r="V193" s="117"/>
    </row>
    <row r="194" ht="15.75" customHeight="1">
      <c r="Q194" s="117"/>
      <c r="V194" s="117"/>
    </row>
    <row r="195" ht="15.75" customHeight="1">
      <c r="Q195" s="117"/>
      <c r="V195" s="117"/>
    </row>
    <row r="196" ht="15.75" customHeight="1">
      <c r="Q196" s="117"/>
      <c r="V196" s="117"/>
    </row>
    <row r="197" ht="15.75" customHeight="1">
      <c r="Q197" s="117"/>
      <c r="V197" s="117"/>
    </row>
    <row r="198" ht="15.75" customHeight="1">
      <c r="Q198" s="117"/>
      <c r="V198" s="117"/>
    </row>
    <row r="199" ht="15.75" customHeight="1">
      <c r="Q199" s="117"/>
      <c r="V199" s="117"/>
    </row>
    <row r="200" ht="15.75" customHeight="1">
      <c r="Q200" s="117"/>
      <c r="V200" s="117"/>
    </row>
    <row r="201" ht="15.75" customHeight="1">
      <c r="Q201" s="117"/>
      <c r="V201" s="117"/>
    </row>
    <row r="202" ht="15.75" customHeight="1">
      <c r="Q202" s="117"/>
      <c r="V202" s="117"/>
    </row>
    <row r="203" ht="15.75" customHeight="1">
      <c r="Q203" s="117"/>
      <c r="V203" s="117"/>
    </row>
    <row r="204" ht="15.75" customHeight="1">
      <c r="Q204" s="117"/>
      <c r="V204" s="117"/>
    </row>
    <row r="205" ht="15.75" customHeight="1">
      <c r="Q205" s="117"/>
      <c r="V205" s="117"/>
    </row>
    <row r="206" ht="15.75" customHeight="1">
      <c r="Q206" s="117"/>
      <c r="V206" s="117"/>
    </row>
    <row r="207" ht="15.75" customHeight="1">
      <c r="Q207" s="117"/>
      <c r="V207" s="117"/>
    </row>
    <row r="208" ht="15.75" customHeight="1">
      <c r="Q208" s="117"/>
      <c r="V208" s="117"/>
    </row>
    <row r="209" ht="15.75" customHeight="1">
      <c r="Q209" s="117"/>
      <c r="V209" s="117"/>
    </row>
    <row r="210" ht="15.75" customHeight="1">
      <c r="Q210" s="117"/>
      <c r="V210" s="117"/>
    </row>
    <row r="211" ht="15.75" customHeight="1">
      <c r="Q211" s="117"/>
      <c r="V211" s="117"/>
    </row>
    <row r="212" ht="15.75" customHeight="1">
      <c r="Q212" s="117"/>
      <c r="V212" s="117"/>
    </row>
    <row r="213" ht="15.75" customHeight="1">
      <c r="Q213" s="117"/>
      <c r="V213" s="117"/>
    </row>
    <row r="214" ht="15.75" customHeight="1">
      <c r="Q214" s="117"/>
      <c r="V214" s="117"/>
    </row>
    <row r="215" ht="15.75" customHeight="1">
      <c r="Q215" s="117"/>
      <c r="V215" s="117"/>
    </row>
    <row r="216" ht="15.75" customHeight="1">
      <c r="Q216" s="117"/>
      <c r="V216" s="117"/>
    </row>
    <row r="217" ht="15.75" customHeight="1">
      <c r="Q217" s="117"/>
      <c r="V217" s="117"/>
    </row>
    <row r="218" ht="15.75" customHeight="1">
      <c r="Q218" s="117"/>
      <c r="V218" s="117"/>
    </row>
    <row r="219" ht="15.75" customHeight="1">
      <c r="Q219" s="117"/>
      <c r="V219" s="117"/>
    </row>
    <row r="220" ht="15.75" customHeight="1">
      <c r="Q220" s="117"/>
      <c r="V220" s="117"/>
    </row>
    <row r="221" ht="15.75" customHeight="1">
      <c r="Q221" s="117"/>
      <c r="V221" s="117"/>
    </row>
    <row r="222" ht="15.75" customHeight="1">
      <c r="Q222" s="117"/>
      <c r="V222" s="117"/>
    </row>
    <row r="223" ht="15.75" customHeight="1">
      <c r="Q223" s="117"/>
      <c r="V223" s="117"/>
    </row>
    <row r="224" ht="15.75" customHeight="1">
      <c r="Q224" s="117"/>
      <c r="V224" s="117"/>
    </row>
    <row r="225" ht="15.75" customHeight="1">
      <c r="Q225" s="117"/>
      <c r="V225" s="117"/>
    </row>
    <row r="226" ht="15.75" customHeight="1">
      <c r="Q226" s="117"/>
      <c r="V226" s="117"/>
    </row>
    <row r="227" ht="15.75" customHeight="1">
      <c r="Q227" s="117"/>
      <c r="V227" s="117"/>
    </row>
    <row r="228" ht="15.75" customHeight="1">
      <c r="Q228" s="117"/>
      <c r="V228" s="117"/>
    </row>
    <row r="229" ht="15.75" customHeight="1">
      <c r="Q229" s="117"/>
      <c r="V229" s="117"/>
    </row>
    <row r="230" ht="15.75" customHeight="1">
      <c r="Q230" s="117"/>
      <c r="V230" s="117"/>
    </row>
    <row r="231" ht="15.75" customHeight="1">
      <c r="Q231" s="117"/>
      <c r="V231" s="117"/>
    </row>
    <row r="232" ht="15.75" customHeight="1">
      <c r="Q232" s="117"/>
      <c r="V232" s="117"/>
    </row>
    <row r="233" ht="15.75" customHeight="1">
      <c r="Q233" s="117"/>
      <c r="V233" s="117"/>
    </row>
    <row r="234" ht="15.75" customHeight="1">
      <c r="Q234" s="117"/>
      <c r="V234" s="117"/>
    </row>
    <row r="235" ht="15.75" customHeight="1">
      <c r="Q235" s="117"/>
      <c r="V235" s="117"/>
    </row>
    <row r="236" ht="15.75" customHeight="1">
      <c r="Q236" s="117"/>
      <c r="V236" s="117"/>
    </row>
    <row r="237" ht="15.75" customHeight="1">
      <c r="Q237" s="117"/>
      <c r="V237" s="117"/>
    </row>
    <row r="238" ht="15.75" customHeight="1">
      <c r="Q238" s="117"/>
      <c r="V238" s="117"/>
    </row>
    <row r="239" ht="15.75" customHeight="1">
      <c r="Q239" s="117"/>
      <c r="V239" s="117"/>
    </row>
    <row r="240" ht="15.75" customHeight="1">
      <c r="Q240" s="117"/>
      <c r="V240" s="117"/>
    </row>
    <row r="241" ht="15.75" customHeight="1">
      <c r="Q241" s="117"/>
      <c r="V241" s="117"/>
    </row>
    <row r="242" ht="15.75" customHeight="1">
      <c r="Q242" s="117"/>
      <c r="V242" s="117"/>
    </row>
    <row r="243" ht="15.75" customHeight="1">
      <c r="Q243" s="117"/>
      <c r="V243" s="117"/>
    </row>
    <row r="244" ht="15.75" customHeight="1">
      <c r="Q244" s="117"/>
      <c r="V244" s="117"/>
    </row>
    <row r="245" ht="15.75" customHeight="1">
      <c r="Q245" s="117"/>
      <c r="V245" s="117"/>
    </row>
    <row r="246" ht="15.75" customHeight="1">
      <c r="Q246" s="117"/>
      <c r="V246" s="117"/>
    </row>
    <row r="247" ht="15.75" customHeight="1">
      <c r="Q247" s="117"/>
      <c r="V247" s="117"/>
    </row>
    <row r="248" ht="15.75" customHeight="1">
      <c r="Q248" s="117"/>
      <c r="V248" s="117"/>
    </row>
    <row r="249" ht="15.75" customHeight="1">
      <c r="Q249" s="117"/>
      <c r="V249" s="117"/>
    </row>
    <row r="250" ht="15.75" customHeight="1">
      <c r="Q250" s="117"/>
      <c r="V250" s="117"/>
    </row>
    <row r="251" ht="15.75" customHeight="1">
      <c r="Q251" s="117"/>
      <c r="V251" s="117"/>
    </row>
    <row r="252" ht="15.75" customHeight="1">
      <c r="Q252" s="117"/>
      <c r="V252" s="117"/>
    </row>
    <row r="253" ht="15.75" customHeight="1">
      <c r="Q253" s="117"/>
      <c r="V253" s="117"/>
    </row>
    <row r="254" ht="15.75" customHeight="1">
      <c r="Q254" s="117"/>
      <c r="V254" s="117"/>
    </row>
    <row r="255" ht="15.75" customHeight="1">
      <c r="Q255" s="117"/>
      <c r="V255" s="117"/>
    </row>
    <row r="256" ht="15.75" customHeight="1">
      <c r="Q256" s="117"/>
      <c r="V256" s="117"/>
    </row>
    <row r="257" ht="15.75" customHeight="1">
      <c r="Q257" s="117"/>
      <c r="V257" s="117"/>
    </row>
    <row r="258" ht="15.75" customHeight="1">
      <c r="Q258" s="117"/>
      <c r="V258" s="117"/>
    </row>
    <row r="259" ht="15.75" customHeight="1">
      <c r="Q259" s="117"/>
      <c r="V259" s="117"/>
    </row>
    <row r="260" ht="15.75" customHeight="1">
      <c r="Q260" s="117"/>
      <c r="V260" s="117"/>
    </row>
    <row r="261" ht="15.75" customHeight="1">
      <c r="Q261" s="117"/>
      <c r="V261" s="117"/>
    </row>
    <row r="262" ht="15.75" customHeight="1">
      <c r="Q262" s="117"/>
      <c r="V262" s="117"/>
    </row>
    <row r="263" ht="15.75" customHeight="1">
      <c r="Q263" s="117"/>
      <c r="V263" s="117"/>
    </row>
    <row r="264" ht="15.75" customHeight="1">
      <c r="Q264" s="117"/>
      <c r="V264" s="117"/>
    </row>
    <row r="265" ht="15.75" customHeight="1">
      <c r="Q265" s="117"/>
      <c r="V265" s="117"/>
    </row>
    <row r="266" ht="15.75" customHeight="1">
      <c r="Q266" s="117"/>
      <c r="V266" s="117"/>
    </row>
    <row r="267" ht="15.75" customHeight="1">
      <c r="Q267" s="117"/>
      <c r="V267" s="117"/>
    </row>
    <row r="268" ht="15.75" customHeight="1">
      <c r="Q268" s="117"/>
      <c r="V268" s="117"/>
    </row>
    <row r="269" ht="15.75" customHeight="1">
      <c r="Q269" s="117"/>
      <c r="V269" s="117"/>
    </row>
    <row r="270" ht="15.75" customHeight="1">
      <c r="Q270" s="117"/>
      <c r="V270" s="117"/>
    </row>
    <row r="271" ht="15.75" customHeight="1">
      <c r="Q271" s="117"/>
      <c r="V271" s="117"/>
    </row>
    <row r="272" ht="15.75" customHeight="1">
      <c r="Q272" s="117"/>
      <c r="V272" s="117"/>
    </row>
    <row r="273" ht="15.75" customHeight="1">
      <c r="Q273" s="117"/>
      <c r="V273" s="117"/>
    </row>
    <row r="274" ht="15.75" customHeight="1">
      <c r="Q274" s="117"/>
      <c r="V274" s="117"/>
    </row>
    <row r="275" ht="15.75" customHeight="1">
      <c r="Q275" s="117"/>
      <c r="V275" s="117"/>
    </row>
    <row r="276" ht="15.75" customHeight="1">
      <c r="Q276" s="117"/>
      <c r="V276" s="117"/>
    </row>
    <row r="277" ht="15.75" customHeight="1">
      <c r="Q277" s="117"/>
      <c r="V277" s="117"/>
    </row>
    <row r="278" ht="15.75" customHeight="1">
      <c r="Q278" s="117"/>
      <c r="V278" s="117"/>
    </row>
    <row r="279" ht="15.75" customHeight="1">
      <c r="Q279" s="117"/>
      <c r="V279" s="117"/>
    </row>
    <row r="280" ht="15.75" customHeight="1">
      <c r="Q280" s="117"/>
      <c r="V280" s="117"/>
    </row>
    <row r="281" ht="15.75" customHeight="1">
      <c r="Q281" s="117"/>
      <c r="V281" s="117"/>
    </row>
    <row r="282" ht="15.75" customHeight="1">
      <c r="Q282" s="117"/>
      <c r="V282" s="117"/>
    </row>
    <row r="283" ht="15.75" customHeight="1">
      <c r="Q283" s="117"/>
      <c r="V283" s="117"/>
    </row>
    <row r="284" ht="15.75" customHeight="1">
      <c r="Q284" s="117"/>
      <c r="V284" s="117"/>
    </row>
    <row r="285" ht="15.75" customHeight="1">
      <c r="Q285" s="117"/>
      <c r="V285" s="117"/>
    </row>
    <row r="286" ht="15.75" customHeight="1">
      <c r="Q286" s="117"/>
      <c r="V286" s="117"/>
    </row>
    <row r="287" ht="15.75" customHeight="1">
      <c r="Q287" s="117"/>
      <c r="V287" s="117"/>
    </row>
    <row r="288" ht="15.75" customHeight="1">
      <c r="Q288" s="117"/>
      <c r="V288" s="117"/>
    </row>
    <row r="289" ht="15.75" customHeight="1">
      <c r="Q289" s="117"/>
      <c r="V289" s="117"/>
    </row>
    <row r="290" ht="15.75" customHeight="1">
      <c r="Q290" s="117"/>
      <c r="V290" s="117"/>
    </row>
    <row r="291" ht="15.75" customHeight="1">
      <c r="Q291" s="117"/>
      <c r="V291" s="117"/>
    </row>
    <row r="292" ht="15.75" customHeight="1">
      <c r="Q292" s="117"/>
      <c r="V292" s="117"/>
    </row>
    <row r="293" ht="15.75" customHeight="1">
      <c r="Q293" s="117"/>
      <c r="V293" s="117"/>
    </row>
    <row r="294" ht="15.75" customHeight="1">
      <c r="Q294" s="117"/>
      <c r="V294" s="117"/>
    </row>
    <row r="295" ht="15.75" customHeight="1">
      <c r="Q295" s="117"/>
      <c r="V295" s="117"/>
    </row>
    <row r="296" ht="15.75" customHeight="1">
      <c r="Q296" s="117"/>
      <c r="V296" s="117"/>
    </row>
    <row r="297" ht="15.75" customHeight="1">
      <c r="Q297" s="117"/>
      <c r="V297" s="117"/>
    </row>
    <row r="298" ht="15.75" customHeight="1">
      <c r="Q298" s="117"/>
      <c r="V298" s="117"/>
    </row>
    <row r="299" ht="15.75" customHeight="1">
      <c r="Q299" s="117"/>
      <c r="V299" s="117"/>
    </row>
    <row r="300" ht="15.75" customHeight="1">
      <c r="Q300" s="117"/>
      <c r="V300" s="117"/>
    </row>
    <row r="301" ht="15.75" customHeight="1">
      <c r="Q301" s="117"/>
      <c r="V301" s="117"/>
    </row>
    <row r="302" ht="15.75" customHeight="1">
      <c r="Q302" s="117"/>
      <c r="V302" s="117"/>
    </row>
    <row r="303" ht="15.75" customHeight="1">
      <c r="Q303" s="117"/>
      <c r="V303" s="117"/>
    </row>
    <row r="304" ht="15.75" customHeight="1">
      <c r="Q304" s="117"/>
      <c r="V304" s="117"/>
    </row>
    <row r="305" ht="15.75" customHeight="1">
      <c r="Q305" s="117"/>
      <c r="V305" s="117"/>
    </row>
    <row r="306" ht="15.75" customHeight="1">
      <c r="Q306" s="117"/>
      <c r="V306" s="117"/>
    </row>
    <row r="307" ht="15.75" customHeight="1">
      <c r="Q307" s="117"/>
      <c r="V307" s="117"/>
    </row>
    <row r="308" ht="15.75" customHeight="1">
      <c r="Q308" s="117"/>
      <c r="V308" s="117"/>
    </row>
    <row r="309" ht="15.75" customHeight="1">
      <c r="Q309" s="117"/>
      <c r="V309" s="117"/>
    </row>
    <row r="310" ht="15.75" customHeight="1">
      <c r="Q310" s="117"/>
      <c r="V310" s="117"/>
    </row>
    <row r="311" ht="15.75" customHeight="1">
      <c r="Q311" s="117"/>
      <c r="V311" s="117"/>
    </row>
    <row r="312" ht="15.75" customHeight="1">
      <c r="Q312" s="117"/>
      <c r="V312" s="117"/>
    </row>
    <row r="313" ht="15.75" customHeight="1">
      <c r="Q313" s="117"/>
      <c r="V313" s="117"/>
    </row>
    <row r="314" ht="15.75" customHeight="1">
      <c r="Q314" s="117"/>
      <c r="V314" s="117"/>
    </row>
    <row r="315" ht="15.75" customHeight="1">
      <c r="Q315" s="117"/>
      <c r="V315" s="117"/>
    </row>
    <row r="316" ht="15.75" customHeight="1">
      <c r="Q316" s="117"/>
      <c r="V316" s="117"/>
    </row>
    <row r="317" ht="15.75" customHeight="1">
      <c r="Q317" s="117"/>
      <c r="V317" s="117"/>
    </row>
    <row r="318" ht="15.75" customHeight="1">
      <c r="Q318" s="117"/>
      <c r="V318" s="117"/>
    </row>
    <row r="319" ht="15.75" customHeight="1">
      <c r="Q319" s="117"/>
      <c r="V319" s="117"/>
    </row>
    <row r="320" ht="15.75" customHeight="1">
      <c r="Q320" s="117"/>
      <c r="V320" s="117"/>
    </row>
    <row r="321" ht="15.75" customHeight="1">
      <c r="Q321" s="117"/>
      <c r="V321" s="117"/>
    </row>
    <row r="322" ht="15.75" customHeight="1">
      <c r="Q322" s="117"/>
      <c r="V322" s="117"/>
    </row>
    <row r="323" ht="15.75" customHeight="1">
      <c r="Q323" s="117"/>
      <c r="V323" s="117"/>
    </row>
    <row r="324" ht="15.75" customHeight="1">
      <c r="Q324" s="117"/>
      <c r="V324" s="117"/>
    </row>
    <row r="325" ht="15.75" customHeight="1">
      <c r="Q325" s="117"/>
      <c r="V325" s="117"/>
    </row>
    <row r="326" ht="15.75" customHeight="1">
      <c r="Q326" s="117"/>
      <c r="V326" s="117"/>
    </row>
    <row r="327" ht="15.75" customHeight="1">
      <c r="Q327" s="117"/>
      <c r="V327" s="117"/>
    </row>
    <row r="328" ht="15.75" customHeight="1">
      <c r="Q328" s="117"/>
      <c r="V328" s="117"/>
    </row>
    <row r="329" ht="15.75" customHeight="1">
      <c r="Q329" s="117"/>
      <c r="V329" s="117"/>
    </row>
    <row r="330" ht="15.75" customHeight="1">
      <c r="Q330" s="117"/>
      <c r="V330" s="117"/>
    </row>
    <row r="331" ht="15.75" customHeight="1">
      <c r="Q331" s="117"/>
      <c r="V331" s="117"/>
    </row>
    <row r="332" ht="15.75" customHeight="1">
      <c r="Q332" s="117"/>
      <c r="V332" s="117"/>
    </row>
    <row r="333" ht="15.75" customHeight="1">
      <c r="Q333" s="117"/>
      <c r="V333" s="117"/>
    </row>
    <row r="334" ht="15.75" customHeight="1">
      <c r="Q334" s="117"/>
      <c r="V334" s="117"/>
    </row>
    <row r="335" ht="15.75" customHeight="1">
      <c r="Q335" s="117"/>
      <c r="V335" s="117"/>
    </row>
    <row r="336" ht="15.75" customHeight="1">
      <c r="Q336" s="117"/>
      <c r="V336" s="117"/>
    </row>
    <row r="337" ht="15.75" customHeight="1">
      <c r="Q337" s="117"/>
      <c r="V337" s="117"/>
    </row>
    <row r="338" ht="15.75" customHeight="1">
      <c r="Q338" s="117"/>
      <c r="V338" s="117"/>
    </row>
    <row r="339" ht="15.75" customHeight="1">
      <c r="Q339" s="117"/>
      <c r="V339" s="117"/>
    </row>
    <row r="340" ht="15.75" customHeight="1">
      <c r="Q340" s="117"/>
      <c r="V340" s="117"/>
    </row>
    <row r="341" ht="15.75" customHeight="1">
      <c r="Q341" s="117"/>
      <c r="V341" s="117"/>
    </row>
    <row r="342" ht="15.75" customHeight="1">
      <c r="Q342" s="117"/>
      <c r="V342" s="117"/>
    </row>
    <row r="343" ht="15.75" customHeight="1">
      <c r="Q343" s="117"/>
      <c r="V343" s="117"/>
    </row>
    <row r="344" ht="15.75" customHeight="1">
      <c r="Q344" s="117"/>
      <c r="V344" s="117"/>
    </row>
    <row r="345" ht="15.75" customHeight="1">
      <c r="Q345" s="117"/>
      <c r="V345" s="117"/>
    </row>
    <row r="346" ht="15.75" customHeight="1">
      <c r="Q346" s="117"/>
      <c r="V346" s="117"/>
    </row>
    <row r="347" ht="15.75" customHeight="1">
      <c r="Q347" s="117"/>
      <c r="V347" s="117"/>
    </row>
    <row r="348" ht="15.75" customHeight="1">
      <c r="Q348" s="117"/>
      <c r="V348" s="117"/>
    </row>
    <row r="349" ht="15.75" customHeight="1">
      <c r="Q349" s="117"/>
      <c r="V349" s="117"/>
    </row>
    <row r="350" ht="15.75" customHeight="1">
      <c r="Q350" s="117"/>
      <c r="V350" s="117"/>
    </row>
    <row r="351" ht="15.75" customHeight="1">
      <c r="Q351" s="117"/>
      <c r="V351" s="117"/>
    </row>
    <row r="352" ht="15.75" customHeight="1">
      <c r="Q352" s="117"/>
      <c r="V352" s="117"/>
    </row>
    <row r="353" ht="15.75" customHeight="1">
      <c r="Q353" s="117"/>
      <c r="V353" s="117"/>
    </row>
    <row r="354" ht="15.75" customHeight="1">
      <c r="Q354" s="117"/>
      <c r="V354" s="117"/>
    </row>
    <row r="355" ht="15.75" customHeight="1">
      <c r="Q355" s="117"/>
      <c r="V355" s="117"/>
    </row>
    <row r="356" ht="15.75" customHeight="1">
      <c r="Q356" s="117"/>
      <c r="V356" s="117"/>
    </row>
    <row r="357" ht="15.75" customHeight="1">
      <c r="Q357" s="117"/>
      <c r="V357" s="117"/>
    </row>
    <row r="358" ht="15.75" customHeight="1">
      <c r="Q358" s="117"/>
      <c r="V358" s="117"/>
    </row>
    <row r="359" ht="15.75" customHeight="1">
      <c r="Q359" s="117"/>
      <c r="V359" s="117"/>
    </row>
    <row r="360" ht="15.75" customHeight="1">
      <c r="Q360" s="117"/>
      <c r="V360" s="117"/>
    </row>
    <row r="361" ht="15.75" customHeight="1">
      <c r="Q361" s="117"/>
      <c r="V361" s="117"/>
    </row>
    <row r="362" ht="15.75" customHeight="1">
      <c r="Q362" s="117"/>
      <c r="V362" s="117"/>
    </row>
    <row r="363" ht="15.75" customHeight="1">
      <c r="Q363" s="117"/>
      <c r="V363" s="117"/>
    </row>
    <row r="364" ht="15.75" customHeight="1">
      <c r="Q364" s="117"/>
      <c r="V364" s="117"/>
    </row>
    <row r="365" ht="15.75" customHeight="1">
      <c r="Q365" s="117"/>
      <c r="V365" s="117"/>
    </row>
    <row r="366" ht="15.75" customHeight="1">
      <c r="Q366" s="117"/>
      <c r="V366" s="117"/>
    </row>
    <row r="367" ht="15.75" customHeight="1">
      <c r="Q367" s="117"/>
      <c r="V367" s="117"/>
    </row>
    <row r="368" ht="15.75" customHeight="1">
      <c r="Q368" s="117"/>
      <c r="V368" s="117"/>
    </row>
    <row r="369" ht="15.75" customHeight="1">
      <c r="Q369" s="117"/>
      <c r="V369" s="117"/>
    </row>
    <row r="370" ht="15.75" customHeight="1">
      <c r="Q370" s="117"/>
      <c r="V370" s="117"/>
    </row>
    <row r="371" ht="15.75" customHeight="1">
      <c r="Q371" s="117"/>
      <c r="V371" s="117"/>
    </row>
    <row r="372" ht="15.75" customHeight="1">
      <c r="Q372" s="117"/>
      <c r="V372" s="117"/>
    </row>
    <row r="373" ht="15.75" customHeight="1">
      <c r="Q373" s="117"/>
      <c r="V373" s="117"/>
    </row>
    <row r="374" ht="15.75" customHeight="1">
      <c r="Q374" s="117"/>
      <c r="V374" s="117"/>
    </row>
    <row r="375" ht="15.75" customHeight="1">
      <c r="Q375" s="117"/>
      <c r="V375" s="117"/>
    </row>
    <row r="376" ht="15.75" customHeight="1">
      <c r="Q376" s="117"/>
      <c r="V376" s="117"/>
    </row>
    <row r="377" ht="15.75" customHeight="1">
      <c r="Q377" s="117"/>
      <c r="V377" s="117"/>
    </row>
    <row r="378" ht="15.75" customHeight="1">
      <c r="Q378" s="117"/>
      <c r="V378" s="117"/>
    </row>
    <row r="379" ht="15.75" customHeight="1">
      <c r="Q379" s="117"/>
      <c r="V379" s="117"/>
    </row>
    <row r="380" ht="15.75" customHeight="1">
      <c r="Q380" s="117"/>
      <c r="V380" s="117"/>
    </row>
    <row r="381" ht="15.75" customHeight="1">
      <c r="Q381" s="117"/>
      <c r="V381" s="117"/>
    </row>
    <row r="382" ht="15.75" customHeight="1">
      <c r="Q382" s="117"/>
      <c r="V382" s="117"/>
    </row>
    <row r="383" ht="15.75" customHeight="1">
      <c r="Q383" s="117"/>
      <c r="V383" s="117"/>
    </row>
    <row r="384" ht="15.75" customHeight="1">
      <c r="Q384" s="117"/>
      <c r="V384" s="117"/>
    </row>
    <row r="385" ht="15.75" customHeight="1">
      <c r="Q385" s="117"/>
      <c r="V385" s="117"/>
    </row>
    <row r="386" ht="15.75" customHeight="1">
      <c r="Q386" s="117"/>
      <c r="V386" s="117"/>
    </row>
    <row r="387" ht="15.75" customHeight="1">
      <c r="Q387" s="117"/>
      <c r="V387" s="117"/>
    </row>
    <row r="388" ht="15.75" customHeight="1">
      <c r="Q388" s="117"/>
      <c r="V388" s="117"/>
    </row>
    <row r="389" ht="15.75" customHeight="1">
      <c r="Q389" s="117"/>
      <c r="V389" s="117"/>
    </row>
    <row r="390" ht="15.75" customHeight="1">
      <c r="Q390" s="117"/>
      <c r="V390" s="117"/>
    </row>
    <row r="391" ht="15.75" customHeight="1">
      <c r="Q391" s="117"/>
      <c r="V391" s="117"/>
    </row>
    <row r="392" ht="15.75" customHeight="1">
      <c r="Q392" s="117"/>
      <c r="V392" s="117"/>
    </row>
    <row r="393" ht="15.75" customHeight="1">
      <c r="Q393" s="117"/>
      <c r="V393" s="117"/>
    </row>
    <row r="394" ht="15.75" customHeight="1">
      <c r="Q394" s="117"/>
      <c r="V394" s="117"/>
    </row>
    <row r="395" ht="15.75" customHeight="1">
      <c r="Q395" s="117"/>
      <c r="V395" s="117"/>
    </row>
    <row r="396" ht="15.75" customHeight="1">
      <c r="Q396" s="117"/>
      <c r="V396" s="117"/>
    </row>
    <row r="397" ht="15.75" customHeight="1">
      <c r="Q397" s="117"/>
      <c r="V397" s="117"/>
    </row>
    <row r="398" ht="15.75" customHeight="1">
      <c r="Q398" s="117"/>
      <c r="V398" s="117"/>
    </row>
    <row r="399" ht="15.75" customHeight="1">
      <c r="Q399" s="117"/>
      <c r="V399" s="117"/>
    </row>
    <row r="400" ht="15.75" customHeight="1">
      <c r="Q400" s="117"/>
      <c r="V400" s="117"/>
    </row>
    <row r="401" ht="15.75" customHeight="1">
      <c r="Q401" s="117"/>
      <c r="V401" s="117"/>
    </row>
    <row r="402" ht="15.75" customHeight="1">
      <c r="Q402" s="117"/>
      <c r="V402" s="117"/>
    </row>
    <row r="403" ht="15.75" customHeight="1">
      <c r="Q403" s="117"/>
      <c r="V403" s="117"/>
    </row>
    <row r="404" ht="15.75" customHeight="1">
      <c r="Q404" s="117"/>
      <c r="V404" s="117"/>
    </row>
    <row r="405" ht="15.75" customHeight="1">
      <c r="Q405" s="117"/>
      <c r="V405" s="117"/>
    </row>
    <row r="406" ht="15.75" customHeight="1">
      <c r="Q406" s="117"/>
      <c r="V406" s="117"/>
    </row>
    <row r="407" ht="15.75" customHeight="1">
      <c r="Q407" s="117"/>
      <c r="V407" s="117"/>
    </row>
    <row r="408" ht="15.75" customHeight="1">
      <c r="Q408" s="117"/>
      <c r="V408" s="117"/>
    </row>
    <row r="409" ht="15.75" customHeight="1">
      <c r="Q409" s="117"/>
      <c r="V409" s="117"/>
    </row>
    <row r="410" ht="15.75" customHeight="1">
      <c r="Q410" s="117"/>
      <c r="V410" s="117"/>
    </row>
    <row r="411" ht="15.75" customHeight="1">
      <c r="Q411" s="117"/>
      <c r="V411" s="117"/>
    </row>
    <row r="412" ht="15.75" customHeight="1">
      <c r="Q412" s="117"/>
      <c r="V412" s="117"/>
    </row>
    <row r="413" ht="15.75" customHeight="1">
      <c r="Q413" s="117"/>
      <c r="V413" s="117"/>
    </row>
    <row r="414" ht="15.75" customHeight="1">
      <c r="Q414" s="117"/>
      <c r="V414" s="117"/>
    </row>
    <row r="415" ht="15.75" customHeight="1">
      <c r="Q415" s="117"/>
      <c r="V415" s="117"/>
    </row>
    <row r="416" ht="15.75" customHeight="1">
      <c r="Q416" s="117"/>
      <c r="V416" s="117"/>
    </row>
    <row r="417" ht="15.75" customHeight="1">
      <c r="Q417" s="117"/>
      <c r="V417" s="117"/>
    </row>
    <row r="418" ht="15.75" customHeight="1">
      <c r="Q418" s="117"/>
      <c r="V418" s="117"/>
    </row>
    <row r="419" ht="15.75" customHeight="1">
      <c r="Q419" s="117"/>
      <c r="V419" s="117"/>
    </row>
    <row r="420" ht="15.75" customHeight="1">
      <c r="Q420" s="117"/>
      <c r="V420" s="117"/>
    </row>
    <row r="421" ht="15.75" customHeight="1">
      <c r="Q421" s="117"/>
      <c r="V421" s="117"/>
    </row>
    <row r="422" ht="15.75" customHeight="1">
      <c r="Q422" s="117"/>
      <c r="V422" s="117"/>
    </row>
    <row r="423" ht="15.75" customHeight="1">
      <c r="Q423" s="117"/>
      <c r="V423" s="117"/>
    </row>
    <row r="424" ht="15.75" customHeight="1">
      <c r="Q424" s="117"/>
      <c r="V424" s="117"/>
    </row>
    <row r="425" ht="15.75" customHeight="1">
      <c r="Q425" s="117"/>
      <c r="V425" s="117"/>
    </row>
    <row r="426" ht="15.75" customHeight="1">
      <c r="Q426" s="117"/>
      <c r="V426" s="117"/>
    </row>
    <row r="427" ht="15.75" customHeight="1">
      <c r="Q427" s="117"/>
      <c r="V427" s="117"/>
    </row>
    <row r="428" ht="15.75" customHeight="1">
      <c r="Q428" s="117"/>
      <c r="V428" s="117"/>
    </row>
    <row r="429" ht="15.75" customHeight="1">
      <c r="Q429" s="117"/>
      <c r="V429" s="117"/>
    </row>
    <row r="430" ht="15.75" customHeight="1">
      <c r="Q430" s="117"/>
      <c r="V430" s="117"/>
    </row>
    <row r="431" ht="15.75" customHeight="1">
      <c r="Q431" s="117"/>
      <c r="V431" s="117"/>
    </row>
    <row r="432" ht="15.75" customHeight="1">
      <c r="Q432" s="117"/>
      <c r="V432" s="117"/>
    </row>
    <row r="433" ht="15.75" customHeight="1">
      <c r="Q433" s="117"/>
      <c r="V433" s="117"/>
    </row>
    <row r="434" ht="15.75" customHeight="1">
      <c r="Q434" s="117"/>
      <c r="V434" s="117"/>
    </row>
    <row r="435" ht="15.75" customHeight="1">
      <c r="Q435" s="117"/>
      <c r="V435" s="117"/>
    </row>
    <row r="436" ht="15.75" customHeight="1">
      <c r="Q436" s="117"/>
      <c r="V436" s="117"/>
    </row>
    <row r="437" ht="15.75" customHeight="1">
      <c r="Q437" s="117"/>
      <c r="V437" s="117"/>
    </row>
    <row r="438" ht="15.75" customHeight="1">
      <c r="Q438" s="117"/>
      <c r="V438" s="117"/>
    </row>
    <row r="439" ht="15.75" customHeight="1">
      <c r="Q439" s="117"/>
      <c r="V439" s="117"/>
    </row>
    <row r="440" ht="15.75" customHeight="1">
      <c r="Q440" s="117"/>
      <c r="V440" s="117"/>
    </row>
    <row r="441" ht="15.75" customHeight="1">
      <c r="Q441" s="117"/>
      <c r="V441" s="117"/>
    </row>
    <row r="442" ht="15.75" customHeight="1">
      <c r="Q442" s="117"/>
      <c r="V442" s="117"/>
    </row>
    <row r="443" ht="15.75" customHeight="1">
      <c r="Q443" s="117"/>
      <c r="V443" s="117"/>
    </row>
    <row r="444" ht="15.75" customHeight="1">
      <c r="Q444" s="117"/>
      <c r="V444" s="117"/>
    </row>
    <row r="445" ht="15.75" customHeight="1">
      <c r="Q445" s="117"/>
      <c r="V445" s="117"/>
    </row>
    <row r="446" ht="15.75" customHeight="1">
      <c r="Q446" s="117"/>
      <c r="V446" s="117"/>
    </row>
    <row r="447" ht="15.75" customHeight="1">
      <c r="Q447" s="117"/>
      <c r="V447" s="117"/>
    </row>
    <row r="448" ht="15.75" customHeight="1">
      <c r="Q448" s="117"/>
      <c r="V448" s="117"/>
    </row>
    <row r="449" ht="15.75" customHeight="1">
      <c r="Q449" s="117"/>
      <c r="V449" s="117"/>
    </row>
    <row r="450" ht="15.75" customHeight="1">
      <c r="Q450" s="117"/>
      <c r="V450" s="117"/>
    </row>
    <row r="451" ht="15.75" customHeight="1">
      <c r="Q451" s="117"/>
      <c r="V451" s="117"/>
    </row>
    <row r="452" ht="15.75" customHeight="1">
      <c r="Q452" s="117"/>
      <c r="V452" s="117"/>
    </row>
    <row r="453" ht="15.75" customHeight="1">
      <c r="Q453" s="117"/>
      <c r="V453" s="117"/>
    </row>
    <row r="454" ht="15.75" customHeight="1">
      <c r="Q454" s="117"/>
      <c r="V454" s="117"/>
    </row>
    <row r="455" ht="15.75" customHeight="1">
      <c r="Q455" s="117"/>
      <c r="V455" s="117"/>
    </row>
    <row r="456" ht="15.75" customHeight="1">
      <c r="Q456" s="117"/>
      <c r="V456" s="117"/>
    </row>
    <row r="457" ht="15.75" customHeight="1">
      <c r="Q457" s="117"/>
      <c r="V457" s="117"/>
    </row>
    <row r="458" ht="15.75" customHeight="1">
      <c r="Q458" s="117"/>
      <c r="V458" s="117"/>
    </row>
    <row r="459" ht="15.75" customHeight="1">
      <c r="Q459" s="117"/>
      <c r="V459" s="117"/>
    </row>
    <row r="460" ht="15.75" customHeight="1">
      <c r="Q460" s="117"/>
      <c r="V460" s="117"/>
    </row>
    <row r="461" ht="15.75" customHeight="1">
      <c r="Q461" s="117"/>
      <c r="V461" s="117"/>
    </row>
    <row r="462" ht="15.75" customHeight="1">
      <c r="Q462" s="117"/>
      <c r="V462" s="117"/>
    </row>
    <row r="463" ht="15.75" customHeight="1">
      <c r="Q463" s="117"/>
      <c r="V463" s="117"/>
    </row>
    <row r="464" ht="15.75" customHeight="1">
      <c r="Q464" s="117"/>
      <c r="V464" s="117"/>
    </row>
    <row r="465" ht="15.75" customHeight="1">
      <c r="Q465" s="117"/>
      <c r="V465" s="117"/>
    </row>
    <row r="466" ht="15.75" customHeight="1">
      <c r="Q466" s="117"/>
      <c r="V466" s="117"/>
    </row>
    <row r="467" ht="15.75" customHeight="1">
      <c r="Q467" s="117"/>
      <c r="V467" s="117"/>
    </row>
    <row r="468" ht="15.75" customHeight="1">
      <c r="Q468" s="117"/>
      <c r="V468" s="117"/>
    </row>
    <row r="469" ht="15.75" customHeight="1">
      <c r="Q469" s="117"/>
      <c r="V469" s="117"/>
    </row>
    <row r="470" ht="15.75" customHeight="1">
      <c r="Q470" s="117"/>
      <c r="V470" s="117"/>
    </row>
    <row r="471" ht="15.75" customHeight="1">
      <c r="Q471" s="117"/>
      <c r="V471" s="117"/>
    </row>
    <row r="472" ht="15.75" customHeight="1">
      <c r="Q472" s="117"/>
      <c r="V472" s="117"/>
    </row>
    <row r="473" ht="15.75" customHeight="1">
      <c r="Q473" s="117"/>
      <c r="V473" s="117"/>
    </row>
    <row r="474" ht="15.75" customHeight="1">
      <c r="Q474" s="117"/>
      <c r="V474" s="117"/>
    </row>
    <row r="475" ht="15.75" customHeight="1">
      <c r="Q475" s="117"/>
      <c r="V475" s="117"/>
    </row>
    <row r="476" ht="15.75" customHeight="1">
      <c r="Q476" s="117"/>
      <c r="V476" s="117"/>
    </row>
    <row r="477" ht="15.75" customHeight="1">
      <c r="Q477" s="117"/>
      <c r="V477" s="117"/>
    </row>
    <row r="478" ht="15.75" customHeight="1">
      <c r="Q478" s="117"/>
      <c r="V478" s="117"/>
    </row>
    <row r="479" ht="15.75" customHeight="1">
      <c r="Q479" s="117"/>
      <c r="V479" s="117"/>
    </row>
    <row r="480" ht="15.75" customHeight="1">
      <c r="Q480" s="117"/>
      <c r="V480" s="117"/>
    </row>
    <row r="481" ht="15.75" customHeight="1">
      <c r="Q481" s="117"/>
      <c r="V481" s="117"/>
    </row>
    <row r="482" ht="15.75" customHeight="1">
      <c r="Q482" s="117"/>
      <c r="V482" s="117"/>
    </row>
    <row r="483" ht="15.75" customHeight="1">
      <c r="Q483" s="117"/>
      <c r="V483" s="117"/>
    </row>
    <row r="484" ht="15.75" customHeight="1">
      <c r="Q484" s="117"/>
      <c r="V484" s="117"/>
    </row>
    <row r="485" ht="15.75" customHeight="1">
      <c r="Q485" s="117"/>
      <c r="V485" s="117"/>
    </row>
    <row r="486" ht="15.75" customHeight="1">
      <c r="Q486" s="117"/>
      <c r="V486" s="117"/>
    </row>
    <row r="487" ht="15.75" customHeight="1">
      <c r="Q487" s="117"/>
      <c r="V487" s="117"/>
    </row>
    <row r="488" ht="15.75" customHeight="1">
      <c r="Q488" s="117"/>
      <c r="V488" s="117"/>
    </row>
    <row r="489" ht="15.75" customHeight="1">
      <c r="Q489" s="117"/>
      <c r="V489" s="117"/>
    </row>
    <row r="490" ht="15.75" customHeight="1">
      <c r="Q490" s="117"/>
      <c r="V490" s="117"/>
    </row>
    <row r="491" ht="15.75" customHeight="1">
      <c r="Q491" s="117"/>
      <c r="V491" s="117"/>
    </row>
    <row r="492" ht="15.75" customHeight="1">
      <c r="Q492" s="117"/>
      <c r="V492" s="117"/>
    </row>
    <row r="493" ht="15.75" customHeight="1">
      <c r="Q493" s="117"/>
      <c r="V493" s="117"/>
    </row>
    <row r="494" ht="15.75" customHeight="1">
      <c r="Q494" s="117"/>
      <c r="V494" s="117"/>
    </row>
    <row r="495" ht="15.75" customHeight="1">
      <c r="Q495" s="117"/>
      <c r="V495" s="117"/>
    </row>
    <row r="496" ht="15.75" customHeight="1">
      <c r="Q496" s="117"/>
      <c r="V496" s="117"/>
    </row>
    <row r="497" ht="15.75" customHeight="1">
      <c r="Q497" s="117"/>
      <c r="V497" s="117"/>
    </row>
    <row r="498" ht="15.75" customHeight="1">
      <c r="Q498" s="117"/>
      <c r="V498" s="117"/>
    </row>
    <row r="499" ht="15.75" customHeight="1">
      <c r="Q499" s="117"/>
      <c r="V499" s="117"/>
    </row>
    <row r="500" ht="15.75" customHeight="1">
      <c r="Q500" s="117"/>
      <c r="V500" s="117"/>
    </row>
    <row r="501" ht="15.75" customHeight="1">
      <c r="Q501" s="117"/>
      <c r="V501" s="117"/>
    </row>
    <row r="502" ht="15.75" customHeight="1">
      <c r="Q502" s="117"/>
      <c r="V502" s="117"/>
    </row>
    <row r="503" ht="15.75" customHeight="1">
      <c r="Q503" s="117"/>
      <c r="V503" s="117"/>
    </row>
    <row r="504" ht="15.75" customHeight="1">
      <c r="Q504" s="117"/>
      <c r="V504" s="117"/>
    </row>
    <row r="505" ht="15.75" customHeight="1">
      <c r="Q505" s="117"/>
      <c r="V505" s="117"/>
    </row>
    <row r="506" ht="15.75" customHeight="1">
      <c r="Q506" s="117"/>
      <c r="V506" s="117"/>
    </row>
    <row r="507" ht="15.75" customHeight="1">
      <c r="Q507" s="117"/>
      <c r="V507" s="117"/>
    </row>
    <row r="508" ht="15.75" customHeight="1">
      <c r="Q508" s="117"/>
      <c r="V508" s="117"/>
    </row>
    <row r="509" ht="15.75" customHeight="1">
      <c r="Q509" s="117"/>
      <c r="V509" s="117"/>
    </row>
    <row r="510" ht="15.75" customHeight="1">
      <c r="Q510" s="117"/>
      <c r="V510" s="117"/>
    </row>
    <row r="511" ht="15.75" customHeight="1">
      <c r="Q511" s="117"/>
      <c r="V511" s="117"/>
    </row>
    <row r="512" ht="15.75" customHeight="1">
      <c r="Q512" s="117"/>
      <c r="V512" s="117"/>
    </row>
    <row r="513" ht="15.75" customHeight="1">
      <c r="Q513" s="117"/>
      <c r="V513" s="117"/>
    </row>
    <row r="514" ht="15.75" customHeight="1">
      <c r="Q514" s="117"/>
      <c r="V514" s="117"/>
    </row>
    <row r="515" ht="15.75" customHeight="1">
      <c r="Q515" s="117"/>
      <c r="V515" s="117"/>
    </row>
    <row r="516" ht="15.75" customHeight="1">
      <c r="Q516" s="117"/>
      <c r="V516" s="117"/>
    </row>
    <row r="517" ht="15.75" customHeight="1">
      <c r="Q517" s="117"/>
      <c r="V517" s="117"/>
    </row>
    <row r="518" ht="15.75" customHeight="1">
      <c r="Q518" s="117"/>
      <c r="V518" s="117"/>
    </row>
    <row r="519" ht="15.75" customHeight="1">
      <c r="Q519" s="117"/>
      <c r="V519" s="117"/>
    </row>
    <row r="520" ht="15.75" customHeight="1">
      <c r="Q520" s="117"/>
      <c r="V520" s="117"/>
    </row>
    <row r="521" ht="15.75" customHeight="1">
      <c r="Q521" s="117"/>
      <c r="V521" s="117"/>
    </row>
    <row r="522" ht="15.75" customHeight="1">
      <c r="Q522" s="117"/>
      <c r="V522" s="117"/>
    </row>
    <row r="523" ht="15.75" customHeight="1">
      <c r="Q523" s="117"/>
      <c r="V523" s="117"/>
    </row>
    <row r="524" ht="15.75" customHeight="1">
      <c r="Q524" s="117"/>
      <c r="V524" s="117"/>
    </row>
    <row r="525" ht="15.75" customHeight="1">
      <c r="Q525" s="117"/>
      <c r="V525" s="117"/>
    </row>
    <row r="526" ht="15.75" customHeight="1">
      <c r="Q526" s="117"/>
      <c r="V526" s="117"/>
    </row>
    <row r="527" ht="15.75" customHeight="1">
      <c r="Q527" s="117"/>
      <c r="V527" s="117"/>
    </row>
    <row r="528" ht="15.75" customHeight="1">
      <c r="Q528" s="117"/>
      <c r="V528" s="117"/>
    </row>
    <row r="529" ht="15.75" customHeight="1">
      <c r="Q529" s="117"/>
      <c r="V529" s="117"/>
    </row>
    <row r="530" ht="15.75" customHeight="1">
      <c r="Q530" s="117"/>
      <c r="V530" s="117"/>
    </row>
    <row r="531" ht="15.75" customHeight="1">
      <c r="Q531" s="117"/>
      <c r="V531" s="117"/>
    </row>
    <row r="532" ht="15.75" customHeight="1">
      <c r="Q532" s="117"/>
      <c r="V532" s="117"/>
    </row>
    <row r="533" ht="15.75" customHeight="1">
      <c r="Q533" s="117"/>
      <c r="V533" s="117"/>
    </row>
    <row r="534" ht="15.75" customHeight="1">
      <c r="Q534" s="117"/>
      <c r="V534" s="117"/>
    </row>
    <row r="535" ht="15.75" customHeight="1">
      <c r="Q535" s="117"/>
      <c r="V535" s="117"/>
    </row>
    <row r="536" ht="15.75" customHeight="1">
      <c r="Q536" s="117"/>
      <c r="V536" s="117"/>
    </row>
    <row r="537" ht="15.75" customHeight="1">
      <c r="Q537" s="117"/>
      <c r="V537" s="117"/>
    </row>
    <row r="538" ht="15.75" customHeight="1">
      <c r="Q538" s="117"/>
      <c r="V538" s="117"/>
    </row>
    <row r="539" ht="15.75" customHeight="1">
      <c r="Q539" s="117"/>
      <c r="V539" s="117"/>
    </row>
    <row r="540" ht="15.75" customHeight="1">
      <c r="Q540" s="117"/>
      <c r="V540" s="117"/>
    </row>
    <row r="541" ht="15.75" customHeight="1">
      <c r="Q541" s="117"/>
      <c r="V541" s="117"/>
    </row>
    <row r="542" ht="15.75" customHeight="1">
      <c r="Q542" s="117"/>
      <c r="V542" s="117"/>
    </row>
    <row r="543" ht="15.75" customHeight="1">
      <c r="Q543" s="117"/>
      <c r="V543" s="117"/>
    </row>
    <row r="544" ht="15.75" customHeight="1">
      <c r="Q544" s="117"/>
      <c r="V544" s="117"/>
    </row>
    <row r="545" ht="15.75" customHeight="1">
      <c r="Q545" s="117"/>
      <c r="V545" s="117"/>
    </row>
    <row r="546" ht="15.75" customHeight="1">
      <c r="Q546" s="117"/>
      <c r="V546" s="117"/>
    </row>
    <row r="547" ht="15.75" customHeight="1">
      <c r="Q547" s="117"/>
      <c r="V547" s="117"/>
    </row>
    <row r="548" ht="15.75" customHeight="1">
      <c r="Q548" s="117"/>
      <c r="V548" s="117"/>
    </row>
    <row r="549" ht="15.75" customHeight="1">
      <c r="Q549" s="117"/>
      <c r="V549" s="117"/>
    </row>
    <row r="550" ht="15.75" customHeight="1">
      <c r="Q550" s="117"/>
      <c r="V550" s="117"/>
    </row>
    <row r="551" ht="15.75" customHeight="1">
      <c r="Q551" s="117"/>
      <c r="V551" s="117"/>
    </row>
    <row r="552" ht="15.75" customHeight="1">
      <c r="Q552" s="117"/>
      <c r="V552" s="117"/>
    </row>
    <row r="553" ht="15.75" customHeight="1">
      <c r="Q553" s="117"/>
      <c r="V553" s="117"/>
    </row>
    <row r="554" ht="15.75" customHeight="1">
      <c r="Q554" s="117"/>
      <c r="V554" s="117"/>
    </row>
    <row r="555" ht="15.75" customHeight="1">
      <c r="Q555" s="117"/>
      <c r="V555" s="117"/>
    </row>
    <row r="556" ht="15.75" customHeight="1">
      <c r="Q556" s="117"/>
      <c r="V556" s="117"/>
    </row>
    <row r="557" ht="15.75" customHeight="1">
      <c r="Q557" s="117"/>
      <c r="V557" s="117"/>
    </row>
    <row r="558" ht="15.75" customHeight="1">
      <c r="Q558" s="117"/>
      <c r="V558" s="117"/>
    </row>
    <row r="559" ht="15.75" customHeight="1">
      <c r="Q559" s="117"/>
      <c r="V559" s="117"/>
    </row>
    <row r="560" ht="15.75" customHeight="1">
      <c r="Q560" s="117"/>
      <c r="V560" s="117"/>
    </row>
    <row r="561" ht="15.75" customHeight="1">
      <c r="Q561" s="117"/>
      <c r="V561" s="117"/>
    </row>
    <row r="562" ht="15.75" customHeight="1">
      <c r="Q562" s="117"/>
      <c r="V562" s="117"/>
    </row>
    <row r="563" ht="15.75" customHeight="1">
      <c r="Q563" s="117"/>
      <c r="V563" s="117"/>
    </row>
    <row r="564" ht="15.75" customHeight="1">
      <c r="Q564" s="117"/>
      <c r="V564" s="117"/>
    </row>
    <row r="565" ht="15.75" customHeight="1">
      <c r="Q565" s="117"/>
      <c r="V565" s="117"/>
    </row>
    <row r="566" ht="15.75" customHeight="1">
      <c r="Q566" s="117"/>
      <c r="V566" s="117"/>
    </row>
    <row r="567" ht="15.75" customHeight="1">
      <c r="Q567" s="117"/>
      <c r="V567" s="117"/>
    </row>
    <row r="568" ht="15.75" customHeight="1">
      <c r="Q568" s="117"/>
      <c r="V568" s="117"/>
    </row>
    <row r="569" ht="15.75" customHeight="1">
      <c r="Q569" s="117"/>
      <c r="V569" s="117"/>
    </row>
    <row r="570" ht="15.75" customHeight="1">
      <c r="Q570" s="117"/>
      <c r="V570" s="117"/>
    </row>
    <row r="571" ht="15.75" customHeight="1">
      <c r="Q571" s="117"/>
      <c r="V571" s="117"/>
    </row>
    <row r="572" ht="15.75" customHeight="1">
      <c r="Q572" s="117"/>
      <c r="V572" s="117"/>
    </row>
    <row r="573" ht="15.75" customHeight="1">
      <c r="Q573" s="117"/>
      <c r="V573" s="117"/>
    </row>
    <row r="574" ht="15.75" customHeight="1">
      <c r="Q574" s="117"/>
      <c r="V574" s="117"/>
    </row>
    <row r="575" ht="15.75" customHeight="1">
      <c r="Q575" s="117"/>
      <c r="V575" s="117"/>
    </row>
    <row r="576" ht="15.75" customHeight="1">
      <c r="Q576" s="117"/>
      <c r="V576" s="117"/>
    </row>
    <row r="577" ht="15.75" customHeight="1">
      <c r="Q577" s="117"/>
      <c r="V577" s="117"/>
    </row>
    <row r="578" ht="15.75" customHeight="1">
      <c r="Q578" s="117"/>
      <c r="V578" s="117"/>
    </row>
    <row r="579" ht="15.75" customHeight="1">
      <c r="Q579" s="117"/>
      <c r="V579" s="117"/>
    </row>
    <row r="580" ht="15.75" customHeight="1">
      <c r="Q580" s="117"/>
      <c r="V580" s="117"/>
    </row>
    <row r="581" ht="15.75" customHeight="1">
      <c r="Q581" s="117"/>
      <c r="V581" s="117"/>
    </row>
    <row r="582" ht="15.75" customHeight="1">
      <c r="Q582" s="117"/>
      <c r="V582" s="117"/>
    </row>
    <row r="583" ht="15.75" customHeight="1">
      <c r="Q583" s="117"/>
      <c r="V583" s="117"/>
    </row>
    <row r="584" ht="15.75" customHeight="1">
      <c r="Q584" s="117"/>
      <c r="V584" s="117"/>
    </row>
    <row r="585" ht="15.75" customHeight="1">
      <c r="Q585" s="117"/>
      <c r="V585" s="117"/>
    </row>
    <row r="586" ht="15.75" customHeight="1">
      <c r="Q586" s="117"/>
      <c r="V586" s="117"/>
    </row>
    <row r="587" ht="15.75" customHeight="1">
      <c r="Q587" s="117"/>
      <c r="V587" s="117"/>
    </row>
    <row r="588" ht="15.75" customHeight="1">
      <c r="Q588" s="117"/>
      <c r="V588" s="117"/>
    </row>
    <row r="589" ht="15.75" customHeight="1">
      <c r="Q589" s="117"/>
      <c r="V589" s="117"/>
    </row>
    <row r="590" ht="15.75" customHeight="1">
      <c r="Q590" s="117"/>
      <c r="V590" s="117"/>
    </row>
    <row r="591" ht="15.75" customHeight="1">
      <c r="Q591" s="117"/>
      <c r="V591" s="117"/>
    </row>
    <row r="592" ht="15.75" customHeight="1">
      <c r="Q592" s="117"/>
      <c r="V592" s="117"/>
    </row>
    <row r="593" ht="15.75" customHeight="1">
      <c r="Q593" s="117"/>
      <c r="V593" s="117"/>
    </row>
    <row r="594" ht="15.75" customHeight="1">
      <c r="Q594" s="117"/>
      <c r="V594" s="117"/>
    </row>
    <row r="595" ht="15.75" customHeight="1">
      <c r="Q595" s="117"/>
      <c r="V595" s="117"/>
    </row>
    <row r="596" ht="15.75" customHeight="1">
      <c r="Q596" s="117"/>
      <c r="V596" s="117"/>
    </row>
    <row r="597" ht="15.75" customHeight="1">
      <c r="Q597" s="117"/>
      <c r="V597" s="117"/>
    </row>
    <row r="598" ht="15.75" customHeight="1">
      <c r="Q598" s="117"/>
      <c r="V598" s="117"/>
    </row>
    <row r="599" ht="15.75" customHeight="1">
      <c r="Q599" s="117"/>
      <c r="V599" s="117"/>
    </row>
    <row r="600" ht="15.75" customHeight="1">
      <c r="Q600" s="117"/>
      <c r="V600" s="117"/>
    </row>
    <row r="601" ht="15.75" customHeight="1">
      <c r="Q601" s="117"/>
      <c r="V601" s="117"/>
    </row>
    <row r="602" ht="15.75" customHeight="1">
      <c r="Q602" s="117"/>
      <c r="V602" s="117"/>
    </row>
    <row r="603" ht="15.75" customHeight="1">
      <c r="Q603" s="117"/>
      <c r="V603" s="117"/>
    </row>
    <row r="604" ht="15.75" customHeight="1">
      <c r="Q604" s="117"/>
      <c r="V604" s="117"/>
    </row>
    <row r="605" ht="15.75" customHeight="1">
      <c r="Q605" s="117"/>
      <c r="V605" s="117"/>
    </row>
    <row r="606" ht="15.75" customHeight="1">
      <c r="Q606" s="117"/>
      <c r="V606" s="117"/>
    </row>
    <row r="607" ht="15.75" customHeight="1">
      <c r="Q607" s="117"/>
      <c r="V607" s="117"/>
    </row>
    <row r="608" ht="15.75" customHeight="1">
      <c r="Q608" s="117"/>
      <c r="V608" s="117"/>
    </row>
    <row r="609" ht="15.75" customHeight="1">
      <c r="Q609" s="117"/>
      <c r="V609" s="117"/>
    </row>
    <row r="610" ht="15.75" customHeight="1">
      <c r="Q610" s="117"/>
      <c r="V610" s="117"/>
    </row>
    <row r="611" ht="15.75" customHeight="1">
      <c r="Q611" s="117"/>
      <c r="V611" s="117"/>
    </row>
    <row r="612" ht="15.75" customHeight="1">
      <c r="Q612" s="117"/>
      <c r="V612" s="117"/>
    </row>
    <row r="613" ht="15.75" customHeight="1">
      <c r="Q613" s="117"/>
      <c r="V613" s="117"/>
    </row>
    <row r="614" ht="15.75" customHeight="1">
      <c r="Q614" s="117"/>
      <c r="V614" s="117"/>
    </row>
    <row r="615" ht="15.75" customHeight="1">
      <c r="Q615" s="117"/>
      <c r="V615" s="117"/>
    </row>
    <row r="616" ht="15.75" customHeight="1">
      <c r="Q616" s="117"/>
      <c r="V616" s="117"/>
    </row>
    <row r="617" ht="15.75" customHeight="1">
      <c r="Q617" s="117"/>
      <c r="V617" s="117"/>
    </row>
    <row r="618" ht="15.75" customHeight="1">
      <c r="Q618" s="117"/>
      <c r="V618" s="117"/>
    </row>
    <row r="619" ht="15.75" customHeight="1">
      <c r="Q619" s="117"/>
      <c r="V619" s="117"/>
    </row>
    <row r="620" ht="15.75" customHeight="1">
      <c r="Q620" s="117"/>
      <c r="V620" s="117"/>
    </row>
    <row r="621" ht="15.75" customHeight="1">
      <c r="Q621" s="117"/>
      <c r="V621" s="117"/>
    </row>
    <row r="622" ht="15.75" customHeight="1">
      <c r="Q622" s="117"/>
      <c r="V622" s="117"/>
    </row>
    <row r="623" ht="15.75" customHeight="1">
      <c r="Q623" s="117"/>
      <c r="V623" s="117"/>
    </row>
    <row r="624" ht="15.75" customHeight="1">
      <c r="Q624" s="117"/>
      <c r="V624" s="117"/>
    </row>
    <row r="625" ht="15.75" customHeight="1">
      <c r="Q625" s="117"/>
      <c r="V625" s="117"/>
    </row>
    <row r="626" ht="15.75" customHeight="1">
      <c r="Q626" s="117"/>
      <c r="V626" s="117"/>
    </row>
    <row r="627" ht="15.75" customHeight="1">
      <c r="Q627" s="117"/>
      <c r="V627" s="117"/>
    </row>
    <row r="628" ht="15.75" customHeight="1">
      <c r="Q628" s="117"/>
      <c r="V628" s="117"/>
    </row>
    <row r="629" ht="15.75" customHeight="1">
      <c r="Q629" s="117"/>
      <c r="V629" s="117"/>
    </row>
    <row r="630" ht="15.75" customHeight="1">
      <c r="Q630" s="117"/>
      <c r="V630" s="117"/>
    </row>
    <row r="631" ht="15.75" customHeight="1">
      <c r="Q631" s="117"/>
      <c r="V631" s="117"/>
    </row>
    <row r="632" ht="15.75" customHeight="1">
      <c r="Q632" s="117"/>
      <c r="V632" s="117"/>
    </row>
    <row r="633" ht="15.75" customHeight="1">
      <c r="Q633" s="117"/>
      <c r="V633" s="117"/>
    </row>
    <row r="634" ht="15.75" customHeight="1">
      <c r="Q634" s="117"/>
      <c r="V634" s="117"/>
    </row>
    <row r="635" ht="15.75" customHeight="1">
      <c r="Q635" s="117"/>
      <c r="V635" s="117"/>
    </row>
    <row r="636" ht="15.75" customHeight="1">
      <c r="Q636" s="117"/>
      <c r="V636" s="117"/>
    </row>
    <row r="637" ht="15.75" customHeight="1">
      <c r="Q637" s="117"/>
      <c r="V637" s="117"/>
    </row>
    <row r="638" ht="15.75" customHeight="1">
      <c r="Q638" s="117"/>
      <c r="V638" s="117"/>
    </row>
    <row r="639" ht="15.75" customHeight="1">
      <c r="Q639" s="117"/>
      <c r="V639" s="117"/>
    </row>
    <row r="640" ht="15.75" customHeight="1">
      <c r="Q640" s="117"/>
      <c r="V640" s="117"/>
    </row>
    <row r="641" ht="15.75" customHeight="1">
      <c r="Q641" s="117"/>
      <c r="V641" s="117"/>
    </row>
    <row r="642" ht="15.75" customHeight="1">
      <c r="Q642" s="117"/>
      <c r="V642" s="117"/>
    </row>
    <row r="643" ht="15.75" customHeight="1">
      <c r="Q643" s="117"/>
      <c r="V643" s="117"/>
    </row>
    <row r="644" ht="15.75" customHeight="1">
      <c r="Q644" s="117"/>
      <c r="V644" s="117"/>
    </row>
    <row r="645" ht="15.75" customHeight="1">
      <c r="Q645" s="117"/>
      <c r="V645" s="117"/>
    </row>
    <row r="646" ht="15.75" customHeight="1">
      <c r="Q646" s="117"/>
      <c r="V646" s="117"/>
    </row>
    <row r="647" ht="15.75" customHeight="1">
      <c r="Q647" s="117"/>
      <c r="V647" s="117"/>
    </row>
    <row r="648" ht="15.75" customHeight="1">
      <c r="Q648" s="117"/>
      <c r="V648" s="117"/>
    </row>
    <row r="649" ht="15.75" customHeight="1">
      <c r="Q649" s="117"/>
      <c r="V649" s="117"/>
    </row>
    <row r="650" ht="15.75" customHeight="1">
      <c r="Q650" s="117"/>
      <c r="V650" s="117"/>
    </row>
    <row r="651" ht="15.75" customHeight="1">
      <c r="Q651" s="117"/>
      <c r="V651" s="117"/>
    </row>
    <row r="652" ht="15.75" customHeight="1">
      <c r="Q652" s="117"/>
      <c r="V652" s="117"/>
    </row>
    <row r="653" ht="15.75" customHeight="1">
      <c r="Q653" s="117"/>
      <c r="V653" s="117"/>
    </row>
    <row r="654" ht="15.75" customHeight="1">
      <c r="Q654" s="117"/>
      <c r="V654" s="117"/>
    </row>
    <row r="655" ht="15.75" customHeight="1">
      <c r="Q655" s="117"/>
      <c r="V655" s="117"/>
    </row>
    <row r="656" ht="15.75" customHeight="1">
      <c r="Q656" s="117"/>
      <c r="V656" s="117"/>
    </row>
    <row r="657" ht="15.75" customHeight="1">
      <c r="Q657" s="117"/>
      <c r="V657" s="117"/>
    </row>
    <row r="658" ht="15.75" customHeight="1">
      <c r="Q658" s="117"/>
      <c r="V658" s="117"/>
    </row>
    <row r="659" ht="15.75" customHeight="1">
      <c r="Q659" s="117"/>
      <c r="V659" s="117"/>
    </row>
    <row r="660" ht="15.75" customHeight="1">
      <c r="Q660" s="117"/>
      <c r="V660" s="117"/>
    </row>
    <row r="661" ht="15.75" customHeight="1">
      <c r="Q661" s="117"/>
      <c r="V661" s="117"/>
    </row>
    <row r="662" ht="15.75" customHeight="1">
      <c r="Q662" s="117"/>
      <c r="V662" s="117"/>
    </row>
    <row r="663" ht="15.75" customHeight="1">
      <c r="Q663" s="117"/>
      <c r="V663" s="117"/>
    </row>
    <row r="664" ht="15.75" customHeight="1">
      <c r="Q664" s="117"/>
      <c r="V664" s="117"/>
    </row>
    <row r="665" ht="15.75" customHeight="1">
      <c r="Q665" s="117"/>
      <c r="V665" s="117"/>
    </row>
    <row r="666" ht="15.75" customHeight="1">
      <c r="Q666" s="117"/>
      <c r="V666" s="117"/>
    </row>
    <row r="667" ht="15.75" customHeight="1">
      <c r="Q667" s="117"/>
      <c r="V667" s="117"/>
    </row>
    <row r="668" ht="15.75" customHeight="1">
      <c r="Q668" s="117"/>
      <c r="V668" s="117"/>
    </row>
    <row r="669" ht="15.75" customHeight="1">
      <c r="Q669" s="117"/>
      <c r="V669" s="117"/>
    </row>
    <row r="670" ht="15.75" customHeight="1">
      <c r="Q670" s="117"/>
      <c r="V670" s="117"/>
    </row>
    <row r="671" ht="15.75" customHeight="1">
      <c r="Q671" s="117"/>
      <c r="V671" s="117"/>
    </row>
    <row r="672" ht="15.75" customHeight="1">
      <c r="Q672" s="117"/>
      <c r="V672" s="117"/>
    </row>
    <row r="673" ht="15.75" customHeight="1">
      <c r="Q673" s="117"/>
      <c r="V673" s="117"/>
    </row>
    <row r="674" ht="15.75" customHeight="1">
      <c r="Q674" s="117"/>
      <c r="V674" s="117"/>
    </row>
    <row r="675" ht="15.75" customHeight="1">
      <c r="Q675" s="117"/>
      <c r="V675" s="117"/>
    </row>
    <row r="676" ht="15.75" customHeight="1">
      <c r="Q676" s="117"/>
      <c r="V676" s="117"/>
    </row>
    <row r="677" ht="15.75" customHeight="1">
      <c r="Q677" s="117"/>
      <c r="V677" s="117"/>
    </row>
    <row r="678" ht="15.75" customHeight="1">
      <c r="Q678" s="117"/>
      <c r="V678" s="117"/>
    </row>
    <row r="679" ht="15.75" customHeight="1">
      <c r="Q679" s="117"/>
      <c r="V679" s="117"/>
    </row>
    <row r="680" ht="15.75" customHeight="1">
      <c r="Q680" s="117"/>
      <c r="V680" s="117"/>
    </row>
    <row r="681" ht="15.75" customHeight="1">
      <c r="Q681" s="117"/>
      <c r="V681" s="117"/>
    </row>
    <row r="682" ht="15.75" customHeight="1">
      <c r="Q682" s="117"/>
      <c r="V682" s="117"/>
    </row>
    <row r="683" ht="15.75" customHeight="1">
      <c r="Q683" s="117"/>
      <c r="V683" s="117"/>
    </row>
    <row r="684" ht="15.75" customHeight="1">
      <c r="Q684" s="117"/>
      <c r="V684" s="117"/>
    </row>
    <row r="685" ht="15.75" customHeight="1">
      <c r="Q685" s="117"/>
      <c r="V685" s="117"/>
    </row>
    <row r="686" ht="15.75" customHeight="1">
      <c r="Q686" s="117"/>
      <c r="V686" s="117"/>
    </row>
    <row r="687" ht="15.75" customHeight="1">
      <c r="Q687" s="117"/>
      <c r="V687" s="117"/>
    </row>
    <row r="688" ht="15.75" customHeight="1">
      <c r="Q688" s="117"/>
      <c r="V688" s="117"/>
    </row>
    <row r="689" ht="15.75" customHeight="1">
      <c r="Q689" s="117"/>
      <c r="V689" s="117"/>
    </row>
    <row r="690" ht="15.75" customHeight="1">
      <c r="Q690" s="117"/>
      <c r="V690" s="117"/>
    </row>
    <row r="691" ht="15.75" customHeight="1">
      <c r="Q691" s="117"/>
      <c r="V691" s="117"/>
    </row>
    <row r="692" ht="15.75" customHeight="1">
      <c r="Q692" s="117"/>
      <c r="V692" s="117"/>
    </row>
    <row r="693" ht="15.75" customHeight="1">
      <c r="Q693" s="117"/>
      <c r="V693" s="117"/>
    </row>
    <row r="694" ht="15.75" customHeight="1">
      <c r="Q694" s="117"/>
      <c r="V694" s="117"/>
    </row>
    <row r="695" ht="15.75" customHeight="1">
      <c r="Q695" s="117"/>
      <c r="V695" s="117"/>
    </row>
    <row r="696" ht="15.75" customHeight="1">
      <c r="Q696" s="117"/>
      <c r="V696" s="117"/>
    </row>
    <row r="697" ht="15.75" customHeight="1">
      <c r="Q697" s="117"/>
      <c r="V697" s="117"/>
    </row>
    <row r="698" ht="15.75" customHeight="1">
      <c r="Q698" s="117"/>
      <c r="V698" s="117"/>
    </row>
    <row r="699" ht="15.75" customHeight="1">
      <c r="Q699" s="117"/>
      <c r="V699" s="117"/>
    </row>
    <row r="700" ht="15.75" customHeight="1">
      <c r="Q700" s="117"/>
      <c r="V700" s="117"/>
    </row>
    <row r="701" ht="15.75" customHeight="1">
      <c r="Q701" s="117"/>
      <c r="V701" s="117"/>
    </row>
    <row r="702" ht="15.75" customHeight="1">
      <c r="Q702" s="117"/>
      <c r="V702" s="117"/>
    </row>
    <row r="703" ht="15.75" customHeight="1">
      <c r="Q703" s="117"/>
      <c r="V703" s="117"/>
    </row>
    <row r="704" ht="15.75" customHeight="1">
      <c r="Q704" s="117"/>
      <c r="V704" s="117"/>
    </row>
    <row r="705" ht="15.75" customHeight="1">
      <c r="Q705" s="117"/>
      <c r="V705" s="117"/>
    </row>
    <row r="706" ht="15.75" customHeight="1">
      <c r="Q706" s="117"/>
      <c r="V706" s="117"/>
    </row>
    <row r="707" ht="15.75" customHeight="1">
      <c r="Q707" s="117"/>
      <c r="V707" s="117"/>
    </row>
    <row r="708" ht="15.75" customHeight="1">
      <c r="Q708" s="117"/>
      <c r="V708" s="117"/>
    </row>
    <row r="709" ht="15.75" customHeight="1">
      <c r="Q709" s="117"/>
      <c r="V709" s="117"/>
    </row>
    <row r="710" ht="15.75" customHeight="1">
      <c r="Q710" s="117"/>
      <c r="V710" s="117"/>
    </row>
    <row r="711" ht="15.75" customHeight="1">
      <c r="Q711" s="117"/>
      <c r="V711" s="117"/>
    </row>
    <row r="712" ht="15.75" customHeight="1">
      <c r="Q712" s="117"/>
      <c r="V712" s="117"/>
    </row>
    <row r="713" ht="15.75" customHeight="1">
      <c r="Q713" s="117"/>
      <c r="V713" s="117"/>
    </row>
    <row r="714" ht="15.75" customHeight="1">
      <c r="Q714" s="117"/>
      <c r="V714" s="117"/>
    </row>
    <row r="715" ht="15.75" customHeight="1">
      <c r="Q715" s="117"/>
      <c r="V715" s="117"/>
    </row>
    <row r="716" ht="15.75" customHeight="1">
      <c r="Q716" s="117"/>
      <c r="V716" s="117"/>
    </row>
    <row r="717" ht="15.75" customHeight="1">
      <c r="Q717" s="117"/>
      <c r="V717" s="117"/>
    </row>
    <row r="718" ht="15.75" customHeight="1">
      <c r="Q718" s="117"/>
      <c r="V718" s="117"/>
    </row>
    <row r="719" ht="15.75" customHeight="1">
      <c r="Q719" s="117"/>
      <c r="V719" s="117"/>
    </row>
    <row r="720" ht="15.75" customHeight="1">
      <c r="Q720" s="117"/>
      <c r="V720" s="117"/>
    </row>
    <row r="721" ht="15.75" customHeight="1">
      <c r="Q721" s="117"/>
      <c r="V721" s="117"/>
    </row>
    <row r="722" ht="15.75" customHeight="1">
      <c r="Q722" s="117"/>
      <c r="V722" s="117"/>
    </row>
    <row r="723" ht="15.75" customHeight="1">
      <c r="Q723" s="117"/>
      <c r="V723" s="117"/>
    </row>
    <row r="724" ht="15.75" customHeight="1">
      <c r="Q724" s="117"/>
      <c r="V724" s="117"/>
    </row>
    <row r="725" ht="15.75" customHeight="1">
      <c r="Q725" s="117"/>
      <c r="V725" s="117"/>
    </row>
    <row r="726" ht="15.75" customHeight="1">
      <c r="Q726" s="117"/>
      <c r="V726" s="117"/>
    </row>
    <row r="727" ht="15.75" customHeight="1">
      <c r="Q727" s="117"/>
      <c r="V727" s="117"/>
    </row>
    <row r="728" ht="15.75" customHeight="1">
      <c r="Q728" s="117"/>
      <c r="V728" s="117"/>
    </row>
    <row r="729" ht="15.75" customHeight="1">
      <c r="Q729" s="117"/>
      <c r="V729" s="117"/>
    </row>
    <row r="730" ht="15.75" customHeight="1">
      <c r="Q730" s="117"/>
      <c r="V730" s="117"/>
    </row>
    <row r="731" ht="15.75" customHeight="1">
      <c r="Q731" s="117"/>
      <c r="V731" s="117"/>
    </row>
    <row r="732" ht="15.75" customHeight="1">
      <c r="Q732" s="117"/>
      <c r="V732" s="117"/>
    </row>
    <row r="733" ht="15.75" customHeight="1">
      <c r="Q733" s="117"/>
      <c r="V733" s="117"/>
    </row>
    <row r="734" ht="15.75" customHeight="1">
      <c r="Q734" s="117"/>
      <c r="V734" s="117"/>
    </row>
    <row r="735" ht="15.75" customHeight="1">
      <c r="Q735" s="117"/>
      <c r="V735" s="117"/>
    </row>
    <row r="736" ht="15.75" customHeight="1">
      <c r="Q736" s="117"/>
      <c r="V736" s="117"/>
    </row>
    <row r="737" ht="15.75" customHeight="1">
      <c r="Q737" s="117"/>
      <c r="V737" s="117"/>
    </row>
    <row r="738" ht="15.75" customHeight="1">
      <c r="Q738" s="117"/>
      <c r="V738" s="117"/>
    </row>
    <row r="739" ht="15.75" customHeight="1">
      <c r="Q739" s="117"/>
      <c r="V739" s="117"/>
    </row>
    <row r="740" ht="15.75" customHeight="1">
      <c r="Q740" s="117"/>
      <c r="V740" s="117"/>
    </row>
    <row r="741" ht="15.75" customHeight="1">
      <c r="Q741" s="117"/>
      <c r="V741" s="117"/>
    </row>
    <row r="742" ht="15.75" customHeight="1">
      <c r="Q742" s="117"/>
      <c r="V742" s="117"/>
    </row>
    <row r="743" ht="15.75" customHeight="1">
      <c r="Q743" s="117"/>
      <c r="V743" s="117"/>
    </row>
    <row r="744" ht="15.75" customHeight="1">
      <c r="Q744" s="117"/>
      <c r="V744" s="117"/>
    </row>
    <row r="745" ht="15.75" customHeight="1">
      <c r="Q745" s="117"/>
      <c r="V745" s="117"/>
    </row>
    <row r="746" ht="15.75" customHeight="1">
      <c r="Q746" s="117"/>
      <c r="V746" s="117"/>
    </row>
    <row r="747" ht="15.75" customHeight="1">
      <c r="Q747" s="117"/>
      <c r="V747" s="117"/>
    </row>
    <row r="748" ht="15.75" customHeight="1">
      <c r="Q748" s="117"/>
      <c r="V748" s="117"/>
    </row>
    <row r="749" ht="15.75" customHeight="1">
      <c r="Q749" s="117"/>
      <c r="V749" s="117"/>
    </row>
    <row r="750" ht="15.75" customHeight="1">
      <c r="Q750" s="117"/>
      <c r="V750" s="117"/>
    </row>
    <row r="751" ht="15.75" customHeight="1">
      <c r="Q751" s="117"/>
      <c r="V751" s="117"/>
    </row>
    <row r="752" ht="15.75" customHeight="1">
      <c r="Q752" s="117"/>
      <c r="V752" s="117"/>
    </row>
    <row r="753" ht="15.75" customHeight="1">
      <c r="Q753" s="117"/>
      <c r="V753" s="117"/>
    </row>
    <row r="754" ht="15.75" customHeight="1">
      <c r="Q754" s="117"/>
      <c r="V754" s="117"/>
    </row>
    <row r="755" ht="15.75" customHeight="1">
      <c r="Q755" s="117"/>
      <c r="V755" s="117"/>
    </row>
    <row r="756" ht="15.75" customHeight="1">
      <c r="Q756" s="117"/>
      <c r="V756" s="117"/>
    </row>
    <row r="757" ht="15.75" customHeight="1">
      <c r="Q757" s="117"/>
      <c r="V757" s="117"/>
    </row>
    <row r="758" ht="15.75" customHeight="1">
      <c r="Q758" s="117"/>
      <c r="V758" s="117"/>
    </row>
    <row r="759" ht="15.75" customHeight="1">
      <c r="Q759" s="117"/>
      <c r="V759" s="117"/>
    </row>
    <row r="760" ht="15.75" customHeight="1">
      <c r="Q760" s="117"/>
      <c r="V760" s="117"/>
    </row>
    <row r="761" ht="15.75" customHeight="1">
      <c r="Q761" s="117"/>
      <c r="V761" s="117"/>
    </row>
    <row r="762" ht="15.75" customHeight="1">
      <c r="Q762" s="117"/>
      <c r="V762" s="117"/>
    </row>
    <row r="763" ht="15.75" customHeight="1">
      <c r="Q763" s="117"/>
      <c r="V763" s="117"/>
    </row>
    <row r="764" ht="15.75" customHeight="1">
      <c r="Q764" s="117"/>
      <c r="V764" s="117"/>
    </row>
    <row r="765" ht="15.75" customHeight="1">
      <c r="Q765" s="117"/>
      <c r="V765" s="117"/>
    </row>
    <row r="766" ht="15.75" customHeight="1">
      <c r="Q766" s="117"/>
      <c r="V766" s="117"/>
    </row>
    <row r="767" ht="15.75" customHeight="1">
      <c r="Q767" s="117"/>
      <c r="V767" s="117"/>
    </row>
    <row r="768" ht="15.75" customHeight="1">
      <c r="Q768" s="117"/>
      <c r="V768" s="117"/>
    </row>
    <row r="769" ht="15.75" customHeight="1">
      <c r="Q769" s="117"/>
      <c r="V769" s="117"/>
    </row>
    <row r="770" ht="15.75" customHeight="1">
      <c r="Q770" s="117"/>
      <c r="V770" s="117"/>
    </row>
    <row r="771" ht="15.75" customHeight="1">
      <c r="Q771" s="117"/>
      <c r="V771" s="117"/>
    </row>
    <row r="772" ht="15.75" customHeight="1">
      <c r="Q772" s="117"/>
      <c r="V772" s="117"/>
    </row>
    <row r="773" ht="15.75" customHeight="1">
      <c r="Q773" s="117"/>
      <c r="V773" s="117"/>
    </row>
    <row r="774" ht="15.75" customHeight="1">
      <c r="Q774" s="117"/>
      <c r="V774" s="117"/>
    </row>
    <row r="775" ht="15.75" customHeight="1">
      <c r="Q775" s="117"/>
      <c r="V775" s="117"/>
    </row>
    <row r="776" ht="15.75" customHeight="1">
      <c r="Q776" s="117"/>
      <c r="V776" s="117"/>
    </row>
    <row r="777" ht="15.75" customHeight="1">
      <c r="Q777" s="117"/>
      <c r="V777" s="117"/>
    </row>
    <row r="778" ht="15.75" customHeight="1">
      <c r="Q778" s="117"/>
      <c r="V778" s="117"/>
    </row>
    <row r="779" ht="15.75" customHeight="1">
      <c r="Q779" s="117"/>
      <c r="V779" s="117"/>
    </row>
    <row r="780" ht="15.75" customHeight="1">
      <c r="Q780" s="117"/>
      <c r="V780" s="117"/>
    </row>
    <row r="781" ht="15.75" customHeight="1">
      <c r="Q781" s="117"/>
      <c r="V781" s="117"/>
    </row>
    <row r="782" ht="15.75" customHeight="1">
      <c r="Q782" s="117"/>
      <c r="V782" s="117"/>
    </row>
    <row r="783" ht="15.75" customHeight="1">
      <c r="Q783" s="117"/>
      <c r="V783" s="117"/>
    </row>
    <row r="784" ht="15.75" customHeight="1">
      <c r="Q784" s="117"/>
      <c r="V784" s="117"/>
    </row>
    <row r="785" ht="15.75" customHeight="1">
      <c r="Q785" s="117"/>
      <c r="V785" s="117"/>
    </row>
    <row r="786" ht="15.75" customHeight="1">
      <c r="Q786" s="117"/>
      <c r="V786" s="117"/>
    </row>
    <row r="787" ht="15.75" customHeight="1">
      <c r="Q787" s="117"/>
      <c r="V787" s="117"/>
    </row>
    <row r="788" ht="15.75" customHeight="1">
      <c r="Q788" s="117"/>
      <c r="V788" s="117"/>
    </row>
    <row r="789" ht="15.75" customHeight="1">
      <c r="Q789" s="117"/>
      <c r="V789" s="117"/>
    </row>
    <row r="790" ht="15.75" customHeight="1">
      <c r="Q790" s="117"/>
      <c r="V790" s="117"/>
    </row>
    <row r="791" ht="15.75" customHeight="1">
      <c r="Q791" s="117"/>
      <c r="V791" s="117"/>
    </row>
    <row r="792" ht="15.75" customHeight="1">
      <c r="Q792" s="117"/>
      <c r="V792" s="117"/>
    </row>
    <row r="793" ht="15.75" customHeight="1">
      <c r="Q793" s="117"/>
      <c r="V793" s="117"/>
    </row>
    <row r="794" ht="15.75" customHeight="1">
      <c r="Q794" s="117"/>
      <c r="V794" s="117"/>
    </row>
    <row r="795" ht="15.75" customHeight="1">
      <c r="Q795" s="117"/>
      <c r="V795" s="117"/>
    </row>
    <row r="796" ht="15.75" customHeight="1">
      <c r="Q796" s="117"/>
      <c r="V796" s="117"/>
    </row>
    <row r="797" ht="15.75" customHeight="1">
      <c r="Q797" s="117"/>
      <c r="V797" s="117"/>
    </row>
    <row r="798" ht="15.75" customHeight="1">
      <c r="Q798" s="117"/>
      <c r="V798" s="117"/>
    </row>
    <row r="799" ht="15.75" customHeight="1">
      <c r="Q799" s="117"/>
      <c r="V799" s="117"/>
    </row>
    <row r="800" ht="15.75" customHeight="1">
      <c r="Q800" s="117"/>
      <c r="V800" s="117"/>
    </row>
    <row r="801" ht="15.75" customHeight="1">
      <c r="Q801" s="117"/>
      <c r="V801" s="117"/>
    </row>
    <row r="802" ht="15.75" customHeight="1">
      <c r="Q802" s="117"/>
      <c r="V802" s="117"/>
    </row>
    <row r="803" ht="15.75" customHeight="1">
      <c r="Q803" s="117"/>
      <c r="V803" s="117"/>
    </row>
    <row r="804" ht="15.75" customHeight="1">
      <c r="Q804" s="117"/>
      <c r="V804" s="117"/>
    </row>
    <row r="805" ht="15.75" customHeight="1">
      <c r="Q805" s="117"/>
      <c r="V805" s="117"/>
    </row>
    <row r="806" ht="15.75" customHeight="1">
      <c r="Q806" s="117"/>
      <c r="V806" s="117"/>
    </row>
    <row r="807" ht="15.75" customHeight="1">
      <c r="Q807" s="117"/>
      <c r="V807" s="117"/>
    </row>
    <row r="808" ht="15.75" customHeight="1">
      <c r="Q808" s="117"/>
      <c r="V808" s="117"/>
    </row>
    <row r="809" ht="15.75" customHeight="1">
      <c r="Q809" s="117"/>
      <c r="V809" s="117"/>
    </row>
    <row r="810" ht="15.75" customHeight="1">
      <c r="Q810" s="117"/>
      <c r="V810" s="117"/>
    </row>
    <row r="811" ht="15.75" customHeight="1">
      <c r="Q811" s="117"/>
      <c r="V811" s="117"/>
    </row>
    <row r="812" ht="15.75" customHeight="1">
      <c r="Q812" s="117"/>
      <c r="V812" s="117"/>
    </row>
    <row r="813" ht="15.75" customHeight="1">
      <c r="Q813" s="117"/>
      <c r="V813" s="117"/>
    </row>
    <row r="814" ht="15.75" customHeight="1">
      <c r="Q814" s="117"/>
      <c r="V814" s="117"/>
    </row>
    <row r="815" ht="15.75" customHeight="1">
      <c r="Q815" s="117"/>
      <c r="V815" s="117"/>
    </row>
    <row r="816" ht="15.75" customHeight="1">
      <c r="Q816" s="117"/>
      <c r="V816" s="117"/>
    </row>
    <row r="817" ht="15.75" customHeight="1">
      <c r="Q817" s="117"/>
      <c r="V817" s="117"/>
    </row>
    <row r="818" ht="15.75" customHeight="1">
      <c r="Q818" s="117"/>
      <c r="V818" s="117"/>
    </row>
    <row r="819" ht="15.75" customHeight="1">
      <c r="Q819" s="117"/>
      <c r="V819" s="117"/>
    </row>
    <row r="820" ht="15.75" customHeight="1">
      <c r="Q820" s="117"/>
      <c r="V820" s="117"/>
    </row>
    <row r="821" ht="15.75" customHeight="1">
      <c r="Q821" s="117"/>
      <c r="V821" s="117"/>
    </row>
    <row r="822" ht="15.75" customHeight="1">
      <c r="Q822" s="117"/>
      <c r="V822" s="117"/>
    </row>
    <row r="823" ht="15.75" customHeight="1">
      <c r="Q823" s="117"/>
      <c r="V823" s="117"/>
    </row>
    <row r="824" ht="15.75" customHeight="1">
      <c r="Q824" s="117"/>
      <c r="V824" s="117"/>
    </row>
    <row r="825" ht="15.75" customHeight="1">
      <c r="Q825" s="117"/>
      <c r="V825" s="117"/>
    </row>
    <row r="826" ht="15.75" customHeight="1">
      <c r="Q826" s="117"/>
      <c r="V826" s="117"/>
    </row>
    <row r="827" ht="15.75" customHeight="1">
      <c r="Q827" s="117"/>
      <c r="V827" s="117"/>
    </row>
    <row r="828" ht="15.75" customHeight="1">
      <c r="Q828" s="117"/>
      <c r="V828" s="117"/>
    </row>
    <row r="829" ht="15.75" customHeight="1">
      <c r="Q829" s="117"/>
      <c r="V829" s="117"/>
    </row>
    <row r="830" ht="15.75" customHeight="1">
      <c r="Q830" s="117"/>
      <c r="V830" s="117"/>
    </row>
    <row r="831" ht="15.75" customHeight="1">
      <c r="Q831" s="117"/>
      <c r="V831" s="117"/>
    </row>
    <row r="832" ht="15.75" customHeight="1">
      <c r="Q832" s="117"/>
      <c r="V832" s="117"/>
    </row>
    <row r="833" ht="15.75" customHeight="1">
      <c r="Q833" s="117"/>
      <c r="V833" s="117"/>
    </row>
    <row r="834" ht="15.75" customHeight="1">
      <c r="Q834" s="117"/>
      <c r="V834" s="117"/>
    </row>
    <row r="835" ht="15.75" customHeight="1">
      <c r="Q835" s="117"/>
      <c r="V835" s="117"/>
    </row>
    <row r="836" ht="15.75" customHeight="1">
      <c r="Q836" s="117"/>
      <c r="V836" s="117"/>
    </row>
    <row r="837" ht="15.75" customHeight="1">
      <c r="Q837" s="117"/>
      <c r="V837" s="117"/>
    </row>
    <row r="838" ht="15.75" customHeight="1">
      <c r="Q838" s="117"/>
      <c r="V838" s="117"/>
    </row>
    <row r="839" ht="15.75" customHeight="1">
      <c r="Q839" s="117"/>
      <c r="V839" s="117"/>
    </row>
    <row r="840" ht="15.75" customHeight="1">
      <c r="Q840" s="117"/>
      <c r="V840" s="117"/>
    </row>
    <row r="841" ht="15.75" customHeight="1">
      <c r="Q841" s="117"/>
      <c r="V841" s="117"/>
    </row>
    <row r="842" ht="15.75" customHeight="1">
      <c r="Q842" s="117"/>
      <c r="V842" s="117"/>
    </row>
    <row r="843" ht="15.75" customHeight="1">
      <c r="Q843" s="117"/>
      <c r="V843" s="117"/>
    </row>
    <row r="844" ht="15.75" customHeight="1">
      <c r="Q844" s="117"/>
      <c r="V844" s="117"/>
    </row>
    <row r="845" ht="15.75" customHeight="1">
      <c r="Q845" s="117"/>
      <c r="V845" s="117"/>
    </row>
    <row r="846" ht="15.75" customHeight="1">
      <c r="Q846" s="117"/>
      <c r="V846" s="117"/>
    </row>
    <row r="847" ht="15.75" customHeight="1">
      <c r="Q847" s="117"/>
      <c r="V847" s="117"/>
    </row>
    <row r="848" ht="15.75" customHeight="1">
      <c r="Q848" s="117"/>
      <c r="V848" s="117"/>
    </row>
    <row r="849" ht="15.75" customHeight="1">
      <c r="Q849" s="117"/>
      <c r="V849" s="117"/>
    </row>
    <row r="850" ht="15.75" customHeight="1">
      <c r="Q850" s="117"/>
      <c r="V850" s="117"/>
    </row>
    <row r="851" ht="15.75" customHeight="1">
      <c r="Q851" s="117"/>
      <c r="V851" s="117"/>
    </row>
    <row r="852" ht="15.75" customHeight="1">
      <c r="Q852" s="117"/>
      <c r="V852" s="117"/>
    </row>
    <row r="853" ht="15.75" customHeight="1">
      <c r="Q853" s="117"/>
      <c r="V853" s="117"/>
    </row>
    <row r="854" ht="15.75" customHeight="1">
      <c r="Q854" s="117"/>
      <c r="V854" s="117"/>
    </row>
    <row r="855" ht="15.75" customHeight="1">
      <c r="Q855" s="117"/>
      <c r="V855" s="117"/>
    </row>
    <row r="856" ht="15.75" customHeight="1">
      <c r="Q856" s="117"/>
      <c r="V856" s="117"/>
    </row>
    <row r="857" ht="15.75" customHeight="1">
      <c r="Q857" s="117"/>
      <c r="V857" s="117"/>
    </row>
    <row r="858" ht="15.75" customHeight="1">
      <c r="Q858" s="117"/>
      <c r="V858" s="117"/>
    </row>
    <row r="859" ht="15.75" customHeight="1">
      <c r="Q859" s="117"/>
      <c r="V859" s="117"/>
    </row>
    <row r="860" ht="15.75" customHeight="1">
      <c r="Q860" s="117"/>
      <c r="V860" s="117"/>
    </row>
    <row r="861" ht="15.75" customHeight="1">
      <c r="Q861" s="117"/>
      <c r="V861" s="117"/>
    </row>
    <row r="862" ht="15.75" customHeight="1">
      <c r="Q862" s="117"/>
      <c r="V862" s="117"/>
    </row>
    <row r="863" ht="15.75" customHeight="1">
      <c r="Q863" s="117"/>
      <c r="V863" s="117"/>
    </row>
    <row r="864" ht="15.75" customHeight="1">
      <c r="Q864" s="117"/>
      <c r="V864" s="117"/>
    </row>
    <row r="865" ht="15.75" customHeight="1">
      <c r="Q865" s="117"/>
      <c r="V865" s="117"/>
    </row>
    <row r="866" ht="15.75" customHeight="1">
      <c r="Q866" s="117"/>
      <c r="V866" s="117"/>
    </row>
    <row r="867" ht="15.75" customHeight="1">
      <c r="Q867" s="117"/>
      <c r="V867" s="117"/>
    </row>
    <row r="868" ht="15.75" customHeight="1">
      <c r="Q868" s="117"/>
      <c r="V868" s="117"/>
    </row>
    <row r="869" ht="15.75" customHeight="1">
      <c r="Q869" s="117"/>
      <c r="V869" s="117"/>
    </row>
    <row r="870" ht="15.75" customHeight="1">
      <c r="Q870" s="117"/>
      <c r="V870" s="117"/>
    </row>
    <row r="871" ht="15.75" customHeight="1">
      <c r="Q871" s="117"/>
      <c r="V871" s="117"/>
    </row>
    <row r="872" ht="15.75" customHeight="1">
      <c r="Q872" s="117"/>
      <c r="V872" s="117"/>
    </row>
    <row r="873" ht="15.75" customHeight="1">
      <c r="Q873" s="117"/>
      <c r="V873" s="117"/>
    </row>
    <row r="874" ht="15.75" customHeight="1">
      <c r="Q874" s="117"/>
      <c r="V874" s="117"/>
    </row>
    <row r="875" ht="15.75" customHeight="1">
      <c r="Q875" s="117"/>
      <c r="V875" s="117"/>
    </row>
    <row r="876" ht="15.75" customHeight="1">
      <c r="Q876" s="117"/>
      <c r="V876" s="117"/>
    </row>
    <row r="877" ht="15.75" customHeight="1">
      <c r="Q877" s="117"/>
      <c r="V877" s="117"/>
    </row>
    <row r="878" ht="15.75" customHeight="1">
      <c r="Q878" s="117"/>
      <c r="V878" s="117"/>
    </row>
    <row r="879" ht="15.75" customHeight="1">
      <c r="Q879" s="117"/>
      <c r="V879" s="117"/>
    </row>
    <row r="880" ht="15.75" customHeight="1">
      <c r="Q880" s="117"/>
      <c r="V880" s="117"/>
    </row>
    <row r="881" ht="15.75" customHeight="1">
      <c r="Q881" s="117"/>
      <c r="V881" s="117"/>
    </row>
    <row r="882" ht="15.75" customHeight="1">
      <c r="Q882" s="117"/>
      <c r="V882" s="117"/>
    </row>
    <row r="883" ht="15.75" customHeight="1">
      <c r="Q883" s="117"/>
      <c r="V883" s="117"/>
    </row>
    <row r="884" ht="15.75" customHeight="1">
      <c r="Q884" s="117"/>
      <c r="V884" s="117"/>
    </row>
    <row r="885" ht="15.75" customHeight="1">
      <c r="Q885" s="117"/>
      <c r="V885" s="117"/>
    </row>
    <row r="886" ht="15.75" customHeight="1">
      <c r="Q886" s="117"/>
      <c r="V886" s="117"/>
    </row>
    <row r="887" ht="15.75" customHeight="1">
      <c r="Q887" s="117"/>
      <c r="V887" s="117"/>
    </row>
    <row r="888" ht="15.75" customHeight="1">
      <c r="Q888" s="117"/>
      <c r="V888" s="117"/>
    </row>
    <row r="889" ht="15.75" customHeight="1">
      <c r="Q889" s="117"/>
      <c r="V889" s="117"/>
    </row>
    <row r="890" ht="15.75" customHeight="1">
      <c r="Q890" s="117"/>
      <c r="V890" s="117"/>
    </row>
    <row r="891" ht="15.75" customHeight="1">
      <c r="Q891" s="117"/>
      <c r="V891" s="117"/>
    </row>
    <row r="892" ht="15.75" customHeight="1">
      <c r="Q892" s="117"/>
      <c r="V892" s="117"/>
    </row>
    <row r="893" ht="15.75" customHeight="1">
      <c r="Q893" s="117"/>
      <c r="V893" s="117"/>
    </row>
    <row r="894" ht="15.75" customHeight="1">
      <c r="Q894" s="117"/>
      <c r="V894" s="117"/>
    </row>
    <row r="895" ht="15.75" customHeight="1">
      <c r="Q895" s="117"/>
      <c r="V895" s="117"/>
    </row>
    <row r="896" ht="15.75" customHeight="1">
      <c r="Q896" s="117"/>
      <c r="V896" s="117"/>
    </row>
    <row r="897" ht="15.75" customHeight="1">
      <c r="Q897" s="117"/>
      <c r="V897" s="117"/>
    </row>
    <row r="898" ht="15.75" customHeight="1">
      <c r="Q898" s="117"/>
      <c r="V898" s="117"/>
    </row>
    <row r="899" ht="15.75" customHeight="1">
      <c r="Q899" s="117"/>
      <c r="V899" s="117"/>
    </row>
    <row r="900" ht="15.75" customHeight="1">
      <c r="Q900" s="117"/>
      <c r="V900" s="117"/>
    </row>
    <row r="901" ht="15.75" customHeight="1">
      <c r="Q901" s="117"/>
      <c r="V901" s="117"/>
    </row>
    <row r="902" ht="15.75" customHeight="1">
      <c r="Q902" s="117"/>
      <c r="V902" s="117"/>
    </row>
    <row r="903" ht="15.75" customHeight="1">
      <c r="Q903" s="117"/>
      <c r="V903" s="117"/>
    </row>
    <row r="904" ht="15.75" customHeight="1">
      <c r="Q904" s="117"/>
      <c r="V904" s="117"/>
    </row>
    <row r="905" ht="15.75" customHeight="1">
      <c r="Q905" s="117"/>
      <c r="V905" s="117"/>
    </row>
    <row r="906" ht="15.75" customHeight="1">
      <c r="Q906" s="117"/>
      <c r="V906" s="117"/>
    </row>
    <row r="907" ht="15.75" customHeight="1">
      <c r="Q907" s="117"/>
      <c r="V907" s="117"/>
    </row>
    <row r="908" ht="15.75" customHeight="1">
      <c r="Q908" s="117"/>
      <c r="V908" s="117"/>
    </row>
    <row r="909" ht="15.75" customHeight="1">
      <c r="Q909" s="117"/>
      <c r="V909" s="117"/>
    </row>
    <row r="910" ht="15.75" customHeight="1">
      <c r="Q910" s="117"/>
      <c r="V910" s="117"/>
    </row>
    <row r="911" ht="15.75" customHeight="1">
      <c r="Q911" s="117"/>
      <c r="V911" s="117"/>
    </row>
    <row r="912" ht="15.75" customHeight="1">
      <c r="Q912" s="117"/>
      <c r="V912" s="117"/>
    </row>
    <row r="913" ht="15.75" customHeight="1">
      <c r="Q913" s="117"/>
      <c r="V913" s="117"/>
    </row>
    <row r="914" ht="15.75" customHeight="1">
      <c r="Q914" s="117"/>
      <c r="V914" s="117"/>
    </row>
    <row r="915" ht="15.75" customHeight="1">
      <c r="Q915" s="117"/>
      <c r="V915" s="117"/>
    </row>
    <row r="916" ht="15.75" customHeight="1">
      <c r="Q916" s="117"/>
      <c r="V916" s="117"/>
    </row>
    <row r="917" ht="15.75" customHeight="1">
      <c r="Q917" s="117"/>
      <c r="V917" s="117"/>
    </row>
    <row r="918" ht="15.75" customHeight="1">
      <c r="Q918" s="117"/>
      <c r="V918" s="117"/>
    </row>
    <row r="919" ht="15.75" customHeight="1">
      <c r="Q919" s="117"/>
      <c r="V919" s="117"/>
    </row>
    <row r="920" ht="15.75" customHeight="1">
      <c r="Q920" s="117"/>
      <c r="V920" s="117"/>
    </row>
    <row r="921" ht="15.75" customHeight="1">
      <c r="Q921" s="117"/>
      <c r="V921" s="117"/>
    </row>
    <row r="922" ht="15.75" customHeight="1">
      <c r="Q922" s="117"/>
      <c r="V922" s="117"/>
    </row>
    <row r="923" ht="15.75" customHeight="1">
      <c r="Q923" s="117"/>
      <c r="V923" s="117"/>
    </row>
    <row r="924" ht="15.75" customHeight="1">
      <c r="Q924" s="117"/>
      <c r="V924" s="117"/>
    </row>
    <row r="925" ht="15.75" customHeight="1">
      <c r="Q925" s="117"/>
      <c r="V925" s="117"/>
    </row>
    <row r="926" ht="15.75" customHeight="1">
      <c r="Q926" s="117"/>
      <c r="V926" s="117"/>
    </row>
    <row r="927" ht="15.75" customHeight="1">
      <c r="Q927" s="117"/>
      <c r="V927" s="117"/>
    </row>
    <row r="928" ht="15.75" customHeight="1">
      <c r="Q928" s="117"/>
      <c r="V928" s="117"/>
    </row>
    <row r="929" ht="15.75" customHeight="1">
      <c r="Q929" s="117"/>
      <c r="V929" s="117"/>
    </row>
    <row r="930" ht="15.75" customHeight="1">
      <c r="Q930" s="117"/>
      <c r="V930" s="117"/>
    </row>
    <row r="931" ht="15.75" customHeight="1">
      <c r="Q931" s="117"/>
      <c r="V931" s="117"/>
    </row>
    <row r="932" ht="15.75" customHeight="1">
      <c r="Q932" s="117"/>
      <c r="V932" s="117"/>
    </row>
    <row r="933" ht="15.75" customHeight="1">
      <c r="Q933" s="117"/>
      <c r="V933" s="117"/>
    </row>
    <row r="934" ht="15.75" customHeight="1">
      <c r="Q934" s="117"/>
      <c r="V934" s="117"/>
    </row>
    <row r="935" ht="15.75" customHeight="1">
      <c r="Q935" s="117"/>
      <c r="V935" s="117"/>
    </row>
    <row r="936" ht="15.75" customHeight="1">
      <c r="Q936" s="117"/>
      <c r="V936" s="117"/>
    </row>
    <row r="937" ht="15.75" customHeight="1">
      <c r="Q937" s="117"/>
      <c r="V937" s="117"/>
    </row>
    <row r="938" ht="15.75" customHeight="1">
      <c r="Q938" s="117"/>
      <c r="V938" s="117"/>
    </row>
    <row r="939" ht="15.75" customHeight="1">
      <c r="Q939" s="117"/>
      <c r="V939" s="117"/>
    </row>
    <row r="940" ht="15.75" customHeight="1">
      <c r="Q940" s="117"/>
      <c r="V940" s="117"/>
    </row>
    <row r="941" ht="15.75" customHeight="1">
      <c r="Q941" s="117"/>
      <c r="V941" s="117"/>
    </row>
    <row r="942" ht="15.75" customHeight="1">
      <c r="Q942" s="117"/>
      <c r="V942" s="117"/>
    </row>
    <row r="943" ht="15.75" customHeight="1">
      <c r="Q943" s="117"/>
      <c r="V943" s="117"/>
    </row>
    <row r="944" ht="15.75" customHeight="1">
      <c r="Q944" s="117"/>
      <c r="V944" s="117"/>
    </row>
    <row r="945" ht="15.75" customHeight="1">
      <c r="Q945" s="117"/>
      <c r="V945" s="117"/>
    </row>
    <row r="946" ht="15.75" customHeight="1">
      <c r="Q946" s="117"/>
      <c r="V946" s="117"/>
    </row>
    <row r="947" ht="15.75" customHeight="1">
      <c r="Q947" s="117"/>
      <c r="V947" s="117"/>
    </row>
    <row r="948" ht="15.75" customHeight="1">
      <c r="Q948" s="117"/>
      <c r="V948" s="117"/>
    </row>
    <row r="949" ht="15.75" customHeight="1">
      <c r="Q949" s="117"/>
      <c r="V949" s="117"/>
    </row>
    <row r="950" ht="15.75" customHeight="1">
      <c r="Q950" s="117"/>
      <c r="V950" s="117"/>
    </row>
    <row r="951" ht="15.75" customHeight="1">
      <c r="Q951" s="117"/>
      <c r="V951" s="117"/>
    </row>
    <row r="952" ht="15.75" customHeight="1">
      <c r="Q952" s="117"/>
      <c r="V952" s="117"/>
    </row>
    <row r="953" ht="15.75" customHeight="1">
      <c r="Q953" s="117"/>
      <c r="V953" s="117"/>
    </row>
    <row r="954" ht="15.75" customHeight="1">
      <c r="Q954" s="117"/>
      <c r="V954" s="117"/>
    </row>
    <row r="955" ht="15.75" customHeight="1">
      <c r="Q955" s="117"/>
      <c r="V955" s="117"/>
    </row>
    <row r="956" ht="15.75" customHeight="1">
      <c r="Q956" s="117"/>
      <c r="V956" s="117"/>
    </row>
    <row r="957" ht="15.75" customHeight="1">
      <c r="Q957" s="117"/>
      <c r="V957" s="117"/>
    </row>
    <row r="958" ht="15.75" customHeight="1">
      <c r="Q958" s="117"/>
      <c r="V958" s="117"/>
    </row>
    <row r="959" ht="15.75" customHeight="1">
      <c r="Q959" s="117"/>
      <c r="V959" s="117"/>
    </row>
    <row r="960" ht="15.75" customHeight="1">
      <c r="Q960" s="117"/>
      <c r="V960" s="117"/>
    </row>
    <row r="961" ht="15.75" customHeight="1">
      <c r="Q961" s="117"/>
      <c r="V961" s="117"/>
    </row>
    <row r="962" ht="15.75" customHeight="1">
      <c r="Q962" s="117"/>
      <c r="V962" s="117"/>
    </row>
    <row r="963" ht="15.75" customHeight="1">
      <c r="Q963" s="117"/>
      <c r="V963" s="117"/>
    </row>
    <row r="964" ht="15.75" customHeight="1">
      <c r="Q964" s="117"/>
      <c r="V964" s="117"/>
    </row>
    <row r="965" ht="15.75" customHeight="1">
      <c r="Q965" s="117"/>
      <c r="V965" s="117"/>
    </row>
    <row r="966" ht="15.75" customHeight="1">
      <c r="Q966" s="117"/>
      <c r="V966" s="117"/>
    </row>
    <row r="967" ht="15.75" customHeight="1">
      <c r="Q967" s="117"/>
      <c r="V967" s="117"/>
    </row>
    <row r="968" ht="15.75" customHeight="1">
      <c r="Q968" s="117"/>
      <c r="V968" s="117"/>
    </row>
    <row r="969" ht="15.75" customHeight="1">
      <c r="Q969" s="117"/>
      <c r="V969" s="117"/>
    </row>
    <row r="970" ht="15.75" customHeight="1">
      <c r="Q970" s="117"/>
      <c r="V970" s="117"/>
    </row>
    <row r="971" ht="15.75" customHeight="1">
      <c r="Q971" s="117"/>
      <c r="V971" s="117"/>
    </row>
    <row r="972" ht="15.75" customHeight="1">
      <c r="Q972" s="117"/>
      <c r="V972" s="117"/>
    </row>
    <row r="973" ht="15.75" customHeight="1">
      <c r="Q973" s="117"/>
      <c r="V973" s="117"/>
    </row>
    <row r="974" ht="15.75" customHeight="1">
      <c r="Q974" s="117"/>
      <c r="V974" s="117"/>
    </row>
    <row r="975" ht="15.75" customHeight="1">
      <c r="Q975" s="117"/>
      <c r="V975" s="117"/>
    </row>
    <row r="976" ht="15.75" customHeight="1">
      <c r="Q976" s="117"/>
      <c r="V976" s="117"/>
    </row>
    <row r="977" ht="15.75" customHeight="1">
      <c r="Q977" s="117"/>
      <c r="V977" s="117"/>
    </row>
    <row r="978" ht="15.75" customHeight="1">
      <c r="Q978" s="117"/>
      <c r="V978" s="117"/>
    </row>
    <row r="979" ht="15.75" customHeight="1">
      <c r="Q979" s="117"/>
      <c r="V979" s="117"/>
    </row>
    <row r="980" ht="15.75" customHeight="1">
      <c r="Q980" s="117"/>
      <c r="V980" s="117"/>
    </row>
    <row r="981" ht="15.75" customHeight="1">
      <c r="Q981" s="117"/>
      <c r="V981" s="117"/>
    </row>
    <row r="982" ht="15.75" customHeight="1">
      <c r="Q982" s="117"/>
      <c r="V982" s="117"/>
    </row>
    <row r="983" ht="15.75" customHeight="1">
      <c r="Q983" s="117"/>
      <c r="V983" s="117"/>
    </row>
    <row r="984" ht="15.75" customHeight="1">
      <c r="Q984" s="117"/>
      <c r="V984" s="117"/>
    </row>
    <row r="985" ht="15.75" customHeight="1">
      <c r="Q985" s="117"/>
      <c r="V985" s="117"/>
    </row>
    <row r="986" ht="15.75" customHeight="1">
      <c r="Q986" s="117"/>
      <c r="V986" s="117"/>
    </row>
    <row r="987" ht="15.75" customHeight="1">
      <c r="Q987" s="117"/>
      <c r="V987" s="117"/>
    </row>
    <row r="988" ht="15.75" customHeight="1">
      <c r="Q988" s="117"/>
      <c r="V988" s="117"/>
    </row>
    <row r="989" ht="15.75" customHeight="1">
      <c r="Q989" s="117"/>
      <c r="V989" s="117"/>
    </row>
    <row r="990" ht="15.75" customHeight="1">
      <c r="Q990" s="117"/>
      <c r="V990" s="117"/>
    </row>
    <row r="991" ht="15.75" customHeight="1">
      <c r="Q991" s="117"/>
      <c r="V991" s="117"/>
    </row>
    <row r="992" ht="15.75" customHeight="1">
      <c r="Q992" s="117"/>
      <c r="V992" s="117"/>
    </row>
    <row r="993" ht="15.75" customHeight="1">
      <c r="Q993" s="117"/>
      <c r="V993" s="117"/>
    </row>
    <row r="994" ht="15.75" customHeight="1">
      <c r="Q994" s="117"/>
      <c r="V994" s="117"/>
    </row>
    <row r="995" ht="15.75" customHeight="1">
      <c r="Q995" s="117"/>
      <c r="V995" s="117"/>
    </row>
    <row r="996" ht="15.75" customHeight="1">
      <c r="Q996" s="117"/>
      <c r="V996" s="117"/>
    </row>
    <row r="997" ht="15.75" customHeight="1">
      <c r="Q997" s="117"/>
      <c r="V997" s="117"/>
    </row>
    <row r="998" ht="15.75" customHeight="1">
      <c r="Q998" s="117"/>
      <c r="V998" s="117"/>
    </row>
    <row r="999" ht="15.75" customHeight="1">
      <c r="Q999" s="117"/>
      <c r="V999" s="117"/>
    </row>
    <row r="1000" ht="15.75" customHeight="1">
      <c r="Q1000" s="117"/>
      <c r="V1000" s="117"/>
    </row>
  </sheetData>
  <mergeCells count="3">
    <mergeCell ref="D3:E3"/>
    <mergeCell ref="C24:F24"/>
    <mergeCell ref="D27:E27"/>
  </mergeCells>
  <conditionalFormatting sqref="H25">
    <cfRule type="cellIs" dxfId="6" priority="1" operator="equal">
      <formula>"n"</formula>
    </cfRule>
  </conditionalFormatting>
  <conditionalFormatting sqref="H25">
    <cfRule type="cellIs" dxfId="7" priority="2" operator="equal">
      <formula>$E$4</formula>
    </cfRule>
  </conditionalFormatting>
  <conditionalFormatting sqref="P25">
    <cfRule type="cellIs" dxfId="6" priority="3" operator="equal">
      <formula>"n"</formula>
    </cfRule>
  </conditionalFormatting>
  <conditionalFormatting sqref="P25">
    <cfRule type="cellIs" dxfId="7" priority="4" operator="equal">
      <formula>$E$4</formula>
    </cfRule>
  </conditionalFormatting>
  <conditionalFormatting sqref="X25">
    <cfRule type="cellIs" dxfId="6" priority="5" operator="equal">
      <formula>"n"</formula>
    </cfRule>
  </conditionalFormatting>
  <conditionalFormatting sqref="X25">
    <cfRule type="cellIs" dxfId="7" priority="6" operator="equal">
      <formula>$E$4</formula>
    </cfRule>
  </conditionalFormatting>
  <conditionalFormatting sqref="AF25">
    <cfRule type="cellIs" dxfId="6" priority="7" operator="equal">
      <formula>"n"</formula>
    </cfRule>
  </conditionalFormatting>
  <conditionalFormatting sqref="AF25">
    <cfRule type="cellIs" dxfId="7" priority="8" operator="equal">
      <formula>$E$4</formula>
    </cfRule>
  </conditionalFormatting>
  <conditionalFormatting sqref="AN25">
    <cfRule type="cellIs" dxfId="6" priority="9" operator="equal">
      <formula>"n"</formula>
    </cfRule>
  </conditionalFormatting>
  <conditionalFormatting sqref="AN25">
    <cfRule type="cellIs" dxfId="7" priority="10" operator="equal">
      <formula>$E$4</formula>
    </cfRule>
  </conditionalFormatting>
  <conditionalFormatting sqref="AV25">
    <cfRule type="cellIs" dxfId="6" priority="11" operator="equal">
      <formula>"n"</formula>
    </cfRule>
  </conditionalFormatting>
  <conditionalFormatting sqref="AV25">
    <cfRule type="cellIs" dxfId="7" priority="12" operator="equal">
      <formula>$E$4</formula>
    </cfRule>
  </conditionalFormatting>
  <conditionalFormatting sqref="BD25">
    <cfRule type="cellIs" dxfId="6" priority="13" operator="equal">
      <formula>"n"</formula>
    </cfRule>
  </conditionalFormatting>
  <conditionalFormatting sqref="BD25">
    <cfRule type="cellIs" dxfId="7" priority="14" operator="equal">
      <formula>$E$4</formula>
    </cfRule>
  </conditionalFormatting>
  <conditionalFormatting sqref="BL25">
    <cfRule type="cellIs" dxfId="6" priority="15" operator="equal">
      <formula>"n"</formula>
    </cfRule>
  </conditionalFormatting>
  <conditionalFormatting sqref="BL25">
    <cfRule type="cellIs" dxfId="7" priority="16" operator="equal">
      <formula>$E$4</formula>
    </cfRule>
  </conditionalFormatting>
  <conditionalFormatting sqref="BT25">
    <cfRule type="cellIs" dxfId="6" priority="17" operator="equal">
      <formula>"n"</formula>
    </cfRule>
  </conditionalFormatting>
  <conditionalFormatting sqref="BT25">
    <cfRule type="cellIs" dxfId="7" priority="18" operator="equal">
      <formula>$E$4</formula>
    </cfRule>
  </conditionalFormatting>
  <conditionalFormatting sqref="CB25">
    <cfRule type="cellIs" dxfId="6" priority="19" operator="equal">
      <formula>"n"</formula>
    </cfRule>
  </conditionalFormatting>
  <conditionalFormatting sqref="CB25">
    <cfRule type="cellIs" dxfId="7" priority="20" operator="equal">
      <formula>$E$4</formula>
    </cfRule>
  </conditionalFormatting>
  <conditionalFormatting sqref="CJ25">
    <cfRule type="cellIs" dxfId="6" priority="21" operator="equal">
      <formula>"n"</formula>
    </cfRule>
  </conditionalFormatting>
  <conditionalFormatting sqref="CJ25">
    <cfRule type="cellIs" dxfId="7" priority="22" operator="equal">
      <formula>$E$4</formula>
    </cfRule>
  </conditionalFormatting>
  <conditionalFormatting sqref="CR25">
    <cfRule type="cellIs" dxfId="6" priority="23" operator="equal">
      <formula>"n"</formula>
    </cfRule>
  </conditionalFormatting>
  <conditionalFormatting sqref="CR25">
    <cfRule type="cellIs" dxfId="7" priority="24" operator="equal">
      <formula>$E$4</formula>
    </cfRule>
  </conditionalFormatting>
  <hyperlinks>
    <hyperlink r:id="rId1" ref="G5"/>
    <hyperlink r:id="rId2" ref="G6"/>
  </hyperlinks>
  <printOptions/>
  <pageMargins bottom="0.75" footer="0.0" header="0.0" left="0.7" right="0.7" top="0.75"/>
  <pageSetup orientation="landscape"/>
  <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2.63" defaultRowHeight="15.0"/>
  <cols>
    <col customWidth="1" min="1" max="1" width="8.0"/>
    <col customWidth="1" min="2" max="5" width="18.13"/>
    <col customWidth="1" min="6" max="6" width="8.75"/>
    <col customWidth="1" min="7" max="7" width="17.88"/>
    <col customWidth="1" min="8" max="8" width="10.0"/>
    <col customWidth="1" min="9" max="9" width="7.5"/>
    <col customWidth="1" min="10" max="10" width="9.5"/>
    <col customWidth="1" min="11" max="11" width="7.5"/>
    <col customWidth="1" min="12" max="12" width="9.5"/>
    <col customWidth="1" min="13" max="13" width="8.0"/>
    <col customWidth="1" min="14" max="14" width="8.75"/>
    <col customWidth="1" min="15" max="15" width="18.63"/>
    <col customWidth="1" min="16" max="16" width="9.13"/>
    <col customWidth="1" min="17" max="17" width="7.5"/>
    <col customWidth="1" min="18" max="18" width="9.0"/>
    <col customWidth="1" min="19" max="19" width="7.5"/>
    <col customWidth="1" min="20" max="20" width="9.0"/>
    <col customWidth="1" min="21" max="21" width="8.0"/>
    <col customWidth="1" min="22" max="22" width="8.75"/>
    <col customWidth="1" min="23" max="23" width="8.25"/>
    <col customWidth="1" min="24" max="24" width="9.0"/>
    <col customWidth="1" min="25" max="25" width="7.5"/>
    <col customWidth="1" min="26" max="26" width="9.0"/>
    <col customWidth="1" min="27" max="27" width="7.5"/>
    <col customWidth="1" min="28" max="28" width="9.0"/>
    <col customWidth="1" min="29" max="29" width="8.0"/>
    <col customWidth="1" min="30" max="30" width="8.75"/>
    <col customWidth="1" min="31" max="31" width="7.63"/>
    <col customWidth="1" min="32" max="32" width="9.0"/>
    <col customWidth="1" min="33" max="33" width="7.5"/>
    <col customWidth="1" min="34" max="35" width="9.0"/>
    <col customWidth="1" min="36" max="36" width="7.63"/>
    <col customWidth="1" min="37" max="37" width="9.0"/>
    <col customWidth="1" min="38" max="38" width="7.5"/>
    <col customWidth="1" min="39" max="39" width="9.0"/>
    <col customWidth="1" min="40" max="40" width="7.5"/>
    <col customWidth="1" min="41" max="41" width="9.0"/>
    <col customWidth="1" min="42" max="42" width="8.0"/>
    <col customWidth="1" min="43" max="43" width="8.75"/>
    <col customWidth="1" min="44" max="44" width="7.63"/>
    <col customWidth="1" min="45" max="45" width="9.38"/>
    <col customWidth="1" min="46" max="46" width="7.5"/>
    <col customWidth="1" min="47" max="47" width="9.0"/>
    <col customWidth="1" min="48" max="48" width="7.5"/>
    <col customWidth="1" min="49" max="49" width="9.0"/>
    <col customWidth="1" min="50" max="50" width="8.0"/>
    <col customWidth="1" min="51" max="51" width="8.75"/>
    <col customWidth="1" min="52" max="52" width="7.63"/>
    <col customWidth="1" min="53" max="53" width="9.38"/>
    <col customWidth="1" min="54" max="54" width="7.5"/>
    <col customWidth="1" min="55" max="55" width="14.0"/>
    <col customWidth="1" min="56" max="56" width="7.5"/>
    <col customWidth="1" min="57" max="57" width="9.0"/>
    <col customWidth="1" min="58" max="58" width="8.0"/>
    <col customWidth="1" min="59" max="59" width="8.75"/>
    <col customWidth="1" min="60" max="60" width="7.63"/>
    <col customWidth="1" min="61" max="61" width="9.38"/>
    <col customWidth="1" min="62" max="62" width="7.5"/>
    <col customWidth="1" min="63" max="63" width="9.0"/>
    <col customWidth="1" min="64" max="64" width="7.5"/>
    <col customWidth="1" min="65" max="65" width="9.0"/>
    <col customWidth="1" min="66" max="66" width="8.0"/>
    <col customWidth="1" min="67" max="67" width="8.75"/>
  </cols>
  <sheetData>
    <row r="1">
      <c r="A1" s="1314"/>
      <c r="F1" s="187"/>
      <c r="G1" s="935" t="s">
        <v>13</v>
      </c>
      <c r="H1" s="190" t="s">
        <v>759</v>
      </c>
      <c r="I1" s="190"/>
      <c r="J1" s="190"/>
      <c r="K1" s="190"/>
      <c r="L1" s="190"/>
      <c r="M1" s="190"/>
      <c r="N1" s="192"/>
      <c r="O1" s="207" t="s">
        <v>15</v>
      </c>
      <c r="P1" s="195" t="s">
        <v>121</v>
      </c>
      <c r="Q1" s="195"/>
      <c r="R1" s="195"/>
      <c r="S1" s="195"/>
      <c r="T1" s="195"/>
      <c r="U1" s="195"/>
      <c r="V1" s="195"/>
      <c r="W1" s="416" t="s">
        <v>17</v>
      </c>
      <c r="X1" s="190" t="s">
        <v>124</v>
      </c>
      <c r="Y1" s="190"/>
      <c r="Z1" s="190"/>
      <c r="AA1" s="190"/>
      <c r="AB1" s="190"/>
      <c r="AC1" s="190"/>
      <c r="AD1" s="192"/>
      <c r="AE1" s="207" t="s">
        <v>130</v>
      </c>
      <c r="AF1" s="195" t="s">
        <v>125</v>
      </c>
      <c r="AG1" s="195"/>
      <c r="AH1" s="195"/>
      <c r="AI1" s="195"/>
      <c r="AJ1" s="416" t="s">
        <v>132</v>
      </c>
      <c r="AK1" s="190" t="s">
        <v>126</v>
      </c>
      <c r="AL1" s="1315" t="s">
        <v>1525</v>
      </c>
      <c r="AM1" s="190"/>
      <c r="AN1" s="190"/>
      <c r="AO1" s="190"/>
      <c r="AP1" s="190"/>
      <c r="AQ1" s="192"/>
      <c r="AR1" s="207" t="s">
        <v>134</v>
      </c>
      <c r="AS1" s="195" t="s">
        <v>127</v>
      </c>
      <c r="AT1" s="195"/>
      <c r="AU1" s="195"/>
      <c r="AV1" s="195"/>
      <c r="AW1" s="195"/>
      <c r="AX1" s="195"/>
      <c r="AY1" s="195"/>
      <c r="AZ1" s="416" t="s">
        <v>136</v>
      </c>
      <c r="BA1" s="190" t="s">
        <v>128</v>
      </c>
      <c r="BB1" s="190"/>
      <c r="BC1" s="190"/>
      <c r="BD1" s="190"/>
      <c r="BE1" s="190"/>
      <c r="BF1" s="190"/>
      <c r="BG1" s="192"/>
      <c r="BH1" s="207" t="s">
        <v>760</v>
      </c>
      <c r="BI1" s="195" t="s">
        <v>792</v>
      </c>
      <c r="BJ1" s="195"/>
      <c r="BK1" s="195"/>
      <c r="BL1" s="195"/>
      <c r="BM1" s="195"/>
      <c r="BN1" s="195"/>
      <c r="BO1" s="195"/>
    </row>
    <row r="2">
      <c r="A2" s="1314"/>
      <c r="B2" s="744"/>
      <c r="C2" s="745"/>
      <c r="D2" s="745"/>
      <c r="E2" s="745"/>
      <c r="F2" s="744"/>
      <c r="G2" s="745"/>
      <c r="H2" s="745"/>
      <c r="I2" s="745"/>
      <c r="J2" s="745"/>
      <c r="K2" s="745"/>
      <c r="L2" s="745"/>
      <c r="M2" s="745"/>
      <c r="N2" s="746"/>
      <c r="O2" s="745"/>
      <c r="P2" s="745"/>
      <c r="Q2" s="745"/>
      <c r="R2" s="745"/>
      <c r="S2" s="745"/>
      <c r="T2" s="745"/>
      <c r="U2" s="745"/>
      <c r="V2" s="745"/>
      <c r="W2" s="744"/>
      <c r="X2" s="745"/>
      <c r="Y2" s="745"/>
      <c r="Z2" s="745"/>
      <c r="AA2" s="1316"/>
      <c r="AB2" s="1316"/>
      <c r="AC2" s="1316"/>
      <c r="AD2" s="1317"/>
      <c r="AE2" s="1316" t="s">
        <v>407</v>
      </c>
      <c r="AF2" s="1316" t="s">
        <v>1526</v>
      </c>
      <c r="AG2" s="1316" t="s">
        <v>408</v>
      </c>
      <c r="AH2" s="1318" t="s">
        <v>1527</v>
      </c>
      <c r="AI2" s="1316"/>
      <c r="AJ2" s="1319" t="s">
        <v>472</v>
      </c>
      <c r="AK2" s="1320" t="s">
        <v>1528</v>
      </c>
      <c r="AL2" s="1316" t="s">
        <v>1529</v>
      </c>
      <c r="AM2" s="1316" t="s">
        <v>1530</v>
      </c>
      <c r="AN2" s="1316" t="s">
        <v>160</v>
      </c>
      <c r="AO2" s="1316"/>
      <c r="AP2" s="1316"/>
      <c r="AQ2" s="1317"/>
      <c r="AR2" s="1316" t="s">
        <v>472</v>
      </c>
      <c r="AS2" s="1316"/>
      <c r="AT2" s="1316" t="s">
        <v>541</v>
      </c>
      <c r="AU2" s="1316"/>
      <c r="AV2" s="1316" t="s">
        <v>160</v>
      </c>
      <c r="AW2" s="1316"/>
      <c r="AX2" s="1316"/>
      <c r="AY2" s="1316"/>
      <c r="AZ2" s="209" t="s">
        <v>1531</v>
      </c>
      <c r="BA2" s="207" t="s">
        <v>1532</v>
      </c>
      <c r="BB2" s="207" t="s">
        <v>1533</v>
      </c>
      <c r="BC2" s="207"/>
      <c r="BD2" s="207" t="s">
        <v>160</v>
      </c>
      <c r="BE2" s="207"/>
      <c r="BF2" s="207"/>
      <c r="BG2" s="208"/>
      <c r="BH2" s="207" t="s">
        <v>472</v>
      </c>
      <c r="BI2" s="207"/>
      <c r="BJ2" s="207" t="s">
        <v>541</v>
      </c>
      <c r="BK2" s="207"/>
      <c r="BL2" s="207" t="s">
        <v>160</v>
      </c>
      <c r="BM2" s="207"/>
      <c r="BN2" s="207"/>
      <c r="BO2" s="207"/>
    </row>
    <row r="3" ht="33.0" customHeight="1">
      <c r="A3" s="1314"/>
      <c r="B3" s="211"/>
      <c r="C3" s="212"/>
      <c r="D3" s="1057"/>
      <c r="E3" s="214"/>
      <c r="F3" s="215" t="s">
        <v>542</v>
      </c>
      <c r="G3" s="216" t="s">
        <v>1534</v>
      </c>
      <c r="H3" s="217" t="s">
        <v>163</v>
      </c>
      <c r="I3" s="216" t="s">
        <v>543</v>
      </c>
      <c r="J3" s="217" t="s">
        <v>163</v>
      </c>
      <c r="K3" s="216" t="s">
        <v>543</v>
      </c>
      <c r="L3" s="217" t="s">
        <v>163</v>
      </c>
      <c r="M3" s="222" t="s">
        <v>545</v>
      </c>
      <c r="N3" s="220" t="s">
        <v>162</v>
      </c>
      <c r="O3" s="216" t="s">
        <v>1535</v>
      </c>
      <c r="P3" s="217" t="s">
        <v>163</v>
      </c>
      <c r="Q3" s="216" t="s">
        <v>543</v>
      </c>
      <c r="R3" s="217" t="s">
        <v>163</v>
      </c>
      <c r="S3" s="216" t="s">
        <v>543</v>
      </c>
      <c r="T3" s="217" t="s">
        <v>163</v>
      </c>
      <c r="U3" s="222" t="s">
        <v>545</v>
      </c>
      <c r="V3" s="223" t="s">
        <v>162</v>
      </c>
      <c r="W3" s="1055" t="s">
        <v>1536</v>
      </c>
      <c r="X3" s="217" t="s">
        <v>163</v>
      </c>
      <c r="Y3" s="216" t="s">
        <v>1537</v>
      </c>
      <c r="Z3" s="217" t="s">
        <v>1538</v>
      </c>
      <c r="AA3" s="216" t="s">
        <v>543</v>
      </c>
      <c r="AB3" s="217" t="s">
        <v>1539</v>
      </c>
      <c r="AC3" s="222" t="s">
        <v>545</v>
      </c>
      <c r="AD3" s="220" t="s">
        <v>162</v>
      </c>
      <c r="AE3" s="1321" t="s">
        <v>1540</v>
      </c>
      <c r="AF3" s="217" t="s">
        <v>1541</v>
      </c>
      <c r="AG3" s="1321" t="s">
        <v>1542</v>
      </c>
      <c r="AH3" s="217" t="s">
        <v>1539</v>
      </c>
      <c r="AI3" s="217" t="s">
        <v>163</v>
      </c>
      <c r="AJ3" s="224" t="s">
        <v>543</v>
      </c>
      <c r="AK3" s="217" t="s">
        <v>163</v>
      </c>
      <c r="AL3" s="1321" t="s">
        <v>1543</v>
      </c>
      <c r="AM3" s="217" t="s">
        <v>1544</v>
      </c>
      <c r="AN3" s="216" t="s">
        <v>543</v>
      </c>
      <c r="AO3" s="217" t="s">
        <v>163</v>
      </c>
      <c r="AP3" s="222" t="s">
        <v>545</v>
      </c>
      <c r="AQ3" s="220" t="s">
        <v>162</v>
      </c>
      <c r="AR3" s="216" t="s">
        <v>1545</v>
      </c>
      <c r="AS3" s="217" t="s">
        <v>163</v>
      </c>
      <c r="AT3" s="216" t="s">
        <v>1546</v>
      </c>
      <c r="AU3" s="217" t="s">
        <v>163</v>
      </c>
      <c r="AV3" s="216" t="s">
        <v>543</v>
      </c>
      <c r="AW3" s="217" t="s">
        <v>163</v>
      </c>
      <c r="AX3" s="222" t="s">
        <v>545</v>
      </c>
      <c r="AY3" s="223" t="s">
        <v>162</v>
      </c>
      <c r="AZ3" s="224" t="s">
        <v>543</v>
      </c>
      <c r="BA3" s="217" t="s">
        <v>1532</v>
      </c>
      <c r="BB3" s="216" t="s">
        <v>1547</v>
      </c>
      <c r="BC3" s="217" t="s">
        <v>163</v>
      </c>
      <c r="BD3" s="216" t="s">
        <v>543</v>
      </c>
      <c r="BE3" s="217" t="s">
        <v>163</v>
      </c>
      <c r="BF3" s="222" t="s">
        <v>545</v>
      </c>
      <c r="BG3" s="220" t="s">
        <v>162</v>
      </c>
      <c r="BH3" s="216" t="s">
        <v>543</v>
      </c>
      <c r="BI3" s="217" t="s">
        <v>163</v>
      </c>
      <c r="BJ3" s="216" t="s">
        <v>543</v>
      </c>
      <c r="BK3" s="217" t="s">
        <v>163</v>
      </c>
      <c r="BL3" s="216" t="s">
        <v>543</v>
      </c>
      <c r="BM3" s="217" t="s">
        <v>163</v>
      </c>
      <c r="BN3" s="222" t="s">
        <v>545</v>
      </c>
      <c r="BO3" s="223" t="s">
        <v>162</v>
      </c>
    </row>
    <row r="4" ht="48.75" customHeight="1">
      <c r="A4" s="1314"/>
      <c r="B4" s="227" t="s">
        <v>32</v>
      </c>
      <c r="C4" s="228" t="s">
        <v>33</v>
      </c>
      <c r="D4" s="228" t="s">
        <v>34</v>
      </c>
      <c r="E4" s="229" t="s">
        <v>171</v>
      </c>
      <c r="F4" s="230"/>
      <c r="G4" s="904" t="s">
        <v>1548</v>
      </c>
      <c r="H4" s="452"/>
      <c r="I4" s="231"/>
      <c r="J4" s="232"/>
      <c r="K4" s="231"/>
      <c r="L4" s="232"/>
      <c r="M4" s="240"/>
      <c r="N4" s="234"/>
      <c r="O4" s="904" t="s">
        <v>1549</v>
      </c>
      <c r="P4" s="232" t="s">
        <v>1550</v>
      </c>
      <c r="Q4" s="231" t="s">
        <v>1551</v>
      </c>
      <c r="R4" s="232"/>
      <c r="S4" s="231"/>
      <c r="T4" s="232"/>
      <c r="U4" s="240"/>
      <c r="V4" s="241"/>
      <c r="W4" s="259" t="s">
        <v>763</v>
      </c>
      <c r="X4" s="232"/>
      <c r="Y4" s="231"/>
      <c r="Z4" s="232"/>
      <c r="AA4" s="231"/>
      <c r="AB4" s="232"/>
      <c r="AC4" s="240"/>
      <c r="AD4" s="234"/>
      <c r="AE4" s="231"/>
      <c r="AF4" s="903" t="s">
        <v>1526</v>
      </c>
      <c r="AG4" s="231"/>
      <c r="AH4" s="232"/>
      <c r="AI4" s="232"/>
      <c r="AJ4" s="259"/>
      <c r="AK4" s="232"/>
      <c r="AL4" s="231"/>
      <c r="AM4" s="232"/>
      <c r="AN4" s="231"/>
      <c r="AO4" s="232"/>
      <c r="AP4" s="240"/>
      <c r="AQ4" s="234"/>
      <c r="AR4" s="231"/>
      <c r="AS4" s="232"/>
      <c r="AT4" s="231"/>
      <c r="AU4" s="232"/>
      <c r="AV4" s="231"/>
      <c r="AW4" s="232"/>
      <c r="AX4" s="240"/>
      <c r="AY4" s="241"/>
      <c r="AZ4" s="259"/>
      <c r="BA4" s="232"/>
      <c r="BB4" s="231"/>
      <c r="BC4" s="232"/>
      <c r="BD4" s="231"/>
      <c r="BE4" s="232"/>
      <c r="BF4" s="240"/>
      <c r="BG4" s="234"/>
      <c r="BH4" s="231"/>
      <c r="BI4" s="232"/>
      <c r="BJ4" s="231"/>
      <c r="BK4" s="232"/>
      <c r="BL4" s="231"/>
      <c r="BM4" s="232"/>
      <c r="BN4" s="240"/>
      <c r="BO4" s="241"/>
    </row>
    <row r="5">
      <c r="A5" s="1314">
        <v>1.0</v>
      </c>
      <c r="B5" s="860" t="s">
        <v>712</v>
      </c>
      <c r="C5" s="654" t="s">
        <v>547</v>
      </c>
      <c r="D5" s="654">
        <v>2067927.0</v>
      </c>
      <c r="E5" s="1322">
        <v>2552323.0</v>
      </c>
      <c r="F5" s="230"/>
      <c r="G5" s="231"/>
      <c r="H5" s="232" t="s">
        <v>118</v>
      </c>
      <c r="I5" s="231"/>
      <c r="J5" s="232"/>
      <c r="K5" s="231"/>
      <c r="L5" s="232"/>
      <c r="M5" s="240" t="s">
        <v>46</v>
      </c>
      <c r="N5" s="234"/>
      <c r="O5" s="231"/>
      <c r="P5" s="232" t="s">
        <v>46</v>
      </c>
      <c r="Q5" s="231" t="s">
        <v>46</v>
      </c>
      <c r="R5" s="232"/>
      <c r="S5" s="231"/>
      <c r="T5" s="232"/>
      <c r="U5" s="240"/>
      <c r="V5" s="241"/>
      <c r="W5" s="259" t="s">
        <v>46</v>
      </c>
      <c r="X5" s="1323"/>
      <c r="Y5" s="231" t="s">
        <v>46</v>
      </c>
      <c r="Z5" s="232" t="s">
        <v>120</v>
      </c>
      <c r="AA5" s="231"/>
      <c r="AB5" s="232"/>
      <c r="AC5" s="240"/>
      <c r="AD5" s="234"/>
      <c r="AE5" s="231" t="s">
        <v>49</v>
      </c>
      <c r="AF5" s="232"/>
      <c r="AG5" s="231" t="s">
        <v>46</v>
      </c>
      <c r="AH5" s="232" t="s">
        <v>120</v>
      </c>
      <c r="AI5" s="232"/>
      <c r="AJ5" s="259"/>
      <c r="AK5" s="232"/>
      <c r="AL5" s="231" t="s">
        <v>49</v>
      </c>
      <c r="AM5" s="232" t="s">
        <v>49</v>
      </c>
      <c r="AN5" s="231"/>
      <c r="AO5" s="232"/>
      <c r="AP5" s="240"/>
      <c r="AQ5" s="234"/>
      <c r="AR5" s="231" t="s">
        <v>49</v>
      </c>
      <c r="AS5" s="232"/>
      <c r="AT5" s="231" t="s">
        <v>46</v>
      </c>
      <c r="AU5" s="232"/>
      <c r="AV5" s="231"/>
      <c r="AW5" s="232"/>
      <c r="AX5" s="240"/>
      <c r="AY5" s="241"/>
      <c r="AZ5" s="259"/>
      <c r="BA5" s="232" t="s">
        <v>49</v>
      </c>
      <c r="BB5" s="231">
        <v>4.27</v>
      </c>
      <c r="BC5" s="232"/>
      <c r="BD5" s="231"/>
      <c r="BE5" s="232"/>
      <c r="BF5" s="240"/>
      <c r="BG5" s="234"/>
      <c r="BH5" s="231"/>
      <c r="BI5" s="232"/>
      <c r="BJ5" s="231"/>
      <c r="BK5" s="232"/>
      <c r="BL5" s="231"/>
      <c r="BM5" s="232"/>
      <c r="BN5" s="240"/>
      <c r="BO5" s="241"/>
    </row>
    <row r="6">
      <c r="A6" s="1314">
        <v>2.0</v>
      </c>
      <c r="B6" s="510" t="s">
        <v>249</v>
      </c>
      <c r="C6" s="511" t="s">
        <v>1552</v>
      </c>
      <c r="D6" s="511">
        <v>2067593.0</v>
      </c>
      <c r="E6" s="780">
        <v>2561094.0</v>
      </c>
      <c r="F6" s="230"/>
      <c r="G6" s="231"/>
      <c r="H6" s="232" t="s">
        <v>118</v>
      </c>
      <c r="I6" s="231"/>
      <c r="J6" s="232"/>
      <c r="K6" s="231"/>
      <c r="L6" s="232"/>
      <c r="M6" s="240" t="s">
        <v>46</v>
      </c>
      <c r="N6" s="234"/>
      <c r="O6" s="231"/>
      <c r="P6" s="232" t="s">
        <v>46</v>
      </c>
      <c r="Q6" s="231" t="s">
        <v>49</v>
      </c>
      <c r="R6" s="232"/>
      <c r="S6" s="231"/>
      <c r="T6" s="232"/>
      <c r="U6" s="240"/>
      <c r="V6" s="241"/>
      <c r="W6" s="259" t="s">
        <v>46</v>
      </c>
      <c r="X6" s="1323"/>
      <c r="Y6" s="231" t="s">
        <v>49</v>
      </c>
      <c r="Z6" s="232" t="s">
        <v>49</v>
      </c>
      <c r="AA6" s="231"/>
      <c r="AB6" s="232"/>
      <c r="AC6" s="240"/>
      <c r="AD6" s="234"/>
      <c r="AE6" s="231" t="s">
        <v>49</v>
      </c>
      <c r="AF6" s="232"/>
      <c r="AG6" s="231" t="s">
        <v>49</v>
      </c>
      <c r="AH6" s="232" t="s">
        <v>49</v>
      </c>
      <c r="AI6" s="232"/>
      <c r="AJ6" s="259"/>
      <c r="AK6" s="232"/>
      <c r="AL6" s="231" t="s">
        <v>49</v>
      </c>
      <c r="AM6" s="232" t="s">
        <v>49</v>
      </c>
      <c r="AN6" s="231"/>
      <c r="AO6" s="232"/>
      <c r="AP6" s="240"/>
      <c r="AQ6" s="234"/>
      <c r="AR6" s="231" t="s">
        <v>49</v>
      </c>
      <c r="AS6" s="232"/>
      <c r="AT6" s="231" t="s">
        <v>49</v>
      </c>
      <c r="AU6" s="232"/>
      <c r="AV6" s="231"/>
      <c r="AW6" s="232"/>
      <c r="AX6" s="240"/>
      <c r="AY6" s="241"/>
      <c r="AZ6" s="259"/>
      <c r="BA6" s="232" t="s">
        <v>49</v>
      </c>
      <c r="BB6" s="231" t="s">
        <v>189</v>
      </c>
      <c r="BC6" s="232" t="s">
        <v>1553</v>
      </c>
      <c r="BD6" s="231"/>
      <c r="BE6" s="232"/>
      <c r="BF6" s="240"/>
      <c r="BG6" s="234"/>
      <c r="BH6" s="231"/>
      <c r="BI6" s="232"/>
      <c r="BJ6" s="231"/>
      <c r="BK6" s="232"/>
      <c r="BL6" s="231"/>
      <c r="BM6" s="232"/>
      <c r="BN6" s="240"/>
      <c r="BO6" s="241"/>
    </row>
    <row r="7" ht="12.75" customHeight="1">
      <c r="A7" s="1314">
        <v>3.0</v>
      </c>
      <c r="B7" s="510" t="s">
        <v>215</v>
      </c>
      <c r="C7" s="511" t="s">
        <v>559</v>
      </c>
      <c r="D7" s="511">
        <v>2067946.0</v>
      </c>
      <c r="E7" s="780">
        <v>2552487.0</v>
      </c>
      <c r="F7" s="230"/>
      <c r="G7" s="231"/>
      <c r="H7" s="908" t="s">
        <v>822</v>
      </c>
      <c r="I7" s="231"/>
      <c r="J7" s="232"/>
      <c r="K7" s="231"/>
      <c r="L7" s="232"/>
      <c r="M7" s="240" t="s">
        <v>46</v>
      </c>
      <c r="N7" s="234"/>
      <c r="O7" s="231"/>
      <c r="P7" s="232" t="s">
        <v>46</v>
      </c>
      <c r="Q7" s="231" t="s">
        <v>46</v>
      </c>
      <c r="R7" s="232"/>
      <c r="S7" s="231"/>
      <c r="T7" s="232"/>
      <c r="U7" s="240"/>
      <c r="V7" s="241"/>
      <c r="W7" s="259" t="s">
        <v>46</v>
      </c>
      <c r="X7" s="1323"/>
      <c r="Y7" s="231" t="s">
        <v>46</v>
      </c>
      <c r="Z7" s="232" t="s">
        <v>46</v>
      </c>
      <c r="AA7" s="231"/>
      <c r="AB7" s="232"/>
      <c r="AC7" s="240"/>
      <c r="AD7" s="234"/>
      <c r="AE7" s="231" t="s">
        <v>46</v>
      </c>
      <c r="AF7" s="232"/>
      <c r="AG7" s="231" t="s">
        <v>46</v>
      </c>
      <c r="AH7" s="232" t="s">
        <v>46</v>
      </c>
      <c r="AI7" s="232"/>
      <c r="AJ7" s="259"/>
      <c r="AK7" s="232"/>
      <c r="AL7" s="231" t="s">
        <v>46</v>
      </c>
      <c r="AM7" s="232" t="s">
        <v>46</v>
      </c>
      <c r="AN7" s="231"/>
      <c r="AO7" s="232"/>
      <c r="AP7" s="240"/>
      <c r="AQ7" s="234"/>
      <c r="AR7" s="231" t="s">
        <v>46</v>
      </c>
      <c r="AS7" s="232"/>
      <c r="AT7" s="231" t="s">
        <v>46</v>
      </c>
      <c r="AU7" s="232"/>
      <c r="AV7" s="231"/>
      <c r="AW7" s="232"/>
      <c r="AX7" s="240"/>
      <c r="AY7" s="241"/>
      <c r="AZ7" s="259"/>
      <c r="BA7" s="232" t="s">
        <v>46</v>
      </c>
      <c r="BB7" s="231"/>
      <c r="BC7" s="908" t="s">
        <v>1554</v>
      </c>
      <c r="BD7" s="231"/>
      <c r="BE7" s="232"/>
      <c r="BF7" s="240"/>
      <c r="BG7" s="234"/>
      <c r="BH7" s="231"/>
      <c r="BI7" s="232"/>
      <c r="BJ7" s="231"/>
      <c r="BK7" s="232"/>
      <c r="BL7" s="231"/>
      <c r="BM7" s="232"/>
      <c r="BN7" s="240"/>
      <c r="BO7" s="241"/>
    </row>
    <row r="8">
      <c r="A8" s="1314">
        <v>4.0</v>
      </c>
      <c r="B8" s="510" t="s">
        <v>562</v>
      </c>
      <c r="C8" s="511" t="s">
        <v>563</v>
      </c>
      <c r="D8" s="511">
        <v>2063078.0</v>
      </c>
      <c r="E8" s="780">
        <v>2562076.0</v>
      </c>
      <c r="F8" s="230"/>
      <c r="G8" s="231"/>
      <c r="H8" s="232" t="s">
        <v>118</v>
      </c>
      <c r="I8" s="231"/>
      <c r="J8" s="232"/>
      <c r="K8" s="231"/>
      <c r="L8" s="232"/>
      <c r="M8" s="240" t="s">
        <v>46</v>
      </c>
      <c r="N8" s="234"/>
      <c r="O8" s="231"/>
      <c r="P8" s="232" t="s">
        <v>49</v>
      </c>
      <c r="Q8" s="231" t="s">
        <v>49</v>
      </c>
      <c r="R8" s="232"/>
      <c r="S8" s="231"/>
      <c r="T8" s="232"/>
      <c r="U8" s="240"/>
      <c r="V8" s="241"/>
      <c r="W8" s="259" t="s">
        <v>46</v>
      </c>
      <c r="X8" s="1323"/>
      <c r="Y8" s="231" t="s">
        <v>49</v>
      </c>
      <c r="Z8" s="232" t="s">
        <v>49</v>
      </c>
      <c r="AA8" s="231"/>
      <c r="AB8" s="232"/>
      <c r="AC8" s="240"/>
      <c r="AD8" s="234"/>
      <c r="AE8" s="231" t="s">
        <v>49</v>
      </c>
      <c r="AF8" s="232"/>
      <c r="AG8" s="231" t="s">
        <v>49</v>
      </c>
      <c r="AH8" s="232" t="s">
        <v>49</v>
      </c>
      <c r="AI8" s="232"/>
      <c r="AJ8" s="259"/>
      <c r="AK8" s="232"/>
      <c r="AL8" s="231" t="s">
        <v>49</v>
      </c>
      <c r="AM8" s="232" t="s">
        <v>49</v>
      </c>
      <c r="AN8" s="231"/>
      <c r="AO8" s="232"/>
      <c r="AP8" s="240"/>
      <c r="AQ8" s="234"/>
      <c r="AR8" s="231" t="s">
        <v>49</v>
      </c>
      <c r="AS8" s="232"/>
      <c r="AT8" s="231" t="s">
        <v>46</v>
      </c>
      <c r="AU8" s="232"/>
      <c r="AV8" s="231"/>
      <c r="AW8" s="232"/>
      <c r="AX8" s="240"/>
      <c r="AY8" s="241"/>
      <c r="AZ8" s="259"/>
      <c r="BA8" s="232" t="s">
        <v>49</v>
      </c>
      <c r="BB8" s="231">
        <v>4.08</v>
      </c>
      <c r="BC8" s="232"/>
      <c r="BD8" s="231"/>
      <c r="BE8" s="232"/>
      <c r="BF8" s="240"/>
      <c r="BG8" s="234"/>
      <c r="BH8" s="231"/>
      <c r="BI8" s="232"/>
      <c r="BJ8" s="231"/>
      <c r="BK8" s="232"/>
      <c r="BL8" s="231"/>
      <c r="BM8" s="232"/>
      <c r="BN8" s="240"/>
      <c r="BO8" s="241"/>
    </row>
    <row r="9" ht="15.75" customHeight="1">
      <c r="A9" s="1314">
        <v>5.0</v>
      </c>
      <c r="B9" s="510" t="s">
        <v>215</v>
      </c>
      <c r="C9" s="511" t="s">
        <v>1555</v>
      </c>
      <c r="D9" s="511">
        <v>2067789.0</v>
      </c>
      <c r="E9" s="780">
        <v>2550867.0</v>
      </c>
      <c r="F9" s="230"/>
      <c r="G9" s="231"/>
      <c r="H9" s="908" t="s">
        <v>822</v>
      </c>
      <c r="I9" s="231"/>
      <c r="J9" s="232"/>
      <c r="K9" s="231"/>
      <c r="L9" s="232"/>
      <c r="M9" s="240" t="s">
        <v>46</v>
      </c>
      <c r="N9" s="234"/>
      <c r="O9" s="231"/>
      <c r="P9" s="232" t="s">
        <v>46</v>
      </c>
      <c r="Q9" s="231" t="s">
        <v>46</v>
      </c>
      <c r="R9" s="232"/>
      <c r="S9" s="231"/>
      <c r="T9" s="232"/>
      <c r="U9" s="240"/>
      <c r="V9" s="241"/>
      <c r="W9" s="259" t="s">
        <v>46</v>
      </c>
      <c r="X9" s="1323"/>
      <c r="Y9" s="231" t="s">
        <v>46</v>
      </c>
      <c r="Z9" s="232" t="s">
        <v>46</v>
      </c>
      <c r="AA9" s="231"/>
      <c r="AB9" s="232"/>
      <c r="AC9" s="240"/>
      <c r="AD9" s="234"/>
      <c r="AE9" s="231" t="s">
        <v>46</v>
      </c>
      <c r="AF9" s="232"/>
      <c r="AG9" s="231" t="s">
        <v>46</v>
      </c>
      <c r="AH9" s="232" t="s">
        <v>46</v>
      </c>
      <c r="AI9" s="232"/>
      <c r="AJ9" s="259"/>
      <c r="AK9" s="232"/>
      <c r="AL9" s="231" t="s">
        <v>46</v>
      </c>
      <c r="AM9" s="232" t="s">
        <v>46</v>
      </c>
      <c r="AN9" s="231"/>
      <c r="AO9" s="232"/>
      <c r="AP9" s="240"/>
      <c r="AQ9" s="234"/>
      <c r="AR9" s="231" t="s">
        <v>46</v>
      </c>
      <c r="AS9" s="232"/>
      <c r="AT9" s="231" t="s">
        <v>46</v>
      </c>
      <c r="AU9" s="232"/>
      <c r="AV9" s="231"/>
      <c r="AW9" s="232"/>
      <c r="AX9" s="240"/>
      <c r="AY9" s="241"/>
      <c r="AZ9" s="259"/>
      <c r="BA9" s="232" t="s">
        <v>46</v>
      </c>
      <c r="BB9" s="231"/>
      <c r="BC9" s="908" t="s">
        <v>1556</v>
      </c>
      <c r="BD9" s="231"/>
      <c r="BE9" s="232"/>
      <c r="BF9" s="240"/>
      <c r="BG9" s="234"/>
      <c r="BH9" s="231"/>
      <c r="BI9" s="232"/>
      <c r="BJ9" s="231"/>
      <c r="BK9" s="232"/>
      <c r="BL9" s="231"/>
      <c r="BM9" s="232"/>
      <c r="BN9" s="240"/>
      <c r="BO9" s="241"/>
    </row>
    <row r="10">
      <c r="A10" s="1314">
        <v>6.0</v>
      </c>
      <c r="B10" s="510" t="s">
        <v>569</v>
      </c>
      <c r="C10" s="511" t="s">
        <v>570</v>
      </c>
      <c r="D10" s="511">
        <v>2066220.0</v>
      </c>
      <c r="E10" s="780">
        <v>2562175.0</v>
      </c>
      <c r="F10" s="230"/>
      <c r="G10" s="231"/>
      <c r="H10" s="232" t="s">
        <v>46</v>
      </c>
      <c r="I10" s="231"/>
      <c r="J10" s="232"/>
      <c r="K10" s="231"/>
      <c r="L10" s="232"/>
      <c r="M10" s="240" t="s">
        <v>46</v>
      </c>
      <c r="N10" s="234"/>
      <c r="O10" s="231"/>
      <c r="P10" s="232" t="s">
        <v>49</v>
      </c>
      <c r="Q10" s="231" t="s">
        <v>49</v>
      </c>
      <c r="R10" s="232"/>
      <c r="S10" s="231"/>
      <c r="T10" s="232"/>
      <c r="U10" s="240"/>
      <c r="V10" s="241"/>
      <c r="W10" s="259" t="s">
        <v>46</v>
      </c>
      <c r="X10" s="1323"/>
      <c r="Y10" s="231" t="s">
        <v>49</v>
      </c>
      <c r="Z10" s="232" t="s">
        <v>49</v>
      </c>
      <c r="AA10" s="231"/>
      <c r="AB10" s="232" t="s">
        <v>46</v>
      </c>
      <c r="AC10" s="240"/>
      <c r="AD10" s="234"/>
      <c r="AE10" s="231" t="s">
        <v>49</v>
      </c>
      <c r="AF10" s="232"/>
      <c r="AG10" s="231" t="s">
        <v>46</v>
      </c>
      <c r="AH10" s="232" t="s">
        <v>46</v>
      </c>
      <c r="AI10" s="232"/>
      <c r="AJ10" s="259"/>
      <c r="AK10" s="232"/>
      <c r="AL10" s="231" t="s">
        <v>49</v>
      </c>
      <c r="AM10" s="232" t="s">
        <v>49</v>
      </c>
      <c r="AN10" s="231"/>
      <c r="AO10" s="232"/>
      <c r="AP10" s="240"/>
      <c r="AQ10" s="234"/>
      <c r="AR10" s="231" t="s">
        <v>46</v>
      </c>
      <c r="AS10" s="232"/>
      <c r="AT10" s="231" t="s">
        <v>46</v>
      </c>
      <c r="AU10" s="232"/>
      <c r="AV10" s="231"/>
      <c r="AW10" s="232"/>
      <c r="AX10" s="240"/>
      <c r="AY10" s="241"/>
      <c r="AZ10" s="259"/>
      <c r="BA10" s="232" t="s">
        <v>49</v>
      </c>
      <c r="BB10" s="911">
        <v>0.43194444444444446</v>
      </c>
      <c r="BC10" s="232"/>
      <c r="BD10" s="231"/>
      <c r="BE10" s="232"/>
      <c r="BF10" s="240"/>
      <c r="BG10" s="234"/>
      <c r="BH10" s="231"/>
      <c r="BI10" s="232"/>
      <c r="BJ10" s="231"/>
      <c r="BK10" s="232"/>
      <c r="BL10" s="231"/>
      <c r="BM10" s="232"/>
      <c r="BN10" s="240"/>
      <c r="BO10" s="241"/>
    </row>
    <row r="11">
      <c r="A11" s="1314">
        <v>7.0</v>
      </c>
      <c r="B11" s="510" t="s">
        <v>573</v>
      </c>
      <c r="C11" s="511" t="s">
        <v>574</v>
      </c>
      <c r="D11" s="511">
        <v>2066894.0</v>
      </c>
      <c r="E11" s="780">
        <v>2560790.0</v>
      </c>
      <c r="F11" s="230"/>
      <c r="G11" s="231"/>
      <c r="H11" s="232" t="s">
        <v>49</v>
      </c>
      <c r="I11" s="231"/>
      <c r="J11" s="232"/>
      <c r="K11" s="231"/>
      <c r="L11" s="232"/>
      <c r="M11" s="240" t="s">
        <v>46</v>
      </c>
      <c r="N11" s="234"/>
      <c r="O11" s="231"/>
      <c r="P11" s="232" t="s">
        <v>49</v>
      </c>
      <c r="Q11" s="231" t="s">
        <v>49</v>
      </c>
      <c r="R11" s="232"/>
      <c r="S11" s="231"/>
      <c r="T11" s="232"/>
      <c r="U11" s="240"/>
      <c r="V11" s="241"/>
      <c r="W11" s="259" t="s">
        <v>46</v>
      </c>
      <c r="X11" s="1323"/>
      <c r="Y11" s="231" t="s">
        <v>49</v>
      </c>
      <c r="Z11" s="232" t="s">
        <v>49</v>
      </c>
      <c r="AA11" s="231"/>
      <c r="AB11" s="232" t="s">
        <v>49</v>
      </c>
      <c r="AC11" s="240"/>
      <c r="AD11" s="234"/>
      <c r="AE11" s="231" t="s">
        <v>49</v>
      </c>
      <c r="AF11" s="232"/>
      <c r="AG11" s="231" t="s">
        <v>49</v>
      </c>
      <c r="AH11" s="232" t="s">
        <v>49</v>
      </c>
      <c r="AI11" s="232"/>
      <c r="AJ11" s="259"/>
      <c r="AK11" s="232"/>
      <c r="AL11" s="231" t="s">
        <v>49</v>
      </c>
      <c r="AM11" s="232" t="s">
        <v>49</v>
      </c>
      <c r="AN11" s="231"/>
      <c r="AO11" s="232"/>
      <c r="AP11" s="240"/>
      <c r="AQ11" s="234"/>
      <c r="AR11" s="231" t="s">
        <v>49</v>
      </c>
      <c r="AS11" s="232"/>
      <c r="AT11" s="231" t="s">
        <v>49</v>
      </c>
      <c r="AU11" s="232"/>
      <c r="AV11" s="231"/>
      <c r="AW11" s="232"/>
      <c r="AX11" s="240"/>
      <c r="AY11" s="241"/>
      <c r="AZ11" s="259"/>
      <c r="BA11" s="232" t="s">
        <v>49</v>
      </c>
      <c r="BB11" s="911">
        <v>0.4305555555555556</v>
      </c>
      <c r="BC11" s="232"/>
      <c r="BD11" s="231"/>
      <c r="BE11" s="232"/>
      <c r="BF11" s="240"/>
      <c r="BG11" s="234"/>
      <c r="BH11" s="231"/>
      <c r="BI11" s="232"/>
      <c r="BJ11" s="231"/>
      <c r="BK11" s="232"/>
      <c r="BL11" s="231"/>
      <c r="BM11" s="232"/>
      <c r="BN11" s="240"/>
      <c r="BO11" s="241"/>
    </row>
    <row r="12">
      <c r="A12" s="1314">
        <v>8.0</v>
      </c>
      <c r="B12" s="510" t="s">
        <v>577</v>
      </c>
      <c r="C12" s="511" t="s">
        <v>578</v>
      </c>
      <c r="D12" s="511">
        <v>2066044.0</v>
      </c>
      <c r="E12" s="780">
        <v>2561230.0</v>
      </c>
      <c r="F12" s="230"/>
      <c r="G12" s="231"/>
      <c r="H12" s="232" t="s">
        <v>46</v>
      </c>
      <c r="I12" s="231"/>
      <c r="J12" s="232"/>
      <c r="K12" s="231"/>
      <c r="L12" s="232"/>
      <c r="M12" s="240" t="s">
        <v>46</v>
      </c>
      <c r="N12" s="234"/>
      <c r="O12" s="231"/>
      <c r="P12" s="232" t="s">
        <v>46</v>
      </c>
      <c r="Q12" s="231" t="s">
        <v>46</v>
      </c>
      <c r="R12" s="232"/>
      <c r="S12" s="231"/>
      <c r="T12" s="232"/>
      <c r="U12" s="240"/>
      <c r="V12" s="241"/>
      <c r="W12" s="259" t="s">
        <v>46</v>
      </c>
      <c r="X12" s="1323"/>
      <c r="Y12" s="231" t="s">
        <v>49</v>
      </c>
      <c r="Z12" s="232" t="s">
        <v>49</v>
      </c>
      <c r="AA12" s="231"/>
      <c r="AB12" s="232" t="s">
        <v>49</v>
      </c>
      <c r="AC12" s="240"/>
      <c r="AD12" s="234"/>
      <c r="AE12" s="231" t="s">
        <v>49</v>
      </c>
      <c r="AF12" s="232"/>
      <c r="AG12" s="231" t="s">
        <v>49</v>
      </c>
      <c r="AH12" s="232" t="s">
        <v>49</v>
      </c>
      <c r="AI12" s="232"/>
      <c r="AJ12" s="259"/>
      <c r="AK12" s="232"/>
      <c r="AL12" s="231" t="s">
        <v>49</v>
      </c>
      <c r="AM12" s="232" t="s">
        <v>49</v>
      </c>
      <c r="AN12" s="231"/>
      <c r="AO12" s="232"/>
      <c r="AP12" s="240"/>
      <c r="AQ12" s="234"/>
      <c r="AR12" s="231" t="s">
        <v>46</v>
      </c>
      <c r="AS12" s="232"/>
      <c r="AT12" s="231" t="s">
        <v>46</v>
      </c>
      <c r="AU12" s="232"/>
      <c r="AV12" s="231"/>
      <c r="AW12" s="232"/>
      <c r="AX12" s="240"/>
      <c r="AY12" s="241"/>
      <c r="AZ12" s="259"/>
      <c r="BA12" s="232" t="s">
        <v>49</v>
      </c>
      <c r="BB12" s="231">
        <v>4.18</v>
      </c>
      <c r="BC12" s="232"/>
      <c r="BD12" s="231"/>
      <c r="BE12" s="232"/>
      <c r="BF12" s="240"/>
      <c r="BG12" s="234"/>
      <c r="BH12" s="231"/>
      <c r="BI12" s="232"/>
      <c r="BJ12" s="231"/>
      <c r="BK12" s="232"/>
      <c r="BL12" s="231"/>
      <c r="BM12" s="232"/>
      <c r="BN12" s="240"/>
      <c r="BO12" s="241"/>
    </row>
    <row r="13">
      <c r="A13" s="1314">
        <v>9.0</v>
      </c>
      <c r="B13" s="510" t="s">
        <v>562</v>
      </c>
      <c r="C13" s="511" t="s">
        <v>581</v>
      </c>
      <c r="D13" s="511">
        <v>2067858.0</v>
      </c>
      <c r="E13" s="780">
        <v>2561216.0</v>
      </c>
      <c r="F13" s="230"/>
      <c r="G13" s="231"/>
      <c r="H13" s="232" t="s">
        <v>49</v>
      </c>
      <c r="I13" s="231"/>
      <c r="J13" s="232"/>
      <c r="K13" s="231"/>
      <c r="L13" s="232"/>
      <c r="M13" s="240" t="s">
        <v>46</v>
      </c>
      <c r="N13" s="234"/>
      <c r="O13" s="231"/>
      <c r="P13" s="232" t="s">
        <v>49</v>
      </c>
      <c r="Q13" s="231" t="s">
        <v>49</v>
      </c>
      <c r="R13" s="232"/>
      <c r="S13" s="231"/>
      <c r="T13" s="232"/>
      <c r="U13" s="240"/>
      <c r="V13" s="241"/>
      <c r="W13" s="259" t="s">
        <v>46</v>
      </c>
      <c r="X13" s="1323"/>
      <c r="Y13" s="231" t="s">
        <v>49</v>
      </c>
      <c r="Z13" s="232" t="s">
        <v>49</v>
      </c>
      <c r="AA13" s="231"/>
      <c r="AB13" s="232" t="s">
        <v>46</v>
      </c>
      <c r="AC13" s="240"/>
      <c r="AD13" s="234"/>
      <c r="AE13" s="231" t="s">
        <v>46</v>
      </c>
      <c r="AF13" s="232"/>
      <c r="AG13" s="231" t="s">
        <v>46</v>
      </c>
      <c r="AH13" s="232" t="s">
        <v>46</v>
      </c>
      <c r="AI13" s="232"/>
      <c r="AJ13" s="259"/>
      <c r="AK13" s="232"/>
      <c r="AL13" s="231" t="s">
        <v>49</v>
      </c>
      <c r="AM13" s="232" t="s">
        <v>49</v>
      </c>
      <c r="AN13" s="231"/>
      <c r="AO13" s="232"/>
      <c r="AP13" s="240"/>
      <c r="AQ13" s="234"/>
      <c r="AR13" s="231" t="s">
        <v>46</v>
      </c>
      <c r="AS13" s="232"/>
      <c r="AT13" s="231" t="s">
        <v>46</v>
      </c>
      <c r="AU13" s="232"/>
      <c r="AV13" s="231"/>
      <c r="AW13" s="232"/>
      <c r="AX13" s="240"/>
      <c r="AY13" s="241"/>
      <c r="AZ13" s="259"/>
      <c r="BA13" s="232" t="s">
        <v>49</v>
      </c>
      <c r="BB13" s="231">
        <v>10.26</v>
      </c>
      <c r="BC13" s="232">
        <v>1023.0</v>
      </c>
      <c r="BD13" s="231" t="s">
        <v>1557</v>
      </c>
      <c r="BE13" s="232"/>
      <c r="BF13" s="240"/>
      <c r="BG13" s="234"/>
      <c r="BH13" s="231"/>
      <c r="BI13" s="232"/>
      <c r="BJ13" s="231"/>
      <c r="BK13" s="232"/>
      <c r="BL13" s="231"/>
      <c r="BM13" s="232"/>
      <c r="BN13" s="240"/>
      <c r="BO13" s="241"/>
    </row>
    <row r="14">
      <c r="A14" s="1314">
        <v>10.0</v>
      </c>
      <c r="B14" s="510" t="s">
        <v>342</v>
      </c>
      <c r="C14" s="511" t="s">
        <v>584</v>
      </c>
      <c r="D14" s="511">
        <v>2064467.0</v>
      </c>
      <c r="E14" s="780">
        <v>2565106.0</v>
      </c>
      <c r="F14" s="230"/>
      <c r="G14" s="231"/>
      <c r="H14" s="232" t="s">
        <v>49</v>
      </c>
      <c r="I14" s="231"/>
      <c r="J14" s="232"/>
      <c r="K14" s="231"/>
      <c r="L14" s="232"/>
      <c r="M14" s="240" t="s">
        <v>46</v>
      </c>
      <c r="N14" s="234"/>
      <c r="O14" s="231"/>
      <c r="P14" s="232" t="s">
        <v>46</v>
      </c>
      <c r="Q14" s="231" t="s">
        <v>46</v>
      </c>
      <c r="R14" s="232"/>
      <c r="S14" s="231"/>
      <c r="T14" s="232"/>
      <c r="U14" s="240"/>
      <c r="V14" s="241"/>
      <c r="W14" s="259" t="s">
        <v>46</v>
      </c>
      <c r="X14" s="1323"/>
      <c r="Y14" s="231" t="s">
        <v>49</v>
      </c>
      <c r="Z14" s="232" t="s">
        <v>49</v>
      </c>
      <c r="AA14" s="231"/>
      <c r="AB14" s="232" t="s">
        <v>49</v>
      </c>
      <c r="AC14" s="240"/>
      <c r="AD14" s="234"/>
      <c r="AE14" s="231" t="s">
        <v>46</v>
      </c>
      <c r="AF14" s="232"/>
      <c r="AG14" s="231" t="s">
        <v>46</v>
      </c>
      <c r="AH14" s="232" t="s">
        <v>49</v>
      </c>
      <c r="AI14" s="232"/>
      <c r="AJ14" s="259"/>
      <c r="AK14" s="232"/>
      <c r="AL14" s="231" t="s">
        <v>46</v>
      </c>
      <c r="AM14" s="232" t="s">
        <v>46</v>
      </c>
      <c r="AN14" s="231"/>
      <c r="AO14" s="232"/>
      <c r="AP14" s="240"/>
      <c r="AQ14" s="234"/>
      <c r="AR14" s="231" t="s">
        <v>46</v>
      </c>
      <c r="AS14" s="232"/>
      <c r="AT14" s="231" t="s">
        <v>46</v>
      </c>
      <c r="AU14" s="232"/>
      <c r="AV14" s="231"/>
      <c r="AW14" s="232"/>
      <c r="AX14" s="240"/>
      <c r="AY14" s="241"/>
      <c r="AZ14" s="259"/>
      <c r="BA14" s="232" t="s">
        <v>49</v>
      </c>
      <c r="BB14" s="231">
        <v>4.21</v>
      </c>
      <c r="BC14" s="232"/>
      <c r="BD14" s="231"/>
      <c r="BE14" s="232"/>
      <c r="BF14" s="240"/>
      <c r="BG14" s="234"/>
      <c r="BH14" s="231"/>
      <c r="BI14" s="232"/>
      <c r="BJ14" s="231"/>
      <c r="BK14" s="232"/>
      <c r="BL14" s="231"/>
      <c r="BM14" s="232"/>
      <c r="BN14" s="240"/>
      <c r="BO14" s="241"/>
    </row>
    <row r="15" ht="18.75" customHeight="1">
      <c r="A15" s="1314">
        <v>11.0</v>
      </c>
      <c r="B15" s="510" t="s">
        <v>587</v>
      </c>
      <c r="C15" s="511" t="s">
        <v>588</v>
      </c>
      <c r="D15" s="511">
        <v>2066222.0</v>
      </c>
      <c r="E15" s="780">
        <v>2558285.0</v>
      </c>
      <c r="F15" s="574"/>
      <c r="G15" s="462"/>
      <c r="H15" s="463" t="s">
        <v>46</v>
      </c>
      <c r="I15" s="462"/>
      <c r="J15" s="463"/>
      <c r="K15" s="462"/>
      <c r="L15" s="463"/>
      <c r="M15" s="470" t="s">
        <v>46</v>
      </c>
      <c r="N15" s="464"/>
      <c r="O15" s="231"/>
      <c r="P15" s="232" t="s">
        <v>46</v>
      </c>
      <c r="Q15" s="231" t="s">
        <v>49</v>
      </c>
      <c r="R15" s="232"/>
      <c r="S15" s="231"/>
      <c r="T15" s="232"/>
      <c r="U15" s="240"/>
      <c r="V15" s="241"/>
      <c r="W15" s="471" t="s">
        <v>46</v>
      </c>
      <c r="X15" s="1324"/>
      <c r="Y15" s="462" t="s">
        <v>49</v>
      </c>
      <c r="Z15" s="463" t="s">
        <v>49</v>
      </c>
      <c r="AA15" s="462"/>
      <c r="AB15" s="463" t="s">
        <v>46</v>
      </c>
      <c r="AC15" s="470"/>
      <c r="AD15" s="464"/>
      <c r="AE15" s="231" t="s">
        <v>46</v>
      </c>
      <c r="AF15" s="232"/>
      <c r="AG15" s="231" t="s">
        <v>46</v>
      </c>
      <c r="AH15" s="232" t="s">
        <v>46</v>
      </c>
      <c r="AI15" s="232"/>
      <c r="AJ15" s="471"/>
      <c r="AK15" s="463"/>
      <c r="AL15" s="462" t="s">
        <v>49</v>
      </c>
      <c r="AM15" s="463" t="s">
        <v>49</v>
      </c>
      <c r="AN15" s="462"/>
      <c r="AO15" s="463"/>
      <c r="AP15" s="470"/>
      <c r="AQ15" s="464"/>
      <c r="AR15" s="231" t="s">
        <v>49</v>
      </c>
      <c r="AS15" s="232"/>
      <c r="AT15" s="231" t="s">
        <v>49</v>
      </c>
      <c r="AU15" s="232"/>
      <c r="AV15" s="231"/>
      <c r="AW15" s="232"/>
      <c r="AX15" s="240"/>
      <c r="AY15" s="241"/>
      <c r="AZ15" s="471"/>
      <c r="BA15" s="463" t="s">
        <v>49</v>
      </c>
      <c r="BB15" s="462">
        <v>10.27</v>
      </c>
      <c r="BC15" s="463"/>
      <c r="BD15" s="462"/>
      <c r="BE15" s="463"/>
      <c r="BF15" s="470"/>
      <c r="BG15" s="464"/>
      <c r="BH15" s="231"/>
      <c r="BI15" s="232"/>
      <c r="BJ15" s="231"/>
      <c r="BK15" s="232"/>
      <c r="BL15" s="231"/>
      <c r="BM15" s="232"/>
      <c r="BN15" s="240"/>
      <c r="BO15" s="241"/>
    </row>
    <row r="16">
      <c r="A16" s="1314"/>
    </row>
    <row r="17">
      <c r="A17" s="1314"/>
      <c r="B17" s="773" t="s">
        <v>67</v>
      </c>
      <c r="C17" s="314"/>
      <c r="D17" s="314"/>
      <c r="E17" s="314"/>
      <c r="F17" s="915"/>
      <c r="G17" s="915"/>
      <c r="H17" s="1325">
        <f>COUNTIF(H5:H15, "y")</f>
        <v>6</v>
      </c>
      <c r="I17" s="915"/>
      <c r="J17" s="915"/>
      <c r="K17" s="915"/>
      <c r="L17" s="915"/>
      <c r="M17" s="1325">
        <f>COUNTIF(M5:M15, "y")</f>
        <v>0</v>
      </c>
      <c r="N17" s="915"/>
      <c r="O17" s="915"/>
      <c r="P17" s="1325">
        <f t="shared" ref="P17:Q17" si="1">COUNTIF(P5:P15, "y")</f>
        <v>4</v>
      </c>
      <c r="Q17" s="1325">
        <f t="shared" si="1"/>
        <v>6</v>
      </c>
      <c r="R17" s="915"/>
      <c r="S17" s="915"/>
      <c r="T17" s="915"/>
      <c r="U17" s="1325">
        <f>COUNTIF(U5:U15, "y")</f>
        <v>0</v>
      </c>
      <c r="V17" s="915"/>
      <c r="W17" s="1325">
        <f>COUNTIF(W5:W15, "y")</f>
        <v>0</v>
      </c>
      <c r="X17" s="915"/>
      <c r="Y17" s="1325">
        <f t="shared" ref="Y17:Z17" si="2">COUNTIF(Y5:Y15, "y")</f>
        <v>8</v>
      </c>
      <c r="Z17" s="1325">
        <f t="shared" si="2"/>
        <v>8</v>
      </c>
      <c r="AA17" s="915"/>
      <c r="AB17" s="1325">
        <f>COUNTIF(AB5:AB15, "y")</f>
        <v>3</v>
      </c>
      <c r="AC17" s="915"/>
      <c r="AD17" s="915"/>
      <c r="AE17" s="1325">
        <f>COUNTIF(AE5:AE15, "y")</f>
        <v>6</v>
      </c>
      <c r="AF17" s="915"/>
      <c r="AG17" s="1325">
        <f t="shared" ref="AG17:AH17" si="3">COUNTIF(AG5:AG15, "y")</f>
        <v>4</v>
      </c>
      <c r="AH17" s="1325">
        <f t="shared" si="3"/>
        <v>5</v>
      </c>
      <c r="AI17" s="915"/>
      <c r="AJ17" s="1325">
        <f>COUNTIF(AJ5:AJ15, "y")</f>
        <v>0</v>
      </c>
      <c r="AK17" s="915"/>
      <c r="AL17" s="1325">
        <f t="shared" ref="AL17:AM17" si="4">COUNTIF(AL5:AL15, "y")</f>
        <v>8</v>
      </c>
      <c r="AM17" s="1325">
        <f t="shared" si="4"/>
        <v>8</v>
      </c>
      <c r="AN17" s="915"/>
      <c r="AO17" s="915"/>
      <c r="AP17" s="915"/>
      <c r="AQ17" s="915"/>
      <c r="AR17" s="1326">
        <f>COUNTIF(AR5:AR15, "y")</f>
        <v>5</v>
      </c>
      <c r="AS17" s="915"/>
      <c r="AT17" s="1325">
        <f>COUNTIF(AT5:AT15, "y")</f>
        <v>3</v>
      </c>
      <c r="AU17" s="1325"/>
      <c r="AV17" s="915"/>
      <c r="AW17" s="915"/>
      <c r="AX17" s="915"/>
      <c r="AY17" s="915"/>
      <c r="AZ17" s="915"/>
      <c r="BA17" s="1325">
        <f>COUNTIF(BA5:BA15, "y")</f>
        <v>9</v>
      </c>
      <c r="BB17" s="1327"/>
    </row>
    <row r="18">
      <c r="A18" s="1314"/>
      <c r="G18" s="320" t="s">
        <v>68</v>
      </c>
      <c r="H18" s="321">
        <f>MAX(H17:N17)</f>
        <v>6</v>
      </c>
      <c r="O18" s="320" t="s">
        <v>68</v>
      </c>
      <c r="P18" s="321">
        <f>MAX(P17:V17)</f>
        <v>6</v>
      </c>
      <c r="W18" s="320" t="s">
        <v>68</v>
      </c>
      <c r="X18" s="321">
        <f>MAX(W17:AD17)</f>
        <v>8</v>
      </c>
      <c r="AE18" s="320" t="s">
        <v>68</v>
      </c>
      <c r="AF18" s="321">
        <f>MAX(AE17:AI17)</f>
        <v>6</v>
      </c>
      <c r="AJ18" s="320" t="s">
        <v>68</v>
      </c>
      <c r="AK18" s="321">
        <f>MAX(AJ17:AN17)</f>
        <v>8</v>
      </c>
      <c r="AR18" s="320" t="s">
        <v>68</v>
      </c>
      <c r="AS18" s="321">
        <f>MAX(AR17:AV17)</f>
        <v>5</v>
      </c>
      <c r="AZ18" s="320" t="s">
        <v>68</v>
      </c>
      <c r="BA18" s="321">
        <f>MAX(BA17:BE17)</f>
        <v>9</v>
      </c>
    </row>
    <row r="19">
      <c r="A19" s="1314"/>
    </row>
    <row r="20">
      <c r="A20" s="1314"/>
    </row>
    <row r="21" ht="15.75" customHeight="1">
      <c r="A21" s="1314"/>
    </row>
    <row r="22" ht="15.75" customHeight="1">
      <c r="A22" s="1314"/>
    </row>
    <row r="23" ht="15.75" customHeight="1">
      <c r="A23" s="1314"/>
      <c r="H23" s="651" t="s">
        <v>1558</v>
      </c>
    </row>
    <row r="24" ht="15.75" customHeight="1">
      <c r="A24" s="1314"/>
    </row>
    <row r="25" ht="15.75" customHeight="1">
      <c r="A25" s="1314"/>
    </row>
    <row r="26" ht="15.75" customHeight="1">
      <c r="A26" s="1314"/>
    </row>
    <row r="27" ht="15.75" customHeight="1">
      <c r="A27" s="1314"/>
    </row>
    <row r="28" ht="15.75" customHeight="1">
      <c r="A28" s="1314"/>
    </row>
    <row r="29" ht="15.75" customHeight="1">
      <c r="A29" s="1314"/>
    </row>
    <row r="30" ht="15.75" customHeight="1">
      <c r="A30" s="1314"/>
    </row>
    <row r="31" ht="15.75" customHeight="1">
      <c r="A31" s="1314"/>
    </row>
    <row r="32" ht="15.75" customHeight="1">
      <c r="A32" s="1314"/>
    </row>
    <row r="33" ht="15.75" customHeight="1">
      <c r="A33" s="1314"/>
    </row>
    <row r="34" ht="15.75" customHeight="1">
      <c r="A34" s="1314"/>
    </row>
    <row r="35" ht="15.75" customHeight="1">
      <c r="A35" s="1314"/>
    </row>
    <row r="36" ht="15.75" customHeight="1">
      <c r="A36" s="1314"/>
    </row>
    <row r="37" ht="15.75" customHeight="1">
      <c r="A37" s="1314"/>
    </row>
    <row r="38" ht="15.75" customHeight="1">
      <c r="A38" s="1314"/>
    </row>
    <row r="39" ht="15.75" customHeight="1">
      <c r="A39" s="1314"/>
    </row>
    <row r="40" ht="15.75" customHeight="1">
      <c r="A40" s="1314"/>
    </row>
    <row r="41" ht="15.75" customHeight="1">
      <c r="A41" s="1314"/>
    </row>
    <row r="42" ht="15.75" customHeight="1">
      <c r="A42" s="1314"/>
    </row>
    <row r="43" ht="15.75" customHeight="1">
      <c r="A43" s="1314"/>
    </row>
    <row r="44" ht="15.75" customHeight="1">
      <c r="A44" s="1314"/>
    </row>
    <row r="45" ht="15.75" customHeight="1">
      <c r="A45" s="1314"/>
    </row>
    <row r="46" ht="15.75" customHeight="1">
      <c r="A46" s="1314"/>
    </row>
    <row r="47" ht="15.75" customHeight="1">
      <c r="A47" s="1314"/>
    </row>
    <row r="48" ht="15.75" customHeight="1">
      <c r="A48" s="1314"/>
    </row>
    <row r="49" ht="15.75" customHeight="1">
      <c r="A49" s="1314"/>
    </row>
    <row r="50" ht="15.75" customHeight="1">
      <c r="A50" s="1314"/>
    </row>
    <row r="51" ht="15.75" customHeight="1">
      <c r="A51" s="1314"/>
    </row>
    <row r="52" ht="15.75" customHeight="1">
      <c r="A52" s="1314"/>
    </row>
    <row r="53" ht="15.75" customHeight="1">
      <c r="A53" s="1314"/>
    </row>
    <row r="54" ht="15.75" customHeight="1">
      <c r="A54" s="1314"/>
    </row>
    <row r="55" ht="15.75" customHeight="1">
      <c r="A55" s="1314"/>
    </row>
    <row r="56" ht="15.75" customHeight="1">
      <c r="A56" s="1314"/>
    </row>
    <row r="57" ht="15.75" customHeight="1">
      <c r="A57" s="1314"/>
    </row>
    <row r="58" ht="15.75" customHeight="1">
      <c r="A58" s="1314"/>
    </row>
    <row r="59" ht="15.75" customHeight="1">
      <c r="A59" s="1314"/>
    </row>
    <row r="60" ht="15.75" customHeight="1">
      <c r="A60" s="1314"/>
    </row>
    <row r="61" ht="15.75" customHeight="1">
      <c r="A61" s="1314"/>
    </row>
    <row r="62" ht="15.75" customHeight="1">
      <c r="A62" s="1314"/>
    </row>
    <row r="63" ht="15.75" customHeight="1">
      <c r="A63" s="1314"/>
    </row>
    <row r="64" ht="15.75" customHeight="1">
      <c r="A64" s="1314"/>
    </row>
    <row r="65" ht="15.75" customHeight="1">
      <c r="A65" s="1314"/>
    </row>
    <row r="66" ht="15.75" customHeight="1">
      <c r="A66" s="1314"/>
    </row>
    <row r="67" ht="15.75" customHeight="1">
      <c r="A67" s="1314"/>
    </row>
    <row r="68" ht="15.75" customHeight="1">
      <c r="A68" s="1314"/>
    </row>
    <row r="69" ht="15.75" customHeight="1">
      <c r="A69" s="1314"/>
    </row>
    <row r="70" ht="15.75" customHeight="1">
      <c r="A70" s="1314"/>
    </row>
    <row r="71" ht="15.75" customHeight="1">
      <c r="A71" s="1314"/>
    </row>
    <row r="72" ht="15.75" customHeight="1">
      <c r="A72" s="1314"/>
    </row>
    <row r="73" ht="15.75" customHeight="1">
      <c r="A73" s="1314"/>
    </row>
    <row r="74" ht="15.75" customHeight="1">
      <c r="A74" s="1314"/>
    </row>
    <row r="75" ht="15.75" customHeight="1">
      <c r="A75" s="1314"/>
    </row>
    <row r="76" ht="15.75" customHeight="1">
      <c r="A76" s="1314"/>
    </row>
    <row r="77" ht="15.75" customHeight="1">
      <c r="A77" s="1314"/>
    </row>
    <row r="78" ht="15.75" customHeight="1">
      <c r="A78" s="1314"/>
    </row>
    <row r="79" ht="15.75" customHeight="1">
      <c r="A79" s="1314"/>
    </row>
    <row r="80" ht="15.75" customHeight="1">
      <c r="A80" s="1314"/>
    </row>
    <row r="81" ht="15.75" customHeight="1">
      <c r="A81" s="1314"/>
    </row>
    <row r="82" ht="15.75" customHeight="1">
      <c r="A82" s="1314"/>
    </row>
    <row r="83" ht="15.75" customHeight="1">
      <c r="A83" s="1314"/>
    </row>
    <row r="84" ht="15.75" customHeight="1">
      <c r="A84" s="1314"/>
    </row>
    <row r="85" ht="15.75" customHeight="1">
      <c r="A85" s="1314"/>
    </row>
    <row r="86" ht="15.75" customHeight="1">
      <c r="A86" s="1314"/>
    </row>
    <row r="87" ht="15.75" customHeight="1">
      <c r="A87" s="1314"/>
    </row>
    <row r="88" ht="15.75" customHeight="1">
      <c r="A88" s="1314"/>
    </row>
    <row r="89" ht="15.75" customHeight="1">
      <c r="A89" s="1314"/>
    </row>
    <row r="90" ht="15.75" customHeight="1">
      <c r="A90" s="1314"/>
    </row>
    <row r="91" ht="15.75" customHeight="1">
      <c r="A91" s="1314"/>
    </row>
    <row r="92" ht="15.75" customHeight="1">
      <c r="A92" s="1314"/>
    </row>
    <row r="93" ht="15.75" customHeight="1">
      <c r="A93" s="1314"/>
    </row>
    <row r="94" ht="15.75" customHeight="1">
      <c r="A94" s="1314"/>
    </row>
    <row r="95" ht="15.75" customHeight="1">
      <c r="A95" s="1314"/>
    </row>
    <row r="96" ht="15.75" customHeight="1">
      <c r="A96" s="1314"/>
    </row>
    <row r="97" ht="15.75" customHeight="1">
      <c r="A97" s="1314"/>
    </row>
    <row r="98" ht="15.75" customHeight="1">
      <c r="A98" s="1314"/>
    </row>
    <row r="99" ht="15.75" customHeight="1">
      <c r="A99" s="1314"/>
    </row>
    <row r="100" ht="15.75" customHeight="1">
      <c r="A100" s="1314"/>
    </row>
    <row r="101" ht="15.75" customHeight="1">
      <c r="A101" s="1314"/>
    </row>
    <row r="102" ht="15.75" customHeight="1">
      <c r="A102" s="1314"/>
    </row>
    <row r="103" ht="15.75" customHeight="1">
      <c r="A103" s="1314"/>
    </row>
    <row r="104" ht="15.75" customHeight="1">
      <c r="A104" s="1314"/>
    </row>
    <row r="105" ht="15.75" customHeight="1">
      <c r="A105" s="1314"/>
    </row>
    <row r="106" ht="15.75" customHeight="1">
      <c r="A106" s="1314"/>
    </row>
    <row r="107" ht="15.75" customHeight="1">
      <c r="A107" s="1314"/>
    </row>
    <row r="108" ht="15.75" customHeight="1">
      <c r="A108" s="1314"/>
    </row>
    <row r="109" ht="15.75" customHeight="1">
      <c r="A109" s="1314"/>
    </row>
    <row r="110" ht="15.75" customHeight="1">
      <c r="A110" s="1314"/>
    </row>
    <row r="111" ht="15.75" customHeight="1">
      <c r="A111" s="1314"/>
    </row>
    <row r="112" ht="15.75" customHeight="1">
      <c r="A112" s="1314"/>
    </row>
    <row r="113" ht="15.75" customHeight="1">
      <c r="A113" s="1314"/>
    </row>
    <row r="114" ht="15.75" customHeight="1">
      <c r="A114" s="1314"/>
    </row>
    <row r="115" ht="15.75" customHeight="1">
      <c r="A115" s="1314"/>
    </row>
    <row r="116" ht="15.75" customHeight="1">
      <c r="A116" s="1314"/>
    </row>
    <row r="117" ht="15.75" customHeight="1">
      <c r="A117" s="1314"/>
    </row>
    <row r="118" ht="15.75" customHeight="1">
      <c r="A118" s="1314"/>
    </row>
    <row r="119" ht="15.75" customHeight="1">
      <c r="A119" s="1314"/>
    </row>
    <row r="120" ht="15.75" customHeight="1">
      <c r="A120" s="1314"/>
    </row>
    <row r="121" ht="15.75" customHeight="1">
      <c r="A121" s="1314"/>
    </row>
    <row r="122" ht="15.75" customHeight="1">
      <c r="A122" s="1314"/>
    </row>
    <row r="123" ht="15.75" customHeight="1">
      <c r="A123" s="1314"/>
    </row>
    <row r="124" ht="15.75" customHeight="1">
      <c r="A124" s="1314"/>
    </row>
    <row r="125" ht="15.75" customHeight="1">
      <c r="A125" s="1314"/>
    </row>
    <row r="126" ht="15.75" customHeight="1">
      <c r="A126" s="1314"/>
    </row>
    <row r="127" ht="15.75" customHeight="1">
      <c r="A127" s="1314"/>
    </row>
    <row r="128" ht="15.75" customHeight="1">
      <c r="A128" s="1314"/>
    </row>
    <row r="129" ht="15.75" customHeight="1">
      <c r="A129" s="1314"/>
    </row>
    <row r="130" ht="15.75" customHeight="1">
      <c r="A130" s="1314"/>
    </row>
    <row r="131" ht="15.75" customHeight="1">
      <c r="A131" s="1314"/>
    </row>
    <row r="132" ht="15.75" customHeight="1">
      <c r="A132" s="1314"/>
    </row>
    <row r="133" ht="15.75" customHeight="1">
      <c r="A133" s="1314"/>
    </row>
    <row r="134" ht="15.75" customHeight="1">
      <c r="A134" s="1314"/>
    </row>
    <row r="135" ht="15.75" customHeight="1">
      <c r="A135" s="1314"/>
    </row>
    <row r="136" ht="15.75" customHeight="1">
      <c r="A136" s="1314"/>
    </row>
    <row r="137" ht="15.75" customHeight="1">
      <c r="A137" s="1314"/>
    </row>
    <row r="138" ht="15.75" customHeight="1">
      <c r="A138" s="1314"/>
    </row>
    <row r="139" ht="15.75" customHeight="1">
      <c r="A139" s="1314"/>
    </row>
    <row r="140" ht="15.75" customHeight="1">
      <c r="A140" s="1314"/>
    </row>
    <row r="141" ht="15.75" customHeight="1">
      <c r="A141" s="1314"/>
    </row>
    <row r="142" ht="15.75" customHeight="1">
      <c r="A142" s="1314"/>
    </row>
    <row r="143" ht="15.75" customHeight="1">
      <c r="A143" s="1314"/>
    </row>
    <row r="144" ht="15.75" customHeight="1">
      <c r="A144" s="1314"/>
    </row>
    <row r="145" ht="15.75" customHeight="1">
      <c r="A145" s="1314"/>
    </row>
    <row r="146" ht="15.75" customHeight="1">
      <c r="A146" s="1314"/>
    </row>
    <row r="147" ht="15.75" customHeight="1">
      <c r="A147" s="1314"/>
    </row>
    <row r="148" ht="15.75" customHeight="1">
      <c r="A148" s="1314"/>
    </row>
    <row r="149" ht="15.75" customHeight="1">
      <c r="A149" s="1314"/>
    </row>
    <row r="150" ht="15.75" customHeight="1">
      <c r="A150" s="1314"/>
    </row>
    <row r="151" ht="15.75" customHeight="1">
      <c r="A151" s="1314"/>
    </row>
    <row r="152" ht="15.75" customHeight="1">
      <c r="A152" s="1314"/>
    </row>
    <row r="153" ht="15.75" customHeight="1">
      <c r="A153" s="1314"/>
    </row>
    <row r="154" ht="15.75" customHeight="1">
      <c r="A154" s="1314"/>
    </row>
    <row r="155" ht="15.75" customHeight="1">
      <c r="A155" s="1314"/>
    </row>
    <row r="156" ht="15.75" customHeight="1">
      <c r="A156" s="1314"/>
    </row>
    <row r="157" ht="15.75" customHeight="1">
      <c r="A157" s="1314"/>
    </row>
    <row r="158" ht="15.75" customHeight="1">
      <c r="A158" s="1314"/>
    </row>
    <row r="159" ht="15.75" customHeight="1">
      <c r="A159" s="1314"/>
    </row>
    <row r="160" ht="15.75" customHeight="1">
      <c r="A160" s="1314"/>
    </row>
    <row r="161" ht="15.75" customHeight="1">
      <c r="A161" s="1314"/>
    </row>
    <row r="162" ht="15.75" customHeight="1">
      <c r="A162" s="1314"/>
    </row>
    <row r="163" ht="15.75" customHeight="1">
      <c r="A163" s="1314"/>
    </row>
    <row r="164" ht="15.75" customHeight="1">
      <c r="A164" s="1314"/>
    </row>
    <row r="165" ht="15.75" customHeight="1">
      <c r="A165" s="1314"/>
    </row>
    <row r="166" ht="15.75" customHeight="1">
      <c r="A166" s="1314"/>
    </row>
    <row r="167" ht="15.75" customHeight="1">
      <c r="A167" s="1314"/>
    </row>
    <row r="168" ht="15.75" customHeight="1">
      <c r="A168" s="1314"/>
    </row>
    <row r="169" ht="15.75" customHeight="1">
      <c r="A169" s="1314"/>
    </row>
    <row r="170" ht="15.75" customHeight="1">
      <c r="A170" s="1314"/>
    </row>
    <row r="171" ht="15.75" customHeight="1">
      <c r="A171" s="1314"/>
    </row>
    <row r="172" ht="15.75" customHeight="1">
      <c r="A172" s="1314"/>
    </row>
    <row r="173" ht="15.75" customHeight="1">
      <c r="A173" s="1314"/>
    </row>
    <row r="174" ht="15.75" customHeight="1">
      <c r="A174" s="1314"/>
    </row>
    <row r="175" ht="15.75" customHeight="1">
      <c r="A175" s="1314"/>
    </row>
    <row r="176" ht="15.75" customHeight="1">
      <c r="A176" s="1314"/>
    </row>
    <row r="177" ht="15.75" customHeight="1">
      <c r="A177" s="1314"/>
    </row>
    <row r="178" ht="15.75" customHeight="1">
      <c r="A178" s="1314"/>
    </row>
    <row r="179" ht="15.75" customHeight="1">
      <c r="A179" s="1314"/>
    </row>
    <row r="180" ht="15.75" customHeight="1">
      <c r="A180" s="1314"/>
    </row>
    <row r="181" ht="15.75" customHeight="1">
      <c r="A181" s="1314"/>
    </row>
    <row r="182" ht="15.75" customHeight="1">
      <c r="A182" s="1314"/>
    </row>
    <row r="183" ht="15.75" customHeight="1">
      <c r="A183" s="1314"/>
    </row>
    <row r="184" ht="15.75" customHeight="1">
      <c r="A184" s="1314"/>
    </row>
    <row r="185" ht="15.75" customHeight="1">
      <c r="A185" s="1314"/>
    </row>
    <row r="186" ht="15.75" customHeight="1">
      <c r="A186" s="1314"/>
    </row>
    <row r="187" ht="15.75" customHeight="1">
      <c r="A187" s="1314"/>
    </row>
    <row r="188" ht="15.75" customHeight="1">
      <c r="A188" s="1314"/>
    </row>
    <row r="189" ht="15.75" customHeight="1">
      <c r="A189" s="1314"/>
    </row>
    <row r="190" ht="15.75" customHeight="1">
      <c r="A190" s="1314"/>
    </row>
    <row r="191" ht="15.75" customHeight="1">
      <c r="A191" s="1314"/>
    </row>
    <row r="192" ht="15.75" customHeight="1">
      <c r="A192" s="1314"/>
    </row>
    <row r="193" ht="15.75" customHeight="1">
      <c r="A193" s="1314"/>
    </row>
    <row r="194" ht="15.75" customHeight="1">
      <c r="A194" s="1314"/>
    </row>
    <row r="195" ht="15.75" customHeight="1">
      <c r="A195" s="1314"/>
    </row>
    <row r="196" ht="15.75" customHeight="1">
      <c r="A196" s="1314"/>
    </row>
    <row r="197" ht="15.75" customHeight="1">
      <c r="A197" s="1314"/>
    </row>
    <row r="198" ht="15.75" customHeight="1">
      <c r="A198" s="1314"/>
    </row>
    <row r="199" ht="15.75" customHeight="1">
      <c r="A199" s="1314"/>
    </row>
    <row r="200" ht="15.75" customHeight="1">
      <c r="A200" s="1314"/>
    </row>
    <row r="201" ht="15.75" customHeight="1">
      <c r="A201" s="1314"/>
    </row>
    <row r="202" ht="15.75" customHeight="1">
      <c r="A202" s="1314"/>
    </row>
    <row r="203" ht="15.75" customHeight="1">
      <c r="A203" s="1314"/>
    </row>
    <row r="204" ht="15.75" customHeight="1">
      <c r="A204" s="1314"/>
    </row>
    <row r="205" ht="15.75" customHeight="1">
      <c r="A205" s="1314"/>
    </row>
    <row r="206" ht="15.75" customHeight="1">
      <c r="A206" s="1314"/>
    </row>
    <row r="207" ht="15.75" customHeight="1">
      <c r="A207" s="1314"/>
    </row>
    <row r="208" ht="15.75" customHeight="1">
      <c r="A208" s="1314"/>
    </row>
    <row r="209" ht="15.75" customHeight="1">
      <c r="A209" s="1314"/>
    </row>
    <row r="210" ht="15.75" customHeight="1">
      <c r="A210" s="1314"/>
    </row>
    <row r="211" ht="15.75" customHeight="1">
      <c r="A211" s="1314"/>
    </row>
    <row r="212" ht="15.75" customHeight="1">
      <c r="A212" s="1314"/>
    </row>
    <row r="213" ht="15.75" customHeight="1">
      <c r="A213" s="1314"/>
    </row>
    <row r="214" ht="15.75" customHeight="1">
      <c r="A214" s="1314"/>
    </row>
    <row r="215" ht="15.75" customHeight="1">
      <c r="A215" s="1314"/>
    </row>
    <row r="216" ht="15.75" customHeight="1">
      <c r="A216" s="1314"/>
    </row>
    <row r="217" ht="15.75" customHeight="1">
      <c r="A217" s="1314"/>
    </row>
    <row r="218" ht="15.75" customHeight="1">
      <c r="A218" s="1314"/>
    </row>
    <row r="219" ht="15.75" customHeight="1">
      <c r="A219" s="1314"/>
    </row>
    <row r="220" ht="15.75" customHeight="1">
      <c r="A220" s="1314"/>
    </row>
    <row r="221" ht="15.75" customHeight="1">
      <c r="A221" s="1314"/>
    </row>
    <row r="222" ht="15.75" customHeight="1">
      <c r="A222" s="1314"/>
    </row>
    <row r="223" ht="15.75" customHeight="1">
      <c r="A223" s="1314"/>
    </row>
    <row r="224" ht="15.75" customHeight="1">
      <c r="A224" s="1314"/>
    </row>
    <row r="225" ht="15.75" customHeight="1">
      <c r="A225" s="1314"/>
    </row>
    <row r="226" ht="15.75" customHeight="1">
      <c r="A226" s="1314"/>
    </row>
    <row r="227" ht="15.75" customHeight="1">
      <c r="A227" s="1314"/>
    </row>
    <row r="228" ht="15.75" customHeight="1">
      <c r="A228" s="1314"/>
    </row>
    <row r="229" ht="15.75" customHeight="1">
      <c r="A229" s="1314"/>
    </row>
    <row r="230" ht="15.75" customHeight="1">
      <c r="A230" s="1314"/>
    </row>
    <row r="231" ht="15.75" customHeight="1">
      <c r="A231" s="1314"/>
    </row>
    <row r="232" ht="15.75" customHeight="1">
      <c r="A232" s="1314"/>
    </row>
    <row r="233" ht="15.75" customHeight="1">
      <c r="A233" s="1314"/>
    </row>
    <row r="234" ht="15.75" customHeight="1">
      <c r="A234" s="1314"/>
    </row>
    <row r="235" ht="15.75" customHeight="1">
      <c r="A235" s="1314"/>
    </row>
    <row r="236" ht="15.75" customHeight="1">
      <c r="A236" s="1314"/>
    </row>
    <row r="237" ht="15.75" customHeight="1">
      <c r="A237" s="1314"/>
    </row>
    <row r="238" ht="15.75" customHeight="1">
      <c r="A238" s="1314"/>
    </row>
    <row r="239" ht="15.75" customHeight="1">
      <c r="A239" s="1314"/>
    </row>
    <row r="240" ht="15.75" customHeight="1">
      <c r="A240" s="1314"/>
    </row>
    <row r="241" ht="15.75" customHeight="1">
      <c r="A241" s="1314"/>
    </row>
    <row r="242" ht="15.75" customHeight="1">
      <c r="A242" s="1314"/>
    </row>
    <row r="243" ht="15.75" customHeight="1">
      <c r="A243" s="1314"/>
    </row>
    <row r="244" ht="15.75" customHeight="1">
      <c r="A244" s="1314"/>
    </row>
    <row r="245" ht="15.75" customHeight="1">
      <c r="A245" s="1314"/>
    </row>
    <row r="246" ht="15.75" customHeight="1">
      <c r="A246" s="1314"/>
    </row>
    <row r="247" ht="15.75" customHeight="1">
      <c r="A247" s="1314"/>
    </row>
    <row r="248" ht="15.75" customHeight="1">
      <c r="A248" s="1314"/>
    </row>
    <row r="249" ht="15.75" customHeight="1">
      <c r="A249" s="1314"/>
    </row>
    <row r="250" ht="15.75" customHeight="1">
      <c r="A250" s="1314"/>
    </row>
    <row r="251" ht="15.75" customHeight="1">
      <c r="A251" s="1314"/>
    </row>
    <row r="252" ht="15.75" customHeight="1">
      <c r="A252" s="1314"/>
    </row>
    <row r="253" ht="15.75" customHeight="1">
      <c r="A253" s="1314"/>
    </row>
    <row r="254" ht="15.75" customHeight="1">
      <c r="A254" s="1314"/>
    </row>
    <row r="255" ht="15.75" customHeight="1">
      <c r="A255" s="1314"/>
    </row>
    <row r="256" ht="15.75" customHeight="1">
      <c r="A256" s="1314"/>
    </row>
    <row r="257" ht="15.75" customHeight="1">
      <c r="A257" s="1314"/>
    </row>
    <row r="258" ht="15.75" customHeight="1">
      <c r="A258" s="1314"/>
    </row>
    <row r="259" ht="15.75" customHeight="1">
      <c r="A259" s="1314"/>
    </row>
    <row r="260" ht="15.75" customHeight="1">
      <c r="A260" s="1314"/>
    </row>
    <row r="261" ht="15.75" customHeight="1">
      <c r="A261" s="1314"/>
    </row>
    <row r="262" ht="15.75" customHeight="1">
      <c r="A262" s="1314"/>
    </row>
    <row r="263" ht="15.75" customHeight="1">
      <c r="A263" s="1314"/>
    </row>
    <row r="264" ht="15.75" customHeight="1">
      <c r="A264" s="1314"/>
    </row>
    <row r="265" ht="15.75" customHeight="1">
      <c r="A265" s="1314"/>
    </row>
    <row r="266" ht="15.75" customHeight="1">
      <c r="A266" s="1314"/>
    </row>
    <row r="267" ht="15.75" customHeight="1">
      <c r="A267" s="1314"/>
    </row>
    <row r="268" ht="15.75" customHeight="1">
      <c r="A268" s="1314"/>
    </row>
    <row r="269" ht="15.75" customHeight="1">
      <c r="A269" s="1314"/>
    </row>
    <row r="270" ht="15.75" customHeight="1">
      <c r="A270" s="1314"/>
    </row>
    <row r="271" ht="15.75" customHeight="1">
      <c r="A271" s="1314"/>
    </row>
    <row r="272" ht="15.75" customHeight="1">
      <c r="A272" s="1314"/>
    </row>
    <row r="273" ht="15.75" customHeight="1">
      <c r="A273" s="1314"/>
    </row>
    <row r="274" ht="15.75" customHeight="1">
      <c r="A274" s="1314"/>
    </row>
    <row r="275" ht="15.75" customHeight="1">
      <c r="A275" s="1314"/>
    </row>
    <row r="276" ht="15.75" customHeight="1">
      <c r="A276" s="1314"/>
    </row>
    <row r="277" ht="15.75" customHeight="1">
      <c r="A277" s="1314"/>
    </row>
    <row r="278" ht="15.75" customHeight="1">
      <c r="A278" s="1314"/>
    </row>
    <row r="279" ht="15.75" customHeight="1">
      <c r="A279" s="1314"/>
    </row>
    <row r="280" ht="15.75" customHeight="1">
      <c r="A280" s="1314"/>
    </row>
    <row r="281" ht="15.75" customHeight="1">
      <c r="A281" s="1314"/>
    </row>
    <row r="282" ht="15.75" customHeight="1">
      <c r="A282" s="1314"/>
    </row>
    <row r="283" ht="15.75" customHeight="1">
      <c r="A283" s="1314"/>
    </row>
    <row r="284" ht="15.75" customHeight="1">
      <c r="A284" s="1314"/>
    </row>
    <row r="285" ht="15.75" customHeight="1">
      <c r="A285" s="1314"/>
    </row>
    <row r="286" ht="15.75" customHeight="1">
      <c r="A286" s="1314"/>
    </row>
    <row r="287" ht="15.75" customHeight="1">
      <c r="A287" s="1314"/>
    </row>
    <row r="288" ht="15.75" customHeight="1">
      <c r="A288" s="1314"/>
    </row>
    <row r="289" ht="15.75" customHeight="1">
      <c r="A289" s="1314"/>
    </row>
    <row r="290" ht="15.75" customHeight="1">
      <c r="A290" s="1314"/>
    </row>
    <row r="291" ht="15.75" customHeight="1">
      <c r="A291" s="1314"/>
    </row>
    <row r="292" ht="15.75" customHeight="1">
      <c r="A292" s="1314"/>
    </row>
    <row r="293" ht="15.75" customHeight="1">
      <c r="A293" s="1314"/>
    </row>
    <row r="294" ht="15.75" customHeight="1">
      <c r="A294" s="1314"/>
    </row>
    <row r="295" ht="15.75" customHeight="1">
      <c r="A295" s="1314"/>
    </row>
    <row r="296" ht="15.75" customHeight="1">
      <c r="A296" s="1314"/>
    </row>
    <row r="297" ht="15.75" customHeight="1">
      <c r="A297" s="1314"/>
    </row>
    <row r="298" ht="15.75" customHeight="1">
      <c r="A298" s="1314"/>
    </row>
    <row r="299" ht="15.75" customHeight="1">
      <c r="A299" s="1314"/>
    </row>
    <row r="300" ht="15.75" customHeight="1">
      <c r="A300" s="1314"/>
    </row>
    <row r="301" ht="15.75" customHeight="1">
      <c r="A301" s="1314"/>
    </row>
    <row r="302" ht="15.75" customHeight="1">
      <c r="A302" s="1314"/>
    </row>
    <row r="303" ht="15.75" customHeight="1">
      <c r="A303" s="1314"/>
    </row>
    <row r="304" ht="15.75" customHeight="1">
      <c r="A304" s="1314"/>
    </row>
    <row r="305" ht="15.75" customHeight="1">
      <c r="A305" s="1314"/>
    </row>
    <row r="306" ht="15.75" customHeight="1">
      <c r="A306" s="1314"/>
    </row>
    <row r="307" ht="15.75" customHeight="1">
      <c r="A307" s="1314"/>
    </row>
    <row r="308" ht="15.75" customHeight="1">
      <c r="A308" s="1314"/>
    </row>
    <row r="309" ht="15.75" customHeight="1">
      <c r="A309" s="1314"/>
    </row>
    <row r="310" ht="15.75" customHeight="1">
      <c r="A310" s="1314"/>
    </row>
    <row r="311" ht="15.75" customHeight="1">
      <c r="A311" s="1314"/>
    </row>
    <row r="312" ht="15.75" customHeight="1">
      <c r="A312" s="1314"/>
    </row>
    <row r="313" ht="15.75" customHeight="1">
      <c r="A313" s="1314"/>
    </row>
    <row r="314" ht="15.75" customHeight="1">
      <c r="A314" s="1314"/>
    </row>
    <row r="315" ht="15.75" customHeight="1">
      <c r="A315" s="1314"/>
    </row>
    <row r="316" ht="15.75" customHeight="1">
      <c r="A316" s="1314"/>
    </row>
    <row r="317" ht="15.75" customHeight="1">
      <c r="A317" s="1314"/>
    </row>
    <row r="318" ht="15.75" customHeight="1">
      <c r="A318" s="1314"/>
    </row>
    <row r="319" ht="15.75" customHeight="1">
      <c r="A319" s="1314"/>
    </row>
    <row r="320" ht="15.75" customHeight="1">
      <c r="A320" s="1314"/>
    </row>
    <row r="321" ht="15.75" customHeight="1">
      <c r="A321" s="1314"/>
    </row>
    <row r="322" ht="15.75" customHeight="1">
      <c r="A322" s="1314"/>
    </row>
    <row r="323" ht="15.75" customHeight="1">
      <c r="A323" s="1314"/>
    </row>
    <row r="324" ht="15.75" customHeight="1">
      <c r="A324" s="1314"/>
    </row>
    <row r="325" ht="15.75" customHeight="1">
      <c r="A325" s="1314"/>
    </row>
    <row r="326" ht="15.75" customHeight="1">
      <c r="A326" s="1314"/>
    </row>
    <row r="327" ht="15.75" customHeight="1">
      <c r="A327" s="1314"/>
    </row>
    <row r="328" ht="15.75" customHeight="1">
      <c r="A328" s="1314"/>
    </row>
    <row r="329" ht="15.75" customHeight="1">
      <c r="A329" s="1314"/>
    </row>
    <row r="330" ht="15.75" customHeight="1">
      <c r="A330" s="1314"/>
    </row>
    <row r="331" ht="15.75" customHeight="1">
      <c r="A331" s="1314"/>
    </row>
    <row r="332" ht="15.75" customHeight="1">
      <c r="A332" s="1314"/>
    </row>
    <row r="333" ht="15.75" customHeight="1">
      <c r="A333" s="1314"/>
    </row>
    <row r="334" ht="15.75" customHeight="1">
      <c r="A334" s="1314"/>
    </row>
    <row r="335" ht="15.75" customHeight="1">
      <c r="A335" s="1314"/>
    </row>
    <row r="336" ht="15.75" customHeight="1">
      <c r="A336" s="1314"/>
    </row>
    <row r="337" ht="15.75" customHeight="1">
      <c r="A337" s="1314"/>
    </row>
    <row r="338" ht="15.75" customHeight="1">
      <c r="A338" s="1314"/>
    </row>
    <row r="339" ht="15.75" customHeight="1">
      <c r="A339" s="1314"/>
    </row>
    <row r="340" ht="15.75" customHeight="1">
      <c r="A340" s="1314"/>
    </row>
    <row r="341" ht="15.75" customHeight="1">
      <c r="A341" s="1314"/>
    </row>
    <row r="342" ht="15.75" customHeight="1">
      <c r="A342" s="1314"/>
    </row>
    <row r="343" ht="15.75" customHeight="1">
      <c r="A343" s="1314"/>
    </row>
    <row r="344" ht="15.75" customHeight="1">
      <c r="A344" s="1314"/>
    </row>
    <row r="345" ht="15.75" customHeight="1">
      <c r="A345" s="1314"/>
    </row>
    <row r="346" ht="15.75" customHeight="1">
      <c r="A346" s="1314"/>
    </row>
    <row r="347" ht="15.75" customHeight="1">
      <c r="A347" s="1314"/>
    </row>
    <row r="348" ht="15.75" customHeight="1">
      <c r="A348" s="1314"/>
    </row>
    <row r="349" ht="15.75" customHeight="1">
      <c r="A349" s="1314"/>
    </row>
    <row r="350" ht="15.75" customHeight="1">
      <c r="A350" s="1314"/>
    </row>
    <row r="351" ht="15.75" customHeight="1">
      <c r="A351" s="1314"/>
    </row>
    <row r="352" ht="15.75" customHeight="1">
      <c r="A352" s="1314"/>
    </row>
    <row r="353" ht="15.75" customHeight="1">
      <c r="A353" s="1314"/>
    </row>
    <row r="354" ht="15.75" customHeight="1">
      <c r="A354" s="1314"/>
    </row>
    <row r="355" ht="15.75" customHeight="1">
      <c r="A355" s="1314"/>
    </row>
    <row r="356" ht="15.75" customHeight="1">
      <c r="A356" s="1314"/>
    </row>
    <row r="357" ht="15.75" customHeight="1">
      <c r="A357" s="1314"/>
    </row>
    <row r="358" ht="15.75" customHeight="1">
      <c r="A358" s="1314"/>
    </row>
    <row r="359" ht="15.75" customHeight="1">
      <c r="A359" s="1314"/>
    </row>
    <row r="360" ht="15.75" customHeight="1">
      <c r="A360" s="1314"/>
    </row>
    <row r="361" ht="15.75" customHeight="1">
      <c r="A361" s="1314"/>
    </row>
    <row r="362" ht="15.75" customHeight="1">
      <c r="A362" s="1314"/>
    </row>
    <row r="363" ht="15.75" customHeight="1">
      <c r="A363" s="1314"/>
    </row>
    <row r="364" ht="15.75" customHeight="1">
      <c r="A364" s="1314"/>
    </row>
    <row r="365" ht="15.75" customHeight="1">
      <c r="A365" s="1314"/>
    </row>
    <row r="366" ht="15.75" customHeight="1">
      <c r="A366" s="1314"/>
    </row>
    <row r="367" ht="15.75" customHeight="1">
      <c r="A367" s="1314"/>
    </row>
    <row r="368" ht="15.75" customHeight="1">
      <c r="A368" s="1314"/>
    </row>
    <row r="369" ht="15.75" customHeight="1">
      <c r="A369" s="1314"/>
    </row>
    <row r="370" ht="15.75" customHeight="1">
      <c r="A370" s="1314"/>
    </row>
    <row r="371" ht="15.75" customHeight="1">
      <c r="A371" s="1314"/>
    </row>
    <row r="372" ht="15.75" customHeight="1">
      <c r="A372" s="1314"/>
    </row>
    <row r="373" ht="15.75" customHeight="1">
      <c r="A373" s="1314"/>
    </row>
    <row r="374" ht="15.75" customHeight="1">
      <c r="A374" s="1314"/>
    </row>
    <row r="375" ht="15.75" customHeight="1">
      <c r="A375" s="1314"/>
    </row>
    <row r="376" ht="15.75" customHeight="1">
      <c r="A376" s="1314"/>
    </row>
    <row r="377" ht="15.75" customHeight="1">
      <c r="A377" s="1314"/>
    </row>
    <row r="378" ht="15.75" customHeight="1">
      <c r="A378" s="1314"/>
    </row>
    <row r="379" ht="15.75" customHeight="1">
      <c r="A379" s="1314"/>
    </row>
    <row r="380" ht="15.75" customHeight="1">
      <c r="A380" s="1314"/>
    </row>
    <row r="381" ht="15.75" customHeight="1">
      <c r="A381" s="1314"/>
    </row>
    <row r="382" ht="15.75" customHeight="1">
      <c r="A382" s="1314"/>
    </row>
    <row r="383" ht="15.75" customHeight="1">
      <c r="A383" s="1314"/>
    </row>
    <row r="384" ht="15.75" customHeight="1">
      <c r="A384" s="1314"/>
    </row>
    <row r="385" ht="15.75" customHeight="1">
      <c r="A385" s="1314"/>
    </row>
    <row r="386" ht="15.75" customHeight="1">
      <c r="A386" s="1314"/>
    </row>
    <row r="387" ht="15.75" customHeight="1">
      <c r="A387" s="1314"/>
    </row>
    <row r="388" ht="15.75" customHeight="1">
      <c r="A388" s="1314"/>
    </row>
    <row r="389" ht="15.75" customHeight="1">
      <c r="A389" s="1314"/>
    </row>
    <row r="390" ht="15.75" customHeight="1">
      <c r="A390" s="1314"/>
    </row>
    <row r="391" ht="15.75" customHeight="1">
      <c r="A391" s="1314"/>
    </row>
    <row r="392" ht="15.75" customHeight="1">
      <c r="A392" s="1314"/>
    </row>
    <row r="393" ht="15.75" customHeight="1">
      <c r="A393" s="1314"/>
    </row>
    <row r="394" ht="15.75" customHeight="1">
      <c r="A394" s="1314"/>
    </row>
    <row r="395" ht="15.75" customHeight="1">
      <c r="A395" s="1314"/>
    </row>
    <row r="396" ht="15.75" customHeight="1">
      <c r="A396" s="1314"/>
    </row>
    <row r="397" ht="15.75" customHeight="1">
      <c r="A397" s="1314"/>
    </row>
    <row r="398" ht="15.75" customHeight="1">
      <c r="A398" s="1314"/>
    </row>
    <row r="399" ht="15.75" customHeight="1">
      <c r="A399" s="1314"/>
    </row>
    <row r="400" ht="15.75" customHeight="1">
      <c r="A400" s="1314"/>
    </row>
    <row r="401" ht="15.75" customHeight="1">
      <c r="A401" s="1314"/>
    </row>
    <row r="402" ht="15.75" customHeight="1">
      <c r="A402" s="1314"/>
    </row>
    <row r="403" ht="15.75" customHeight="1">
      <c r="A403" s="1314"/>
    </row>
    <row r="404" ht="15.75" customHeight="1">
      <c r="A404" s="1314"/>
    </row>
    <row r="405" ht="15.75" customHeight="1">
      <c r="A405" s="1314"/>
    </row>
    <row r="406" ht="15.75" customHeight="1">
      <c r="A406" s="1314"/>
    </row>
    <row r="407" ht="15.75" customHeight="1">
      <c r="A407" s="1314"/>
    </row>
    <row r="408" ht="15.75" customHeight="1">
      <c r="A408" s="1314"/>
    </row>
    <row r="409" ht="15.75" customHeight="1">
      <c r="A409" s="1314"/>
    </row>
    <row r="410" ht="15.75" customHeight="1">
      <c r="A410" s="1314"/>
    </row>
    <row r="411" ht="15.75" customHeight="1">
      <c r="A411" s="1314"/>
    </row>
    <row r="412" ht="15.75" customHeight="1">
      <c r="A412" s="1314"/>
    </row>
    <row r="413" ht="15.75" customHeight="1">
      <c r="A413" s="1314"/>
    </row>
    <row r="414" ht="15.75" customHeight="1">
      <c r="A414" s="1314"/>
    </row>
    <row r="415" ht="15.75" customHeight="1">
      <c r="A415" s="1314"/>
    </row>
    <row r="416" ht="15.75" customHeight="1">
      <c r="A416" s="1314"/>
    </row>
    <row r="417" ht="15.75" customHeight="1">
      <c r="A417" s="1314"/>
    </row>
    <row r="418" ht="15.75" customHeight="1">
      <c r="A418" s="1314"/>
    </row>
    <row r="419" ht="15.75" customHeight="1">
      <c r="A419" s="1314"/>
    </row>
    <row r="420" ht="15.75" customHeight="1">
      <c r="A420" s="1314"/>
    </row>
    <row r="421" ht="15.75" customHeight="1">
      <c r="A421" s="1314"/>
    </row>
    <row r="422" ht="15.75" customHeight="1">
      <c r="A422" s="1314"/>
    </row>
    <row r="423" ht="15.75" customHeight="1">
      <c r="A423" s="1314"/>
    </row>
    <row r="424" ht="15.75" customHeight="1">
      <c r="A424" s="1314"/>
    </row>
    <row r="425" ht="15.75" customHeight="1">
      <c r="A425" s="1314"/>
    </row>
    <row r="426" ht="15.75" customHeight="1">
      <c r="A426" s="1314"/>
    </row>
    <row r="427" ht="15.75" customHeight="1">
      <c r="A427" s="1314"/>
    </row>
    <row r="428" ht="15.75" customHeight="1">
      <c r="A428" s="1314"/>
    </row>
    <row r="429" ht="15.75" customHeight="1">
      <c r="A429" s="1314"/>
    </row>
    <row r="430" ht="15.75" customHeight="1">
      <c r="A430" s="1314"/>
    </row>
    <row r="431" ht="15.75" customHeight="1">
      <c r="A431" s="1314"/>
    </row>
    <row r="432" ht="15.75" customHeight="1">
      <c r="A432" s="1314"/>
    </row>
    <row r="433" ht="15.75" customHeight="1">
      <c r="A433" s="1314"/>
    </row>
    <row r="434" ht="15.75" customHeight="1">
      <c r="A434" s="1314"/>
    </row>
    <row r="435" ht="15.75" customHeight="1">
      <c r="A435" s="1314"/>
    </row>
    <row r="436" ht="15.75" customHeight="1">
      <c r="A436" s="1314"/>
    </row>
    <row r="437" ht="15.75" customHeight="1">
      <c r="A437" s="1314"/>
    </row>
    <row r="438" ht="15.75" customHeight="1">
      <c r="A438" s="1314"/>
    </row>
    <row r="439" ht="15.75" customHeight="1">
      <c r="A439" s="1314"/>
    </row>
    <row r="440" ht="15.75" customHeight="1">
      <c r="A440" s="1314"/>
    </row>
    <row r="441" ht="15.75" customHeight="1">
      <c r="A441" s="1314"/>
    </row>
    <row r="442" ht="15.75" customHeight="1">
      <c r="A442" s="1314"/>
    </row>
    <row r="443" ht="15.75" customHeight="1">
      <c r="A443" s="1314"/>
    </row>
    <row r="444" ht="15.75" customHeight="1">
      <c r="A444" s="1314"/>
    </row>
    <row r="445" ht="15.75" customHeight="1">
      <c r="A445" s="1314"/>
    </row>
    <row r="446" ht="15.75" customHeight="1">
      <c r="A446" s="1314"/>
    </row>
    <row r="447" ht="15.75" customHeight="1">
      <c r="A447" s="1314"/>
    </row>
    <row r="448" ht="15.75" customHeight="1">
      <c r="A448" s="1314"/>
    </row>
    <row r="449" ht="15.75" customHeight="1">
      <c r="A449" s="1314"/>
    </row>
    <row r="450" ht="15.75" customHeight="1">
      <c r="A450" s="1314"/>
    </row>
    <row r="451" ht="15.75" customHeight="1">
      <c r="A451" s="1314"/>
    </row>
    <row r="452" ht="15.75" customHeight="1">
      <c r="A452" s="1314"/>
    </row>
    <row r="453" ht="15.75" customHeight="1">
      <c r="A453" s="1314"/>
    </row>
    <row r="454" ht="15.75" customHeight="1">
      <c r="A454" s="1314"/>
    </row>
    <row r="455" ht="15.75" customHeight="1">
      <c r="A455" s="1314"/>
    </row>
    <row r="456" ht="15.75" customHeight="1">
      <c r="A456" s="1314"/>
    </row>
    <row r="457" ht="15.75" customHeight="1">
      <c r="A457" s="1314"/>
    </row>
    <row r="458" ht="15.75" customHeight="1">
      <c r="A458" s="1314"/>
    </row>
    <row r="459" ht="15.75" customHeight="1">
      <c r="A459" s="1314"/>
    </row>
    <row r="460" ht="15.75" customHeight="1">
      <c r="A460" s="1314"/>
    </row>
    <row r="461" ht="15.75" customHeight="1">
      <c r="A461" s="1314"/>
    </row>
    <row r="462" ht="15.75" customHeight="1">
      <c r="A462" s="1314"/>
    </row>
    <row r="463" ht="15.75" customHeight="1">
      <c r="A463" s="1314"/>
    </row>
    <row r="464" ht="15.75" customHeight="1">
      <c r="A464" s="1314"/>
    </row>
    <row r="465" ht="15.75" customHeight="1">
      <c r="A465" s="1314"/>
    </row>
    <row r="466" ht="15.75" customHeight="1">
      <c r="A466" s="1314"/>
    </row>
    <row r="467" ht="15.75" customHeight="1">
      <c r="A467" s="1314"/>
    </row>
    <row r="468" ht="15.75" customHeight="1">
      <c r="A468" s="1314"/>
    </row>
    <row r="469" ht="15.75" customHeight="1">
      <c r="A469" s="1314"/>
    </row>
    <row r="470" ht="15.75" customHeight="1">
      <c r="A470" s="1314"/>
    </row>
    <row r="471" ht="15.75" customHeight="1">
      <c r="A471" s="1314"/>
    </row>
    <row r="472" ht="15.75" customHeight="1">
      <c r="A472" s="1314"/>
    </row>
    <row r="473" ht="15.75" customHeight="1">
      <c r="A473" s="1314"/>
    </row>
    <row r="474" ht="15.75" customHeight="1">
      <c r="A474" s="1314"/>
    </row>
    <row r="475" ht="15.75" customHeight="1">
      <c r="A475" s="1314"/>
    </row>
    <row r="476" ht="15.75" customHeight="1">
      <c r="A476" s="1314"/>
    </row>
    <row r="477" ht="15.75" customHeight="1">
      <c r="A477" s="1314"/>
    </row>
    <row r="478" ht="15.75" customHeight="1">
      <c r="A478" s="1314"/>
    </row>
    <row r="479" ht="15.75" customHeight="1">
      <c r="A479" s="1314"/>
    </row>
    <row r="480" ht="15.75" customHeight="1">
      <c r="A480" s="1314"/>
    </row>
    <row r="481" ht="15.75" customHeight="1">
      <c r="A481" s="1314"/>
    </row>
    <row r="482" ht="15.75" customHeight="1">
      <c r="A482" s="1314"/>
    </row>
    <row r="483" ht="15.75" customHeight="1">
      <c r="A483" s="1314"/>
    </row>
    <row r="484" ht="15.75" customHeight="1">
      <c r="A484" s="1314"/>
    </row>
    <row r="485" ht="15.75" customHeight="1">
      <c r="A485" s="1314"/>
    </row>
    <row r="486" ht="15.75" customHeight="1">
      <c r="A486" s="1314"/>
    </row>
    <row r="487" ht="15.75" customHeight="1">
      <c r="A487" s="1314"/>
    </row>
    <row r="488" ht="15.75" customHeight="1">
      <c r="A488" s="1314"/>
    </row>
    <row r="489" ht="15.75" customHeight="1">
      <c r="A489" s="1314"/>
    </row>
    <row r="490" ht="15.75" customHeight="1">
      <c r="A490" s="1314"/>
    </row>
    <row r="491" ht="15.75" customHeight="1">
      <c r="A491" s="1314"/>
    </row>
    <row r="492" ht="15.75" customHeight="1">
      <c r="A492" s="1314"/>
    </row>
    <row r="493" ht="15.75" customHeight="1">
      <c r="A493" s="1314"/>
    </row>
    <row r="494" ht="15.75" customHeight="1">
      <c r="A494" s="1314"/>
    </row>
    <row r="495" ht="15.75" customHeight="1">
      <c r="A495" s="1314"/>
    </row>
    <row r="496" ht="15.75" customHeight="1">
      <c r="A496" s="1314"/>
    </row>
    <row r="497" ht="15.75" customHeight="1">
      <c r="A497" s="1314"/>
    </row>
    <row r="498" ht="15.75" customHeight="1">
      <c r="A498" s="1314"/>
    </row>
    <row r="499" ht="15.75" customHeight="1">
      <c r="A499" s="1314"/>
    </row>
    <row r="500" ht="15.75" customHeight="1">
      <c r="A500" s="1314"/>
    </row>
    <row r="501" ht="15.75" customHeight="1">
      <c r="A501" s="1314"/>
    </row>
    <row r="502" ht="15.75" customHeight="1">
      <c r="A502" s="1314"/>
    </row>
    <row r="503" ht="15.75" customHeight="1">
      <c r="A503" s="1314"/>
    </row>
    <row r="504" ht="15.75" customHeight="1">
      <c r="A504" s="1314"/>
    </row>
    <row r="505" ht="15.75" customHeight="1">
      <c r="A505" s="1314"/>
    </row>
    <row r="506" ht="15.75" customHeight="1">
      <c r="A506" s="1314"/>
    </row>
    <row r="507" ht="15.75" customHeight="1">
      <c r="A507" s="1314"/>
    </row>
    <row r="508" ht="15.75" customHeight="1">
      <c r="A508" s="1314"/>
    </row>
    <row r="509" ht="15.75" customHeight="1">
      <c r="A509" s="1314"/>
    </row>
    <row r="510" ht="15.75" customHeight="1">
      <c r="A510" s="1314"/>
    </row>
    <row r="511" ht="15.75" customHeight="1">
      <c r="A511" s="1314"/>
    </row>
    <row r="512" ht="15.75" customHeight="1">
      <c r="A512" s="1314"/>
    </row>
    <row r="513" ht="15.75" customHeight="1">
      <c r="A513" s="1314"/>
    </row>
    <row r="514" ht="15.75" customHeight="1">
      <c r="A514" s="1314"/>
    </row>
    <row r="515" ht="15.75" customHeight="1">
      <c r="A515" s="1314"/>
    </row>
    <row r="516" ht="15.75" customHeight="1">
      <c r="A516" s="1314"/>
    </row>
    <row r="517" ht="15.75" customHeight="1">
      <c r="A517" s="1314"/>
    </row>
    <row r="518" ht="15.75" customHeight="1">
      <c r="A518" s="1314"/>
    </row>
    <row r="519" ht="15.75" customHeight="1">
      <c r="A519" s="1314"/>
    </row>
    <row r="520" ht="15.75" customHeight="1">
      <c r="A520" s="1314"/>
    </row>
    <row r="521" ht="15.75" customHeight="1">
      <c r="A521" s="1314"/>
    </row>
    <row r="522" ht="15.75" customHeight="1">
      <c r="A522" s="1314"/>
    </row>
    <row r="523" ht="15.75" customHeight="1">
      <c r="A523" s="1314"/>
    </row>
    <row r="524" ht="15.75" customHeight="1">
      <c r="A524" s="1314"/>
    </row>
    <row r="525" ht="15.75" customHeight="1">
      <c r="A525" s="1314"/>
    </row>
    <row r="526" ht="15.75" customHeight="1">
      <c r="A526" s="1314"/>
    </row>
    <row r="527" ht="15.75" customHeight="1">
      <c r="A527" s="1314"/>
    </row>
    <row r="528" ht="15.75" customHeight="1">
      <c r="A528" s="1314"/>
    </row>
    <row r="529" ht="15.75" customHeight="1">
      <c r="A529" s="1314"/>
    </row>
    <row r="530" ht="15.75" customHeight="1">
      <c r="A530" s="1314"/>
    </row>
    <row r="531" ht="15.75" customHeight="1">
      <c r="A531" s="1314"/>
    </row>
    <row r="532" ht="15.75" customHeight="1">
      <c r="A532" s="1314"/>
    </row>
    <row r="533" ht="15.75" customHeight="1">
      <c r="A533" s="1314"/>
    </row>
    <row r="534" ht="15.75" customHeight="1">
      <c r="A534" s="1314"/>
    </row>
    <row r="535" ht="15.75" customHeight="1">
      <c r="A535" s="1314"/>
    </row>
    <row r="536" ht="15.75" customHeight="1">
      <c r="A536" s="1314"/>
    </row>
    <row r="537" ht="15.75" customHeight="1">
      <c r="A537" s="1314"/>
    </row>
    <row r="538" ht="15.75" customHeight="1">
      <c r="A538" s="1314"/>
    </row>
    <row r="539" ht="15.75" customHeight="1">
      <c r="A539" s="1314"/>
    </row>
    <row r="540" ht="15.75" customHeight="1">
      <c r="A540" s="1314"/>
    </row>
    <row r="541" ht="15.75" customHeight="1">
      <c r="A541" s="1314"/>
    </row>
    <row r="542" ht="15.75" customHeight="1">
      <c r="A542" s="1314"/>
    </row>
    <row r="543" ht="15.75" customHeight="1">
      <c r="A543" s="1314"/>
    </row>
    <row r="544" ht="15.75" customHeight="1">
      <c r="A544" s="1314"/>
    </row>
    <row r="545" ht="15.75" customHeight="1">
      <c r="A545" s="1314"/>
    </row>
    <row r="546" ht="15.75" customHeight="1">
      <c r="A546" s="1314"/>
    </row>
    <row r="547" ht="15.75" customHeight="1">
      <c r="A547" s="1314"/>
    </row>
    <row r="548" ht="15.75" customHeight="1">
      <c r="A548" s="1314"/>
    </row>
    <row r="549" ht="15.75" customHeight="1">
      <c r="A549" s="1314"/>
    </row>
    <row r="550" ht="15.75" customHeight="1">
      <c r="A550" s="1314"/>
    </row>
    <row r="551" ht="15.75" customHeight="1">
      <c r="A551" s="1314"/>
    </row>
    <row r="552" ht="15.75" customHeight="1">
      <c r="A552" s="1314"/>
    </row>
    <row r="553" ht="15.75" customHeight="1">
      <c r="A553" s="1314"/>
    </row>
    <row r="554" ht="15.75" customHeight="1">
      <c r="A554" s="1314"/>
    </row>
    <row r="555" ht="15.75" customHeight="1">
      <c r="A555" s="1314"/>
    </row>
    <row r="556" ht="15.75" customHeight="1">
      <c r="A556" s="1314"/>
    </row>
    <row r="557" ht="15.75" customHeight="1">
      <c r="A557" s="1314"/>
    </row>
    <row r="558" ht="15.75" customHeight="1">
      <c r="A558" s="1314"/>
    </row>
    <row r="559" ht="15.75" customHeight="1">
      <c r="A559" s="1314"/>
    </row>
    <row r="560" ht="15.75" customHeight="1">
      <c r="A560" s="1314"/>
    </row>
    <row r="561" ht="15.75" customHeight="1">
      <c r="A561" s="1314"/>
    </row>
    <row r="562" ht="15.75" customHeight="1">
      <c r="A562" s="1314"/>
    </row>
    <row r="563" ht="15.75" customHeight="1">
      <c r="A563" s="1314"/>
    </row>
    <row r="564" ht="15.75" customHeight="1">
      <c r="A564" s="1314"/>
    </row>
    <row r="565" ht="15.75" customHeight="1">
      <c r="A565" s="1314"/>
    </row>
    <row r="566" ht="15.75" customHeight="1">
      <c r="A566" s="1314"/>
    </row>
    <row r="567" ht="15.75" customHeight="1">
      <c r="A567" s="1314"/>
    </row>
    <row r="568" ht="15.75" customHeight="1">
      <c r="A568" s="1314"/>
    </row>
    <row r="569" ht="15.75" customHeight="1">
      <c r="A569" s="1314"/>
    </row>
    <row r="570" ht="15.75" customHeight="1">
      <c r="A570" s="1314"/>
    </row>
    <row r="571" ht="15.75" customHeight="1">
      <c r="A571" s="1314"/>
    </row>
    <row r="572" ht="15.75" customHeight="1">
      <c r="A572" s="1314"/>
    </row>
    <row r="573" ht="15.75" customHeight="1">
      <c r="A573" s="1314"/>
    </row>
    <row r="574" ht="15.75" customHeight="1">
      <c r="A574" s="1314"/>
    </row>
    <row r="575" ht="15.75" customHeight="1">
      <c r="A575" s="1314"/>
    </row>
    <row r="576" ht="15.75" customHeight="1">
      <c r="A576" s="1314"/>
    </row>
    <row r="577" ht="15.75" customHeight="1">
      <c r="A577" s="1314"/>
    </row>
    <row r="578" ht="15.75" customHeight="1">
      <c r="A578" s="1314"/>
    </row>
    <row r="579" ht="15.75" customHeight="1">
      <c r="A579" s="1314"/>
    </row>
    <row r="580" ht="15.75" customHeight="1">
      <c r="A580" s="1314"/>
    </row>
    <row r="581" ht="15.75" customHeight="1">
      <c r="A581" s="1314"/>
    </row>
    <row r="582" ht="15.75" customHeight="1">
      <c r="A582" s="1314"/>
    </row>
    <row r="583" ht="15.75" customHeight="1">
      <c r="A583" s="1314"/>
    </row>
    <row r="584" ht="15.75" customHeight="1">
      <c r="A584" s="1314"/>
    </row>
    <row r="585" ht="15.75" customHeight="1">
      <c r="A585" s="1314"/>
    </row>
    <row r="586" ht="15.75" customHeight="1">
      <c r="A586" s="1314"/>
    </row>
    <row r="587" ht="15.75" customHeight="1">
      <c r="A587" s="1314"/>
    </row>
    <row r="588" ht="15.75" customHeight="1">
      <c r="A588" s="1314"/>
    </row>
    <row r="589" ht="15.75" customHeight="1">
      <c r="A589" s="1314"/>
    </row>
    <row r="590" ht="15.75" customHeight="1">
      <c r="A590" s="1314"/>
    </row>
    <row r="591" ht="15.75" customHeight="1">
      <c r="A591" s="1314"/>
    </row>
    <row r="592" ht="15.75" customHeight="1">
      <c r="A592" s="1314"/>
    </row>
    <row r="593" ht="15.75" customHeight="1">
      <c r="A593" s="1314"/>
    </row>
    <row r="594" ht="15.75" customHeight="1">
      <c r="A594" s="1314"/>
    </row>
    <row r="595" ht="15.75" customHeight="1">
      <c r="A595" s="1314"/>
    </row>
    <row r="596" ht="15.75" customHeight="1">
      <c r="A596" s="1314"/>
    </row>
    <row r="597" ht="15.75" customHeight="1">
      <c r="A597" s="1314"/>
    </row>
    <row r="598" ht="15.75" customHeight="1">
      <c r="A598" s="1314"/>
    </row>
    <row r="599" ht="15.75" customHeight="1">
      <c r="A599" s="1314"/>
    </row>
    <row r="600" ht="15.75" customHeight="1">
      <c r="A600" s="1314"/>
    </row>
    <row r="601" ht="15.75" customHeight="1">
      <c r="A601" s="1314"/>
    </row>
    <row r="602" ht="15.75" customHeight="1">
      <c r="A602" s="1314"/>
    </row>
    <row r="603" ht="15.75" customHeight="1">
      <c r="A603" s="1314"/>
    </row>
    <row r="604" ht="15.75" customHeight="1">
      <c r="A604" s="1314"/>
    </row>
    <row r="605" ht="15.75" customHeight="1">
      <c r="A605" s="1314"/>
    </row>
    <row r="606" ht="15.75" customHeight="1">
      <c r="A606" s="1314"/>
    </row>
    <row r="607" ht="15.75" customHeight="1">
      <c r="A607" s="1314"/>
    </row>
    <row r="608" ht="15.75" customHeight="1">
      <c r="A608" s="1314"/>
    </row>
    <row r="609" ht="15.75" customHeight="1">
      <c r="A609" s="1314"/>
    </row>
    <row r="610" ht="15.75" customHeight="1">
      <c r="A610" s="1314"/>
    </row>
    <row r="611" ht="15.75" customHeight="1">
      <c r="A611" s="1314"/>
    </row>
    <row r="612" ht="15.75" customHeight="1">
      <c r="A612" s="1314"/>
    </row>
    <row r="613" ht="15.75" customHeight="1">
      <c r="A613" s="1314"/>
    </row>
    <row r="614" ht="15.75" customHeight="1">
      <c r="A614" s="1314"/>
    </row>
    <row r="615" ht="15.75" customHeight="1">
      <c r="A615" s="1314"/>
    </row>
    <row r="616" ht="15.75" customHeight="1">
      <c r="A616" s="1314"/>
    </row>
    <row r="617" ht="15.75" customHeight="1">
      <c r="A617" s="1314"/>
    </row>
    <row r="618" ht="15.75" customHeight="1">
      <c r="A618" s="1314"/>
    </row>
    <row r="619" ht="15.75" customHeight="1">
      <c r="A619" s="1314"/>
    </row>
    <row r="620" ht="15.75" customHeight="1">
      <c r="A620" s="1314"/>
    </row>
    <row r="621" ht="15.75" customHeight="1">
      <c r="A621" s="1314"/>
    </row>
    <row r="622" ht="15.75" customHeight="1">
      <c r="A622" s="1314"/>
    </row>
    <row r="623" ht="15.75" customHeight="1">
      <c r="A623" s="1314"/>
    </row>
    <row r="624" ht="15.75" customHeight="1">
      <c r="A624" s="1314"/>
    </row>
    <row r="625" ht="15.75" customHeight="1">
      <c r="A625" s="1314"/>
    </row>
    <row r="626" ht="15.75" customHeight="1">
      <c r="A626" s="1314"/>
    </row>
    <row r="627" ht="15.75" customHeight="1">
      <c r="A627" s="1314"/>
    </row>
    <row r="628" ht="15.75" customHeight="1">
      <c r="A628" s="1314"/>
    </row>
    <row r="629" ht="15.75" customHeight="1">
      <c r="A629" s="1314"/>
    </row>
    <row r="630" ht="15.75" customHeight="1">
      <c r="A630" s="1314"/>
    </row>
    <row r="631" ht="15.75" customHeight="1">
      <c r="A631" s="1314"/>
    </row>
    <row r="632" ht="15.75" customHeight="1">
      <c r="A632" s="1314"/>
    </row>
    <row r="633" ht="15.75" customHeight="1">
      <c r="A633" s="1314"/>
    </row>
    <row r="634" ht="15.75" customHeight="1">
      <c r="A634" s="1314"/>
    </row>
    <row r="635" ht="15.75" customHeight="1">
      <c r="A635" s="1314"/>
    </row>
    <row r="636" ht="15.75" customHeight="1">
      <c r="A636" s="1314"/>
    </row>
    <row r="637" ht="15.75" customHeight="1">
      <c r="A637" s="1314"/>
    </row>
    <row r="638" ht="15.75" customHeight="1">
      <c r="A638" s="1314"/>
    </row>
    <row r="639" ht="15.75" customHeight="1">
      <c r="A639" s="1314"/>
    </row>
    <row r="640" ht="15.75" customHeight="1">
      <c r="A640" s="1314"/>
    </row>
    <row r="641" ht="15.75" customHeight="1">
      <c r="A641" s="1314"/>
    </row>
    <row r="642" ht="15.75" customHeight="1">
      <c r="A642" s="1314"/>
    </row>
    <row r="643" ht="15.75" customHeight="1">
      <c r="A643" s="1314"/>
    </row>
    <row r="644" ht="15.75" customHeight="1">
      <c r="A644" s="1314"/>
    </row>
    <row r="645" ht="15.75" customHeight="1">
      <c r="A645" s="1314"/>
    </row>
    <row r="646" ht="15.75" customHeight="1">
      <c r="A646" s="1314"/>
    </row>
    <row r="647" ht="15.75" customHeight="1">
      <c r="A647" s="1314"/>
    </row>
    <row r="648" ht="15.75" customHeight="1">
      <c r="A648" s="1314"/>
    </row>
    <row r="649" ht="15.75" customHeight="1">
      <c r="A649" s="1314"/>
    </row>
    <row r="650" ht="15.75" customHeight="1">
      <c r="A650" s="1314"/>
    </row>
    <row r="651" ht="15.75" customHeight="1">
      <c r="A651" s="1314"/>
    </row>
    <row r="652" ht="15.75" customHeight="1">
      <c r="A652" s="1314"/>
    </row>
    <row r="653" ht="15.75" customHeight="1">
      <c r="A653" s="1314"/>
    </row>
    <row r="654" ht="15.75" customHeight="1">
      <c r="A654" s="1314"/>
    </row>
    <row r="655" ht="15.75" customHeight="1">
      <c r="A655" s="1314"/>
    </row>
    <row r="656" ht="15.75" customHeight="1">
      <c r="A656" s="1314"/>
    </row>
    <row r="657" ht="15.75" customHeight="1">
      <c r="A657" s="1314"/>
    </row>
    <row r="658" ht="15.75" customHeight="1">
      <c r="A658" s="1314"/>
    </row>
    <row r="659" ht="15.75" customHeight="1">
      <c r="A659" s="1314"/>
    </row>
    <row r="660" ht="15.75" customHeight="1">
      <c r="A660" s="1314"/>
    </row>
    <row r="661" ht="15.75" customHeight="1">
      <c r="A661" s="1314"/>
    </row>
    <row r="662" ht="15.75" customHeight="1">
      <c r="A662" s="1314"/>
    </row>
    <row r="663" ht="15.75" customHeight="1">
      <c r="A663" s="1314"/>
    </row>
    <row r="664" ht="15.75" customHeight="1">
      <c r="A664" s="1314"/>
    </row>
    <row r="665" ht="15.75" customHeight="1">
      <c r="A665" s="1314"/>
    </row>
    <row r="666" ht="15.75" customHeight="1">
      <c r="A666" s="1314"/>
    </row>
    <row r="667" ht="15.75" customHeight="1">
      <c r="A667" s="1314"/>
    </row>
    <row r="668" ht="15.75" customHeight="1">
      <c r="A668" s="1314"/>
    </row>
    <row r="669" ht="15.75" customHeight="1">
      <c r="A669" s="1314"/>
    </row>
    <row r="670" ht="15.75" customHeight="1">
      <c r="A670" s="1314"/>
    </row>
    <row r="671" ht="15.75" customHeight="1">
      <c r="A671" s="1314"/>
    </row>
    <row r="672" ht="15.75" customHeight="1">
      <c r="A672" s="1314"/>
    </row>
    <row r="673" ht="15.75" customHeight="1">
      <c r="A673" s="1314"/>
    </row>
    <row r="674" ht="15.75" customHeight="1">
      <c r="A674" s="1314"/>
    </row>
    <row r="675" ht="15.75" customHeight="1">
      <c r="A675" s="1314"/>
    </row>
    <row r="676" ht="15.75" customHeight="1">
      <c r="A676" s="1314"/>
    </row>
    <row r="677" ht="15.75" customHeight="1">
      <c r="A677" s="1314"/>
    </row>
    <row r="678" ht="15.75" customHeight="1">
      <c r="A678" s="1314"/>
    </row>
    <row r="679" ht="15.75" customHeight="1">
      <c r="A679" s="1314"/>
    </row>
    <row r="680" ht="15.75" customHeight="1">
      <c r="A680" s="1314"/>
    </row>
    <row r="681" ht="15.75" customHeight="1">
      <c r="A681" s="1314"/>
    </row>
    <row r="682" ht="15.75" customHeight="1">
      <c r="A682" s="1314"/>
    </row>
    <row r="683" ht="15.75" customHeight="1">
      <c r="A683" s="1314"/>
    </row>
    <row r="684" ht="15.75" customHeight="1">
      <c r="A684" s="1314"/>
    </row>
    <row r="685" ht="15.75" customHeight="1">
      <c r="A685" s="1314"/>
    </row>
    <row r="686" ht="15.75" customHeight="1">
      <c r="A686" s="1314"/>
    </row>
    <row r="687" ht="15.75" customHeight="1">
      <c r="A687" s="1314"/>
    </row>
    <row r="688" ht="15.75" customHeight="1">
      <c r="A688" s="1314"/>
    </row>
    <row r="689" ht="15.75" customHeight="1">
      <c r="A689" s="1314"/>
    </row>
    <row r="690" ht="15.75" customHeight="1">
      <c r="A690" s="1314"/>
    </row>
    <row r="691" ht="15.75" customHeight="1">
      <c r="A691" s="1314"/>
    </row>
    <row r="692" ht="15.75" customHeight="1">
      <c r="A692" s="1314"/>
    </row>
    <row r="693" ht="15.75" customHeight="1">
      <c r="A693" s="1314"/>
    </row>
    <row r="694" ht="15.75" customHeight="1">
      <c r="A694" s="1314"/>
    </row>
    <row r="695" ht="15.75" customHeight="1">
      <c r="A695" s="1314"/>
    </row>
    <row r="696" ht="15.75" customHeight="1">
      <c r="A696" s="1314"/>
    </row>
    <row r="697" ht="15.75" customHeight="1">
      <c r="A697" s="1314"/>
    </row>
    <row r="698" ht="15.75" customHeight="1">
      <c r="A698" s="1314"/>
    </row>
    <row r="699" ht="15.75" customHeight="1">
      <c r="A699" s="1314"/>
    </row>
    <row r="700" ht="15.75" customHeight="1">
      <c r="A700" s="1314"/>
    </row>
    <row r="701" ht="15.75" customHeight="1">
      <c r="A701" s="1314"/>
    </row>
    <row r="702" ht="15.75" customHeight="1">
      <c r="A702" s="1314"/>
    </row>
    <row r="703" ht="15.75" customHeight="1">
      <c r="A703" s="1314"/>
    </row>
    <row r="704" ht="15.75" customHeight="1">
      <c r="A704" s="1314"/>
    </row>
    <row r="705" ht="15.75" customHeight="1">
      <c r="A705" s="1314"/>
    </row>
    <row r="706" ht="15.75" customHeight="1">
      <c r="A706" s="1314"/>
    </row>
    <row r="707" ht="15.75" customHeight="1">
      <c r="A707" s="1314"/>
    </row>
    <row r="708" ht="15.75" customHeight="1">
      <c r="A708" s="1314"/>
    </row>
    <row r="709" ht="15.75" customHeight="1">
      <c r="A709" s="1314"/>
    </row>
    <row r="710" ht="15.75" customHeight="1">
      <c r="A710" s="1314"/>
    </row>
    <row r="711" ht="15.75" customHeight="1">
      <c r="A711" s="1314"/>
    </row>
    <row r="712" ht="15.75" customHeight="1">
      <c r="A712" s="1314"/>
    </row>
    <row r="713" ht="15.75" customHeight="1">
      <c r="A713" s="1314"/>
    </row>
    <row r="714" ht="15.75" customHeight="1">
      <c r="A714" s="1314"/>
    </row>
    <row r="715" ht="15.75" customHeight="1">
      <c r="A715" s="1314"/>
    </row>
    <row r="716" ht="15.75" customHeight="1">
      <c r="A716" s="1314"/>
    </row>
    <row r="717" ht="15.75" customHeight="1">
      <c r="A717" s="1314"/>
    </row>
    <row r="718" ht="15.75" customHeight="1">
      <c r="A718" s="1314"/>
    </row>
    <row r="719" ht="15.75" customHeight="1">
      <c r="A719" s="1314"/>
    </row>
    <row r="720" ht="15.75" customHeight="1">
      <c r="A720" s="1314"/>
    </row>
    <row r="721" ht="15.75" customHeight="1">
      <c r="A721" s="1314"/>
    </row>
    <row r="722" ht="15.75" customHeight="1">
      <c r="A722" s="1314"/>
    </row>
    <row r="723" ht="15.75" customHeight="1">
      <c r="A723" s="1314"/>
    </row>
    <row r="724" ht="15.75" customHeight="1">
      <c r="A724" s="1314"/>
    </row>
    <row r="725" ht="15.75" customHeight="1">
      <c r="A725" s="1314"/>
    </row>
    <row r="726" ht="15.75" customHeight="1">
      <c r="A726" s="1314"/>
    </row>
    <row r="727" ht="15.75" customHeight="1">
      <c r="A727" s="1314"/>
    </row>
    <row r="728" ht="15.75" customHeight="1">
      <c r="A728" s="1314"/>
    </row>
    <row r="729" ht="15.75" customHeight="1">
      <c r="A729" s="1314"/>
    </row>
    <row r="730" ht="15.75" customHeight="1">
      <c r="A730" s="1314"/>
    </row>
    <row r="731" ht="15.75" customHeight="1">
      <c r="A731" s="1314"/>
    </row>
    <row r="732" ht="15.75" customHeight="1">
      <c r="A732" s="1314"/>
    </row>
    <row r="733" ht="15.75" customHeight="1">
      <c r="A733" s="1314"/>
    </row>
    <row r="734" ht="15.75" customHeight="1">
      <c r="A734" s="1314"/>
    </row>
    <row r="735" ht="15.75" customHeight="1">
      <c r="A735" s="1314"/>
    </row>
    <row r="736" ht="15.75" customHeight="1">
      <c r="A736" s="1314"/>
    </row>
    <row r="737" ht="15.75" customHeight="1">
      <c r="A737" s="1314"/>
    </row>
    <row r="738" ht="15.75" customHeight="1">
      <c r="A738" s="1314"/>
    </row>
    <row r="739" ht="15.75" customHeight="1">
      <c r="A739" s="1314"/>
    </row>
    <row r="740" ht="15.75" customHeight="1">
      <c r="A740" s="1314"/>
    </row>
    <row r="741" ht="15.75" customHeight="1">
      <c r="A741" s="1314"/>
    </row>
    <row r="742" ht="15.75" customHeight="1">
      <c r="A742" s="1314"/>
    </row>
    <row r="743" ht="15.75" customHeight="1">
      <c r="A743" s="1314"/>
    </row>
    <row r="744" ht="15.75" customHeight="1">
      <c r="A744" s="1314"/>
    </row>
    <row r="745" ht="15.75" customHeight="1">
      <c r="A745" s="1314"/>
    </row>
    <row r="746" ht="15.75" customHeight="1">
      <c r="A746" s="1314"/>
    </row>
    <row r="747" ht="15.75" customHeight="1">
      <c r="A747" s="1314"/>
    </row>
    <row r="748" ht="15.75" customHeight="1">
      <c r="A748" s="1314"/>
    </row>
    <row r="749" ht="15.75" customHeight="1">
      <c r="A749" s="1314"/>
    </row>
    <row r="750" ht="15.75" customHeight="1">
      <c r="A750" s="1314"/>
    </row>
    <row r="751" ht="15.75" customHeight="1">
      <c r="A751" s="1314"/>
    </row>
    <row r="752" ht="15.75" customHeight="1">
      <c r="A752" s="1314"/>
    </row>
    <row r="753" ht="15.75" customHeight="1">
      <c r="A753" s="1314"/>
    </row>
    <row r="754" ht="15.75" customHeight="1">
      <c r="A754" s="1314"/>
    </row>
    <row r="755" ht="15.75" customHeight="1">
      <c r="A755" s="1314"/>
    </row>
    <row r="756" ht="15.75" customHeight="1">
      <c r="A756" s="1314"/>
    </row>
    <row r="757" ht="15.75" customHeight="1">
      <c r="A757" s="1314"/>
    </row>
    <row r="758" ht="15.75" customHeight="1">
      <c r="A758" s="1314"/>
    </row>
    <row r="759" ht="15.75" customHeight="1">
      <c r="A759" s="1314"/>
    </row>
    <row r="760" ht="15.75" customHeight="1">
      <c r="A760" s="1314"/>
    </row>
    <row r="761" ht="15.75" customHeight="1">
      <c r="A761" s="1314"/>
    </row>
    <row r="762" ht="15.75" customHeight="1">
      <c r="A762" s="1314"/>
    </row>
    <row r="763" ht="15.75" customHeight="1">
      <c r="A763" s="1314"/>
    </row>
    <row r="764" ht="15.75" customHeight="1">
      <c r="A764" s="1314"/>
    </row>
    <row r="765" ht="15.75" customHeight="1">
      <c r="A765" s="1314"/>
    </row>
    <row r="766" ht="15.75" customHeight="1">
      <c r="A766" s="1314"/>
    </row>
    <row r="767" ht="15.75" customHeight="1">
      <c r="A767" s="1314"/>
    </row>
    <row r="768" ht="15.75" customHeight="1">
      <c r="A768" s="1314"/>
    </row>
    <row r="769" ht="15.75" customHeight="1">
      <c r="A769" s="1314"/>
    </row>
    <row r="770" ht="15.75" customHeight="1">
      <c r="A770" s="1314"/>
    </row>
    <row r="771" ht="15.75" customHeight="1">
      <c r="A771" s="1314"/>
    </row>
    <row r="772" ht="15.75" customHeight="1">
      <c r="A772" s="1314"/>
    </row>
    <row r="773" ht="15.75" customHeight="1">
      <c r="A773" s="1314"/>
    </row>
    <row r="774" ht="15.75" customHeight="1">
      <c r="A774" s="1314"/>
    </row>
    <row r="775" ht="15.75" customHeight="1">
      <c r="A775" s="1314"/>
    </row>
    <row r="776" ht="15.75" customHeight="1">
      <c r="A776" s="1314"/>
    </row>
    <row r="777" ht="15.75" customHeight="1">
      <c r="A777" s="1314"/>
    </row>
    <row r="778" ht="15.75" customHeight="1">
      <c r="A778" s="1314"/>
    </row>
    <row r="779" ht="15.75" customHeight="1">
      <c r="A779" s="1314"/>
    </row>
    <row r="780" ht="15.75" customHeight="1">
      <c r="A780" s="1314"/>
    </row>
    <row r="781" ht="15.75" customHeight="1">
      <c r="A781" s="1314"/>
    </row>
    <row r="782" ht="15.75" customHeight="1">
      <c r="A782" s="1314"/>
    </row>
    <row r="783" ht="15.75" customHeight="1">
      <c r="A783" s="1314"/>
    </row>
    <row r="784" ht="15.75" customHeight="1">
      <c r="A784" s="1314"/>
    </row>
    <row r="785" ht="15.75" customHeight="1">
      <c r="A785" s="1314"/>
    </row>
    <row r="786" ht="15.75" customHeight="1">
      <c r="A786" s="1314"/>
    </row>
    <row r="787" ht="15.75" customHeight="1">
      <c r="A787" s="1314"/>
    </row>
    <row r="788" ht="15.75" customHeight="1">
      <c r="A788" s="1314"/>
    </row>
    <row r="789" ht="15.75" customHeight="1">
      <c r="A789" s="1314"/>
    </row>
    <row r="790" ht="15.75" customHeight="1">
      <c r="A790" s="1314"/>
    </row>
    <row r="791" ht="15.75" customHeight="1">
      <c r="A791" s="1314"/>
    </row>
    <row r="792" ht="15.75" customHeight="1">
      <c r="A792" s="1314"/>
    </row>
    <row r="793" ht="15.75" customHeight="1">
      <c r="A793" s="1314"/>
    </row>
    <row r="794" ht="15.75" customHeight="1">
      <c r="A794" s="1314"/>
    </row>
    <row r="795" ht="15.75" customHeight="1">
      <c r="A795" s="1314"/>
    </row>
    <row r="796" ht="15.75" customHeight="1">
      <c r="A796" s="1314"/>
    </row>
    <row r="797" ht="15.75" customHeight="1">
      <c r="A797" s="1314"/>
    </row>
    <row r="798" ht="15.75" customHeight="1">
      <c r="A798" s="1314"/>
    </row>
    <row r="799" ht="15.75" customHeight="1">
      <c r="A799" s="1314"/>
    </row>
    <row r="800" ht="15.75" customHeight="1">
      <c r="A800" s="1314"/>
    </row>
    <row r="801" ht="15.75" customHeight="1">
      <c r="A801" s="1314"/>
    </row>
    <row r="802" ht="15.75" customHeight="1">
      <c r="A802" s="1314"/>
    </row>
    <row r="803" ht="15.75" customHeight="1">
      <c r="A803" s="1314"/>
    </row>
    <row r="804" ht="15.75" customHeight="1">
      <c r="A804" s="1314"/>
    </row>
    <row r="805" ht="15.75" customHeight="1">
      <c r="A805" s="1314"/>
    </row>
    <row r="806" ht="15.75" customHeight="1">
      <c r="A806" s="1314"/>
    </row>
    <row r="807" ht="15.75" customHeight="1">
      <c r="A807" s="1314"/>
    </row>
    <row r="808" ht="15.75" customHeight="1">
      <c r="A808" s="1314"/>
    </row>
    <row r="809" ht="15.75" customHeight="1">
      <c r="A809" s="1314"/>
    </row>
    <row r="810" ht="15.75" customHeight="1">
      <c r="A810" s="1314"/>
    </row>
    <row r="811" ht="15.75" customHeight="1">
      <c r="A811" s="1314"/>
    </row>
    <row r="812" ht="15.75" customHeight="1">
      <c r="A812" s="1314"/>
    </row>
    <row r="813" ht="15.75" customHeight="1">
      <c r="A813" s="1314"/>
    </row>
    <row r="814" ht="15.75" customHeight="1">
      <c r="A814" s="1314"/>
    </row>
    <row r="815" ht="15.75" customHeight="1">
      <c r="A815" s="1314"/>
    </row>
    <row r="816" ht="15.75" customHeight="1">
      <c r="A816" s="1314"/>
    </row>
    <row r="817" ht="15.75" customHeight="1">
      <c r="A817" s="1314"/>
    </row>
    <row r="818" ht="15.75" customHeight="1">
      <c r="A818" s="1314"/>
    </row>
    <row r="819" ht="15.75" customHeight="1">
      <c r="A819" s="1314"/>
    </row>
    <row r="820" ht="15.75" customHeight="1">
      <c r="A820" s="1314"/>
    </row>
    <row r="821" ht="15.75" customHeight="1">
      <c r="A821" s="1314"/>
    </row>
    <row r="822" ht="15.75" customHeight="1">
      <c r="A822" s="1314"/>
    </row>
    <row r="823" ht="15.75" customHeight="1">
      <c r="A823" s="1314"/>
    </row>
    <row r="824" ht="15.75" customHeight="1">
      <c r="A824" s="1314"/>
    </row>
    <row r="825" ht="15.75" customHeight="1">
      <c r="A825" s="1314"/>
    </row>
    <row r="826" ht="15.75" customHeight="1">
      <c r="A826" s="1314"/>
    </row>
    <row r="827" ht="15.75" customHeight="1">
      <c r="A827" s="1314"/>
    </row>
    <row r="828" ht="15.75" customHeight="1">
      <c r="A828" s="1314"/>
    </row>
    <row r="829" ht="15.75" customHeight="1">
      <c r="A829" s="1314"/>
    </row>
    <row r="830" ht="15.75" customHeight="1">
      <c r="A830" s="1314"/>
    </row>
    <row r="831" ht="15.75" customHeight="1">
      <c r="A831" s="1314"/>
    </row>
    <row r="832" ht="15.75" customHeight="1">
      <c r="A832" s="1314"/>
    </row>
    <row r="833" ht="15.75" customHeight="1">
      <c r="A833" s="1314"/>
    </row>
    <row r="834" ht="15.75" customHeight="1">
      <c r="A834" s="1314"/>
    </row>
    <row r="835" ht="15.75" customHeight="1">
      <c r="A835" s="1314"/>
    </row>
    <row r="836" ht="15.75" customHeight="1">
      <c r="A836" s="1314"/>
    </row>
    <row r="837" ht="15.75" customHeight="1">
      <c r="A837" s="1314"/>
    </row>
    <row r="838" ht="15.75" customHeight="1">
      <c r="A838" s="1314"/>
    </row>
    <row r="839" ht="15.75" customHeight="1">
      <c r="A839" s="1314"/>
    </row>
    <row r="840" ht="15.75" customHeight="1">
      <c r="A840" s="1314"/>
    </row>
    <row r="841" ht="15.75" customHeight="1">
      <c r="A841" s="1314"/>
    </row>
    <row r="842" ht="15.75" customHeight="1">
      <c r="A842" s="1314"/>
    </row>
    <row r="843" ht="15.75" customHeight="1">
      <c r="A843" s="1314"/>
    </row>
    <row r="844" ht="15.75" customHeight="1">
      <c r="A844" s="1314"/>
    </row>
    <row r="845" ht="15.75" customHeight="1">
      <c r="A845" s="1314"/>
    </row>
    <row r="846" ht="15.75" customHeight="1">
      <c r="A846" s="1314"/>
    </row>
    <row r="847" ht="15.75" customHeight="1">
      <c r="A847" s="1314"/>
    </row>
    <row r="848" ht="15.75" customHeight="1">
      <c r="A848" s="1314"/>
    </row>
    <row r="849" ht="15.75" customHeight="1">
      <c r="A849" s="1314"/>
    </row>
    <row r="850" ht="15.75" customHeight="1">
      <c r="A850" s="1314"/>
    </row>
    <row r="851" ht="15.75" customHeight="1">
      <c r="A851" s="1314"/>
    </row>
    <row r="852" ht="15.75" customHeight="1">
      <c r="A852" s="1314"/>
    </row>
    <row r="853" ht="15.75" customHeight="1">
      <c r="A853" s="1314"/>
    </row>
    <row r="854" ht="15.75" customHeight="1">
      <c r="A854" s="1314"/>
    </row>
    <row r="855" ht="15.75" customHeight="1">
      <c r="A855" s="1314"/>
    </row>
    <row r="856" ht="15.75" customHeight="1">
      <c r="A856" s="1314"/>
    </row>
    <row r="857" ht="15.75" customHeight="1">
      <c r="A857" s="1314"/>
    </row>
    <row r="858" ht="15.75" customHeight="1">
      <c r="A858" s="1314"/>
    </row>
    <row r="859" ht="15.75" customHeight="1">
      <c r="A859" s="1314"/>
    </row>
    <row r="860" ht="15.75" customHeight="1">
      <c r="A860" s="1314"/>
    </row>
    <row r="861" ht="15.75" customHeight="1">
      <c r="A861" s="1314"/>
    </row>
    <row r="862" ht="15.75" customHeight="1">
      <c r="A862" s="1314"/>
    </row>
    <row r="863" ht="15.75" customHeight="1">
      <c r="A863" s="1314"/>
    </row>
    <row r="864" ht="15.75" customHeight="1">
      <c r="A864" s="1314"/>
    </row>
    <row r="865" ht="15.75" customHeight="1">
      <c r="A865" s="1314"/>
    </row>
    <row r="866" ht="15.75" customHeight="1">
      <c r="A866" s="1314"/>
    </row>
    <row r="867" ht="15.75" customHeight="1">
      <c r="A867" s="1314"/>
    </row>
    <row r="868" ht="15.75" customHeight="1">
      <c r="A868" s="1314"/>
    </row>
    <row r="869" ht="15.75" customHeight="1">
      <c r="A869" s="1314"/>
    </row>
    <row r="870" ht="15.75" customHeight="1">
      <c r="A870" s="1314"/>
    </row>
    <row r="871" ht="15.75" customHeight="1">
      <c r="A871" s="1314"/>
    </row>
    <row r="872" ht="15.75" customHeight="1">
      <c r="A872" s="1314"/>
    </row>
    <row r="873" ht="15.75" customHeight="1">
      <c r="A873" s="1314"/>
    </row>
    <row r="874" ht="15.75" customHeight="1">
      <c r="A874" s="1314"/>
    </row>
    <row r="875" ht="15.75" customHeight="1">
      <c r="A875" s="1314"/>
    </row>
    <row r="876" ht="15.75" customHeight="1">
      <c r="A876" s="1314"/>
    </row>
    <row r="877" ht="15.75" customHeight="1">
      <c r="A877" s="1314"/>
    </row>
    <row r="878" ht="15.75" customHeight="1">
      <c r="A878" s="1314"/>
    </row>
    <row r="879" ht="15.75" customHeight="1">
      <c r="A879" s="1314"/>
    </row>
    <row r="880" ht="15.75" customHeight="1">
      <c r="A880" s="1314"/>
    </row>
    <row r="881" ht="15.75" customHeight="1">
      <c r="A881" s="1314"/>
    </row>
    <row r="882" ht="15.75" customHeight="1">
      <c r="A882" s="1314"/>
    </row>
    <row r="883" ht="15.75" customHeight="1">
      <c r="A883" s="1314"/>
    </row>
    <row r="884" ht="15.75" customHeight="1">
      <c r="A884" s="1314"/>
    </row>
    <row r="885" ht="15.75" customHeight="1">
      <c r="A885" s="1314"/>
    </row>
    <row r="886" ht="15.75" customHeight="1">
      <c r="A886" s="1314"/>
    </row>
    <row r="887" ht="15.75" customHeight="1">
      <c r="A887" s="1314"/>
    </row>
    <row r="888" ht="15.75" customHeight="1">
      <c r="A888" s="1314"/>
    </row>
    <row r="889" ht="15.75" customHeight="1">
      <c r="A889" s="1314"/>
    </row>
    <row r="890" ht="15.75" customHeight="1">
      <c r="A890" s="1314"/>
    </row>
    <row r="891" ht="15.75" customHeight="1">
      <c r="A891" s="1314"/>
    </row>
    <row r="892" ht="15.75" customHeight="1">
      <c r="A892" s="1314"/>
    </row>
    <row r="893" ht="15.75" customHeight="1">
      <c r="A893" s="1314"/>
    </row>
    <row r="894" ht="15.75" customHeight="1">
      <c r="A894" s="1314"/>
    </row>
    <row r="895" ht="15.75" customHeight="1">
      <c r="A895" s="1314"/>
    </row>
    <row r="896" ht="15.75" customHeight="1">
      <c r="A896" s="1314"/>
    </row>
    <row r="897" ht="15.75" customHeight="1">
      <c r="A897" s="1314"/>
    </row>
    <row r="898" ht="15.75" customHeight="1">
      <c r="A898" s="1314"/>
    </row>
    <row r="899" ht="15.75" customHeight="1">
      <c r="A899" s="1314"/>
    </row>
    <row r="900" ht="15.75" customHeight="1">
      <c r="A900" s="1314"/>
    </row>
    <row r="901" ht="15.75" customHeight="1">
      <c r="A901" s="1314"/>
    </row>
    <row r="902" ht="15.75" customHeight="1">
      <c r="A902" s="1314"/>
    </row>
    <row r="903" ht="15.75" customHeight="1">
      <c r="A903" s="1314"/>
    </row>
    <row r="904" ht="15.75" customHeight="1">
      <c r="A904" s="1314"/>
    </row>
    <row r="905" ht="15.75" customHeight="1">
      <c r="A905" s="1314"/>
    </row>
    <row r="906" ht="15.75" customHeight="1">
      <c r="A906" s="1314"/>
    </row>
    <row r="907" ht="15.75" customHeight="1">
      <c r="A907" s="1314"/>
    </row>
    <row r="908" ht="15.75" customHeight="1">
      <c r="A908" s="1314"/>
    </row>
    <row r="909" ht="15.75" customHeight="1">
      <c r="A909" s="1314"/>
    </row>
    <row r="910" ht="15.75" customHeight="1">
      <c r="A910" s="1314"/>
    </row>
    <row r="911" ht="15.75" customHeight="1">
      <c r="A911" s="1314"/>
    </row>
    <row r="912" ht="15.75" customHeight="1">
      <c r="A912" s="1314"/>
    </row>
    <row r="913" ht="15.75" customHeight="1">
      <c r="A913" s="1314"/>
    </row>
    <row r="914" ht="15.75" customHeight="1">
      <c r="A914" s="1314"/>
    </row>
    <row r="915" ht="15.75" customHeight="1">
      <c r="A915" s="1314"/>
    </row>
    <row r="916" ht="15.75" customHeight="1">
      <c r="A916" s="1314"/>
    </row>
    <row r="917" ht="15.75" customHeight="1">
      <c r="A917" s="1314"/>
    </row>
    <row r="918" ht="15.75" customHeight="1">
      <c r="A918" s="1314"/>
    </row>
    <row r="919" ht="15.75" customHeight="1">
      <c r="A919" s="1314"/>
    </row>
    <row r="920" ht="15.75" customHeight="1">
      <c r="A920" s="1314"/>
    </row>
    <row r="921" ht="15.75" customHeight="1">
      <c r="A921" s="1314"/>
    </row>
    <row r="922" ht="15.75" customHeight="1">
      <c r="A922" s="1314"/>
    </row>
    <row r="923" ht="15.75" customHeight="1">
      <c r="A923" s="1314"/>
    </row>
    <row r="924" ht="15.75" customHeight="1">
      <c r="A924" s="1314"/>
    </row>
    <row r="925" ht="15.75" customHeight="1">
      <c r="A925" s="1314"/>
    </row>
    <row r="926" ht="15.75" customHeight="1">
      <c r="A926" s="1314"/>
    </row>
    <row r="927" ht="15.75" customHeight="1">
      <c r="A927" s="1314"/>
    </row>
    <row r="928" ht="15.75" customHeight="1">
      <c r="A928" s="1314"/>
    </row>
    <row r="929" ht="15.75" customHeight="1">
      <c r="A929" s="1314"/>
    </row>
    <row r="930" ht="15.75" customHeight="1">
      <c r="A930" s="1314"/>
    </row>
    <row r="931" ht="15.75" customHeight="1">
      <c r="A931" s="1314"/>
    </row>
    <row r="932" ht="15.75" customHeight="1">
      <c r="A932" s="1314"/>
    </row>
    <row r="933" ht="15.75" customHeight="1">
      <c r="A933" s="1314"/>
    </row>
    <row r="934" ht="15.75" customHeight="1">
      <c r="A934" s="1314"/>
    </row>
    <row r="935" ht="15.75" customHeight="1">
      <c r="A935" s="1314"/>
    </row>
    <row r="936" ht="15.75" customHeight="1">
      <c r="A936" s="1314"/>
    </row>
    <row r="937" ht="15.75" customHeight="1">
      <c r="A937" s="1314"/>
    </row>
    <row r="938" ht="15.75" customHeight="1">
      <c r="A938" s="1314"/>
    </row>
    <row r="939" ht="15.75" customHeight="1">
      <c r="A939" s="1314"/>
    </row>
    <row r="940" ht="15.75" customHeight="1">
      <c r="A940" s="1314"/>
    </row>
    <row r="941" ht="15.75" customHeight="1">
      <c r="A941" s="1314"/>
    </row>
    <row r="942" ht="15.75" customHeight="1">
      <c r="A942" s="1314"/>
    </row>
    <row r="943" ht="15.75" customHeight="1">
      <c r="A943" s="1314"/>
    </row>
    <row r="944" ht="15.75" customHeight="1">
      <c r="A944" s="1314"/>
    </row>
    <row r="945" ht="15.75" customHeight="1">
      <c r="A945" s="1314"/>
    </row>
    <row r="946" ht="15.75" customHeight="1">
      <c r="A946" s="1314"/>
    </row>
    <row r="947" ht="15.75" customHeight="1">
      <c r="A947" s="1314"/>
    </row>
    <row r="948" ht="15.75" customHeight="1">
      <c r="A948" s="1314"/>
    </row>
    <row r="949" ht="15.75" customHeight="1">
      <c r="A949" s="1314"/>
    </row>
    <row r="950" ht="15.75" customHeight="1">
      <c r="A950" s="1314"/>
    </row>
    <row r="951" ht="15.75" customHeight="1">
      <c r="A951" s="1314"/>
    </row>
    <row r="952" ht="15.75" customHeight="1">
      <c r="A952" s="1314"/>
    </row>
    <row r="953" ht="15.75" customHeight="1">
      <c r="A953" s="1314"/>
    </row>
    <row r="954" ht="15.75" customHeight="1">
      <c r="A954" s="1314"/>
    </row>
    <row r="955" ht="15.75" customHeight="1">
      <c r="A955" s="1314"/>
    </row>
    <row r="956" ht="15.75" customHeight="1">
      <c r="A956" s="1314"/>
    </row>
    <row r="957" ht="15.75" customHeight="1">
      <c r="A957" s="1314"/>
    </row>
    <row r="958" ht="15.75" customHeight="1">
      <c r="A958" s="1314"/>
    </row>
    <row r="959" ht="15.75" customHeight="1">
      <c r="A959" s="1314"/>
    </row>
    <row r="960" ht="15.75" customHeight="1">
      <c r="A960" s="1314"/>
    </row>
    <row r="961" ht="15.75" customHeight="1">
      <c r="A961" s="1314"/>
    </row>
    <row r="962" ht="15.75" customHeight="1">
      <c r="A962" s="1314"/>
    </row>
    <row r="963" ht="15.75" customHeight="1">
      <c r="A963" s="1314"/>
    </row>
    <row r="964" ht="15.75" customHeight="1">
      <c r="A964" s="1314"/>
    </row>
    <row r="965" ht="15.75" customHeight="1">
      <c r="A965" s="1314"/>
    </row>
    <row r="966" ht="15.75" customHeight="1">
      <c r="A966" s="1314"/>
    </row>
    <row r="967" ht="15.75" customHeight="1">
      <c r="A967" s="1314"/>
    </row>
    <row r="968" ht="15.75" customHeight="1">
      <c r="A968" s="1314"/>
    </row>
    <row r="969" ht="15.75" customHeight="1">
      <c r="A969" s="1314"/>
    </row>
    <row r="970" ht="15.75" customHeight="1">
      <c r="A970" s="1314"/>
    </row>
    <row r="971" ht="15.75" customHeight="1">
      <c r="A971" s="1314"/>
    </row>
    <row r="972" ht="15.75" customHeight="1">
      <c r="A972" s="1314"/>
    </row>
    <row r="973" ht="15.75" customHeight="1">
      <c r="A973" s="1314"/>
    </row>
    <row r="974" ht="15.75" customHeight="1">
      <c r="A974" s="1314"/>
    </row>
    <row r="975" ht="15.75" customHeight="1">
      <c r="A975" s="1314"/>
    </row>
    <row r="976" ht="15.75" customHeight="1">
      <c r="A976" s="1314"/>
    </row>
    <row r="977" ht="15.75" customHeight="1">
      <c r="A977" s="1314"/>
    </row>
    <row r="978" ht="15.75" customHeight="1">
      <c r="A978" s="1314"/>
    </row>
    <row r="979" ht="15.75" customHeight="1">
      <c r="A979" s="1314"/>
    </row>
    <row r="980" ht="15.75" customHeight="1">
      <c r="A980" s="1314"/>
    </row>
    <row r="981" ht="15.75" customHeight="1">
      <c r="A981" s="1314"/>
    </row>
    <row r="982" ht="15.75" customHeight="1">
      <c r="A982" s="1314"/>
    </row>
    <row r="983" ht="15.75" customHeight="1">
      <c r="A983" s="1314"/>
    </row>
    <row r="984" ht="15.75" customHeight="1">
      <c r="A984" s="1314"/>
    </row>
    <row r="985" ht="15.75" customHeight="1">
      <c r="A985" s="1314"/>
    </row>
    <row r="986" ht="15.75" customHeight="1">
      <c r="A986" s="1314"/>
    </row>
    <row r="987" ht="15.75" customHeight="1">
      <c r="A987" s="1314"/>
    </row>
    <row r="988" ht="15.75" customHeight="1">
      <c r="A988" s="1314"/>
    </row>
    <row r="989" ht="15.75" customHeight="1">
      <c r="A989" s="1314"/>
    </row>
    <row r="990" ht="15.75" customHeight="1">
      <c r="A990" s="1314"/>
    </row>
    <row r="991" ht="15.75" customHeight="1">
      <c r="A991" s="1314"/>
    </row>
    <row r="992" ht="15.75" customHeight="1">
      <c r="A992" s="1314"/>
    </row>
    <row r="993" ht="15.75" customHeight="1">
      <c r="A993" s="1314"/>
    </row>
    <row r="994" ht="15.75" customHeight="1">
      <c r="A994" s="1314"/>
    </row>
    <row r="995" ht="15.75" customHeight="1">
      <c r="A995" s="1314"/>
    </row>
    <row r="996" ht="15.75" customHeight="1">
      <c r="A996" s="1314"/>
    </row>
    <row r="997" ht="15.75" customHeight="1">
      <c r="A997" s="1314"/>
    </row>
    <row r="998" ht="15.75" customHeight="1">
      <c r="A998" s="1314"/>
    </row>
    <row r="999" ht="15.75" customHeight="1">
      <c r="A999" s="1314"/>
    </row>
    <row r="1000" ht="15.75" customHeight="1">
      <c r="A1000" s="1314"/>
    </row>
  </sheetData>
  <mergeCells count="2">
    <mergeCell ref="B3:D3"/>
    <mergeCell ref="B17:E17"/>
  </mergeCells>
  <conditionalFormatting sqref="G18">
    <cfRule type="cellIs" dxfId="6" priority="1" operator="equal">
      <formula>"n"</formula>
    </cfRule>
  </conditionalFormatting>
  <conditionalFormatting sqref="G18">
    <cfRule type="cellIs" dxfId="7" priority="2" operator="equal">
      <formula>$F$4</formula>
    </cfRule>
  </conditionalFormatting>
  <conditionalFormatting sqref="O18">
    <cfRule type="cellIs" dxfId="6" priority="3" operator="equal">
      <formula>"n"</formula>
    </cfRule>
  </conditionalFormatting>
  <conditionalFormatting sqref="O18">
    <cfRule type="cellIs" dxfId="7" priority="4" operator="equal">
      <formula>$F$4</formula>
    </cfRule>
  </conditionalFormatting>
  <conditionalFormatting sqref="W18">
    <cfRule type="cellIs" dxfId="6" priority="5" operator="equal">
      <formula>"n"</formula>
    </cfRule>
  </conditionalFormatting>
  <conditionalFormatting sqref="W18">
    <cfRule type="cellIs" dxfId="7" priority="6" operator="equal">
      <formula>$F$4</formula>
    </cfRule>
  </conditionalFormatting>
  <conditionalFormatting sqref="AE18">
    <cfRule type="cellIs" dxfId="6" priority="7" operator="equal">
      <formula>"n"</formula>
    </cfRule>
  </conditionalFormatting>
  <conditionalFormatting sqref="AE18">
    <cfRule type="cellIs" dxfId="7" priority="8" operator="equal">
      <formula>$F$4</formula>
    </cfRule>
  </conditionalFormatting>
  <conditionalFormatting sqref="AJ18">
    <cfRule type="cellIs" dxfId="6" priority="9" operator="equal">
      <formula>"n"</formula>
    </cfRule>
  </conditionalFormatting>
  <conditionalFormatting sqref="AJ18">
    <cfRule type="cellIs" dxfId="7" priority="10" operator="equal">
      <formula>$F$4</formula>
    </cfRule>
  </conditionalFormatting>
  <conditionalFormatting sqref="AR18">
    <cfRule type="cellIs" dxfId="6" priority="11" operator="equal">
      <formula>"n"</formula>
    </cfRule>
  </conditionalFormatting>
  <conditionalFormatting sqref="AR18">
    <cfRule type="cellIs" dxfId="7" priority="12" operator="equal">
      <formula>$F$4</formula>
    </cfRule>
  </conditionalFormatting>
  <conditionalFormatting sqref="AZ18">
    <cfRule type="cellIs" dxfId="6" priority="13" operator="equal">
      <formula>"n"</formula>
    </cfRule>
  </conditionalFormatting>
  <conditionalFormatting sqref="AZ18">
    <cfRule type="cellIs" dxfId="7" priority="14" operator="equal">
      <formula>$F$4</formula>
    </cfRule>
  </conditionalFormatting>
  <hyperlinks>
    <hyperlink r:id="rId1" ref="AL1"/>
    <hyperlink r:id="rId2" ref="AH2"/>
    <hyperlink r:id="rId3" ref="AK2"/>
    <hyperlink r:id="rId4" ref="W3"/>
    <hyperlink r:id="rId5" ref="G4"/>
    <hyperlink r:id="rId6" ref="O4"/>
    <hyperlink r:id="rId7" ref="AF4"/>
  </hyperlinks>
  <printOptions/>
  <pageMargins bottom="0.7480314960629921" footer="0.0" header="0.0" left="0.7086614173228347" right="0.7086614173228347" top="0.7480314960629921"/>
  <pageSetup fitToHeight="0" paperSize="9" orientation="landscape"/>
  <drawing r:id="rId8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4" width="18.13"/>
    <col customWidth="1" min="5" max="5" width="8.75"/>
    <col customWidth="1" min="6" max="6" width="7.5"/>
    <col customWidth="1" min="7" max="7" width="10.0"/>
    <col customWidth="1" hidden="1" min="8" max="8" width="7.5"/>
    <col customWidth="1" hidden="1" min="9" max="9" width="9.5"/>
    <col customWidth="1" hidden="1" min="10" max="10" width="7.5"/>
    <col customWidth="1" hidden="1" min="11" max="11" width="9.5"/>
    <col customWidth="1" min="12" max="12" width="8.0"/>
    <col customWidth="1" min="13" max="13" width="8.75"/>
    <col customWidth="1" min="14" max="14" width="18.13"/>
    <col customWidth="1" min="15" max="15" width="9.13"/>
    <col customWidth="1" hidden="1" min="16" max="16" width="7.5"/>
    <col customWidth="1" hidden="1" min="17" max="17" width="9.0"/>
    <col customWidth="1" hidden="1" min="18" max="18" width="7.5"/>
    <col customWidth="1" hidden="1" min="19" max="19" width="9.0"/>
    <col customWidth="1" min="20" max="20" width="8.0"/>
    <col customWidth="1" min="21" max="21" width="8.75"/>
    <col customWidth="1" min="22" max="22" width="44.25"/>
    <col customWidth="1" min="23" max="23" width="9.0"/>
    <col customWidth="1" hidden="1" min="24" max="24" width="7.5"/>
    <col customWidth="1" hidden="1" min="25" max="25" width="9.0"/>
    <col customWidth="1" hidden="1" min="26" max="26" width="7.5"/>
    <col customWidth="1" hidden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hidden="1" min="32" max="32" width="7.5"/>
    <col customWidth="1" hidden="1" min="33" max="33" width="9.0"/>
    <col customWidth="1" hidden="1" min="34" max="34" width="7.5"/>
    <col customWidth="1" hidden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hidden="1" min="40" max="40" width="7.5"/>
    <col customWidth="1" hidden="1" min="41" max="41" width="9.0"/>
    <col customWidth="1" hidden="1" min="42" max="42" width="7.5"/>
    <col customWidth="1" hidden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hidden="1" min="50" max="50" width="7.5"/>
    <col customWidth="1" hidden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9.5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  <col customWidth="1" min="70" max="70" width="7.63"/>
    <col customWidth="1" min="71" max="71" width="9.38"/>
    <col customWidth="1" min="72" max="72" width="7.5"/>
    <col customWidth="1" min="73" max="73" width="9.0"/>
    <col customWidth="1" min="74" max="74" width="7.5"/>
    <col customWidth="1" min="75" max="75" width="9.0"/>
    <col customWidth="1" min="76" max="76" width="9.5"/>
    <col customWidth="1" min="77" max="77" width="8.75"/>
    <col customWidth="1" min="78" max="78" width="7.63"/>
    <col customWidth="1" min="79" max="79" width="9.38"/>
    <col customWidth="1" min="80" max="80" width="7.5"/>
    <col customWidth="1" min="81" max="81" width="9.0"/>
    <col customWidth="1" min="82" max="82" width="7.5"/>
    <col customWidth="1" min="83" max="83" width="9.0"/>
    <col customWidth="1" min="84" max="84" width="8.0"/>
    <col customWidth="1" min="85" max="85" width="8.75"/>
  </cols>
  <sheetData>
    <row r="1">
      <c r="A1" s="734"/>
      <c r="B1" s="734"/>
      <c r="C1" s="734"/>
      <c r="D1" s="734"/>
      <c r="E1" s="735"/>
      <c r="F1" s="736" t="s">
        <v>1</v>
      </c>
      <c r="G1" s="738" t="s">
        <v>121</v>
      </c>
      <c r="H1" s="738"/>
      <c r="I1" s="738"/>
      <c r="J1" s="738"/>
      <c r="K1" s="738"/>
      <c r="L1" s="738"/>
      <c r="M1" s="739"/>
      <c r="N1" s="740" t="s">
        <v>3</v>
      </c>
      <c r="O1" s="742" t="s">
        <v>1212</v>
      </c>
      <c r="P1" s="742"/>
      <c r="Q1" s="742"/>
      <c r="R1" s="742"/>
      <c r="S1" s="742"/>
      <c r="T1" s="742"/>
      <c r="U1" s="742"/>
      <c r="V1" s="743" t="s">
        <v>5</v>
      </c>
      <c r="W1" s="738" t="s">
        <v>123</v>
      </c>
      <c r="X1" s="738"/>
      <c r="Y1" s="738"/>
      <c r="Z1" s="738"/>
      <c r="AA1" s="738"/>
      <c r="AB1" s="738"/>
      <c r="AC1" s="739"/>
      <c r="AD1" s="740" t="s">
        <v>7</v>
      </c>
      <c r="AE1" s="742" t="s">
        <v>124</v>
      </c>
      <c r="AF1" s="742"/>
      <c r="AG1" s="742"/>
      <c r="AH1" s="742"/>
      <c r="AI1" s="742"/>
      <c r="AJ1" s="742"/>
      <c r="AK1" s="742"/>
      <c r="AL1" s="743" t="s">
        <v>9</v>
      </c>
      <c r="AM1" s="738" t="s">
        <v>125</v>
      </c>
      <c r="AN1" s="738"/>
      <c r="AO1" s="738"/>
      <c r="AP1" s="738"/>
      <c r="AQ1" s="738"/>
      <c r="AR1" s="738"/>
      <c r="AS1" s="739"/>
      <c r="AT1" s="740" t="s">
        <v>11</v>
      </c>
      <c r="AU1" s="742" t="s">
        <v>1213</v>
      </c>
      <c r="AV1" s="742"/>
      <c r="AW1" s="742"/>
      <c r="AX1" s="742"/>
      <c r="AY1" s="742"/>
      <c r="AZ1" s="742"/>
      <c r="BA1" s="742"/>
      <c r="BB1" s="743" t="s">
        <v>13</v>
      </c>
      <c r="BC1" s="738" t="s">
        <v>127</v>
      </c>
      <c r="BD1" s="738"/>
      <c r="BE1" s="738"/>
      <c r="BF1" s="738"/>
      <c r="BG1" s="738"/>
      <c r="BH1" s="738"/>
      <c r="BI1" s="739"/>
      <c r="BJ1" s="740" t="s">
        <v>15</v>
      </c>
      <c r="BK1" s="742" t="s">
        <v>128</v>
      </c>
      <c r="BL1" s="742"/>
      <c r="BM1" s="742"/>
      <c r="BN1" s="742"/>
      <c r="BO1" s="742"/>
      <c r="BP1" s="742"/>
      <c r="BQ1" s="742"/>
      <c r="BR1" s="743" t="s">
        <v>17</v>
      </c>
      <c r="BS1" s="738" t="s">
        <v>131</v>
      </c>
      <c r="BT1" s="738"/>
      <c r="BU1" s="738"/>
      <c r="BV1" s="738"/>
      <c r="BW1" s="738"/>
      <c r="BX1" s="738"/>
      <c r="BY1" s="739"/>
      <c r="BZ1" s="740" t="s">
        <v>130</v>
      </c>
      <c r="CA1" s="742" t="s">
        <v>1559</v>
      </c>
      <c r="CB1" s="742"/>
      <c r="CC1" s="742"/>
      <c r="CD1" s="742"/>
      <c r="CE1" s="742"/>
      <c r="CF1" s="742"/>
      <c r="CG1" s="742"/>
    </row>
    <row r="2">
      <c r="A2" s="744" t="s">
        <v>19</v>
      </c>
      <c r="B2" s="745"/>
      <c r="C2" s="745"/>
      <c r="D2" s="745"/>
      <c r="E2" s="744"/>
      <c r="F2" s="745"/>
      <c r="G2" s="745"/>
      <c r="H2" s="745"/>
      <c r="I2" s="745"/>
      <c r="J2" s="745"/>
      <c r="K2" s="745"/>
      <c r="L2" s="745"/>
      <c r="M2" s="746"/>
      <c r="N2" s="745"/>
      <c r="O2" s="745"/>
      <c r="P2" s="745"/>
      <c r="Q2" s="745"/>
      <c r="R2" s="745"/>
      <c r="S2" s="745"/>
      <c r="T2" s="745"/>
      <c r="U2" s="745"/>
      <c r="V2" s="744"/>
      <c r="W2" s="745"/>
      <c r="X2" s="745"/>
      <c r="Y2" s="745"/>
      <c r="Z2" s="745"/>
      <c r="AA2" s="745"/>
      <c r="AB2" s="745"/>
      <c r="AC2" s="746"/>
      <c r="AD2" s="745"/>
      <c r="AE2" s="745"/>
      <c r="AF2" s="745"/>
      <c r="AG2" s="745"/>
      <c r="AH2" s="745"/>
      <c r="AI2" s="745"/>
      <c r="AJ2" s="745"/>
      <c r="AK2" s="745"/>
      <c r="AL2" s="744"/>
      <c r="AM2" s="745"/>
      <c r="AN2" s="745"/>
      <c r="AO2" s="745"/>
      <c r="AP2" s="745"/>
      <c r="AQ2" s="745"/>
      <c r="AR2" s="745"/>
      <c r="AS2" s="746"/>
      <c r="AT2" s="745"/>
      <c r="AU2" s="745"/>
      <c r="AV2" s="745"/>
      <c r="AW2" s="745"/>
      <c r="AX2" s="745"/>
      <c r="AY2" s="745"/>
      <c r="AZ2" s="745"/>
      <c r="BA2" s="745"/>
      <c r="BB2" s="744"/>
      <c r="BC2" s="745"/>
      <c r="BD2" s="745"/>
      <c r="BE2" s="745"/>
      <c r="BF2" s="745"/>
      <c r="BG2" s="745"/>
      <c r="BH2" s="745"/>
      <c r="BI2" s="745"/>
      <c r="BJ2" s="745"/>
      <c r="BK2" s="745"/>
      <c r="BL2" s="745"/>
      <c r="BM2" s="745"/>
      <c r="BN2" s="745"/>
      <c r="BO2" s="745"/>
      <c r="BP2" s="745"/>
      <c r="BQ2" s="745"/>
      <c r="BR2" s="745"/>
      <c r="BS2" s="745"/>
      <c r="BT2" s="745"/>
      <c r="BU2" s="745"/>
      <c r="BV2" s="745"/>
      <c r="BW2" s="745"/>
      <c r="BX2" s="745"/>
      <c r="BY2" s="746"/>
      <c r="BZ2" s="745"/>
      <c r="CA2" s="745"/>
      <c r="CB2" s="745"/>
      <c r="CC2" s="745"/>
      <c r="CD2" s="745"/>
      <c r="CE2" s="745"/>
      <c r="CF2" s="745"/>
      <c r="CG2" s="745"/>
    </row>
    <row r="3" ht="30.75" customHeight="1">
      <c r="A3" s="211" t="s">
        <v>20</v>
      </c>
      <c r="B3" s="212"/>
      <c r="C3" s="213"/>
      <c r="D3" s="214"/>
      <c r="E3" s="215" t="s">
        <v>542</v>
      </c>
      <c r="F3" s="216" t="s">
        <v>543</v>
      </c>
      <c r="G3" s="217" t="s">
        <v>163</v>
      </c>
      <c r="H3" s="216" t="s">
        <v>543</v>
      </c>
      <c r="I3" s="217" t="s">
        <v>163</v>
      </c>
      <c r="J3" s="216" t="s">
        <v>543</v>
      </c>
      <c r="K3" s="217" t="s">
        <v>163</v>
      </c>
      <c r="L3" s="222" t="s">
        <v>545</v>
      </c>
      <c r="M3" s="220" t="s">
        <v>162</v>
      </c>
      <c r="N3" s="216" t="s">
        <v>543</v>
      </c>
      <c r="O3" s="217" t="s">
        <v>163</v>
      </c>
      <c r="P3" s="216" t="s">
        <v>543</v>
      </c>
      <c r="Q3" s="217" t="s">
        <v>163</v>
      </c>
      <c r="R3" s="216" t="s">
        <v>543</v>
      </c>
      <c r="S3" s="217" t="s">
        <v>163</v>
      </c>
      <c r="T3" s="222" t="s">
        <v>545</v>
      </c>
      <c r="U3" s="223" t="s">
        <v>162</v>
      </c>
      <c r="V3" s="224" t="s">
        <v>543</v>
      </c>
      <c r="W3" s="217" t="s">
        <v>163</v>
      </c>
      <c r="X3" s="216" t="s">
        <v>543</v>
      </c>
      <c r="Y3" s="217" t="s">
        <v>163</v>
      </c>
      <c r="Z3" s="216" t="s">
        <v>543</v>
      </c>
      <c r="AA3" s="217" t="s">
        <v>163</v>
      </c>
      <c r="AB3" s="222" t="s">
        <v>545</v>
      </c>
      <c r="AC3" s="220" t="s">
        <v>162</v>
      </c>
      <c r="AD3" s="216" t="s">
        <v>543</v>
      </c>
      <c r="AE3" s="217" t="s">
        <v>163</v>
      </c>
      <c r="AF3" s="216" t="s">
        <v>543</v>
      </c>
      <c r="AG3" s="217" t="s">
        <v>163</v>
      </c>
      <c r="AH3" s="216" t="s">
        <v>543</v>
      </c>
      <c r="AI3" s="217" t="s">
        <v>163</v>
      </c>
      <c r="AJ3" s="222" t="s">
        <v>545</v>
      </c>
      <c r="AK3" s="223" t="s">
        <v>162</v>
      </c>
      <c r="AL3" s="224" t="s">
        <v>543</v>
      </c>
      <c r="AM3" s="217" t="s">
        <v>163</v>
      </c>
      <c r="AN3" s="216" t="s">
        <v>543</v>
      </c>
      <c r="AO3" s="217" t="s">
        <v>163</v>
      </c>
      <c r="AP3" s="216" t="s">
        <v>543</v>
      </c>
      <c r="AQ3" s="217" t="s">
        <v>163</v>
      </c>
      <c r="AR3" s="222" t="s">
        <v>1560</v>
      </c>
      <c r="AS3" s="220" t="s">
        <v>162</v>
      </c>
      <c r="AT3" s="216" t="s">
        <v>543</v>
      </c>
      <c r="AU3" s="217" t="s">
        <v>163</v>
      </c>
      <c r="AV3" s="216" t="s">
        <v>543</v>
      </c>
      <c r="AW3" s="217" t="s">
        <v>163</v>
      </c>
      <c r="AX3" s="216" t="s">
        <v>543</v>
      </c>
      <c r="AY3" s="217" t="s">
        <v>163</v>
      </c>
      <c r="AZ3" s="222" t="s">
        <v>957</v>
      </c>
      <c r="BA3" s="223" t="s">
        <v>162</v>
      </c>
      <c r="BB3" s="224" t="s">
        <v>543</v>
      </c>
      <c r="BC3" s="217" t="s">
        <v>163</v>
      </c>
      <c r="BD3" s="216" t="s">
        <v>543</v>
      </c>
      <c r="BE3" s="217" t="s">
        <v>163</v>
      </c>
      <c r="BF3" s="216" t="s">
        <v>543</v>
      </c>
      <c r="BG3" s="217" t="s">
        <v>163</v>
      </c>
      <c r="BH3" s="222" t="s">
        <v>957</v>
      </c>
      <c r="BI3" s="220" t="s">
        <v>162</v>
      </c>
      <c r="BJ3" s="216" t="s">
        <v>543</v>
      </c>
      <c r="BK3" s="217" t="s">
        <v>163</v>
      </c>
      <c r="BL3" s="216" t="s">
        <v>543</v>
      </c>
      <c r="BM3" s="217" t="s">
        <v>163</v>
      </c>
      <c r="BN3" s="216" t="s">
        <v>543</v>
      </c>
      <c r="BO3" s="217" t="s">
        <v>163</v>
      </c>
      <c r="BP3" s="222" t="s">
        <v>957</v>
      </c>
      <c r="BQ3" s="223" t="s">
        <v>162</v>
      </c>
      <c r="BR3" s="224" t="s">
        <v>543</v>
      </c>
      <c r="BS3" s="217" t="s">
        <v>163</v>
      </c>
      <c r="BT3" s="216" t="s">
        <v>543</v>
      </c>
      <c r="BU3" s="217" t="s">
        <v>163</v>
      </c>
      <c r="BV3" s="216" t="s">
        <v>543</v>
      </c>
      <c r="BW3" s="217" t="s">
        <v>163</v>
      </c>
      <c r="BX3" s="222" t="s">
        <v>957</v>
      </c>
      <c r="BY3" s="220" t="s">
        <v>162</v>
      </c>
      <c r="BZ3" s="216" t="s">
        <v>543</v>
      </c>
      <c r="CA3" s="217" t="s">
        <v>163</v>
      </c>
      <c r="CB3" s="216" t="s">
        <v>543</v>
      </c>
      <c r="CC3" s="217" t="s">
        <v>163</v>
      </c>
      <c r="CD3" s="216" t="s">
        <v>543</v>
      </c>
      <c r="CE3" s="217" t="s">
        <v>163</v>
      </c>
      <c r="CF3" s="222" t="s">
        <v>957</v>
      </c>
      <c r="CG3" s="223" t="s">
        <v>162</v>
      </c>
    </row>
    <row r="4">
      <c r="A4" s="227" t="s">
        <v>32</v>
      </c>
      <c r="B4" s="228" t="s">
        <v>33</v>
      </c>
      <c r="C4" s="228" t="s">
        <v>34</v>
      </c>
      <c r="D4" s="229" t="s">
        <v>171</v>
      </c>
      <c r="E4" s="230"/>
      <c r="F4" s="231"/>
      <c r="G4" s="232"/>
      <c r="H4" s="231"/>
      <c r="I4" s="232"/>
      <c r="J4" s="231"/>
      <c r="K4" s="232"/>
      <c r="L4" s="240"/>
      <c r="M4" s="234"/>
      <c r="N4" s="231"/>
      <c r="O4" s="232"/>
      <c r="P4" s="231"/>
      <c r="Q4" s="232"/>
      <c r="R4" s="231"/>
      <c r="S4" s="232"/>
      <c r="T4" s="240"/>
      <c r="U4" s="241"/>
      <c r="V4" s="259"/>
      <c r="W4" s="232"/>
      <c r="X4" s="231"/>
      <c r="Y4" s="232"/>
      <c r="Z4" s="231"/>
      <c r="AA4" s="232"/>
      <c r="AB4" s="240"/>
      <c r="AC4" s="234"/>
      <c r="AD4" s="231"/>
      <c r="AE4" s="232"/>
      <c r="AF4" s="231"/>
      <c r="AG4" s="232"/>
      <c r="AH4" s="231"/>
      <c r="AI4" s="232"/>
      <c r="AJ4" s="240"/>
      <c r="AK4" s="241"/>
      <c r="AL4" s="259"/>
      <c r="AM4" s="232"/>
      <c r="AN4" s="231"/>
      <c r="AO4" s="232"/>
      <c r="AP4" s="231"/>
      <c r="AQ4" s="232"/>
      <c r="AR4" s="240"/>
      <c r="AS4" s="234"/>
      <c r="AT4" s="231"/>
      <c r="AU4" s="232"/>
      <c r="AV4" s="231"/>
      <c r="AW4" s="232"/>
      <c r="AX4" s="231"/>
      <c r="AY4" s="232"/>
      <c r="AZ4" s="240"/>
      <c r="BA4" s="241"/>
      <c r="BB4" s="259"/>
      <c r="BC4" s="232"/>
      <c r="BD4" s="231"/>
      <c r="BE4" s="232"/>
      <c r="BF4" s="231"/>
      <c r="BG4" s="232"/>
      <c r="BH4" s="240"/>
      <c r="BI4" s="234"/>
      <c r="BJ4" s="231"/>
      <c r="BK4" s="232"/>
      <c r="BL4" s="231"/>
      <c r="BM4" s="232"/>
      <c r="BN4" s="231"/>
      <c r="BO4" s="232"/>
      <c r="BP4" s="240"/>
      <c r="BQ4" s="241"/>
      <c r="BR4" s="259"/>
      <c r="BS4" s="232"/>
      <c r="BT4" s="231"/>
      <c r="BU4" s="232"/>
      <c r="BV4" s="231"/>
      <c r="BW4" s="232"/>
      <c r="BX4" s="240"/>
      <c r="BY4" s="234"/>
      <c r="BZ4" s="231"/>
      <c r="CA4" s="232"/>
      <c r="CB4" s="231"/>
      <c r="CC4" s="232"/>
      <c r="CD4" s="231"/>
      <c r="CE4" s="232"/>
      <c r="CF4" s="240"/>
      <c r="CG4" s="241"/>
    </row>
    <row r="5" ht="39.75" customHeight="1">
      <c r="A5" s="1328" t="s">
        <v>65</v>
      </c>
      <c r="B5" s="1329" t="s">
        <v>547</v>
      </c>
      <c r="C5" s="749">
        <v>2067927.0</v>
      </c>
      <c r="D5" s="750"/>
      <c r="E5" s="1330" t="s">
        <v>1217</v>
      </c>
      <c r="F5" s="751"/>
      <c r="G5" s="752"/>
      <c r="H5" s="751"/>
      <c r="I5" s="752"/>
      <c r="J5" s="751"/>
      <c r="K5" s="752"/>
      <c r="L5" s="756"/>
      <c r="M5" s="754"/>
      <c r="N5" s="1331" t="s">
        <v>1219</v>
      </c>
      <c r="O5" s="752" t="s">
        <v>958</v>
      </c>
      <c r="P5" s="751"/>
      <c r="Q5" s="752"/>
      <c r="R5" s="751"/>
      <c r="S5" s="752"/>
      <c r="T5" s="756" t="s">
        <v>49</v>
      </c>
      <c r="U5" s="755"/>
      <c r="V5" s="1332" t="s">
        <v>1561</v>
      </c>
      <c r="W5" s="752" t="s">
        <v>46</v>
      </c>
      <c r="X5" s="751"/>
      <c r="Y5" s="752"/>
      <c r="Z5" s="751"/>
      <c r="AA5" s="752"/>
      <c r="AB5" s="756" t="s">
        <v>46</v>
      </c>
      <c r="AC5" s="754"/>
      <c r="AD5" s="904" t="s">
        <v>1221</v>
      </c>
      <c r="AE5" s="752" t="s">
        <v>46</v>
      </c>
      <c r="AF5" s="751"/>
      <c r="AG5" s="752"/>
      <c r="AH5" s="751"/>
      <c r="AI5" s="752"/>
      <c r="AJ5" s="756" t="s">
        <v>49</v>
      </c>
      <c r="AK5" s="755"/>
      <c r="AL5" s="1055" t="s">
        <v>1222</v>
      </c>
      <c r="AM5" s="752" t="s">
        <v>46</v>
      </c>
      <c r="AN5" s="751"/>
      <c r="AO5" s="752"/>
      <c r="AP5" s="751"/>
      <c r="AQ5" s="752"/>
      <c r="AR5" s="756" t="s">
        <v>49</v>
      </c>
      <c r="AS5" s="754"/>
      <c r="AT5" s="904" t="s">
        <v>1223</v>
      </c>
      <c r="AU5" s="752" t="s">
        <v>46</v>
      </c>
      <c r="AV5" s="751"/>
      <c r="AW5" s="752" t="s">
        <v>46</v>
      </c>
      <c r="AX5" s="751"/>
      <c r="AY5" s="752"/>
      <c r="AZ5" s="756" t="s">
        <v>49</v>
      </c>
      <c r="BA5" s="755"/>
      <c r="BB5" s="1055" t="s">
        <v>1224</v>
      </c>
      <c r="BC5" s="752" t="s">
        <v>46</v>
      </c>
      <c r="BD5" s="751"/>
      <c r="BE5" s="752" t="s">
        <v>46</v>
      </c>
      <c r="BF5" s="751"/>
      <c r="BG5" s="752"/>
      <c r="BH5" s="756" t="s">
        <v>46</v>
      </c>
      <c r="BI5" s="754"/>
      <c r="BJ5" s="751"/>
      <c r="BK5" s="752"/>
      <c r="BL5" s="751"/>
      <c r="BM5" s="752"/>
      <c r="BN5" s="751"/>
      <c r="BO5" s="752"/>
      <c r="BP5" s="756" t="s">
        <v>46</v>
      </c>
      <c r="BQ5" s="755"/>
      <c r="BR5" s="450"/>
      <c r="BS5" s="752"/>
      <c r="BT5" s="751"/>
      <c r="BU5" s="752"/>
      <c r="BV5" s="751"/>
      <c r="BW5" s="752"/>
      <c r="BX5" s="756"/>
      <c r="BY5" s="754"/>
      <c r="BZ5" s="751"/>
      <c r="CA5" s="752"/>
      <c r="CB5" s="751"/>
      <c r="CC5" s="752"/>
      <c r="CD5" s="751"/>
      <c r="CE5" s="752"/>
      <c r="CF5" s="756"/>
      <c r="CG5" s="755"/>
    </row>
    <row r="6" ht="39.75" customHeight="1">
      <c r="A6" s="757" t="s">
        <v>249</v>
      </c>
      <c r="B6" s="758" t="s">
        <v>555</v>
      </c>
      <c r="C6" s="758">
        <v>2067593.0</v>
      </c>
      <c r="D6" s="759"/>
      <c r="E6" s="1330" t="s">
        <v>1217</v>
      </c>
      <c r="F6" s="751"/>
      <c r="G6" s="752"/>
      <c r="H6" s="751"/>
      <c r="I6" s="752"/>
      <c r="J6" s="751"/>
      <c r="K6" s="752"/>
      <c r="L6" s="756"/>
      <c r="M6" s="754"/>
      <c r="N6" s="1333" t="s">
        <v>1219</v>
      </c>
      <c r="O6" s="752"/>
      <c r="P6" s="751"/>
      <c r="Q6" s="752"/>
      <c r="R6" s="751"/>
      <c r="S6" s="752"/>
      <c r="T6" s="756" t="s">
        <v>49</v>
      </c>
      <c r="U6" s="755"/>
      <c r="V6" s="1332" t="s">
        <v>1561</v>
      </c>
      <c r="W6" s="752" t="s">
        <v>49</v>
      </c>
      <c r="X6" s="751"/>
      <c r="Y6" s="752"/>
      <c r="Z6" s="751"/>
      <c r="AA6" s="752"/>
      <c r="AB6" s="756" t="s">
        <v>49</v>
      </c>
      <c r="AC6" s="754"/>
      <c r="AD6" s="904" t="s">
        <v>1221</v>
      </c>
      <c r="AE6" s="752" t="s">
        <v>49</v>
      </c>
      <c r="AF6" s="751"/>
      <c r="AG6" s="752"/>
      <c r="AH6" s="751"/>
      <c r="AI6" s="752"/>
      <c r="AJ6" s="756" t="s">
        <v>49</v>
      </c>
      <c r="AK6" s="755"/>
      <c r="AL6" s="1055" t="s">
        <v>1222</v>
      </c>
      <c r="AM6" s="752" t="s">
        <v>49</v>
      </c>
      <c r="AN6" s="751"/>
      <c r="AO6" s="752"/>
      <c r="AP6" s="751"/>
      <c r="AQ6" s="752"/>
      <c r="AR6" s="756" t="s">
        <v>49</v>
      </c>
      <c r="AS6" s="754"/>
      <c r="AT6" s="904" t="s">
        <v>1223</v>
      </c>
      <c r="AU6" s="752" t="s">
        <v>49</v>
      </c>
      <c r="AV6" s="751"/>
      <c r="AW6" s="752" t="s">
        <v>49</v>
      </c>
      <c r="AX6" s="751"/>
      <c r="AY6" s="752"/>
      <c r="AZ6" s="756" t="s">
        <v>49</v>
      </c>
      <c r="BA6" s="755"/>
      <c r="BB6" s="1055" t="s">
        <v>1224</v>
      </c>
      <c r="BC6" s="752" t="s">
        <v>49</v>
      </c>
      <c r="BD6" s="751"/>
      <c r="BE6" s="752" t="s">
        <v>46</v>
      </c>
      <c r="BF6" s="751"/>
      <c r="BG6" s="752"/>
      <c r="BH6" s="756" t="s">
        <v>49</v>
      </c>
      <c r="BI6" s="754"/>
      <c r="BJ6" s="751"/>
      <c r="BK6" s="752"/>
      <c r="BL6" s="751"/>
      <c r="BM6" s="752"/>
      <c r="BN6" s="751"/>
      <c r="BO6" s="752"/>
      <c r="BP6" s="756" t="s">
        <v>49</v>
      </c>
      <c r="BQ6" s="755"/>
      <c r="BR6" s="450"/>
      <c r="BS6" s="752"/>
      <c r="BT6" s="751"/>
      <c r="BU6" s="752"/>
      <c r="BV6" s="751"/>
      <c r="BW6" s="752"/>
      <c r="BX6" s="756"/>
      <c r="BY6" s="754"/>
      <c r="BZ6" s="751"/>
      <c r="CA6" s="752"/>
      <c r="CB6" s="751"/>
      <c r="CC6" s="752"/>
      <c r="CD6" s="751"/>
      <c r="CE6" s="752"/>
      <c r="CF6" s="756"/>
      <c r="CG6" s="755"/>
    </row>
    <row r="7" ht="39.75" customHeight="1">
      <c r="A7" s="1334" t="s">
        <v>215</v>
      </c>
      <c r="B7" s="1335" t="s">
        <v>559</v>
      </c>
      <c r="C7" s="758">
        <v>2067946.0</v>
      </c>
      <c r="D7" s="759"/>
      <c r="E7" s="1330" t="s">
        <v>1217</v>
      </c>
      <c r="F7" s="751"/>
      <c r="G7" s="752"/>
      <c r="H7" s="751"/>
      <c r="I7" s="752"/>
      <c r="J7" s="751"/>
      <c r="K7" s="752"/>
      <c r="L7" s="756"/>
      <c r="M7" s="754"/>
      <c r="N7" s="1333" t="s">
        <v>1219</v>
      </c>
      <c r="O7" s="752"/>
      <c r="P7" s="751"/>
      <c r="Q7" s="752"/>
      <c r="R7" s="751"/>
      <c r="S7" s="752"/>
      <c r="T7" s="756" t="s">
        <v>46</v>
      </c>
      <c r="U7" s="755"/>
      <c r="V7" s="1332" t="s">
        <v>1561</v>
      </c>
      <c r="W7" s="752" t="s">
        <v>46</v>
      </c>
      <c r="X7" s="751"/>
      <c r="Y7" s="752"/>
      <c r="Z7" s="751"/>
      <c r="AA7" s="752"/>
      <c r="AB7" s="756" t="s">
        <v>46</v>
      </c>
      <c r="AC7" s="754"/>
      <c r="AD7" s="904" t="s">
        <v>1221</v>
      </c>
      <c r="AE7" s="752" t="s">
        <v>46</v>
      </c>
      <c r="AF7" s="751"/>
      <c r="AG7" s="752"/>
      <c r="AH7" s="751"/>
      <c r="AI7" s="752"/>
      <c r="AJ7" s="756" t="s">
        <v>46</v>
      </c>
      <c r="AK7" s="755"/>
      <c r="AL7" s="1055" t="s">
        <v>1222</v>
      </c>
      <c r="AM7" s="752" t="s">
        <v>46</v>
      </c>
      <c r="AN7" s="751"/>
      <c r="AO7" s="752"/>
      <c r="AP7" s="751"/>
      <c r="AQ7" s="752"/>
      <c r="AR7" s="756" t="s">
        <v>46</v>
      </c>
      <c r="AS7" s="754"/>
      <c r="AT7" s="904" t="s">
        <v>1223</v>
      </c>
      <c r="AU7" s="752" t="s">
        <v>46</v>
      </c>
      <c r="AV7" s="751"/>
      <c r="AW7" s="752" t="s">
        <v>46</v>
      </c>
      <c r="AX7" s="751"/>
      <c r="AY7" s="752"/>
      <c r="AZ7" s="756" t="s">
        <v>46</v>
      </c>
      <c r="BA7" s="755"/>
      <c r="BB7" s="1055" t="s">
        <v>1224</v>
      </c>
      <c r="BC7" s="752" t="s">
        <v>46</v>
      </c>
      <c r="BD7" s="751"/>
      <c r="BE7" s="752" t="s">
        <v>46</v>
      </c>
      <c r="BF7" s="751"/>
      <c r="BG7" s="752"/>
      <c r="BH7" s="756" t="s">
        <v>46</v>
      </c>
      <c r="BI7" s="754"/>
      <c r="BJ7" s="751"/>
      <c r="BK7" s="752"/>
      <c r="BL7" s="751"/>
      <c r="BM7" s="752"/>
      <c r="BN7" s="751"/>
      <c r="BO7" s="752"/>
      <c r="BP7" s="756" t="s">
        <v>46</v>
      </c>
      <c r="BQ7" s="755"/>
      <c r="BR7" s="450"/>
      <c r="BS7" s="752"/>
      <c r="BT7" s="751"/>
      <c r="BU7" s="752"/>
      <c r="BV7" s="751"/>
      <c r="BW7" s="752"/>
      <c r="BX7" s="756"/>
      <c r="BY7" s="754"/>
      <c r="BZ7" s="751"/>
      <c r="CA7" s="752"/>
      <c r="CB7" s="751"/>
      <c r="CC7" s="752"/>
      <c r="CD7" s="751"/>
      <c r="CE7" s="752"/>
      <c r="CF7" s="756"/>
      <c r="CG7" s="755"/>
    </row>
    <row r="8" ht="39.75" customHeight="1">
      <c r="A8" s="757" t="s">
        <v>562</v>
      </c>
      <c r="B8" s="758" t="s">
        <v>563</v>
      </c>
      <c r="C8" s="758">
        <v>2063078.0</v>
      </c>
      <c r="D8" s="759"/>
      <c r="E8" s="1330" t="s">
        <v>1217</v>
      </c>
      <c r="F8" s="751"/>
      <c r="G8" s="752"/>
      <c r="H8" s="751"/>
      <c r="I8" s="752"/>
      <c r="J8" s="751"/>
      <c r="K8" s="752"/>
      <c r="L8" s="756"/>
      <c r="M8" s="754"/>
      <c r="N8" s="1333" t="s">
        <v>1219</v>
      </c>
      <c r="O8" s="752"/>
      <c r="P8" s="751"/>
      <c r="Q8" s="752"/>
      <c r="R8" s="751"/>
      <c r="S8" s="752"/>
      <c r="T8" s="756" t="s">
        <v>49</v>
      </c>
      <c r="U8" s="755"/>
      <c r="V8" s="1332" t="s">
        <v>1561</v>
      </c>
      <c r="W8" s="752" t="s">
        <v>49</v>
      </c>
      <c r="X8" s="751"/>
      <c r="Y8" s="752"/>
      <c r="Z8" s="751"/>
      <c r="AA8" s="752"/>
      <c r="AB8" s="756" t="s">
        <v>49</v>
      </c>
      <c r="AC8" s="754"/>
      <c r="AD8" s="904" t="s">
        <v>1221</v>
      </c>
      <c r="AE8" s="752" t="s">
        <v>49</v>
      </c>
      <c r="AF8" s="751"/>
      <c r="AG8" s="752"/>
      <c r="AH8" s="751"/>
      <c r="AI8" s="752"/>
      <c r="AJ8" s="756" t="s">
        <v>49</v>
      </c>
      <c r="AK8" s="755"/>
      <c r="AL8" s="1055" t="s">
        <v>1222</v>
      </c>
      <c r="AM8" s="752" t="s">
        <v>49</v>
      </c>
      <c r="AN8" s="751"/>
      <c r="AO8" s="752"/>
      <c r="AP8" s="751"/>
      <c r="AQ8" s="752"/>
      <c r="AR8" s="756" t="s">
        <v>49</v>
      </c>
      <c r="AS8" s="754"/>
      <c r="AT8" s="904" t="s">
        <v>1223</v>
      </c>
      <c r="AU8" s="752" t="s">
        <v>49</v>
      </c>
      <c r="AV8" s="751"/>
      <c r="AW8" s="752" t="s">
        <v>49</v>
      </c>
      <c r="AX8" s="751"/>
      <c r="AY8" s="752"/>
      <c r="AZ8" s="756" t="s">
        <v>49</v>
      </c>
      <c r="BA8" s="755"/>
      <c r="BB8" s="1055" t="s">
        <v>1224</v>
      </c>
      <c r="BC8" s="752" t="s">
        <v>49</v>
      </c>
      <c r="BD8" s="751"/>
      <c r="BE8" s="752" t="s">
        <v>49</v>
      </c>
      <c r="BF8" s="751"/>
      <c r="BG8" s="752"/>
      <c r="BH8" s="756" t="s">
        <v>49</v>
      </c>
      <c r="BI8" s="754"/>
      <c r="BJ8" s="751"/>
      <c r="BK8" s="752"/>
      <c r="BL8" s="751"/>
      <c r="BM8" s="752"/>
      <c r="BN8" s="751"/>
      <c r="BO8" s="752"/>
      <c r="BP8" s="756" t="s">
        <v>49</v>
      </c>
      <c r="BQ8" s="755"/>
      <c r="BR8" s="450"/>
      <c r="BS8" s="752"/>
      <c r="BT8" s="751"/>
      <c r="BU8" s="752"/>
      <c r="BV8" s="751"/>
      <c r="BW8" s="752"/>
      <c r="BX8" s="756"/>
      <c r="BY8" s="754"/>
      <c r="BZ8" s="751"/>
      <c r="CA8" s="752"/>
      <c r="CB8" s="751"/>
      <c r="CC8" s="752"/>
      <c r="CD8" s="751"/>
      <c r="CE8" s="752"/>
      <c r="CF8" s="756"/>
      <c r="CG8" s="755"/>
    </row>
    <row r="9" ht="39.75" customHeight="1">
      <c r="A9" s="757" t="s">
        <v>569</v>
      </c>
      <c r="B9" s="758" t="s">
        <v>570</v>
      </c>
      <c r="C9" s="758">
        <v>2066220.0</v>
      </c>
      <c r="D9" s="759"/>
      <c r="E9" s="1330" t="s">
        <v>1217</v>
      </c>
      <c r="F9" s="751"/>
      <c r="G9" s="752"/>
      <c r="H9" s="751"/>
      <c r="I9" s="752"/>
      <c r="J9" s="751"/>
      <c r="K9" s="752"/>
      <c r="L9" s="756"/>
      <c r="M9" s="754"/>
      <c r="N9" s="1333" t="s">
        <v>1219</v>
      </c>
      <c r="O9" s="752"/>
      <c r="P9" s="751"/>
      <c r="Q9" s="752"/>
      <c r="R9" s="751"/>
      <c r="S9" s="752"/>
      <c r="T9" s="756" t="s">
        <v>49</v>
      </c>
      <c r="U9" s="755"/>
      <c r="V9" s="1332" t="s">
        <v>1561</v>
      </c>
      <c r="W9" s="752" t="s">
        <v>49</v>
      </c>
      <c r="X9" s="751"/>
      <c r="Y9" s="752"/>
      <c r="Z9" s="751"/>
      <c r="AA9" s="752"/>
      <c r="AB9" s="756" t="s">
        <v>49</v>
      </c>
      <c r="AC9" s="754"/>
      <c r="AD9" s="904" t="s">
        <v>1221</v>
      </c>
      <c r="AE9" s="752" t="s">
        <v>49</v>
      </c>
      <c r="AF9" s="751"/>
      <c r="AG9" s="752"/>
      <c r="AH9" s="751"/>
      <c r="AI9" s="752"/>
      <c r="AJ9" s="756" t="s">
        <v>49</v>
      </c>
      <c r="AK9" s="755"/>
      <c r="AL9" s="1055" t="s">
        <v>1222</v>
      </c>
      <c r="AM9" s="752" t="s">
        <v>49</v>
      </c>
      <c r="AN9" s="751"/>
      <c r="AO9" s="752"/>
      <c r="AP9" s="751"/>
      <c r="AQ9" s="752"/>
      <c r="AR9" s="756" t="s">
        <v>49</v>
      </c>
      <c r="AS9" s="754"/>
      <c r="AT9" s="904" t="s">
        <v>1223</v>
      </c>
      <c r="AU9" s="752" t="s">
        <v>46</v>
      </c>
      <c r="AV9" s="751"/>
      <c r="AW9" s="752" t="s">
        <v>46</v>
      </c>
      <c r="AX9" s="751"/>
      <c r="AY9" s="752"/>
      <c r="AZ9" s="756" t="s">
        <v>49</v>
      </c>
      <c r="BA9" s="755"/>
      <c r="BB9" s="1055" t="s">
        <v>1224</v>
      </c>
      <c r="BC9" s="752" t="s">
        <v>46</v>
      </c>
      <c r="BD9" s="751"/>
      <c r="BE9" s="752" t="s">
        <v>46</v>
      </c>
      <c r="BF9" s="751"/>
      <c r="BG9" s="752"/>
      <c r="BH9" s="756" t="s">
        <v>49</v>
      </c>
      <c r="BI9" s="754"/>
      <c r="BJ9" s="751"/>
      <c r="BK9" s="752"/>
      <c r="BL9" s="751"/>
      <c r="BM9" s="752"/>
      <c r="BN9" s="751"/>
      <c r="BO9" s="752"/>
      <c r="BP9" s="756" t="s">
        <v>49</v>
      </c>
      <c r="BQ9" s="755"/>
      <c r="BR9" s="450"/>
      <c r="BS9" s="752"/>
      <c r="BT9" s="751"/>
      <c r="BU9" s="752"/>
      <c r="BV9" s="751"/>
      <c r="BW9" s="752"/>
      <c r="BX9" s="756"/>
      <c r="BY9" s="754"/>
      <c r="BZ9" s="751"/>
      <c r="CA9" s="752"/>
      <c r="CB9" s="751"/>
      <c r="CC9" s="752"/>
      <c r="CD9" s="751"/>
      <c r="CE9" s="752"/>
      <c r="CF9" s="756"/>
      <c r="CG9" s="755"/>
    </row>
    <row r="10" ht="39.75" customHeight="1">
      <c r="A10" s="757" t="s">
        <v>573</v>
      </c>
      <c r="B10" s="758" t="s">
        <v>574</v>
      </c>
      <c r="C10" s="758">
        <v>2066894.0</v>
      </c>
      <c r="D10" s="759"/>
      <c r="E10" s="1330" t="s">
        <v>1217</v>
      </c>
      <c r="F10" s="751"/>
      <c r="G10" s="752"/>
      <c r="H10" s="751"/>
      <c r="I10" s="752"/>
      <c r="J10" s="751"/>
      <c r="K10" s="752"/>
      <c r="L10" s="756"/>
      <c r="M10" s="754"/>
      <c r="N10" s="1333" t="s">
        <v>1219</v>
      </c>
      <c r="O10" s="752"/>
      <c r="P10" s="751"/>
      <c r="Q10" s="752"/>
      <c r="R10" s="751"/>
      <c r="S10" s="752"/>
      <c r="T10" s="756" t="s">
        <v>46</v>
      </c>
      <c r="U10" s="755"/>
      <c r="V10" s="1332" t="s">
        <v>1561</v>
      </c>
      <c r="W10" s="752" t="s">
        <v>49</v>
      </c>
      <c r="X10" s="751"/>
      <c r="Y10" s="752"/>
      <c r="Z10" s="751"/>
      <c r="AA10" s="752"/>
      <c r="AB10" s="756" t="s">
        <v>49</v>
      </c>
      <c r="AC10" s="754"/>
      <c r="AD10" s="904" t="s">
        <v>1221</v>
      </c>
      <c r="AE10" s="752" t="s">
        <v>49</v>
      </c>
      <c r="AF10" s="751"/>
      <c r="AG10" s="752"/>
      <c r="AH10" s="751"/>
      <c r="AI10" s="752"/>
      <c r="AJ10" s="756" t="s">
        <v>49</v>
      </c>
      <c r="AK10" s="755"/>
      <c r="AL10" s="1055" t="s">
        <v>1222</v>
      </c>
      <c r="AM10" s="752" t="s">
        <v>49</v>
      </c>
      <c r="AN10" s="751"/>
      <c r="AO10" s="752"/>
      <c r="AP10" s="751"/>
      <c r="AQ10" s="752"/>
      <c r="AR10" s="756" t="s">
        <v>49</v>
      </c>
      <c r="AS10" s="754"/>
      <c r="AT10" s="904" t="s">
        <v>1223</v>
      </c>
      <c r="AU10" s="752" t="s">
        <v>49</v>
      </c>
      <c r="AV10" s="751"/>
      <c r="AW10" s="752" t="s">
        <v>46</v>
      </c>
      <c r="AX10" s="751"/>
      <c r="AY10" s="752"/>
      <c r="AZ10" s="756" t="s">
        <v>49</v>
      </c>
      <c r="BA10" s="755"/>
      <c r="BB10" s="1055" t="s">
        <v>1224</v>
      </c>
      <c r="BC10" s="752" t="s">
        <v>49</v>
      </c>
      <c r="BD10" s="751"/>
      <c r="BE10" s="752" t="s">
        <v>49</v>
      </c>
      <c r="BF10" s="751"/>
      <c r="BG10" s="752"/>
      <c r="BH10" s="756" t="s">
        <v>49</v>
      </c>
      <c r="BI10" s="754"/>
      <c r="BJ10" s="751"/>
      <c r="BK10" s="752"/>
      <c r="BL10" s="751"/>
      <c r="BM10" s="752"/>
      <c r="BN10" s="751"/>
      <c r="BO10" s="752"/>
      <c r="BP10" s="756" t="s">
        <v>49</v>
      </c>
      <c r="BQ10" s="755"/>
      <c r="BR10" s="450"/>
      <c r="BS10" s="752"/>
      <c r="BT10" s="751"/>
      <c r="BU10" s="752"/>
      <c r="BV10" s="751"/>
      <c r="BW10" s="752"/>
      <c r="BX10" s="756"/>
      <c r="BY10" s="754"/>
      <c r="BZ10" s="751"/>
      <c r="CA10" s="752"/>
      <c r="CB10" s="751"/>
      <c r="CC10" s="752"/>
      <c r="CD10" s="751"/>
      <c r="CE10" s="752"/>
      <c r="CF10" s="756"/>
      <c r="CG10" s="755"/>
    </row>
    <row r="11" ht="39.75" customHeight="1">
      <c r="A11" s="1334" t="s">
        <v>577</v>
      </c>
      <c r="B11" s="1335" t="s">
        <v>578</v>
      </c>
      <c r="C11" s="758">
        <v>2066044.0</v>
      </c>
      <c r="D11" s="759"/>
      <c r="E11" s="1330" t="s">
        <v>1217</v>
      </c>
      <c r="F11" s="751"/>
      <c r="G11" s="752"/>
      <c r="H11" s="751"/>
      <c r="I11" s="752"/>
      <c r="J11" s="751"/>
      <c r="K11" s="752"/>
      <c r="L11" s="756"/>
      <c r="M11" s="754"/>
      <c r="N11" s="1333" t="s">
        <v>1219</v>
      </c>
      <c r="O11" s="752"/>
      <c r="P11" s="751"/>
      <c r="Q11" s="752"/>
      <c r="R11" s="751"/>
      <c r="S11" s="752"/>
      <c r="T11" s="756" t="s">
        <v>49</v>
      </c>
      <c r="U11" s="755"/>
      <c r="V11" s="1332" t="s">
        <v>1561</v>
      </c>
      <c r="W11" s="752" t="s">
        <v>46</v>
      </c>
      <c r="X11" s="751"/>
      <c r="Y11" s="752"/>
      <c r="Z11" s="751"/>
      <c r="AA11" s="752"/>
      <c r="AB11" s="756" t="s">
        <v>49</v>
      </c>
      <c r="AC11" s="754"/>
      <c r="AD11" s="904" t="s">
        <v>1221</v>
      </c>
      <c r="AE11" s="752" t="s">
        <v>46</v>
      </c>
      <c r="AF11" s="751"/>
      <c r="AG11" s="752"/>
      <c r="AH11" s="751"/>
      <c r="AI11" s="752"/>
      <c r="AJ11" s="756" t="s">
        <v>49</v>
      </c>
      <c r="AK11" s="755"/>
      <c r="AL11" s="1055" t="s">
        <v>1222</v>
      </c>
      <c r="AM11" s="752" t="s">
        <v>46</v>
      </c>
      <c r="AN11" s="751"/>
      <c r="AO11" s="752"/>
      <c r="AP11" s="751"/>
      <c r="AQ11" s="752"/>
      <c r="AR11" s="756" t="s">
        <v>46</v>
      </c>
      <c r="AS11" s="754"/>
      <c r="AT11" s="904" t="s">
        <v>1223</v>
      </c>
      <c r="AU11" s="752" t="s">
        <v>46</v>
      </c>
      <c r="AV11" s="751"/>
      <c r="AW11" s="752" t="s">
        <v>46</v>
      </c>
      <c r="AX11" s="751"/>
      <c r="AY11" s="752"/>
      <c r="AZ11" s="756" t="s">
        <v>49</v>
      </c>
      <c r="BA11" s="755"/>
      <c r="BB11" s="1055" t="s">
        <v>1224</v>
      </c>
      <c r="BC11" s="752" t="s">
        <v>46</v>
      </c>
      <c r="BD11" s="751"/>
      <c r="BE11" s="752" t="s">
        <v>46</v>
      </c>
      <c r="BF11" s="751"/>
      <c r="BG11" s="752"/>
      <c r="BH11" s="756" t="s">
        <v>46</v>
      </c>
      <c r="BI11" s="754"/>
      <c r="BJ11" s="751"/>
      <c r="BK11" s="752"/>
      <c r="BL11" s="751"/>
      <c r="BM11" s="752"/>
      <c r="BN11" s="751"/>
      <c r="BO11" s="752"/>
      <c r="BP11" s="756" t="s">
        <v>46</v>
      </c>
      <c r="BQ11" s="755"/>
      <c r="BR11" s="450"/>
      <c r="BS11" s="752"/>
      <c r="BT11" s="751"/>
      <c r="BU11" s="752"/>
      <c r="BV11" s="751"/>
      <c r="BW11" s="752"/>
      <c r="BX11" s="756"/>
      <c r="BY11" s="754"/>
      <c r="BZ11" s="751"/>
      <c r="CA11" s="752"/>
      <c r="CB11" s="751"/>
      <c r="CC11" s="752"/>
      <c r="CD11" s="751"/>
      <c r="CE11" s="752"/>
      <c r="CF11" s="756"/>
      <c r="CG11" s="755"/>
    </row>
    <row r="12" ht="39.75" customHeight="1">
      <c r="A12" s="757" t="s">
        <v>562</v>
      </c>
      <c r="B12" s="758" t="s">
        <v>581</v>
      </c>
      <c r="C12" s="758">
        <v>2067858.0</v>
      </c>
      <c r="D12" s="759"/>
      <c r="E12" s="1330" t="s">
        <v>1217</v>
      </c>
      <c r="F12" s="751"/>
      <c r="G12" s="752"/>
      <c r="H12" s="751"/>
      <c r="I12" s="752"/>
      <c r="J12" s="751"/>
      <c r="K12" s="752"/>
      <c r="L12" s="756"/>
      <c r="M12" s="754"/>
      <c r="N12" s="1333" t="s">
        <v>1219</v>
      </c>
      <c r="O12" s="752"/>
      <c r="P12" s="751"/>
      <c r="Q12" s="752"/>
      <c r="R12" s="751"/>
      <c r="S12" s="752"/>
      <c r="T12" s="756" t="s">
        <v>49</v>
      </c>
      <c r="U12" s="755"/>
      <c r="V12" s="1332" t="s">
        <v>1561</v>
      </c>
      <c r="W12" s="752" t="s">
        <v>46</v>
      </c>
      <c r="X12" s="751"/>
      <c r="Y12" s="752"/>
      <c r="Z12" s="751"/>
      <c r="AA12" s="752"/>
      <c r="AB12" s="756" t="s">
        <v>49</v>
      </c>
      <c r="AC12" s="754"/>
      <c r="AD12" s="904" t="s">
        <v>1221</v>
      </c>
      <c r="AE12" s="752" t="s">
        <v>49</v>
      </c>
      <c r="AF12" s="751"/>
      <c r="AG12" s="752"/>
      <c r="AH12" s="751"/>
      <c r="AI12" s="752"/>
      <c r="AJ12" s="756" t="s">
        <v>49</v>
      </c>
      <c r="AK12" s="755"/>
      <c r="AL12" s="1055" t="s">
        <v>1222</v>
      </c>
      <c r="AM12" s="752" t="s">
        <v>49</v>
      </c>
      <c r="AN12" s="751"/>
      <c r="AO12" s="752"/>
      <c r="AP12" s="751"/>
      <c r="AQ12" s="752"/>
      <c r="AR12" s="756" t="s">
        <v>49</v>
      </c>
      <c r="AS12" s="754"/>
      <c r="AT12" s="904" t="s">
        <v>1223</v>
      </c>
      <c r="AU12" s="752" t="s">
        <v>49</v>
      </c>
      <c r="AV12" s="751"/>
      <c r="AW12" s="752" t="s">
        <v>49</v>
      </c>
      <c r="AX12" s="751"/>
      <c r="AY12" s="752"/>
      <c r="AZ12" s="756" t="s">
        <v>49</v>
      </c>
      <c r="BA12" s="755"/>
      <c r="BB12" s="1055" t="s">
        <v>1224</v>
      </c>
      <c r="BC12" s="752" t="s">
        <v>49</v>
      </c>
      <c r="BD12" s="751"/>
      <c r="BE12" s="752" t="s">
        <v>49</v>
      </c>
      <c r="BF12" s="751"/>
      <c r="BG12" s="752"/>
      <c r="BH12" s="756" t="s">
        <v>49</v>
      </c>
      <c r="BI12" s="754"/>
      <c r="BJ12" s="751"/>
      <c r="BK12" s="752"/>
      <c r="BL12" s="751"/>
      <c r="BM12" s="752"/>
      <c r="BN12" s="751"/>
      <c r="BO12" s="752"/>
      <c r="BP12" s="756" t="s">
        <v>49</v>
      </c>
      <c r="BQ12" s="755"/>
      <c r="BR12" s="450"/>
      <c r="BS12" s="752"/>
      <c r="BT12" s="751"/>
      <c r="BU12" s="752"/>
      <c r="BV12" s="751"/>
      <c r="BW12" s="752"/>
      <c r="BX12" s="756"/>
      <c r="BY12" s="754"/>
      <c r="BZ12" s="751"/>
      <c r="CA12" s="752"/>
      <c r="CB12" s="751"/>
      <c r="CC12" s="752"/>
      <c r="CD12" s="751"/>
      <c r="CE12" s="752"/>
      <c r="CF12" s="756"/>
      <c r="CG12" s="755"/>
    </row>
    <row r="13" ht="39.75" customHeight="1">
      <c r="A13" s="1334" t="s">
        <v>342</v>
      </c>
      <c r="B13" s="1335" t="s">
        <v>584</v>
      </c>
      <c r="C13" s="758">
        <v>2064467.0</v>
      </c>
      <c r="D13" s="759"/>
      <c r="E13" s="1330" t="s">
        <v>1217</v>
      </c>
      <c r="F13" s="751"/>
      <c r="G13" s="752"/>
      <c r="H13" s="751"/>
      <c r="I13" s="752"/>
      <c r="J13" s="751"/>
      <c r="K13" s="752"/>
      <c r="L13" s="756"/>
      <c r="M13" s="754"/>
      <c r="N13" s="1333" t="s">
        <v>1219</v>
      </c>
      <c r="O13" s="752"/>
      <c r="P13" s="751"/>
      <c r="Q13" s="752"/>
      <c r="R13" s="751"/>
      <c r="S13" s="752"/>
      <c r="T13" s="756" t="s">
        <v>49</v>
      </c>
      <c r="U13" s="755"/>
      <c r="V13" s="1332" t="s">
        <v>1561</v>
      </c>
      <c r="W13" s="752" t="s">
        <v>46</v>
      </c>
      <c r="X13" s="751"/>
      <c r="Y13" s="752"/>
      <c r="Z13" s="751"/>
      <c r="AA13" s="752"/>
      <c r="AB13" s="756" t="s">
        <v>49</v>
      </c>
      <c r="AC13" s="754"/>
      <c r="AD13" s="904" t="s">
        <v>1221</v>
      </c>
      <c r="AE13" s="752" t="s">
        <v>49</v>
      </c>
      <c r="AF13" s="751"/>
      <c r="AG13" s="752"/>
      <c r="AH13" s="751"/>
      <c r="AI13" s="752"/>
      <c r="AJ13" s="756" t="s">
        <v>49</v>
      </c>
      <c r="AK13" s="755"/>
      <c r="AL13" s="1055" t="s">
        <v>1222</v>
      </c>
      <c r="AM13" s="752" t="s">
        <v>46</v>
      </c>
      <c r="AN13" s="751"/>
      <c r="AO13" s="752"/>
      <c r="AP13" s="751"/>
      <c r="AQ13" s="752"/>
      <c r="AR13" s="756" t="s">
        <v>46</v>
      </c>
      <c r="AS13" s="754"/>
      <c r="AT13" s="904" t="s">
        <v>1223</v>
      </c>
      <c r="AU13" s="752" t="s">
        <v>46</v>
      </c>
      <c r="AV13" s="751"/>
      <c r="AW13" s="752" t="s">
        <v>46</v>
      </c>
      <c r="AX13" s="751"/>
      <c r="AY13" s="752"/>
      <c r="AZ13" s="756" t="s">
        <v>46</v>
      </c>
      <c r="BA13" s="755"/>
      <c r="BB13" s="1055" t="s">
        <v>1224</v>
      </c>
      <c r="BC13" s="752" t="s">
        <v>46</v>
      </c>
      <c r="BD13" s="751"/>
      <c r="BE13" s="752" t="s">
        <v>46</v>
      </c>
      <c r="BF13" s="751"/>
      <c r="BG13" s="752"/>
      <c r="BH13" s="756" t="s">
        <v>46</v>
      </c>
      <c r="BI13" s="754"/>
      <c r="BJ13" s="751"/>
      <c r="BK13" s="752"/>
      <c r="BL13" s="751"/>
      <c r="BM13" s="752"/>
      <c r="BN13" s="751"/>
      <c r="BO13" s="752"/>
      <c r="BP13" s="756" t="s">
        <v>46</v>
      </c>
      <c r="BQ13" s="755"/>
      <c r="BR13" s="450"/>
      <c r="BS13" s="752"/>
      <c r="BT13" s="751"/>
      <c r="BU13" s="752"/>
      <c r="BV13" s="751"/>
      <c r="BW13" s="752"/>
      <c r="BX13" s="756"/>
      <c r="BY13" s="754"/>
      <c r="BZ13" s="751"/>
      <c r="CA13" s="752"/>
      <c r="CB13" s="751"/>
      <c r="CC13" s="752"/>
      <c r="CD13" s="751"/>
      <c r="CE13" s="752"/>
      <c r="CF13" s="756"/>
      <c r="CG13" s="755"/>
    </row>
    <row r="14" ht="39.75" customHeight="1">
      <c r="A14" s="757" t="s">
        <v>587</v>
      </c>
      <c r="B14" s="758" t="s">
        <v>588</v>
      </c>
      <c r="C14" s="758">
        <v>2066222.0</v>
      </c>
      <c r="D14" s="759"/>
      <c r="E14" s="1336" t="s">
        <v>1217</v>
      </c>
      <c r="F14" s="764"/>
      <c r="G14" s="765"/>
      <c r="H14" s="764"/>
      <c r="I14" s="765"/>
      <c r="J14" s="764"/>
      <c r="K14" s="765"/>
      <c r="L14" s="769"/>
      <c r="M14" s="767"/>
      <c r="N14" s="1333" t="s">
        <v>1219</v>
      </c>
      <c r="O14" s="752"/>
      <c r="P14" s="751"/>
      <c r="Q14" s="752"/>
      <c r="R14" s="751"/>
      <c r="S14" s="752"/>
      <c r="T14" s="756" t="s">
        <v>49</v>
      </c>
      <c r="U14" s="755"/>
      <c r="V14" s="1337" t="s">
        <v>1561</v>
      </c>
      <c r="W14" s="765" t="s">
        <v>46</v>
      </c>
      <c r="X14" s="764"/>
      <c r="Y14" s="765"/>
      <c r="Z14" s="764"/>
      <c r="AA14" s="765"/>
      <c r="AB14" s="769" t="s">
        <v>49</v>
      </c>
      <c r="AC14" s="767"/>
      <c r="AD14" s="904" t="s">
        <v>1221</v>
      </c>
      <c r="AE14" s="752" t="s">
        <v>49</v>
      </c>
      <c r="AF14" s="751"/>
      <c r="AG14" s="752"/>
      <c r="AH14" s="751"/>
      <c r="AI14" s="752"/>
      <c r="AJ14" s="756" t="s">
        <v>49</v>
      </c>
      <c r="AK14" s="755"/>
      <c r="AL14" s="1069" t="s">
        <v>1222</v>
      </c>
      <c r="AM14" s="765" t="s">
        <v>49</v>
      </c>
      <c r="AN14" s="764"/>
      <c r="AO14" s="765"/>
      <c r="AP14" s="764"/>
      <c r="AQ14" s="765"/>
      <c r="AR14" s="769" t="s">
        <v>49</v>
      </c>
      <c r="AS14" s="767"/>
      <c r="AT14" s="904" t="s">
        <v>1223</v>
      </c>
      <c r="AU14" s="752" t="s">
        <v>46</v>
      </c>
      <c r="AV14" s="751"/>
      <c r="AW14" s="752" t="s">
        <v>46</v>
      </c>
      <c r="AX14" s="751"/>
      <c r="AY14" s="752"/>
      <c r="AZ14" s="756" t="s">
        <v>46</v>
      </c>
      <c r="BA14" s="755"/>
      <c r="BB14" s="1069" t="s">
        <v>1224</v>
      </c>
      <c r="BC14" s="765" t="s">
        <v>46</v>
      </c>
      <c r="BD14" s="764"/>
      <c r="BE14" s="765" t="s">
        <v>46</v>
      </c>
      <c r="BF14" s="764"/>
      <c r="BG14" s="765"/>
      <c r="BH14" s="769" t="s">
        <v>49</v>
      </c>
      <c r="BI14" s="767"/>
      <c r="BJ14" s="751"/>
      <c r="BK14" s="752"/>
      <c r="BL14" s="751"/>
      <c r="BM14" s="752"/>
      <c r="BN14" s="751"/>
      <c r="BO14" s="752"/>
      <c r="BP14" s="756" t="s">
        <v>46</v>
      </c>
      <c r="BQ14" s="755"/>
      <c r="BR14" s="465"/>
      <c r="BS14" s="765"/>
      <c r="BT14" s="764"/>
      <c r="BU14" s="765"/>
      <c r="BV14" s="764"/>
      <c r="BW14" s="765"/>
      <c r="BX14" s="769"/>
      <c r="BY14" s="767"/>
      <c r="BZ14" s="751"/>
      <c r="CA14" s="752"/>
      <c r="CB14" s="751"/>
      <c r="CC14" s="752"/>
      <c r="CD14" s="751"/>
      <c r="CE14" s="752"/>
      <c r="CF14" s="756"/>
      <c r="CG14" s="755"/>
    </row>
    <row r="15" ht="18.75" customHeight="1">
      <c r="A15" s="770"/>
      <c r="B15" s="771"/>
      <c r="C15" s="771"/>
      <c r="D15" s="772"/>
      <c r="E15" s="476"/>
      <c r="F15" s="231"/>
      <c r="G15" s="232"/>
      <c r="H15" s="231"/>
      <c r="I15" s="232"/>
      <c r="J15" s="231"/>
      <c r="K15" s="232"/>
      <c r="L15" s="240"/>
      <c r="M15" s="241"/>
      <c r="N15" s="231"/>
      <c r="O15" s="232"/>
      <c r="P15" s="231"/>
      <c r="Q15" s="232"/>
      <c r="R15" s="231"/>
      <c r="S15" s="232"/>
      <c r="T15" s="240"/>
      <c r="U15" s="241"/>
      <c r="V15" s="231"/>
      <c r="W15" s="232"/>
      <c r="X15" s="231"/>
      <c r="Y15" s="232"/>
      <c r="Z15" s="231"/>
      <c r="AA15" s="232"/>
      <c r="AB15" s="240"/>
      <c r="AC15" s="241"/>
      <c r="AD15" s="231"/>
      <c r="AE15" s="232"/>
      <c r="AF15" s="231"/>
      <c r="AG15" s="232"/>
      <c r="AH15" s="231"/>
      <c r="AI15" s="232"/>
      <c r="AJ15" s="240"/>
      <c r="AK15" s="241"/>
      <c r="AL15" s="231"/>
      <c r="AM15" s="232"/>
      <c r="AN15" s="231"/>
      <c r="AO15" s="232"/>
      <c r="AP15" s="231"/>
      <c r="AQ15" s="232"/>
      <c r="AR15" s="240"/>
      <c r="AS15" s="241"/>
      <c r="AT15" s="231"/>
      <c r="AU15" s="232"/>
      <c r="AV15" s="231"/>
      <c r="AW15" s="232"/>
      <c r="AX15" s="231"/>
      <c r="AY15" s="232"/>
      <c r="AZ15" s="240"/>
      <c r="BA15" s="241"/>
      <c r="BB15" s="231"/>
      <c r="BC15" s="232"/>
      <c r="BD15" s="231"/>
      <c r="BE15" s="232"/>
      <c r="BF15" s="231"/>
      <c r="BG15" s="232"/>
      <c r="BH15" s="240"/>
      <c r="BI15" s="241"/>
      <c r="BJ15" s="231"/>
      <c r="BK15" s="232"/>
      <c r="BL15" s="231"/>
      <c r="BM15" s="232"/>
      <c r="BN15" s="231"/>
      <c r="BO15" s="232"/>
      <c r="BP15" s="240"/>
      <c r="BQ15" s="241"/>
      <c r="BR15" s="231"/>
      <c r="BS15" s="232"/>
      <c r="BT15" s="231"/>
      <c r="BU15" s="232"/>
      <c r="BV15" s="231"/>
      <c r="BW15" s="232"/>
      <c r="BX15" s="240"/>
      <c r="BY15" s="241"/>
      <c r="BZ15" s="231"/>
      <c r="CA15" s="232"/>
      <c r="CB15" s="231"/>
      <c r="CC15" s="232"/>
      <c r="CD15" s="231"/>
      <c r="CE15" s="232"/>
      <c r="CF15" s="240"/>
      <c r="CG15" s="241"/>
    </row>
    <row r="16">
      <c r="A16" s="773" t="s">
        <v>67</v>
      </c>
      <c r="B16" s="314"/>
      <c r="C16" s="314"/>
      <c r="D16" s="314"/>
      <c r="E16" s="774"/>
      <c r="F16" s="775"/>
      <c r="G16" s="776"/>
      <c r="H16" s="775"/>
      <c r="I16" s="776"/>
      <c r="J16" s="775"/>
      <c r="K16" s="776"/>
      <c r="L16" s="777">
        <f>COUNTIF(L5:L14, "y")</f>
        <v>0</v>
      </c>
      <c r="M16" s="778"/>
      <c r="N16" s="775"/>
      <c r="O16" s="776"/>
      <c r="P16" s="775"/>
      <c r="Q16" s="776"/>
      <c r="R16" s="775"/>
      <c r="S16" s="776"/>
      <c r="T16" s="777">
        <f>COUNTIF(T5:T14, "y")</f>
        <v>8</v>
      </c>
      <c r="U16" s="778"/>
      <c r="V16" s="775"/>
      <c r="W16" s="776">
        <f>COUNTIF(W5:W14, "y")</f>
        <v>4</v>
      </c>
      <c r="X16" s="775"/>
      <c r="Y16" s="776"/>
      <c r="Z16" s="775"/>
      <c r="AA16" s="776"/>
      <c r="AB16" s="777">
        <f>COUNTIF(AB5:AB14, "y")</f>
        <v>8</v>
      </c>
      <c r="AC16" s="778"/>
      <c r="AD16" s="775"/>
      <c r="AE16" s="776">
        <f>COUNTIF(AE5:AE14, "y")</f>
        <v>7</v>
      </c>
      <c r="AF16" s="775"/>
      <c r="AG16" s="776"/>
      <c r="AH16" s="775"/>
      <c r="AI16" s="776"/>
      <c r="AJ16" s="777">
        <f>COUNTIF(AJ5:AJ14, "y")</f>
        <v>9</v>
      </c>
      <c r="AK16" s="778"/>
      <c r="AL16" s="775"/>
      <c r="AM16" s="776">
        <f>COUNTIF(AM5:AM14, "y")</f>
        <v>6</v>
      </c>
      <c r="AN16" s="775"/>
      <c r="AO16" s="776"/>
      <c r="AP16" s="775"/>
      <c r="AQ16" s="776"/>
      <c r="AR16" s="777">
        <f>COUNTIF(AR5:AR14, "y")</f>
        <v>7</v>
      </c>
      <c r="AS16" s="778"/>
      <c r="AT16" s="775"/>
      <c r="AU16" s="776">
        <f>COUNTIF(AU5:AU14, "y")</f>
        <v>4</v>
      </c>
      <c r="AV16" s="775"/>
      <c r="AW16" s="776"/>
      <c r="AX16" s="775"/>
      <c r="AY16" s="776"/>
      <c r="AZ16" s="777">
        <f>COUNTIF(AZ5:AZ14, "y")</f>
        <v>7</v>
      </c>
      <c r="BA16" s="778"/>
      <c r="BB16" s="775"/>
      <c r="BC16" s="776">
        <f>COUNTIF(BC5:BC14, "y")</f>
        <v>4</v>
      </c>
      <c r="BD16" s="775"/>
      <c r="BE16" s="776"/>
      <c r="BF16" s="775"/>
      <c r="BG16" s="776"/>
      <c r="BH16" s="777">
        <f>COUNTIF(BH5:BH14, "y")</f>
        <v>6</v>
      </c>
      <c r="BI16" s="778"/>
      <c r="BJ16" s="775"/>
      <c r="BK16" s="776">
        <f>COUNTIF(BK5:BK14, "y")</f>
        <v>0</v>
      </c>
      <c r="BL16" s="775"/>
      <c r="BM16" s="776"/>
      <c r="BN16" s="775"/>
      <c r="BO16" s="776"/>
      <c r="BP16" s="777">
        <f>COUNTIF(BP5:BP14, "y")</f>
        <v>5</v>
      </c>
      <c r="BQ16" s="778"/>
      <c r="BR16" s="775"/>
      <c r="BS16" s="776">
        <f>COUNTIF(BS5:BS14, "y")</f>
        <v>0</v>
      </c>
      <c r="BT16" s="775"/>
      <c r="BU16" s="776"/>
      <c r="BV16" s="775"/>
      <c r="BW16" s="776"/>
      <c r="BX16" s="777">
        <f>COUNTIF(BX5:BX14, "y")</f>
        <v>0</v>
      </c>
      <c r="BY16" s="778"/>
      <c r="BZ16" s="775"/>
      <c r="CA16" s="776">
        <f>COUNTIF(CA5:CA14, "y")</f>
        <v>0</v>
      </c>
      <c r="CB16" s="775"/>
      <c r="CC16" s="776"/>
      <c r="CD16" s="775"/>
      <c r="CE16" s="776"/>
      <c r="CF16" s="777">
        <f>COUNTIF(CF5:CF14, "y")</f>
        <v>0</v>
      </c>
      <c r="CG16" s="778"/>
    </row>
    <row r="17">
      <c r="A17" s="507"/>
      <c r="B17" s="508"/>
      <c r="C17" s="508"/>
      <c r="D17" s="779"/>
      <c r="E17" s="476"/>
      <c r="F17" s="320" t="s">
        <v>68</v>
      </c>
      <c r="G17" s="321">
        <f>MAX(F16:M16)</f>
        <v>0</v>
      </c>
      <c r="H17" s="231"/>
      <c r="I17" s="232"/>
      <c r="J17" s="231"/>
      <c r="K17" s="232"/>
      <c r="L17" s="240"/>
      <c r="M17" s="241"/>
      <c r="N17" s="320" t="s">
        <v>68</v>
      </c>
      <c r="O17" s="321">
        <f>MAX(N16:U16)</f>
        <v>8</v>
      </c>
      <c r="P17" s="231"/>
      <c r="Q17" s="232"/>
      <c r="R17" s="231"/>
      <c r="S17" s="232"/>
      <c r="T17" s="240"/>
      <c r="U17" s="241"/>
      <c r="V17" s="320" t="s">
        <v>68</v>
      </c>
      <c r="W17" s="321">
        <f>MAX(V16:AC16)</f>
        <v>8</v>
      </c>
      <c r="X17" s="231"/>
      <c r="Y17" s="232"/>
      <c r="Z17" s="231"/>
      <c r="AA17" s="232"/>
      <c r="AB17" s="240"/>
      <c r="AC17" s="241"/>
      <c r="AD17" s="320" t="s">
        <v>68</v>
      </c>
      <c r="AE17" s="321">
        <f>MAX(AD16:AK16)</f>
        <v>9</v>
      </c>
      <c r="AF17" s="231"/>
      <c r="AG17" s="232"/>
      <c r="AH17" s="231"/>
      <c r="AI17" s="232"/>
      <c r="AJ17" s="240"/>
      <c r="AK17" s="241"/>
      <c r="AL17" s="320" t="s">
        <v>68</v>
      </c>
      <c r="AM17" s="321">
        <f>MAX(AL16:AS16)</f>
        <v>7</v>
      </c>
      <c r="AN17" s="231"/>
      <c r="AO17" s="232"/>
      <c r="AP17" s="231"/>
      <c r="AQ17" s="232"/>
      <c r="AR17" s="240"/>
      <c r="AS17" s="241"/>
      <c r="AT17" s="320" t="s">
        <v>68</v>
      </c>
      <c r="AU17" s="321">
        <f>MAX(AT16:BA16)</f>
        <v>7</v>
      </c>
      <c r="AV17" s="231"/>
      <c r="AW17" s="232"/>
      <c r="AX17" s="231"/>
      <c r="AY17" s="232"/>
      <c r="AZ17" s="240"/>
      <c r="BA17" s="241"/>
      <c r="BB17" s="320" t="s">
        <v>68</v>
      </c>
      <c r="BC17" s="321">
        <f>MAX(BB16:BI16)</f>
        <v>6</v>
      </c>
      <c r="BD17" s="231"/>
      <c r="BE17" s="232"/>
      <c r="BF17" s="231"/>
      <c r="BG17" s="232"/>
      <c r="BH17" s="240"/>
      <c r="BI17" s="241"/>
      <c r="BJ17" s="320" t="s">
        <v>68</v>
      </c>
      <c r="BK17" s="321">
        <f>MAX(BJ16:BQ16)</f>
        <v>5</v>
      </c>
      <c r="BL17" s="231"/>
      <c r="BM17" s="232"/>
      <c r="BN17" s="231"/>
      <c r="BO17" s="232"/>
      <c r="BP17" s="240"/>
      <c r="BQ17" s="241"/>
      <c r="BR17" s="320" t="s">
        <v>68</v>
      </c>
      <c r="BS17" s="321">
        <f>MAX(BR16:BY16)</f>
        <v>0</v>
      </c>
      <c r="BT17" s="231"/>
      <c r="BU17" s="232"/>
      <c r="BV17" s="231"/>
      <c r="BW17" s="232"/>
      <c r="BX17" s="240"/>
      <c r="BY17" s="241"/>
      <c r="BZ17" s="320" t="s">
        <v>68</v>
      </c>
      <c r="CA17" s="321">
        <f>MAX(BZ16:CG16)</f>
        <v>0</v>
      </c>
      <c r="CB17" s="231"/>
      <c r="CC17" s="232"/>
      <c r="CD17" s="231"/>
      <c r="CE17" s="232"/>
      <c r="CF17" s="240"/>
      <c r="CG17" s="241"/>
    </row>
    <row r="18" ht="18.75" customHeight="1">
      <c r="A18" s="770"/>
      <c r="B18" s="771"/>
      <c r="C18" s="771"/>
      <c r="D18" s="772"/>
      <c r="E18" s="476"/>
      <c r="F18" s="231"/>
      <c r="G18" s="232"/>
      <c r="H18" s="231"/>
      <c r="I18" s="232"/>
      <c r="J18" s="231"/>
      <c r="K18" s="232"/>
      <c r="L18" s="240"/>
      <c r="M18" s="241"/>
      <c r="N18" s="231"/>
      <c r="O18" s="232"/>
      <c r="P18" s="231"/>
      <c r="Q18" s="232"/>
      <c r="R18" s="231"/>
      <c r="S18" s="232"/>
      <c r="T18" s="240"/>
      <c r="U18" s="241"/>
      <c r="V18" s="231"/>
      <c r="W18" s="232"/>
      <c r="X18" s="231"/>
      <c r="Y18" s="232"/>
      <c r="Z18" s="231"/>
      <c r="AA18" s="232"/>
      <c r="AB18" s="240"/>
      <c r="AC18" s="241"/>
      <c r="AD18" s="231"/>
      <c r="AE18" s="232"/>
      <c r="AF18" s="231"/>
      <c r="AG18" s="232"/>
      <c r="AH18" s="231"/>
      <c r="AI18" s="232"/>
      <c r="AJ18" s="240"/>
      <c r="AK18" s="241"/>
      <c r="AL18" s="231"/>
      <c r="AM18" s="232"/>
      <c r="AN18" s="231"/>
      <c r="AO18" s="232"/>
      <c r="AP18" s="231"/>
      <c r="AQ18" s="232"/>
      <c r="AR18" s="240"/>
      <c r="AS18" s="241"/>
      <c r="AT18" s="231"/>
      <c r="AU18" s="232"/>
      <c r="AV18" s="231"/>
      <c r="AW18" s="232"/>
      <c r="AX18" s="231"/>
      <c r="AY18" s="232"/>
      <c r="AZ18" s="240"/>
      <c r="BA18" s="241"/>
      <c r="BB18" s="231"/>
      <c r="BC18" s="232"/>
      <c r="BD18" s="231"/>
      <c r="BE18" s="232"/>
      <c r="BF18" s="231"/>
      <c r="BG18" s="232"/>
      <c r="BH18" s="240"/>
      <c r="BI18" s="241"/>
      <c r="BJ18" s="231"/>
      <c r="BK18" s="232"/>
      <c r="BL18" s="231"/>
      <c r="BM18" s="232"/>
      <c r="BN18" s="231"/>
      <c r="BO18" s="232"/>
      <c r="BP18" s="240"/>
      <c r="BQ18" s="241"/>
      <c r="BR18" s="231"/>
      <c r="BS18" s="232"/>
      <c r="BT18" s="231"/>
      <c r="BU18" s="232"/>
      <c r="BV18" s="231"/>
      <c r="BW18" s="232"/>
      <c r="BX18" s="240"/>
      <c r="BY18" s="241"/>
      <c r="BZ18" s="231"/>
      <c r="CA18" s="232"/>
      <c r="CB18" s="231"/>
      <c r="CC18" s="232"/>
      <c r="CD18" s="231"/>
      <c r="CE18" s="232"/>
      <c r="CF18" s="240"/>
      <c r="CG18" s="241"/>
    </row>
    <row r="19">
      <c r="A19" s="727"/>
      <c r="B19" s="726"/>
      <c r="C19" s="726"/>
      <c r="D19" s="726"/>
      <c r="E19" s="476"/>
      <c r="F19" s="231"/>
      <c r="G19" s="232"/>
      <c r="H19" s="231"/>
      <c r="I19" s="232"/>
      <c r="J19" s="231"/>
      <c r="K19" s="232"/>
      <c r="L19" s="240"/>
      <c r="M19" s="241"/>
      <c r="N19" s="231"/>
      <c r="O19" s="232"/>
      <c r="P19" s="231"/>
      <c r="Q19" s="232"/>
      <c r="R19" s="231"/>
      <c r="S19" s="232"/>
      <c r="T19" s="240"/>
      <c r="U19" s="241"/>
      <c r="V19" s="231"/>
      <c r="W19" s="232"/>
      <c r="X19" s="231"/>
      <c r="Y19" s="232"/>
      <c r="Z19" s="231"/>
      <c r="AA19" s="232"/>
      <c r="AB19" s="240"/>
      <c r="AC19" s="241"/>
      <c r="AD19" s="231"/>
      <c r="AE19" s="232"/>
      <c r="AF19" s="231"/>
      <c r="AG19" s="232"/>
      <c r="AH19" s="231"/>
      <c r="AI19" s="232"/>
      <c r="AJ19" s="240"/>
      <c r="AK19" s="241"/>
      <c r="AL19" s="231"/>
      <c r="AM19" s="232"/>
      <c r="AN19" s="231"/>
      <c r="AO19" s="232"/>
      <c r="AP19" s="231"/>
      <c r="AQ19" s="232"/>
      <c r="AR19" s="240"/>
      <c r="AS19" s="241"/>
      <c r="AT19" s="231"/>
      <c r="AU19" s="232"/>
      <c r="AV19" s="231"/>
      <c r="AW19" s="232"/>
      <c r="AX19" s="231"/>
      <c r="AY19" s="232"/>
      <c r="AZ19" s="240"/>
      <c r="BA19" s="241"/>
      <c r="BB19" s="231"/>
      <c r="BC19" s="232"/>
      <c r="BD19" s="231"/>
      <c r="BE19" s="232"/>
      <c r="BF19" s="231"/>
      <c r="BG19" s="232"/>
      <c r="BH19" s="240"/>
      <c r="BI19" s="241"/>
      <c r="BJ19" s="231"/>
      <c r="BK19" s="232"/>
      <c r="BL19" s="231"/>
      <c r="BM19" s="232"/>
      <c r="BN19" s="231"/>
      <c r="BO19" s="232"/>
      <c r="BP19" s="240"/>
      <c r="BQ19" s="241"/>
      <c r="BR19" s="231"/>
      <c r="BS19" s="232"/>
      <c r="BT19" s="231"/>
      <c r="BU19" s="232"/>
      <c r="BV19" s="231"/>
      <c r="BW19" s="232"/>
      <c r="BX19" s="240"/>
      <c r="BY19" s="241"/>
      <c r="BZ19" s="231"/>
      <c r="CA19" s="232"/>
      <c r="CB19" s="231"/>
      <c r="CC19" s="232"/>
      <c r="CD19" s="231"/>
      <c r="CE19" s="232"/>
      <c r="CF19" s="240"/>
      <c r="CG19" s="241"/>
    </row>
    <row r="20" ht="30.75" customHeight="1">
      <c r="A20" s="211" t="s">
        <v>771</v>
      </c>
      <c r="B20" s="212"/>
      <c r="C20" s="213"/>
      <c r="D20" s="214"/>
      <c r="E20" s="476"/>
      <c r="F20" s="276"/>
      <c r="G20" s="275"/>
      <c r="H20" s="276"/>
      <c r="I20" s="275"/>
      <c r="J20" s="276"/>
      <c r="K20" s="275"/>
      <c r="L20" s="280"/>
      <c r="M20" s="281"/>
      <c r="N20" s="276"/>
      <c r="O20" s="275"/>
      <c r="P20" s="276"/>
      <c r="Q20" s="275"/>
      <c r="R20" s="276"/>
      <c r="S20" s="275"/>
      <c r="T20" s="280"/>
      <c r="U20" s="281"/>
      <c r="V20" s="276"/>
      <c r="W20" s="275"/>
      <c r="X20" s="276"/>
      <c r="Y20" s="275"/>
      <c r="Z20" s="276"/>
      <c r="AA20" s="275"/>
      <c r="AB20" s="280"/>
      <c r="AC20" s="281"/>
      <c r="AD20" s="276"/>
      <c r="AE20" s="275"/>
      <c r="AF20" s="276"/>
      <c r="AG20" s="275"/>
      <c r="AH20" s="276"/>
      <c r="AI20" s="275"/>
      <c r="AJ20" s="280"/>
      <c r="AK20" s="281"/>
      <c r="AL20" s="276"/>
      <c r="AM20" s="275"/>
      <c r="AN20" s="276"/>
      <c r="AO20" s="275"/>
      <c r="AP20" s="276"/>
      <c r="AQ20" s="275"/>
      <c r="AR20" s="280"/>
      <c r="AS20" s="281"/>
      <c r="AT20" s="276"/>
      <c r="AU20" s="275"/>
      <c r="AV20" s="276"/>
      <c r="AW20" s="275"/>
      <c r="AX20" s="276"/>
      <c r="AY20" s="275"/>
      <c r="AZ20" s="280"/>
      <c r="BA20" s="281"/>
      <c r="BB20" s="276"/>
      <c r="BC20" s="275"/>
      <c r="BD20" s="276"/>
      <c r="BE20" s="275"/>
      <c r="BF20" s="276"/>
      <c r="BG20" s="275"/>
      <c r="BH20" s="280"/>
      <c r="BI20" s="281"/>
      <c r="BJ20" s="276"/>
      <c r="BK20" s="275"/>
      <c r="BL20" s="276"/>
      <c r="BM20" s="275"/>
      <c r="BN20" s="276"/>
      <c r="BO20" s="275"/>
      <c r="BP20" s="280"/>
      <c r="BQ20" s="281"/>
      <c r="BR20" s="276"/>
      <c r="BS20" s="275"/>
      <c r="BT20" s="276"/>
      <c r="BU20" s="275"/>
      <c r="BV20" s="276"/>
      <c r="BW20" s="275"/>
      <c r="BX20" s="280"/>
      <c r="BY20" s="281"/>
      <c r="BZ20" s="276"/>
      <c r="CA20" s="275"/>
      <c r="CB20" s="276"/>
      <c r="CC20" s="275"/>
      <c r="CD20" s="276"/>
      <c r="CE20" s="275"/>
      <c r="CF20" s="280"/>
      <c r="CG20" s="281"/>
    </row>
    <row r="21" ht="72.75" customHeight="1">
      <c r="A21" s="430" t="s">
        <v>32</v>
      </c>
      <c r="B21" s="431" t="s">
        <v>33</v>
      </c>
      <c r="C21" s="431" t="s">
        <v>34</v>
      </c>
      <c r="D21" s="432" t="s">
        <v>171</v>
      </c>
      <c r="E21" s="476"/>
      <c r="F21" s="276"/>
      <c r="G21" s="275"/>
      <c r="H21" s="276"/>
      <c r="I21" s="275"/>
      <c r="J21" s="276"/>
      <c r="K21" s="275"/>
      <c r="L21" s="280"/>
      <c r="M21" s="281"/>
      <c r="N21" s="276"/>
      <c r="O21" s="275"/>
      <c r="P21" s="276"/>
      <c r="Q21" s="275"/>
      <c r="R21" s="276"/>
      <c r="S21" s="275"/>
      <c r="T21" s="280"/>
      <c r="U21" s="281"/>
      <c r="V21" s="276"/>
      <c r="W21" s="275"/>
      <c r="X21" s="276"/>
      <c r="Y21" s="275"/>
      <c r="Z21" s="276"/>
      <c r="AA21" s="275"/>
      <c r="AB21" s="280"/>
      <c r="AC21" s="281"/>
      <c r="AD21" s="276"/>
      <c r="AE21" s="275"/>
      <c r="AF21" s="276"/>
      <c r="AG21" s="275"/>
      <c r="AH21" s="276"/>
      <c r="AI21" s="275"/>
      <c r="AJ21" s="280"/>
      <c r="AK21" s="281"/>
      <c r="AL21" s="276"/>
      <c r="AM21" s="275"/>
      <c r="AN21" s="276"/>
      <c r="AO21" s="275"/>
      <c r="AP21" s="276"/>
      <c r="AQ21" s="275"/>
      <c r="AR21" s="280"/>
      <c r="AS21" s="281"/>
      <c r="AT21" s="276"/>
      <c r="AU21" s="275"/>
      <c r="AV21" s="276"/>
      <c r="AW21" s="275"/>
      <c r="AX21" s="276"/>
      <c r="AY21" s="275"/>
      <c r="AZ21" s="280"/>
      <c r="BA21" s="281"/>
      <c r="BB21" s="276"/>
      <c r="BC21" s="275"/>
      <c r="BD21" s="276"/>
      <c r="BE21" s="275"/>
      <c r="BF21" s="276"/>
      <c r="BG21" s="275"/>
      <c r="BH21" s="280"/>
      <c r="BI21" s="281"/>
      <c r="BJ21" s="276"/>
      <c r="BK21" s="275"/>
      <c r="BL21" s="276"/>
      <c r="BM21" s="275"/>
      <c r="BN21" s="276"/>
      <c r="BO21" s="275"/>
      <c r="BP21" s="280"/>
      <c r="BQ21" s="281"/>
      <c r="BR21" s="276"/>
      <c r="BS21" s="275"/>
      <c r="BT21" s="276"/>
      <c r="BU21" s="275"/>
      <c r="BV21" s="276"/>
      <c r="BW21" s="275"/>
      <c r="BX21" s="280"/>
      <c r="BY21" s="281"/>
      <c r="BZ21" s="276"/>
      <c r="CA21" s="275"/>
      <c r="CB21" s="276"/>
      <c r="CC21" s="275"/>
      <c r="CD21" s="276"/>
      <c r="CE21" s="275"/>
      <c r="CF21" s="280"/>
      <c r="CG21" s="281"/>
    </row>
    <row r="22" ht="15.75" customHeight="1">
      <c r="A22" s="507"/>
      <c r="B22" s="508"/>
      <c r="C22" s="508"/>
      <c r="D22" s="779"/>
      <c r="E22" s="476"/>
      <c r="F22" s="231"/>
      <c r="G22" s="232"/>
      <c r="H22" s="231"/>
      <c r="I22" s="232"/>
      <c r="J22" s="231"/>
      <c r="K22" s="232"/>
      <c r="L22" s="240"/>
      <c r="M22" s="241"/>
      <c r="N22" s="231"/>
      <c r="O22" s="232"/>
      <c r="P22" s="231"/>
      <c r="Q22" s="232"/>
      <c r="R22" s="231"/>
      <c r="S22" s="232"/>
      <c r="T22" s="240"/>
      <c r="U22" s="241"/>
      <c r="V22" s="231"/>
      <c r="W22" s="232"/>
      <c r="X22" s="231"/>
      <c r="Y22" s="232"/>
      <c r="Z22" s="231"/>
      <c r="AA22" s="232"/>
      <c r="AB22" s="240"/>
      <c r="AC22" s="241"/>
      <c r="AD22" s="231"/>
      <c r="AE22" s="232"/>
      <c r="AF22" s="231"/>
      <c r="AG22" s="232"/>
      <c r="AH22" s="231"/>
      <c r="AI22" s="232"/>
      <c r="AJ22" s="240"/>
      <c r="AK22" s="241"/>
      <c r="AL22" s="231"/>
      <c r="AM22" s="232"/>
      <c r="AN22" s="231"/>
      <c r="AO22" s="232"/>
      <c r="AP22" s="231"/>
      <c r="AQ22" s="232"/>
      <c r="AR22" s="240"/>
      <c r="AS22" s="241"/>
      <c r="AT22" s="231"/>
      <c r="AU22" s="232"/>
      <c r="AV22" s="231"/>
      <c r="AW22" s="232"/>
      <c r="AX22" s="231"/>
      <c r="AY22" s="232"/>
      <c r="AZ22" s="240"/>
      <c r="BA22" s="241"/>
      <c r="BB22" s="231"/>
      <c r="BC22" s="232"/>
      <c r="BD22" s="231"/>
      <c r="BE22" s="232"/>
      <c r="BF22" s="231"/>
      <c r="BG22" s="232"/>
      <c r="BH22" s="240"/>
      <c r="BI22" s="241"/>
      <c r="BJ22" s="231"/>
      <c r="BK22" s="232"/>
      <c r="BL22" s="231"/>
      <c r="BM22" s="232"/>
      <c r="BN22" s="231"/>
      <c r="BO22" s="232"/>
      <c r="BP22" s="240"/>
      <c r="BQ22" s="241"/>
      <c r="BR22" s="231"/>
      <c r="BS22" s="232"/>
      <c r="BT22" s="231"/>
      <c r="BU22" s="232"/>
      <c r="BV22" s="231"/>
      <c r="BW22" s="232"/>
      <c r="BX22" s="240"/>
      <c r="BY22" s="241"/>
      <c r="BZ22" s="231"/>
      <c r="CA22" s="232"/>
      <c r="CB22" s="231"/>
      <c r="CC22" s="232"/>
      <c r="CD22" s="231"/>
      <c r="CE22" s="232"/>
      <c r="CF22" s="240"/>
      <c r="CG22" s="241"/>
    </row>
    <row r="23" ht="15.75" customHeight="1">
      <c r="A23" s="510"/>
      <c r="B23" s="511"/>
      <c r="C23" s="511"/>
      <c r="D23" s="780"/>
      <c r="E23" s="476"/>
      <c r="F23" s="231"/>
      <c r="G23" s="232"/>
      <c r="H23" s="231"/>
      <c r="I23" s="232"/>
      <c r="J23" s="231"/>
      <c r="K23" s="232"/>
      <c r="L23" s="240"/>
      <c r="M23" s="241"/>
      <c r="N23" s="231"/>
      <c r="O23" s="232"/>
      <c r="P23" s="231"/>
      <c r="Q23" s="232"/>
      <c r="R23" s="231"/>
      <c r="S23" s="232"/>
      <c r="T23" s="240"/>
      <c r="U23" s="241"/>
      <c r="V23" s="231"/>
      <c r="W23" s="232"/>
      <c r="X23" s="231"/>
      <c r="Y23" s="232"/>
      <c r="Z23" s="231"/>
      <c r="AA23" s="232"/>
      <c r="AB23" s="240"/>
      <c r="AC23" s="241"/>
      <c r="AD23" s="231"/>
      <c r="AE23" s="232"/>
      <c r="AF23" s="231"/>
      <c r="AG23" s="232"/>
      <c r="AH23" s="231"/>
      <c r="AI23" s="232"/>
      <c r="AJ23" s="240"/>
      <c r="AK23" s="241"/>
      <c r="AL23" s="231"/>
      <c r="AM23" s="232"/>
      <c r="AN23" s="231"/>
      <c r="AO23" s="232"/>
      <c r="AP23" s="231"/>
      <c r="AQ23" s="232"/>
      <c r="AR23" s="240"/>
      <c r="AS23" s="241"/>
      <c r="AT23" s="231"/>
      <c r="AU23" s="232"/>
      <c r="AV23" s="231"/>
      <c r="AW23" s="232"/>
      <c r="AX23" s="231"/>
      <c r="AY23" s="232"/>
      <c r="AZ23" s="240"/>
      <c r="BA23" s="241"/>
      <c r="BB23" s="231"/>
      <c r="BC23" s="232"/>
      <c r="BD23" s="231"/>
      <c r="BE23" s="232"/>
      <c r="BF23" s="231"/>
      <c r="BG23" s="232"/>
      <c r="BH23" s="240"/>
      <c r="BI23" s="241"/>
      <c r="BJ23" s="231"/>
      <c r="BK23" s="232"/>
      <c r="BL23" s="231"/>
      <c r="BM23" s="232"/>
      <c r="BN23" s="231"/>
      <c r="BO23" s="232"/>
      <c r="BP23" s="240"/>
      <c r="BQ23" s="241"/>
      <c r="BR23" s="231"/>
      <c r="BS23" s="232"/>
      <c r="BT23" s="231"/>
      <c r="BU23" s="232"/>
      <c r="BV23" s="231"/>
      <c r="BW23" s="232"/>
      <c r="BX23" s="240"/>
      <c r="BY23" s="241"/>
      <c r="BZ23" s="231"/>
      <c r="CA23" s="232"/>
      <c r="CB23" s="231"/>
      <c r="CC23" s="232"/>
      <c r="CD23" s="231"/>
      <c r="CE23" s="232"/>
      <c r="CF23" s="240"/>
      <c r="CG23" s="241"/>
    </row>
    <row r="24" ht="15.75" customHeight="1">
      <c r="A24" s="510"/>
      <c r="B24" s="511"/>
      <c r="C24" s="511"/>
      <c r="D24" s="780"/>
      <c r="E24" s="476"/>
      <c r="F24" s="231"/>
      <c r="G24" s="232"/>
      <c r="H24" s="231"/>
      <c r="I24" s="232"/>
      <c r="J24" s="231"/>
      <c r="K24" s="232"/>
      <c r="L24" s="240"/>
      <c r="M24" s="241"/>
      <c r="N24" s="231"/>
      <c r="O24" s="232"/>
      <c r="P24" s="231"/>
      <c r="Q24" s="232"/>
      <c r="R24" s="231"/>
      <c r="S24" s="232"/>
      <c r="T24" s="240"/>
      <c r="U24" s="241"/>
      <c r="V24" s="231"/>
      <c r="W24" s="232"/>
      <c r="X24" s="231"/>
      <c r="Y24" s="232"/>
      <c r="Z24" s="231"/>
      <c r="AA24" s="232"/>
      <c r="AB24" s="240"/>
      <c r="AC24" s="241"/>
      <c r="AD24" s="231"/>
      <c r="AE24" s="232"/>
      <c r="AF24" s="231"/>
      <c r="AG24" s="232"/>
      <c r="AH24" s="231"/>
      <c r="AI24" s="232"/>
      <c r="AJ24" s="240"/>
      <c r="AK24" s="241"/>
      <c r="AL24" s="231"/>
      <c r="AM24" s="232"/>
      <c r="AN24" s="231"/>
      <c r="AO24" s="232"/>
      <c r="AP24" s="231"/>
      <c r="AQ24" s="232"/>
      <c r="AR24" s="240"/>
      <c r="AS24" s="241"/>
      <c r="AT24" s="231"/>
      <c r="AU24" s="232"/>
      <c r="AV24" s="231"/>
      <c r="AW24" s="232"/>
      <c r="AX24" s="231"/>
      <c r="AY24" s="232"/>
      <c r="AZ24" s="240"/>
      <c r="BA24" s="241"/>
      <c r="BB24" s="231"/>
      <c r="BC24" s="232"/>
      <c r="BD24" s="231"/>
      <c r="BE24" s="232"/>
      <c r="BF24" s="231"/>
      <c r="BG24" s="232"/>
      <c r="BH24" s="240"/>
      <c r="BI24" s="241"/>
      <c r="BJ24" s="231"/>
      <c r="BK24" s="232"/>
      <c r="BL24" s="231"/>
      <c r="BM24" s="232"/>
      <c r="BN24" s="231"/>
      <c r="BO24" s="232"/>
      <c r="BP24" s="240"/>
      <c r="BQ24" s="241"/>
      <c r="BR24" s="231"/>
      <c r="BS24" s="232"/>
      <c r="BT24" s="231"/>
      <c r="BU24" s="232"/>
      <c r="BV24" s="231"/>
      <c r="BW24" s="232"/>
      <c r="BX24" s="240"/>
      <c r="BY24" s="241"/>
      <c r="BZ24" s="231"/>
      <c r="CA24" s="232"/>
      <c r="CB24" s="231"/>
      <c r="CC24" s="232"/>
      <c r="CD24" s="231"/>
      <c r="CE24" s="232"/>
      <c r="CF24" s="240"/>
      <c r="CG24" s="241"/>
    </row>
    <row r="25" ht="15.75" customHeight="1">
      <c r="A25" s="510"/>
      <c r="B25" s="511"/>
      <c r="C25" s="511"/>
      <c r="D25" s="780"/>
      <c r="E25" s="476"/>
      <c r="F25" s="231"/>
      <c r="G25" s="232"/>
      <c r="H25" s="231"/>
      <c r="I25" s="232"/>
      <c r="J25" s="231"/>
      <c r="K25" s="232"/>
      <c r="L25" s="240"/>
      <c r="M25" s="241"/>
      <c r="N25" s="231"/>
      <c r="O25" s="232"/>
      <c r="P25" s="231"/>
      <c r="Q25" s="232"/>
      <c r="R25" s="231"/>
      <c r="S25" s="232"/>
      <c r="T25" s="240"/>
      <c r="U25" s="241"/>
      <c r="V25" s="231"/>
      <c r="W25" s="232"/>
      <c r="X25" s="231"/>
      <c r="Y25" s="232"/>
      <c r="Z25" s="231"/>
      <c r="AA25" s="232"/>
      <c r="AB25" s="240"/>
      <c r="AC25" s="241"/>
      <c r="AD25" s="231"/>
      <c r="AE25" s="232"/>
      <c r="AF25" s="231"/>
      <c r="AG25" s="232"/>
      <c r="AH25" s="231"/>
      <c r="AI25" s="232"/>
      <c r="AJ25" s="240"/>
      <c r="AK25" s="241"/>
      <c r="AL25" s="231"/>
      <c r="AM25" s="232"/>
      <c r="AN25" s="231"/>
      <c r="AO25" s="232"/>
      <c r="AP25" s="231"/>
      <c r="AQ25" s="232"/>
      <c r="AR25" s="240"/>
      <c r="AS25" s="241"/>
      <c r="AT25" s="231"/>
      <c r="AU25" s="232"/>
      <c r="AV25" s="231"/>
      <c r="AW25" s="232"/>
      <c r="AX25" s="231"/>
      <c r="AY25" s="232"/>
      <c r="AZ25" s="240"/>
      <c r="BA25" s="241"/>
      <c r="BB25" s="231"/>
      <c r="BC25" s="232"/>
      <c r="BD25" s="231"/>
      <c r="BE25" s="232"/>
      <c r="BF25" s="231"/>
      <c r="BG25" s="232"/>
      <c r="BH25" s="240"/>
      <c r="BI25" s="241"/>
      <c r="BJ25" s="231"/>
      <c r="BK25" s="232"/>
      <c r="BL25" s="231"/>
      <c r="BM25" s="232"/>
      <c r="BN25" s="231"/>
      <c r="BO25" s="232"/>
      <c r="BP25" s="240"/>
      <c r="BQ25" s="241"/>
      <c r="BR25" s="231"/>
      <c r="BS25" s="232"/>
      <c r="BT25" s="231"/>
      <c r="BU25" s="232"/>
      <c r="BV25" s="231"/>
      <c r="BW25" s="232"/>
      <c r="BX25" s="240"/>
      <c r="BY25" s="241"/>
      <c r="BZ25" s="231"/>
      <c r="CA25" s="232"/>
      <c r="CB25" s="231"/>
      <c r="CC25" s="232"/>
      <c r="CD25" s="231"/>
      <c r="CE25" s="232"/>
      <c r="CF25" s="240"/>
      <c r="CG25" s="241"/>
    </row>
    <row r="26" ht="15.75" customHeight="1">
      <c r="A26" s="510"/>
      <c r="B26" s="511"/>
      <c r="C26" s="511"/>
      <c r="D26" s="780"/>
      <c r="E26" s="476"/>
      <c r="F26" s="231"/>
      <c r="G26" s="232"/>
      <c r="H26" s="231"/>
      <c r="I26" s="232"/>
      <c r="J26" s="231"/>
      <c r="K26" s="232"/>
      <c r="L26" s="240"/>
      <c r="M26" s="241"/>
      <c r="N26" s="231"/>
      <c r="O26" s="232"/>
      <c r="P26" s="231"/>
      <c r="Q26" s="232"/>
      <c r="R26" s="231"/>
      <c r="S26" s="232"/>
      <c r="T26" s="240"/>
      <c r="U26" s="241"/>
      <c r="V26" s="231"/>
      <c r="W26" s="232"/>
      <c r="X26" s="231"/>
      <c r="Y26" s="232"/>
      <c r="Z26" s="231"/>
      <c r="AA26" s="232"/>
      <c r="AB26" s="240"/>
      <c r="AC26" s="241"/>
      <c r="AD26" s="231"/>
      <c r="AE26" s="232"/>
      <c r="AF26" s="231"/>
      <c r="AG26" s="232"/>
      <c r="AH26" s="231"/>
      <c r="AI26" s="232"/>
      <c r="AJ26" s="240"/>
      <c r="AK26" s="241"/>
      <c r="AL26" s="231"/>
      <c r="AM26" s="232"/>
      <c r="AN26" s="231"/>
      <c r="AO26" s="232"/>
      <c r="AP26" s="231"/>
      <c r="AQ26" s="232"/>
      <c r="AR26" s="240"/>
      <c r="AS26" s="241"/>
      <c r="AT26" s="231"/>
      <c r="AU26" s="232"/>
      <c r="AV26" s="231"/>
      <c r="AW26" s="232"/>
      <c r="AX26" s="231"/>
      <c r="AY26" s="232"/>
      <c r="AZ26" s="240"/>
      <c r="BA26" s="241"/>
      <c r="BB26" s="231"/>
      <c r="BC26" s="232"/>
      <c r="BD26" s="231"/>
      <c r="BE26" s="232"/>
      <c r="BF26" s="231"/>
      <c r="BG26" s="232"/>
      <c r="BH26" s="240"/>
      <c r="BI26" s="241"/>
      <c r="BJ26" s="231"/>
      <c r="BK26" s="232"/>
      <c r="BL26" s="231"/>
      <c r="BM26" s="232"/>
      <c r="BN26" s="231"/>
      <c r="BO26" s="232"/>
      <c r="BP26" s="240"/>
      <c r="BQ26" s="241"/>
      <c r="BR26" s="231"/>
      <c r="BS26" s="232"/>
      <c r="BT26" s="231"/>
      <c r="BU26" s="232"/>
      <c r="BV26" s="231"/>
      <c r="BW26" s="232"/>
      <c r="BX26" s="240"/>
      <c r="BY26" s="241"/>
      <c r="BZ26" s="231"/>
      <c r="CA26" s="232"/>
      <c r="CB26" s="231"/>
      <c r="CC26" s="232"/>
      <c r="CD26" s="231"/>
      <c r="CE26" s="232"/>
      <c r="CF26" s="240"/>
      <c r="CG26" s="241"/>
    </row>
    <row r="27" ht="15.75" customHeight="1">
      <c r="A27" s="510"/>
      <c r="B27" s="511"/>
      <c r="C27" s="511"/>
      <c r="D27" s="780"/>
      <c r="E27" s="476"/>
      <c r="F27" s="231"/>
      <c r="G27" s="232"/>
      <c r="H27" s="231"/>
      <c r="I27" s="232"/>
      <c r="J27" s="231"/>
      <c r="K27" s="232"/>
      <c r="L27" s="240"/>
      <c r="M27" s="241"/>
      <c r="N27" s="231"/>
      <c r="O27" s="232"/>
      <c r="P27" s="231"/>
      <c r="Q27" s="232"/>
      <c r="R27" s="231"/>
      <c r="S27" s="232"/>
      <c r="T27" s="240"/>
      <c r="U27" s="241"/>
      <c r="V27" s="231"/>
      <c r="W27" s="232"/>
      <c r="X27" s="231"/>
      <c r="Y27" s="232"/>
      <c r="Z27" s="231"/>
      <c r="AA27" s="232"/>
      <c r="AB27" s="240"/>
      <c r="AC27" s="241"/>
      <c r="AD27" s="231"/>
      <c r="AE27" s="232"/>
      <c r="AF27" s="231"/>
      <c r="AG27" s="232"/>
      <c r="AH27" s="231"/>
      <c r="AI27" s="232"/>
      <c r="AJ27" s="240"/>
      <c r="AK27" s="241"/>
      <c r="AL27" s="231"/>
      <c r="AM27" s="232"/>
      <c r="AN27" s="231"/>
      <c r="AO27" s="232"/>
      <c r="AP27" s="231"/>
      <c r="AQ27" s="232"/>
      <c r="AR27" s="240"/>
      <c r="AS27" s="241"/>
      <c r="AT27" s="231"/>
      <c r="AU27" s="232"/>
      <c r="AV27" s="231"/>
      <c r="AW27" s="232"/>
      <c r="AX27" s="231"/>
      <c r="AY27" s="232"/>
      <c r="AZ27" s="240"/>
      <c r="BA27" s="241"/>
      <c r="BB27" s="231"/>
      <c r="BC27" s="232"/>
      <c r="BD27" s="231"/>
      <c r="BE27" s="232"/>
      <c r="BF27" s="231"/>
      <c r="BG27" s="232"/>
      <c r="BH27" s="240"/>
      <c r="BI27" s="241"/>
      <c r="BJ27" s="231"/>
      <c r="BK27" s="232"/>
      <c r="BL27" s="231"/>
      <c r="BM27" s="232"/>
      <c r="BN27" s="231"/>
      <c r="BO27" s="232"/>
      <c r="BP27" s="240"/>
      <c r="BQ27" s="241"/>
      <c r="BR27" s="231"/>
      <c r="BS27" s="232"/>
      <c r="BT27" s="231"/>
      <c r="BU27" s="232"/>
      <c r="BV27" s="231"/>
      <c r="BW27" s="232"/>
      <c r="BX27" s="240"/>
      <c r="BY27" s="241"/>
      <c r="BZ27" s="231"/>
      <c r="CA27" s="232"/>
      <c r="CB27" s="231"/>
      <c r="CC27" s="232"/>
      <c r="CD27" s="231"/>
      <c r="CE27" s="232"/>
      <c r="CF27" s="240"/>
      <c r="CG27" s="241"/>
    </row>
    <row r="28" ht="15.75" customHeight="1">
      <c r="A28" s="510"/>
      <c r="B28" s="511"/>
      <c r="C28" s="511"/>
      <c r="D28" s="780"/>
      <c r="E28" s="476"/>
      <c r="F28" s="231"/>
      <c r="G28" s="232"/>
      <c r="H28" s="231"/>
      <c r="I28" s="232"/>
      <c r="J28" s="231"/>
      <c r="K28" s="232"/>
      <c r="L28" s="240"/>
      <c r="M28" s="241"/>
      <c r="N28" s="231"/>
      <c r="O28" s="232"/>
      <c r="P28" s="231"/>
      <c r="Q28" s="232"/>
      <c r="R28" s="231"/>
      <c r="S28" s="232"/>
      <c r="T28" s="240"/>
      <c r="U28" s="241"/>
      <c r="V28" s="231"/>
      <c r="W28" s="232"/>
      <c r="X28" s="231"/>
      <c r="Y28" s="232"/>
      <c r="Z28" s="231"/>
      <c r="AA28" s="232"/>
      <c r="AB28" s="240"/>
      <c r="AC28" s="241"/>
      <c r="AD28" s="231"/>
      <c r="AE28" s="232"/>
      <c r="AF28" s="231"/>
      <c r="AG28" s="232"/>
      <c r="AH28" s="231"/>
      <c r="AI28" s="232"/>
      <c r="AJ28" s="240"/>
      <c r="AK28" s="241"/>
      <c r="AL28" s="231"/>
      <c r="AM28" s="232"/>
      <c r="AN28" s="231"/>
      <c r="AO28" s="232"/>
      <c r="AP28" s="231"/>
      <c r="AQ28" s="232"/>
      <c r="AR28" s="240"/>
      <c r="AS28" s="241"/>
      <c r="AT28" s="231"/>
      <c r="AU28" s="232"/>
      <c r="AV28" s="231"/>
      <c r="AW28" s="232"/>
      <c r="AX28" s="231"/>
      <c r="AY28" s="232"/>
      <c r="AZ28" s="240"/>
      <c r="BA28" s="241"/>
      <c r="BB28" s="231"/>
      <c r="BC28" s="232"/>
      <c r="BD28" s="231"/>
      <c r="BE28" s="232"/>
      <c r="BF28" s="231"/>
      <c r="BG28" s="232"/>
      <c r="BH28" s="240"/>
      <c r="BI28" s="241"/>
      <c r="BJ28" s="231"/>
      <c r="BK28" s="232"/>
      <c r="BL28" s="231"/>
      <c r="BM28" s="232"/>
      <c r="BN28" s="231"/>
      <c r="BO28" s="232"/>
      <c r="BP28" s="240"/>
      <c r="BQ28" s="241"/>
      <c r="BR28" s="231"/>
      <c r="BS28" s="232"/>
      <c r="BT28" s="231"/>
      <c r="BU28" s="232"/>
      <c r="BV28" s="231"/>
      <c r="BW28" s="232"/>
      <c r="BX28" s="240"/>
      <c r="BY28" s="241"/>
      <c r="BZ28" s="231"/>
      <c r="CA28" s="232"/>
      <c r="CB28" s="231"/>
      <c r="CC28" s="232"/>
      <c r="CD28" s="231"/>
      <c r="CE28" s="232"/>
      <c r="CF28" s="240"/>
      <c r="CG28" s="241"/>
    </row>
    <row r="29" ht="15.75" customHeight="1">
      <c r="A29" s="510"/>
      <c r="B29" s="511"/>
      <c r="C29" s="511"/>
      <c r="D29" s="780"/>
      <c r="E29" s="476"/>
      <c r="F29" s="231"/>
      <c r="G29" s="232"/>
      <c r="H29" s="231"/>
      <c r="I29" s="232"/>
      <c r="J29" s="231"/>
      <c r="K29" s="232"/>
      <c r="L29" s="240"/>
      <c r="M29" s="241"/>
      <c r="N29" s="231"/>
      <c r="O29" s="232"/>
      <c r="P29" s="231"/>
      <c r="Q29" s="232"/>
      <c r="R29" s="231"/>
      <c r="S29" s="232"/>
      <c r="T29" s="240"/>
      <c r="U29" s="241"/>
      <c r="V29" s="231"/>
      <c r="W29" s="232"/>
      <c r="X29" s="231"/>
      <c r="Y29" s="232"/>
      <c r="Z29" s="231"/>
      <c r="AA29" s="232"/>
      <c r="AB29" s="240"/>
      <c r="AC29" s="241"/>
      <c r="AD29" s="231"/>
      <c r="AE29" s="232"/>
      <c r="AF29" s="231"/>
      <c r="AG29" s="232"/>
      <c r="AH29" s="231"/>
      <c r="AI29" s="232"/>
      <c r="AJ29" s="240"/>
      <c r="AK29" s="241"/>
      <c r="AL29" s="231"/>
      <c r="AM29" s="232"/>
      <c r="AN29" s="231"/>
      <c r="AO29" s="232"/>
      <c r="AP29" s="231"/>
      <c r="AQ29" s="232"/>
      <c r="AR29" s="240"/>
      <c r="AS29" s="241"/>
      <c r="AT29" s="231"/>
      <c r="AU29" s="232"/>
      <c r="AV29" s="231"/>
      <c r="AW29" s="232"/>
      <c r="AX29" s="231"/>
      <c r="AY29" s="232"/>
      <c r="AZ29" s="240"/>
      <c r="BA29" s="241"/>
      <c r="BB29" s="231"/>
      <c r="BC29" s="232"/>
      <c r="BD29" s="231"/>
      <c r="BE29" s="232"/>
      <c r="BF29" s="231"/>
      <c r="BG29" s="232"/>
      <c r="BH29" s="240"/>
      <c r="BI29" s="241"/>
      <c r="BJ29" s="231"/>
      <c r="BK29" s="232"/>
      <c r="BL29" s="231"/>
      <c r="BM29" s="232"/>
      <c r="BN29" s="231"/>
      <c r="BO29" s="232"/>
      <c r="BP29" s="240"/>
      <c r="BQ29" s="241"/>
      <c r="BR29" s="231"/>
      <c r="BS29" s="232"/>
      <c r="BT29" s="231"/>
      <c r="BU29" s="232"/>
      <c r="BV29" s="231"/>
      <c r="BW29" s="232"/>
      <c r="BX29" s="240"/>
      <c r="BY29" s="241"/>
      <c r="BZ29" s="231"/>
      <c r="CA29" s="232"/>
      <c r="CB29" s="231"/>
      <c r="CC29" s="232"/>
      <c r="CD29" s="231"/>
      <c r="CE29" s="232"/>
      <c r="CF29" s="240"/>
      <c r="CG29" s="241"/>
    </row>
    <row r="30" ht="15.75" customHeight="1">
      <c r="A30" s="510"/>
      <c r="B30" s="511"/>
      <c r="C30" s="511"/>
      <c r="D30" s="780"/>
      <c r="E30" s="476"/>
      <c r="F30" s="231"/>
      <c r="G30" s="232"/>
      <c r="H30" s="231"/>
      <c r="I30" s="232"/>
      <c r="J30" s="231"/>
      <c r="K30" s="232"/>
      <c r="L30" s="240"/>
      <c r="M30" s="241"/>
      <c r="N30" s="231"/>
      <c r="O30" s="232"/>
      <c r="P30" s="231"/>
      <c r="Q30" s="232"/>
      <c r="R30" s="231"/>
      <c r="S30" s="232"/>
      <c r="T30" s="240"/>
      <c r="U30" s="241"/>
      <c r="V30" s="231"/>
      <c r="W30" s="232"/>
      <c r="X30" s="231"/>
      <c r="Y30" s="232"/>
      <c r="Z30" s="231"/>
      <c r="AA30" s="232"/>
      <c r="AB30" s="240"/>
      <c r="AC30" s="241"/>
      <c r="AD30" s="231"/>
      <c r="AE30" s="232"/>
      <c r="AF30" s="231"/>
      <c r="AG30" s="232"/>
      <c r="AH30" s="231"/>
      <c r="AI30" s="232"/>
      <c r="AJ30" s="240"/>
      <c r="AK30" s="241"/>
      <c r="AL30" s="231"/>
      <c r="AM30" s="232"/>
      <c r="AN30" s="231"/>
      <c r="AO30" s="232"/>
      <c r="AP30" s="231"/>
      <c r="AQ30" s="232"/>
      <c r="AR30" s="240"/>
      <c r="AS30" s="241"/>
      <c r="AT30" s="231"/>
      <c r="AU30" s="232"/>
      <c r="AV30" s="231"/>
      <c r="AW30" s="232"/>
      <c r="AX30" s="231"/>
      <c r="AY30" s="232"/>
      <c r="AZ30" s="240"/>
      <c r="BA30" s="241"/>
      <c r="BB30" s="231"/>
      <c r="BC30" s="232"/>
      <c r="BD30" s="231"/>
      <c r="BE30" s="232"/>
      <c r="BF30" s="231"/>
      <c r="BG30" s="232"/>
      <c r="BH30" s="240"/>
      <c r="BI30" s="241"/>
      <c r="BJ30" s="231"/>
      <c r="BK30" s="232"/>
      <c r="BL30" s="231"/>
      <c r="BM30" s="232"/>
      <c r="BN30" s="231"/>
      <c r="BO30" s="232"/>
      <c r="BP30" s="240"/>
      <c r="BQ30" s="241"/>
      <c r="BR30" s="231"/>
      <c r="BS30" s="232"/>
      <c r="BT30" s="231"/>
      <c r="BU30" s="232"/>
      <c r="BV30" s="231"/>
      <c r="BW30" s="232"/>
      <c r="BX30" s="240"/>
      <c r="BY30" s="241"/>
      <c r="BZ30" s="231"/>
      <c r="CA30" s="232"/>
      <c r="CB30" s="231"/>
      <c r="CC30" s="232"/>
      <c r="CD30" s="231"/>
      <c r="CE30" s="232"/>
      <c r="CF30" s="240"/>
      <c r="CG30" s="241"/>
    </row>
    <row r="31" ht="15.75" customHeight="1">
      <c r="A31" s="510"/>
      <c r="B31" s="511"/>
      <c r="C31" s="511"/>
      <c r="D31" s="780"/>
      <c r="E31" s="476"/>
      <c r="F31" s="231"/>
      <c r="G31" s="232"/>
      <c r="H31" s="231"/>
      <c r="I31" s="232"/>
      <c r="J31" s="231"/>
      <c r="K31" s="232"/>
      <c r="L31" s="240"/>
      <c r="M31" s="241"/>
      <c r="N31" s="231"/>
      <c r="O31" s="232"/>
      <c r="P31" s="231"/>
      <c r="Q31" s="232"/>
      <c r="R31" s="231"/>
      <c r="S31" s="232"/>
      <c r="T31" s="240"/>
      <c r="U31" s="241"/>
      <c r="V31" s="231"/>
      <c r="W31" s="232"/>
      <c r="X31" s="231"/>
      <c r="Y31" s="232"/>
      <c r="Z31" s="231"/>
      <c r="AA31" s="232"/>
      <c r="AB31" s="240"/>
      <c r="AC31" s="241"/>
      <c r="AD31" s="231"/>
      <c r="AE31" s="232"/>
      <c r="AF31" s="231"/>
      <c r="AG31" s="232"/>
      <c r="AH31" s="231"/>
      <c r="AI31" s="232"/>
      <c r="AJ31" s="240"/>
      <c r="AK31" s="241"/>
      <c r="AL31" s="231"/>
      <c r="AM31" s="232"/>
      <c r="AN31" s="231"/>
      <c r="AO31" s="232"/>
      <c r="AP31" s="231"/>
      <c r="AQ31" s="232"/>
      <c r="AR31" s="240"/>
      <c r="AS31" s="241"/>
      <c r="AT31" s="231"/>
      <c r="AU31" s="232"/>
      <c r="AV31" s="231"/>
      <c r="AW31" s="232"/>
      <c r="AX31" s="231"/>
      <c r="AY31" s="232"/>
      <c r="AZ31" s="240"/>
      <c r="BA31" s="241"/>
      <c r="BB31" s="231"/>
      <c r="BC31" s="232"/>
      <c r="BD31" s="231"/>
      <c r="BE31" s="232"/>
      <c r="BF31" s="231"/>
      <c r="BG31" s="232"/>
      <c r="BH31" s="240"/>
      <c r="BI31" s="241"/>
      <c r="BJ31" s="231"/>
      <c r="BK31" s="232"/>
      <c r="BL31" s="231"/>
      <c r="BM31" s="232"/>
      <c r="BN31" s="231"/>
      <c r="BO31" s="232"/>
      <c r="BP31" s="240"/>
      <c r="BQ31" s="241"/>
      <c r="BR31" s="231"/>
      <c r="BS31" s="232"/>
      <c r="BT31" s="231"/>
      <c r="BU31" s="232"/>
      <c r="BV31" s="231"/>
      <c r="BW31" s="232"/>
      <c r="BX31" s="240"/>
      <c r="BY31" s="241"/>
      <c r="BZ31" s="231"/>
      <c r="CA31" s="232"/>
      <c r="CB31" s="231"/>
      <c r="CC31" s="232"/>
      <c r="CD31" s="231"/>
      <c r="CE31" s="232"/>
      <c r="CF31" s="240"/>
      <c r="CG31" s="241"/>
    </row>
    <row r="32" ht="15.75" customHeight="1">
      <c r="A32" s="510"/>
      <c r="B32" s="511"/>
      <c r="C32" s="511"/>
      <c r="D32" s="780"/>
      <c r="E32" s="476"/>
      <c r="F32" s="231"/>
      <c r="G32" s="232"/>
      <c r="H32" s="231"/>
      <c r="I32" s="232"/>
      <c r="J32" s="231"/>
      <c r="K32" s="232"/>
      <c r="L32" s="240"/>
      <c r="M32" s="241"/>
      <c r="N32" s="231"/>
      <c r="O32" s="232"/>
      <c r="P32" s="231"/>
      <c r="Q32" s="232"/>
      <c r="R32" s="231"/>
      <c r="S32" s="232"/>
      <c r="T32" s="240"/>
      <c r="U32" s="241"/>
      <c r="V32" s="231"/>
      <c r="W32" s="232"/>
      <c r="X32" s="231"/>
      <c r="Y32" s="232"/>
      <c r="Z32" s="231"/>
      <c r="AA32" s="232"/>
      <c r="AB32" s="240"/>
      <c r="AC32" s="241"/>
      <c r="AD32" s="231"/>
      <c r="AE32" s="232"/>
      <c r="AF32" s="231"/>
      <c r="AG32" s="232"/>
      <c r="AH32" s="231"/>
      <c r="AI32" s="232"/>
      <c r="AJ32" s="240"/>
      <c r="AK32" s="241"/>
      <c r="AL32" s="231"/>
      <c r="AM32" s="232"/>
      <c r="AN32" s="231"/>
      <c r="AO32" s="232"/>
      <c r="AP32" s="231"/>
      <c r="AQ32" s="232"/>
      <c r="AR32" s="240"/>
      <c r="AS32" s="241"/>
      <c r="AT32" s="231"/>
      <c r="AU32" s="232"/>
      <c r="AV32" s="231"/>
      <c r="AW32" s="232"/>
      <c r="AX32" s="231"/>
      <c r="AY32" s="232"/>
      <c r="AZ32" s="240"/>
      <c r="BA32" s="241"/>
      <c r="BB32" s="231"/>
      <c r="BC32" s="232"/>
      <c r="BD32" s="231"/>
      <c r="BE32" s="232"/>
      <c r="BF32" s="231"/>
      <c r="BG32" s="232"/>
      <c r="BH32" s="240"/>
      <c r="BI32" s="241"/>
      <c r="BJ32" s="231"/>
      <c r="BK32" s="232"/>
      <c r="BL32" s="231"/>
      <c r="BM32" s="232"/>
      <c r="BN32" s="231"/>
      <c r="BO32" s="232"/>
      <c r="BP32" s="240"/>
      <c r="BQ32" s="241"/>
      <c r="BR32" s="231"/>
      <c r="BS32" s="232"/>
      <c r="BT32" s="231"/>
      <c r="BU32" s="232"/>
      <c r="BV32" s="231"/>
      <c r="BW32" s="232"/>
      <c r="BX32" s="240"/>
      <c r="BY32" s="241"/>
      <c r="BZ32" s="231"/>
      <c r="CA32" s="232"/>
      <c r="CB32" s="231"/>
      <c r="CC32" s="232"/>
      <c r="CD32" s="231"/>
      <c r="CE32" s="232"/>
      <c r="CF32" s="240"/>
      <c r="CG32" s="241"/>
    </row>
    <row r="33" ht="15.75" customHeight="1">
      <c r="A33" s="510"/>
      <c r="B33" s="511"/>
      <c r="C33" s="511"/>
      <c r="D33" s="780"/>
      <c r="E33" s="476"/>
      <c r="F33" s="231"/>
      <c r="G33" s="232"/>
      <c r="H33" s="231"/>
      <c r="I33" s="232"/>
      <c r="J33" s="231"/>
      <c r="K33" s="232"/>
      <c r="L33" s="240"/>
      <c r="M33" s="241"/>
      <c r="N33" s="231"/>
      <c r="O33" s="232"/>
      <c r="P33" s="231"/>
      <c r="Q33" s="232"/>
      <c r="R33" s="231"/>
      <c r="S33" s="232"/>
      <c r="T33" s="240"/>
      <c r="U33" s="241"/>
      <c r="V33" s="231"/>
      <c r="W33" s="232"/>
      <c r="X33" s="231"/>
      <c r="Y33" s="232"/>
      <c r="Z33" s="231"/>
      <c r="AA33" s="232"/>
      <c r="AB33" s="240"/>
      <c r="AC33" s="241"/>
      <c r="AD33" s="231"/>
      <c r="AE33" s="232"/>
      <c r="AF33" s="231"/>
      <c r="AG33" s="232"/>
      <c r="AH33" s="231"/>
      <c r="AI33" s="232"/>
      <c r="AJ33" s="240"/>
      <c r="AK33" s="241"/>
      <c r="AL33" s="231"/>
      <c r="AM33" s="232"/>
      <c r="AN33" s="231"/>
      <c r="AO33" s="232"/>
      <c r="AP33" s="231"/>
      <c r="AQ33" s="232"/>
      <c r="AR33" s="240"/>
      <c r="AS33" s="241"/>
      <c r="AT33" s="231"/>
      <c r="AU33" s="232"/>
      <c r="AV33" s="231"/>
      <c r="AW33" s="232"/>
      <c r="AX33" s="231"/>
      <c r="AY33" s="232"/>
      <c r="AZ33" s="240"/>
      <c r="BA33" s="241"/>
      <c r="BB33" s="231"/>
      <c r="BC33" s="232"/>
      <c r="BD33" s="231"/>
      <c r="BE33" s="232"/>
      <c r="BF33" s="231"/>
      <c r="BG33" s="232"/>
      <c r="BH33" s="240"/>
      <c r="BI33" s="241"/>
      <c r="BJ33" s="231"/>
      <c r="BK33" s="232"/>
      <c r="BL33" s="231"/>
      <c r="BM33" s="232"/>
      <c r="BN33" s="231"/>
      <c r="BO33" s="232"/>
      <c r="BP33" s="240"/>
      <c r="BQ33" s="241"/>
      <c r="BR33" s="231"/>
      <c r="BS33" s="232"/>
      <c r="BT33" s="231"/>
      <c r="BU33" s="232"/>
      <c r="BV33" s="231"/>
      <c r="BW33" s="232"/>
      <c r="BX33" s="240"/>
      <c r="BY33" s="241"/>
      <c r="BZ33" s="231"/>
      <c r="CA33" s="232"/>
      <c r="CB33" s="231"/>
      <c r="CC33" s="232"/>
      <c r="CD33" s="231"/>
      <c r="CE33" s="232"/>
      <c r="CF33" s="240"/>
      <c r="CG33" s="241"/>
    </row>
    <row r="34" ht="15.75" customHeight="1">
      <c r="A34" s="510"/>
      <c r="B34" s="511"/>
      <c r="C34" s="511"/>
      <c r="D34" s="780"/>
      <c r="E34" s="476"/>
      <c r="F34" s="231"/>
      <c r="G34" s="232"/>
      <c r="H34" s="231"/>
      <c r="I34" s="232"/>
      <c r="J34" s="231"/>
      <c r="K34" s="232"/>
      <c r="L34" s="240"/>
      <c r="M34" s="241"/>
      <c r="N34" s="231"/>
      <c r="O34" s="232"/>
      <c r="P34" s="231"/>
      <c r="Q34" s="232"/>
      <c r="R34" s="231"/>
      <c r="S34" s="232"/>
      <c r="T34" s="240"/>
      <c r="U34" s="241"/>
      <c r="V34" s="231"/>
      <c r="W34" s="232"/>
      <c r="X34" s="231"/>
      <c r="Y34" s="232"/>
      <c r="Z34" s="231"/>
      <c r="AA34" s="232"/>
      <c r="AB34" s="240"/>
      <c r="AC34" s="241"/>
      <c r="AD34" s="231"/>
      <c r="AE34" s="232"/>
      <c r="AF34" s="231"/>
      <c r="AG34" s="232"/>
      <c r="AH34" s="231"/>
      <c r="AI34" s="232"/>
      <c r="AJ34" s="240"/>
      <c r="AK34" s="241"/>
      <c r="AL34" s="231"/>
      <c r="AM34" s="232"/>
      <c r="AN34" s="231"/>
      <c r="AO34" s="232"/>
      <c r="AP34" s="231"/>
      <c r="AQ34" s="232"/>
      <c r="AR34" s="240"/>
      <c r="AS34" s="241"/>
      <c r="AT34" s="231"/>
      <c r="AU34" s="232"/>
      <c r="AV34" s="231"/>
      <c r="AW34" s="232"/>
      <c r="AX34" s="231"/>
      <c r="AY34" s="232"/>
      <c r="AZ34" s="240"/>
      <c r="BA34" s="241"/>
      <c r="BB34" s="231"/>
      <c r="BC34" s="232"/>
      <c r="BD34" s="231"/>
      <c r="BE34" s="232"/>
      <c r="BF34" s="231"/>
      <c r="BG34" s="232"/>
      <c r="BH34" s="240"/>
      <c r="BI34" s="241"/>
      <c r="BJ34" s="231"/>
      <c r="BK34" s="232"/>
      <c r="BL34" s="231"/>
      <c r="BM34" s="232"/>
      <c r="BN34" s="231"/>
      <c r="BO34" s="232"/>
      <c r="BP34" s="240"/>
      <c r="BQ34" s="241"/>
      <c r="BR34" s="231"/>
      <c r="BS34" s="232"/>
      <c r="BT34" s="231"/>
      <c r="BU34" s="232"/>
      <c r="BV34" s="231"/>
      <c r="BW34" s="232"/>
      <c r="BX34" s="240"/>
      <c r="BY34" s="241"/>
      <c r="BZ34" s="231"/>
      <c r="CA34" s="232"/>
      <c r="CB34" s="231"/>
      <c r="CC34" s="232"/>
      <c r="CD34" s="231"/>
      <c r="CE34" s="232"/>
      <c r="CF34" s="240"/>
      <c r="CG34" s="241"/>
    </row>
    <row r="35" ht="15.75" customHeight="1">
      <c r="A35" s="510"/>
      <c r="B35" s="511"/>
      <c r="C35" s="511"/>
      <c r="D35" s="780"/>
      <c r="E35" s="476"/>
      <c r="F35" s="231"/>
      <c r="G35" s="232"/>
      <c r="H35" s="231"/>
      <c r="I35" s="232"/>
      <c r="J35" s="231"/>
      <c r="K35" s="232"/>
      <c r="L35" s="240"/>
      <c r="M35" s="241"/>
      <c r="N35" s="231"/>
      <c r="O35" s="232"/>
      <c r="P35" s="231"/>
      <c r="Q35" s="232"/>
      <c r="R35" s="231"/>
      <c r="S35" s="232"/>
      <c r="T35" s="240"/>
      <c r="U35" s="241"/>
      <c r="V35" s="231"/>
      <c r="W35" s="232"/>
      <c r="X35" s="231"/>
      <c r="Y35" s="232"/>
      <c r="Z35" s="231"/>
      <c r="AA35" s="232"/>
      <c r="AB35" s="240"/>
      <c r="AC35" s="241"/>
      <c r="AD35" s="231"/>
      <c r="AE35" s="232"/>
      <c r="AF35" s="231"/>
      <c r="AG35" s="232"/>
      <c r="AH35" s="231"/>
      <c r="AI35" s="232"/>
      <c r="AJ35" s="240"/>
      <c r="AK35" s="241"/>
      <c r="AL35" s="231"/>
      <c r="AM35" s="232"/>
      <c r="AN35" s="231"/>
      <c r="AO35" s="232"/>
      <c r="AP35" s="231"/>
      <c r="AQ35" s="232"/>
      <c r="AR35" s="240"/>
      <c r="AS35" s="241"/>
      <c r="AT35" s="231"/>
      <c r="AU35" s="232"/>
      <c r="AV35" s="231"/>
      <c r="AW35" s="232"/>
      <c r="AX35" s="231"/>
      <c r="AY35" s="232"/>
      <c r="AZ35" s="240"/>
      <c r="BA35" s="241"/>
      <c r="BB35" s="231"/>
      <c r="BC35" s="232"/>
      <c r="BD35" s="231"/>
      <c r="BE35" s="232"/>
      <c r="BF35" s="231"/>
      <c r="BG35" s="232"/>
      <c r="BH35" s="240"/>
      <c r="BI35" s="241"/>
      <c r="BJ35" s="231"/>
      <c r="BK35" s="232"/>
      <c r="BL35" s="231"/>
      <c r="BM35" s="232"/>
      <c r="BN35" s="231"/>
      <c r="BO35" s="232"/>
      <c r="BP35" s="240"/>
      <c r="BQ35" s="241"/>
      <c r="BR35" s="231"/>
      <c r="BS35" s="232"/>
      <c r="BT35" s="231"/>
      <c r="BU35" s="232"/>
      <c r="BV35" s="231"/>
      <c r="BW35" s="232"/>
      <c r="BX35" s="240"/>
      <c r="BY35" s="241"/>
      <c r="BZ35" s="231"/>
      <c r="CA35" s="232"/>
      <c r="CB35" s="231"/>
      <c r="CC35" s="232"/>
      <c r="CD35" s="231"/>
      <c r="CE35" s="232"/>
      <c r="CF35" s="240"/>
      <c r="CG35" s="241"/>
    </row>
    <row r="36" ht="15.75" customHeight="1">
      <c r="A36" s="510"/>
      <c r="B36" s="511"/>
      <c r="C36" s="511"/>
      <c r="D36" s="780"/>
      <c r="E36" s="476"/>
      <c r="F36" s="231"/>
      <c r="G36" s="232"/>
      <c r="H36" s="231"/>
      <c r="I36" s="232"/>
      <c r="J36" s="231"/>
      <c r="K36" s="232"/>
      <c r="L36" s="240"/>
      <c r="M36" s="241"/>
      <c r="N36" s="231"/>
      <c r="O36" s="232"/>
      <c r="P36" s="231"/>
      <c r="Q36" s="232"/>
      <c r="R36" s="231"/>
      <c r="S36" s="232"/>
      <c r="T36" s="240"/>
      <c r="U36" s="241"/>
      <c r="V36" s="231"/>
      <c r="W36" s="232"/>
      <c r="X36" s="231"/>
      <c r="Y36" s="232"/>
      <c r="Z36" s="231"/>
      <c r="AA36" s="232"/>
      <c r="AB36" s="240"/>
      <c r="AC36" s="241"/>
      <c r="AD36" s="231"/>
      <c r="AE36" s="232"/>
      <c r="AF36" s="231"/>
      <c r="AG36" s="232"/>
      <c r="AH36" s="231"/>
      <c r="AI36" s="232"/>
      <c r="AJ36" s="240"/>
      <c r="AK36" s="241"/>
      <c r="AL36" s="231"/>
      <c r="AM36" s="232"/>
      <c r="AN36" s="231"/>
      <c r="AO36" s="232"/>
      <c r="AP36" s="231"/>
      <c r="AQ36" s="232"/>
      <c r="AR36" s="240"/>
      <c r="AS36" s="241"/>
      <c r="AT36" s="231"/>
      <c r="AU36" s="232"/>
      <c r="AV36" s="231"/>
      <c r="AW36" s="232"/>
      <c r="AX36" s="231"/>
      <c r="AY36" s="232"/>
      <c r="AZ36" s="240"/>
      <c r="BA36" s="241"/>
      <c r="BB36" s="231"/>
      <c r="BC36" s="232"/>
      <c r="BD36" s="231"/>
      <c r="BE36" s="232"/>
      <c r="BF36" s="231"/>
      <c r="BG36" s="232"/>
      <c r="BH36" s="240"/>
      <c r="BI36" s="241"/>
      <c r="BJ36" s="231"/>
      <c r="BK36" s="232"/>
      <c r="BL36" s="231"/>
      <c r="BM36" s="232"/>
      <c r="BN36" s="231"/>
      <c r="BO36" s="232"/>
      <c r="BP36" s="240"/>
      <c r="BQ36" s="241"/>
      <c r="BR36" s="231"/>
      <c r="BS36" s="232"/>
      <c r="BT36" s="231"/>
      <c r="BU36" s="232"/>
      <c r="BV36" s="231"/>
      <c r="BW36" s="232"/>
      <c r="BX36" s="240"/>
      <c r="BY36" s="241"/>
      <c r="BZ36" s="231"/>
      <c r="CA36" s="232"/>
      <c r="CB36" s="231"/>
      <c r="CC36" s="232"/>
      <c r="CD36" s="231"/>
      <c r="CE36" s="232"/>
      <c r="CF36" s="240"/>
      <c r="CG36" s="241"/>
    </row>
    <row r="37" ht="15.75" customHeight="1">
      <c r="A37" s="510"/>
      <c r="B37" s="511"/>
      <c r="C37" s="511"/>
      <c r="D37" s="780"/>
      <c r="E37" s="476"/>
      <c r="F37" s="231"/>
      <c r="G37" s="232"/>
      <c r="H37" s="231"/>
      <c r="I37" s="232"/>
      <c r="J37" s="231"/>
      <c r="K37" s="232"/>
      <c r="L37" s="240"/>
      <c r="M37" s="241"/>
      <c r="N37" s="231"/>
      <c r="O37" s="232"/>
      <c r="P37" s="231"/>
      <c r="Q37" s="232"/>
      <c r="R37" s="231"/>
      <c r="S37" s="232"/>
      <c r="T37" s="240"/>
      <c r="U37" s="241"/>
      <c r="V37" s="231"/>
      <c r="W37" s="232"/>
      <c r="X37" s="231"/>
      <c r="Y37" s="232"/>
      <c r="Z37" s="231"/>
      <c r="AA37" s="232"/>
      <c r="AB37" s="240"/>
      <c r="AC37" s="241"/>
      <c r="AD37" s="231"/>
      <c r="AE37" s="232"/>
      <c r="AF37" s="231"/>
      <c r="AG37" s="232"/>
      <c r="AH37" s="231"/>
      <c r="AI37" s="232"/>
      <c r="AJ37" s="240"/>
      <c r="AK37" s="241"/>
      <c r="AL37" s="231"/>
      <c r="AM37" s="232"/>
      <c r="AN37" s="231"/>
      <c r="AO37" s="232"/>
      <c r="AP37" s="231"/>
      <c r="AQ37" s="232"/>
      <c r="AR37" s="240"/>
      <c r="AS37" s="241"/>
      <c r="AT37" s="231"/>
      <c r="AU37" s="232"/>
      <c r="AV37" s="231"/>
      <c r="AW37" s="232"/>
      <c r="AX37" s="231"/>
      <c r="AY37" s="232"/>
      <c r="AZ37" s="240"/>
      <c r="BA37" s="241"/>
      <c r="BB37" s="231"/>
      <c r="BC37" s="232"/>
      <c r="BD37" s="231"/>
      <c r="BE37" s="232"/>
      <c r="BF37" s="231"/>
      <c r="BG37" s="232"/>
      <c r="BH37" s="240"/>
      <c r="BI37" s="241"/>
      <c r="BJ37" s="231"/>
      <c r="BK37" s="232"/>
      <c r="BL37" s="231"/>
      <c r="BM37" s="232"/>
      <c r="BN37" s="231"/>
      <c r="BO37" s="232"/>
      <c r="BP37" s="240"/>
      <c r="BQ37" s="241"/>
      <c r="BR37" s="231"/>
      <c r="BS37" s="232"/>
      <c r="BT37" s="231"/>
      <c r="BU37" s="232"/>
      <c r="BV37" s="231"/>
      <c r="BW37" s="232"/>
      <c r="BX37" s="240"/>
      <c r="BY37" s="241"/>
      <c r="BZ37" s="231"/>
      <c r="CA37" s="232"/>
      <c r="CB37" s="231"/>
      <c r="CC37" s="232"/>
      <c r="CD37" s="231"/>
      <c r="CE37" s="232"/>
      <c r="CF37" s="240"/>
      <c r="CG37" s="241"/>
    </row>
    <row r="38" ht="15.75" customHeight="1">
      <c r="A38" s="501"/>
      <c r="B38" s="502"/>
      <c r="C38" s="502"/>
      <c r="D38" s="781"/>
      <c r="E38" s="476"/>
      <c r="F38" s="276"/>
      <c r="G38" s="275"/>
      <c r="H38" s="276"/>
      <c r="I38" s="275"/>
      <c r="J38" s="276"/>
      <c r="K38" s="275"/>
      <c r="L38" s="280"/>
      <c r="M38" s="281"/>
      <c r="N38" s="276"/>
      <c r="O38" s="275"/>
      <c r="P38" s="276"/>
      <c r="Q38" s="275"/>
      <c r="R38" s="276"/>
      <c r="S38" s="275"/>
      <c r="T38" s="280"/>
      <c r="U38" s="281"/>
      <c r="V38" s="276"/>
      <c r="W38" s="275"/>
      <c r="X38" s="276"/>
      <c r="Y38" s="275"/>
      <c r="Z38" s="276"/>
      <c r="AA38" s="275"/>
      <c r="AB38" s="280"/>
      <c r="AC38" s="281"/>
      <c r="AD38" s="276"/>
      <c r="AE38" s="275"/>
      <c r="AF38" s="276"/>
      <c r="AG38" s="275"/>
      <c r="AH38" s="276"/>
      <c r="AI38" s="275"/>
      <c r="AJ38" s="280"/>
      <c r="AK38" s="281"/>
      <c r="AL38" s="276"/>
      <c r="AM38" s="275"/>
      <c r="AN38" s="276"/>
      <c r="AO38" s="275"/>
      <c r="AP38" s="276"/>
      <c r="AQ38" s="275"/>
      <c r="AR38" s="280"/>
      <c r="AS38" s="281"/>
      <c r="AT38" s="276"/>
      <c r="AU38" s="275"/>
      <c r="AV38" s="276"/>
      <c r="AW38" s="275"/>
      <c r="AX38" s="276"/>
      <c r="AY38" s="275"/>
      <c r="AZ38" s="280"/>
      <c r="BA38" s="281"/>
      <c r="BB38" s="276"/>
      <c r="BC38" s="275"/>
      <c r="BD38" s="276"/>
      <c r="BE38" s="275"/>
      <c r="BF38" s="276"/>
      <c r="BG38" s="275"/>
      <c r="BH38" s="280"/>
      <c r="BI38" s="281"/>
      <c r="BJ38" s="276"/>
      <c r="BK38" s="275"/>
      <c r="BL38" s="276"/>
      <c r="BM38" s="275"/>
      <c r="BN38" s="276"/>
      <c r="BO38" s="275"/>
      <c r="BP38" s="280"/>
      <c r="BQ38" s="281"/>
      <c r="BR38" s="276"/>
      <c r="BS38" s="275"/>
      <c r="BT38" s="276"/>
      <c r="BU38" s="275"/>
      <c r="BV38" s="276"/>
      <c r="BW38" s="275"/>
      <c r="BX38" s="280"/>
      <c r="BY38" s="281"/>
      <c r="BZ38" s="276"/>
      <c r="CA38" s="275"/>
      <c r="CB38" s="276"/>
      <c r="CC38" s="275"/>
      <c r="CD38" s="276"/>
      <c r="CE38" s="275"/>
      <c r="CF38" s="280"/>
      <c r="CG38" s="281"/>
    </row>
    <row r="39" ht="15.75" customHeight="1">
      <c r="A39" s="503"/>
      <c r="B39" s="504"/>
      <c r="C39" s="504"/>
      <c r="D39" s="505"/>
      <c r="E39" s="476"/>
      <c r="F39" s="276"/>
      <c r="G39" s="275"/>
      <c r="H39" s="276"/>
      <c r="I39" s="275"/>
      <c r="J39" s="276"/>
      <c r="K39" s="275"/>
      <c r="L39" s="280"/>
      <c r="M39" s="281"/>
      <c r="N39" s="276"/>
      <c r="O39" s="275"/>
      <c r="P39" s="276"/>
      <c r="Q39" s="275"/>
      <c r="R39" s="276"/>
      <c r="S39" s="275"/>
      <c r="T39" s="280"/>
      <c r="U39" s="281"/>
      <c r="V39" s="276"/>
      <c r="W39" s="275"/>
      <c r="X39" s="276"/>
      <c r="Y39" s="275"/>
      <c r="Z39" s="276"/>
      <c r="AA39" s="275"/>
      <c r="AB39" s="280"/>
      <c r="AC39" s="281"/>
      <c r="AD39" s="276"/>
      <c r="AE39" s="275"/>
      <c r="AF39" s="276"/>
      <c r="AG39" s="275"/>
      <c r="AH39" s="276"/>
      <c r="AI39" s="275"/>
      <c r="AJ39" s="280"/>
      <c r="AK39" s="281"/>
      <c r="AL39" s="276"/>
      <c r="AM39" s="275"/>
      <c r="AN39" s="276"/>
      <c r="AO39" s="275"/>
      <c r="AP39" s="276"/>
      <c r="AQ39" s="275"/>
      <c r="AR39" s="280"/>
      <c r="AS39" s="281"/>
      <c r="AT39" s="276"/>
      <c r="AU39" s="275"/>
      <c r="AV39" s="276"/>
      <c r="AW39" s="275"/>
      <c r="AX39" s="276"/>
      <c r="AY39" s="275"/>
      <c r="AZ39" s="280"/>
      <c r="BA39" s="281"/>
      <c r="BB39" s="276"/>
      <c r="BC39" s="275"/>
      <c r="BD39" s="276"/>
      <c r="BE39" s="275"/>
      <c r="BF39" s="276"/>
      <c r="BG39" s="275"/>
      <c r="BH39" s="280"/>
      <c r="BI39" s="281"/>
      <c r="BJ39" s="276"/>
      <c r="BK39" s="275"/>
      <c r="BL39" s="276"/>
      <c r="BM39" s="275"/>
      <c r="BN39" s="276"/>
      <c r="BO39" s="275"/>
      <c r="BP39" s="280"/>
      <c r="BQ39" s="281"/>
      <c r="BR39" s="276"/>
      <c r="BS39" s="275"/>
      <c r="BT39" s="276"/>
      <c r="BU39" s="275"/>
      <c r="BV39" s="276"/>
      <c r="BW39" s="275"/>
      <c r="BX39" s="280"/>
      <c r="BY39" s="281"/>
      <c r="BZ39" s="276"/>
      <c r="CA39" s="275"/>
      <c r="CB39" s="276"/>
      <c r="CC39" s="275"/>
      <c r="CD39" s="276"/>
      <c r="CE39" s="275"/>
      <c r="CF39" s="280"/>
      <c r="CG39" s="28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3:C3"/>
    <mergeCell ref="A16:D16"/>
    <mergeCell ref="A20:C20"/>
  </mergeCells>
  <conditionalFormatting sqref="BB17">
    <cfRule type="cellIs" dxfId="7" priority="1" operator="equal">
      <formula>$E$4</formula>
    </cfRule>
  </conditionalFormatting>
  <conditionalFormatting sqref="F17">
    <cfRule type="cellIs" dxfId="6" priority="2" operator="equal">
      <formula>"n"</formula>
    </cfRule>
  </conditionalFormatting>
  <conditionalFormatting sqref="F17">
    <cfRule type="cellIs" dxfId="7" priority="3" operator="equal">
      <formula>$E$4</formula>
    </cfRule>
  </conditionalFormatting>
  <conditionalFormatting sqref="N17">
    <cfRule type="cellIs" dxfId="6" priority="4" operator="equal">
      <formula>"n"</formula>
    </cfRule>
  </conditionalFormatting>
  <conditionalFormatting sqref="N17">
    <cfRule type="cellIs" dxfId="7" priority="5" operator="equal">
      <formula>$E$4</formula>
    </cfRule>
  </conditionalFormatting>
  <conditionalFormatting sqref="AT17">
    <cfRule type="cellIs" dxfId="6" priority="6" operator="equal">
      <formula>"n"</formula>
    </cfRule>
  </conditionalFormatting>
  <conditionalFormatting sqref="AT17">
    <cfRule type="cellIs" dxfId="7" priority="7" operator="equal">
      <formula>$E$4</formula>
    </cfRule>
  </conditionalFormatting>
  <conditionalFormatting sqref="V17">
    <cfRule type="cellIs" dxfId="6" priority="8" operator="equal">
      <formula>"n"</formula>
    </cfRule>
  </conditionalFormatting>
  <conditionalFormatting sqref="V17">
    <cfRule type="cellIs" dxfId="7" priority="9" operator="equal">
      <formula>$E$4</formula>
    </cfRule>
  </conditionalFormatting>
  <conditionalFormatting sqref="AD17">
    <cfRule type="cellIs" dxfId="6" priority="10" operator="equal">
      <formula>"n"</formula>
    </cfRule>
  </conditionalFormatting>
  <conditionalFormatting sqref="AD17">
    <cfRule type="cellIs" dxfId="7" priority="11" operator="equal">
      <formula>$E$4</formula>
    </cfRule>
  </conditionalFormatting>
  <conditionalFormatting sqref="AL17">
    <cfRule type="cellIs" dxfId="6" priority="12" operator="equal">
      <formula>"n"</formula>
    </cfRule>
  </conditionalFormatting>
  <conditionalFormatting sqref="AL17">
    <cfRule type="cellIs" dxfId="7" priority="13" operator="equal">
      <formula>$E$4</formula>
    </cfRule>
  </conditionalFormatting>
  <conditionalFormatting sqref="BB17">
    <cfRule type="cellIs" dxfId="6" priority="14" operator="equal">
      <formula>"n"</formula>
    </cfRule>
  </conditionalFormatting>
  <conditionalFormatting sqref="BR17">
    <cfRule type="cellIs" dxfId="7" priority="15" operator="equal">
      <formula>$E$4</formula>
    </cfRule>
  </conditionalFormatting>
  <conditionalFormatting sqref="BR17">
    <cfRule type="cellIs" dxfId="6" priority="16" operator="equal">
      <formula>"n"</formula>
    </cfRule>
  </conditionalFormatting>
  <conditionalFormatting sqref="BJ17">
    <cfRule type="cellIs" dxfId="7" priority="17" operator="equal">
      <formula>$E$4</formula>
    </cfRule>
  </conditionalFormatting>
  <conditionalFormatting sqref="BJ17">
    <cfRule type="cellIs" dxfId="6" priority="18" operator="equal">
      <formula>"n"</formula>
    </cfRule>
  </conditionalFormatting>
  <conditionalFormatting sqref="BZ17">
    <cfRule type="cellIs" dxfId="7" priority="19" operator="equal">
      <formula>$E$4</formula>
    </cfRule>
  </conditionalFormatting>
  <conditionalFormatting sqref="BZ17">
    <cfRule type="cellIs" dxfId="6" priority="20" operator="equal">
      <formula>"n"</formula>
    </cfRule>
  </conditionalFormatting>
  <hyperlinks>
    <hyperlink r:id="rId1" ref="E5"/>
    <hyperlink r:id="rId2" ref="N5"/>
    <hyperlink r:id="rId3" ref="V5"/>
    <hyperlink r:id="rId4" ref="AD5"/>
    <hyperlink r:id="rId5" ref="AL5"/>
    <hyperlink r:id="rId6" ref="AT5"/>
    <hyperlink r:id="rId7" ref="BB5"/>
    <hyperlink r:id="rId8" ref="E6"/>
    <hyperlink r:id="rId9" ref="V6"/>
    <hyperlink r:id="rId10" ref="AD6"/>
    <hyperlink r:id="rId11" ref="AL6"/>
    <hyperlink r:id="rId12" ref="AT6"/>
    <hyperlink r:id="rId13" ref="BB6"/>
    <hyperlink r:id="rId14" ref="E7"/>
    <hyperlink r:id="rId15" ref="V7"/>
    <hyperlink r:id="rId16" ref="AD7"/>
    <hyperlink r:id="rId17" ref="AL7"/>
    <hyperlink r:id="rId18" ref="AT7"/>
    <hyperlink r:id="rId19" ref="BB7"/>
    <hyperlink r:id="rId20" ref="E8"/>
    <hyperlink r:id="rId21" ref="V8"/>
    <hyperlink r:id="rId22" ref="AD8"/>
    <hyperlink r:id="rId23" ref="AL8"/>
    <hyperlink r:id="rId24" ref="AT8"/>
    <hyperlink r:id="rId25" ref="BB8"/>
    <hyperlink r:id="rId26" ref="E9"/>
    <hyperlink r:id="rId27" ref="V9"/>
    <hyperlink r:id="rId28" ref="AD9"/>
    <hyperlink r:id="rId29" ref="AL9"/>
    <hyperlink r:id="rId30" ref="AT9"/>
    <hyperlink r:id="rId31" ref="BB9"/>
    <hyperlink r:id="rId32" ref="E10"/>
    <hyperlink r:id="rId33" ref="V10"/>
    <hyperlink r:id="rId34" ref="AD10"/>
    <hyperlink r:id="rId35" ref="AL10"/>
    <hyperlink r:id="rId36" ref="AT10"/>
    <hyperlink r:id="rId37" ref="BB10"/>
    <hyperlink r:id="rId38" ref="E11"/>
    <hyperlink r:id="rId39" ref="V11"/>
    <hyperlink r:id="rId40" ref="AD11"/>
    <hyperlink r:id="rId41" ref="AL11"/>
    <hyperlink r:id="rId42" ref="AT11"/>
    <hyperlink r:id="rId43" ref="BB11"/>
    <hyperlink r:id="rId44" ref="E12"/>
    <hyperlink r:id="rId45" ref="V12"/>
    <hyperlink r:id="rId46" ref="AD12"/>
    <hyperlink r:id="rId47" ref="AL12"/>
    <hyperlink r:id="rId48" ref="AT12"/>
    <hyperlink r:id="rId49" ref="BB12"/>
    <hyperlink r:id="rId50" ref="E13"/>
    <hyperlink r:id="rId51" ref="V13"/>
    <hyperlink r:id="rId52" ref="AD13"/>
    <hyperlink r:id="rId53" ref="AL13"/>
    <hyperlink r:id="rId54" ref="AT13"/>
    <hyperlink r:id="rId55" ref="BB13"/>
    <hyperlink r:id="rId56" ref="E14"/>
    <hyperlink r:id="rId57" ref="V14"/>
    <hyperlink r:id="rId58" ref="AD14"/>
    <hyperlink r:id="rId59" ref="AL14"/>
    <hyperlink r:id="rId60" ref="AT14"/>
    <hyperlink r:id="rId61" ref="BB14"/>
  </hyperlinks>
  <printOptions/>
  <pageMargins bottom="0.7480314960629921" footer="0.0" header="0.0" left="0.7086614173228347" right="0.7086614173228347" top="0.7480314960629921"/>
  <pageSetup fitToHeight="0" paperSize="9" orientation="landscape"/>
  <drawing r:id="rId62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3" width="21.63"/>
    <col customWidth="1" min="4" max="4" width="10.25"/>
    <col customWidth="1" hidden="1" min="5" max="5" width="8.75"/>
    <col customWidth="1" hidden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hidden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14.25" customHeight="1">
      <c r="F1" s="207" t="s">
        <v>13</v>
      </c>
      <c r="G1" s="195" t="s">
        <v>759</v>
      </c>
      <c r="H1" s="195"/>
      <c r="I1" s="195"/>
      <c r="J1" s="195"/>
      <c r="K1" s="195"/>
      <c r="L1" s="195"/>
      <c r="M1" s="195"/>
      <c r="N1" s="207" t="s">
        <v>15</v>
      </c>
      <c r="O1" s="195" t="s">
        <v>121</v>
      </c>
      <c r="P1" s="195"/>
      <c r="Q1" s="195"/>
      <c r="R1" s="195"/>
      <c r="S1" s="195"/>
      <c r="T1" s="195"/>
      <c r="U1" s="195"/>
      <c r="V1" s="207" t="s">
        <v>17</v>
      </c>
      <c r="W1" s="195" t="s">
        <v>124</v>
      </c>
      <c r="X1" s="195"/>
      <c r="Y1" s="195"/>
      <c r="Z1" s="195"/>
      <c r="AA1" s="195"/>
      <c r="AB1" s="195"/>
      <c r="AC1" s="195"/>
      <c r="AD1" s="207" t="s">
        <v>130</v>
      </c>
      <c r="AE1" s="195" t="s">
        <v>125</v>
      </c>
      <c r="AF1" s="195"/>
      <c r="AG1" s="195"/>
      <c r="AH1" s="195"/>
      <c r="AI1" s="195"/>
      <c r="AJ1" s="195"/>
      <c r="AK1" s="195"/>
      <c r="AL1" s="207" t="s">
        <v>132</v>
      </c>
      <c r="AM1" s="195" t="s">
        <v>126</v>
      </c>
      <c r="AN1" s="195"/>
      <c r="AO1" s="195"/>
      <c r="AP1" s="195"/>
      <c r="AQ1" s="195"/>
      <c r="AR1" s="195"/>
      <c r="AS1" s="195"/>
      <c r="AT1" s="207" t="s">
        <v>134</v>
      </c>
      <c r="AU1" s="195" t="s">
        <v>127</v>
      </c>
      <c r="AV1" s="195"/>
      <c r="AW1" s="195"/>
      <c r="AX1" s="195"/>
      <c r="AY1" s="195"/>
      <c r="AZ1" s="195"/>
      <c r="BA1" s="195"/>
      <c r="BB1" s="207" t="s">
        <v>136</v>
      </c>
      <c r="BC1" s="195" t="s">
        <v>128</v>
      </c>
      <c r="BD1" s="195"/>
      <c r="BE1" s="195"/>
      <c r="BF1" s="195"/>
      <c r="BG1" s="195"/>
      <c r="BH1" s="195"/>
      <c r="BI1" s="195"/>
      <c r="BJ1" s="207" t="s">
        <v>760</v>
      </c>
      <c r="BK1" s="195" t="s">
        <v>792</v>
      </c>
      <c r="BL1" s="195"/>
      <c r="BM1" s="195"/>
      <c r="BN1" s="195"/>
      <c r="BO1" s="195"/>
      <c r="BP1" s="195"/>
      <c r="BQ1" s="195"/>
    </row>
    <row r="2" ht="14.25" customHeight="1">
      <c r="A2" s="1338" t="s">
        <v>19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212"/>
      <c r="Q2" s="212"/>
      <c r="R2" s="212"/>
      <c r="S2" s="212"/>
      <c r="T2" s="212"/>
      <c r="U2" s="212"/>
      <c r="V2" s="212"/>
      <c r="W2" s="212"/>
      <c r="X2" s="212"/>
      <c r="Y2" s="212"/>
      <c r="Z2" s="1339"/>
      <c r="AA2" s="207"/>
      <c r="AB2" s="207"/>
      <c r="AC2" s="207"/>
      <c r="AD2" s="207" t="s">
        <v>472</v>
      </c>
      <c r="AE2" s="207"/>
      <c r="AF2" s="207" t="s">
        <v>541</v>
      </c>
      <c r="AG2" s="207"/>
      <c r="AH2" s="207" t="s">
        <v>160</v>
      </c>
      <c r="AI2" s="207"/>
      <c r="AJ2" s="207"/>
      <c r="AK2" s="207"/>
      <c r="AL2" s="207" t="s">
        <v>472</v>
      </c>
      <c r="AM2" s="207"/>
      <c r="AN2" s="207" t="s">
        <v>541</v>
      </c>
      <c r="AO2" s="207"/>
      <c r="AP2" s="207" t="s">
        <v>160</v>
      </c>
      <c r="AQ2" s="207"/>
      <c r="AR2" s="207"/>
      <c r="AS2" s="207"/>
      <c r="AT2" s="207" t="s">
        <v>472</v>
      </c>
      <c r="AU2" s="207"/>
      <c r="AV2" s="207" t="s">
        <v>541</v>
      </c>
      <c r="AW2" s="207"/>
      <c r="AX2" s="207" t="s">
        <v>160</v>
      </c>
      <c r="AY2" s="207"/>
      <c r="AZ2" s="207"/>
      <c r="BA2" s="207"/>
      <c r="BB2" s="207" t="s">
        <v>472</v>
      </c>
      <c r="BC2" s="207"/>
      <c r="BD2" s="207" t="s">
        <v>541</v>
      </c>
      <c r="BE2" s="207"/>
      <c r="BF2" s="207" t="s">
        <v>160</v>
      </c>
      <c r="BG2" s="207"/>
      <c r="BH2" s="207"/>
      <c r="BI2" s="207"/>
      <c r="BJ2" s="207" t="s">
        <v>472</v>
      </c>
      <c r="BK2" s="207"/>
      <c r="BL2" s="207" t="s">
        <v>541</v>
      </c>
      <c r="BM2" s="207"/>
      <c r="BN2" s="207" t="s">
        <v>160</v>
      </c>
      <c r="BO2" s="207"/>
      <c r="BP2" s="207"/>
      <c r="BQ2" s="207"/>
    </row>
    <row r="3" ht="30.75" customHeight="1">
      <c r="A3" s="426" t="s">
        <v>20</v>
      </c>
      <c r="B3" s="427"/>
      <c r="C3" s="428"/>
      <c r="D3" s="429"/>
      <c r="E3" s="679" t="s">
        <v>542</v>
      </c>
      <c r="F3" s="216" t="s">
        <v>543</v>
      </c>
      <c r="G3" s="217" t="s">
        <v>163</v>
      </c>
      <c r="H3" s="216" t="s">
        <v>543</v>
      </c>
      <c r="I3" s="217" t="s">
        <v>163</v>
      </c>
      <c r="J3" s="216" t="s">
        <v>543</v>
      </c>
      <c r="K3" s="217" t="s">
        <v>163</v>
      </c>
      <c r="L3" s="222" t="s">
        <v>545</v>
      </c>
      <c r="M3" s="223" t="s">
        <v>162</v>
      </c>
      <c r="N3" s="216" t="s">
        <v>543</v>
      </c>
      <c r="O3" s="217" t="s">
        <v>163</v>
      </c>
      <c r="P3" s="216" t="s">
        <v>543</v>
      </c>
      <c r="Q3" s="217" t="s">
        <v>163</v>
      </c>
      <c r="R3" s="216" t="s">
        <v>543</v>
      </c>
      <c r="S3" s="217" t="s">
        <v>163</v>
      </c>
      <c r="T3" s="222" t="s">
        <v>545</v>
      </c>
      <c r="U3" s="223" t="s">
        <v>162</v>
      </c>
      <c r="V3" s="216" t="s">
        <v>543</v>
      </c>
      <c r="W3" s="217" t="s">
        <v>163</v>
      </c>
      <c r="X3" s="216" t="s">
        <v>543</v>
      </c>
      <c r="Y3" s="217" t="s">
        <v>163</v>
      </c>
      <c r="Z3" s="216" t="s">
        <v>543</v>
      </c>
      <c r="AA3" s="217" t="s">
        <v>163</v>
      </c>
      <c r="AB3" s="222" t="s">
        <v>545</v>
      </c>
      <c r="AC3" s="223" t="s">
        <v>162</v>
      </c>
      <c r="AD3" s="216" t="s">
        <v>543</v>
      </c>
      <c r="AE3" s="217" t="s">
        <v>163</v>
      </c>
      <c r="AF3" s="216" t="s">
        <v>543</v>
      </c>
      <c r="AG3" s="217" t="s">
        <v>163</v>
      </c>
      <c r="AH3" s="216" t="s">
        <v>543</v>
      </c>
      <c r="AI3" s="217" t="s">
        <v>163</v>
      </c>
      <c r="AJ3" s="222" t="s">
        <v>545</v>
      </c>
      <c r="AK3" s="223" t="s">
        <v>162</v>
      </c>
      <c r="AL3" s="216" t="s">
        <v>543</v>
      </c>
      <c r="AM3" s="217" t="s">
        <v>163</v>
      </c>
      <c r="AN3" s="216" t="s">
        <v>543</v>
      </c>
      <c r="AO3" s="217" t="s">
        <v>163</v>
      </c>
      <c r="AP3" s="216" t="s">
        <v>543</v>
      </c>
      <c r="AQ3" s="217" t="s">
        <v>163</v>
      </c>
      <c r="AR3" s="222" t="s">
        <v>545</v>
      </c>
      <c r="AS3" s="223" t="s">
        <v>162</v>
      </c>
      <c r="AT3" s="216" t="s">
        <v>543</v>
      </c>
      <c r="AU3" s="217" t="s">
        <v>163</v>
      </c>
      <c r="AV3" s="216" t="s">
        <v>543</v>
      </c>
      <c r="AW3" s="217" t="s">
        <v>163</v>
      </c>
      <c r="AX3" s="216" t="s">
        <v>543</v>
      </c>
      <c r="AY3" s="217" t="s">
        <v>163</v>
      </c>
      <c r="AZ3" s="222" t="s">
        <v>545</v>
      </c>
      <c r="BA3" s="223" t="s">
        <v>162</v>
      </c>
      <c r="BB3" s="216" t="s">
        <v>543</v>
      </c>
      <c r="BC3" s="217" t="s">
        <v>163</v>
      </c>
      <c r="BD3" s="216" t="s">
        <v>543</v>
      </c>
      <c r="BE3" s="217" t="s">
        <v>163</v>
      </c>
      <c r="BF3" s="216" t="s">
        <v>543</v>
      </c>
      <c r="BG3" s="217" t="s">
        <v>163</v>
      </c>
      <c r="BH3" s="222" t="s">
        <v>545</v>
      </c>
      <c r="BI3" s="223" t="s">
        <v>162</v>
      </c>
      <c r="BJ3" s="216" t="s">
        <v>543</v>
      </c>
      <c r="BK3" s="217" t="s">
        <v>163</v>
      </c>
      <c r="BL3" s="216" t="s">
        <v>543</v>
      </c>
      <c r="BM3" s="217" t="s">
        <v>163</v>
      </c>
      <c r="BN3" s="216" t="s">
        <v>543</v>
      </c>
      <c r="BO3" s="217" t="s">
        <v>163</v>
      </c>
      <c r="BP3" s="222" t="s">
        <v>545</v>
      </c>
      <c r="BQ3" s="223" t="s">
        <v>162</v>
      </c>
    </row>
    <row r="4" ht="14.25" customHeight="1">
      <c r="A4" s="227" t="s">
        <v>32</v>
      </c>
      <c r="B4" s="228" t="s">
        <v>33</v>
      </c>
      <c r="C4" s="228" t="s">
        <v>34</v>
      </c>
      <c r="D4" s="229" t="s">
        <v>171</v>
      </c>
      <c r="E4" s="476"/>
      <c r="F4" s="231"/>
      <c r="G4" s="232"/>
      <c r="H4" s="231"/>
      <c r="I4" s="232"/>
      <c r="J4" s="231"/>
      <c r="K4" s="232"/>
      <c r="L4" s="240"/>
      <c r="M4" s="241"/>
      <c r="N4" s="231"/>
      <c r="O4" s="232"/>
      <c r="P4" s="231"/>
      <c r="Q4" s="232"/>
      <c r="R4" s="231"/>
      <c r="S4" s="232"/>
      <c r="T4" s="240"/>
      <c r="U4" s="241"/>
      <c r="V4" s="231"/>
      <c r="W4" s="232"/>
      <c r="X4" s="231"/>
      <c r="Y4" s="232"/>
      <c r="Z4" s="231"/>
      <c r="AA4" s="232"/>
      <c r="AB4" s="240"/>
      <c r="AC4" s="241"/>
      <c r="AD4" s="231"/>
      <c r="AE4" s="232"/>
      <c r="AF4" s="231"/>
      <c r="AG4" s="232"/>
      <c r="AH4" s="231"/>
      <c r="AI4" s="232"/>
      <c r="AJ4" s="240"/>
      <c r="AK4" s="241"/>
      <c r="AL4" s="231"/>
      <c r="AM4" s="232"/>
      <c r="AN4" s="231"/>
      <c r="AO4" s="232"/>
      <c r="AP4" s="231"/>
      <c r="AQ4" s="232"/>
      <c r="AR4" s="240"/>
      <c r="AS4" s="241"/>
      <c r="AT4" s="231"/>
      <c r="AU4" s="232"/>
      <c r="AV4" s="231"/>
      <c r="AW4" s="232"/>
      <c r="AX4" s="231"/>
      <c r="AY4" s="232"/>
      <c r="AZ4" s="240"/>
      <c r="BA4" s="241"/>
      <c r="BB4" s="231"/>
      <c r="BC4" s="232"/>
      <c r="BD4" s="231"/>
      <c r="BE4" s="232"/>
      <c r="BF4" s="231"/>
      <c r="BG4" s="232"/>
      <c r="BH4" s="240"/>
      <c r="BI4" s="241"/>
      <c r="BJ4" s="231"/>
      <c r="BK4" s="232"/>
      <c r="BL4" s="231"/>
      <c r="BM4" s="232"/>
      <c r="BN4" s="231"/>
      <c r="BO4" s="232"/>
      <c r="BP4" s="240"/>
      <c r="BQ4" s="241"/>
    </row>
    <row r="5" ht="24.75" customHeight="1">
      <c r="A5" s="1340" t="s">
        <v>818</v>
      </c>
      <c r="B5" s="1341" t="s">
        <v>1562</v>
      </c>
      <c r="C5" s="1342">
        <v>1977253.0</v>
      </c>
      <c r="D5" s="1343">
        <v>2546619.0</v>
      </c>
      <c r="E5" s="476"/>
      <c r="F5" s="231"/>
      <c r="G5" s="232"/>
      <c r="H5" s="231"/>
      <c r="I5" s="232"/>
      <c r="J5" s="231"/>
      <c r="K5" s="232"/>
      <c r="L5" s="240"/>
      <c r="M5" s="241"/>
      <c r="N5" s="231"/>
      <c r="O5" s="232"/>
      <c r="P5" s="231"/>
      <c r="Q5" s="232"/>
      <c r="R5" s="231"/>
      <c r="S5" s="232"/>
      <c r="T5" s="240"/>
      <c r="U5" s="241"/>
      <c r="V5" s="231"/>
      <c r="W5" s="232" t="s">
        <v>987</v>
      </c>
      <c r="X5" s="231"/>
      <c r="Y5" s="232"/>
      <c r="Z5" s="231"/>
      <c r="AA5" s="232"/>
      <c r="AB5" s="240"/>
      <c r="AC5" s="241"/>
      <c r="AD5" s="231"/>
      <c r="AE5" s="232"/>
      <c r="AF5" s="231"/>
      <c r="AG5" s="232"/>
      <c r="AH5" s="231"/>
      <c r="AI5" s="232"/>
      <c r="AJ5" s="240" t="s">
        <v>987</v>
      </c>
      <c r="AK5" s="241"/>
      <c r="AL5" s="231"/>
      <c r="AM5" s="232"/>
      <c r="AN5" s="231"/>
      <c r="AO5" s="232"/>
      <c r="AP5" s="231"/>
      <c r="AQ5" s="232"/>
      <c r="AR5" s="240" t="s">
        <v>987</v>
      </c>
      <c r="AS5" s="241"/>
      <c r="AT5" s="231"/>
      <c r="AU5" s="232"/>
      <c r="AV5" s="231"/>
      <c r="AW5" s="232"/>
      <c r="AX5" s="231"/>
      <c r="AY5" s="232"/>
      <c r="AZ5" s="240" t="s">
        <v>987</v>
      </c>
      <c r="BA5" s="241"/>
      <c r="BB5" s="231"/>
      <c r="BC5" s="232"/>
      <c r="BD5" s="231"/>
      <c r="BE5" s="232"/>
      <c r="BF5" s="231"/>
      <c r="BG5" s="232"/>
      <c r="BH5" s="240" t="s">
        <v>987</v>
      </c>
      <c r="BI5" s="241"/>
      <c r="BJ5" s="231"/>
      <c r="BK5" s="232"/>
      <c r="BL5" s="231"/>
      <c r="BM5" s="232"/>
      <c r="BN5" s="231"/>
      <c r="BO5" s="232"/>
      <c r="BP5" s="240"/>
      <c r="BQ5" s="241"/>
    </row>
    <row r="6" ht="24.75" customHeight="1">
      <c r="A6" s="1344" t="s">
        <v>1563</v>
      </c>
      <c r="B6" s="1345" t="s">
        <v>1564</v>
      </c>
      <c r="C6" s="1346">
        <v>1977259.0</v>
      </c>
      <c r="D6" s="1347">
        <v>2541253.0</v>
      </c>
      <c r="E6" s="476"/>
      <c r="F6" s="231"/>
      <c r="G6" s="232"/>
      <c r="H6" s="231"/>
      <c r="I6" s="232"/>
      <c r="J6" s="231"/>
      <c r="K6" s="232"/>
      <c r="L6" s="240"/>
      <c r="M6" s="241"/>
      <c r="N6" s="231"/>
      <c r="O6" s="232"/>
      <c r="P6" s="231"/>
      <c r="Q6" s="232"/>
      <c r="R6" s="231"/>
      <c r="S6" s="232"/>
      <c r="T6" s="240"/>
      <c r="U6" s="241"/>
      <c r="W6" s="231" t="s">
        <v>988</v>
      </c>
      <c r="X6" s="231"/>
      <c r="Y6" s="232"/>
      <c r="Z6" s="231"/>
      <c r="AA6" s="232"/>
      <c r="AB6" s="240"/>
      <c r="AC6" s="241"/>
      <c r="AD6" s="231"/>
      <c r="AE6" s="232"/>
      <c r="AF6" s="231"/>
      <c r="AG6" s="232"/>
      <c r="AH6" s="231"/>
      <c r="AI6" s="232"/>
      <c r="AJ6" s="240" t="s">
        <v>988</v>
      </c>
      <c r="AK6" s="241"/>
      <c r="AL6" s="231"/>
      <c r="AM6" s="232"/>
      <c r="AN6" s="231"/>
      <c r="AO6" s="232"/>
      <c r="AP6" s="231"/>
      <c r="AQ6" s="232"/>
      <c r="AR6" s="240" t="s">
        <v>988</v>
      </c>
      <c r="AS6" s="241"/>
      <c r="AT6" s="231"/>
      <c r="AU6" s="232"/>
      <c r="AV6" s="231"/>
      <c r="AW6" s="232"/>
      <c r="AX6" s="231"/>
      <c r="AY6" s="232"/>
      <c r="AZ6" s="240" t="s">
        <v>988</v>
      </c>
      <c r="BA6" s="241"/>
      <c r="BB6" s="231"/>
      <c r="BC6" s="232"/>
      <c r="BD6" s="231"/>
      <c r="BE6" s="232"/>
      <c r="BF6" s="231"/>
      <c r="BG6" s="232"/>
      <c r="BH6" s="240" t="s">
        <v>988</v>
      </c>
      <c r="BI6" s="241"/>
      <c r="BJ6" s="231"/>
      <c r="BK6" s="232"/>
      <c r="BL6" s="231"/>
      <c r="BM6" s="232"/>
      <c r="BN6" s="231"/>
      <c r="BO6" s="232"/>
      <c r="BP6" s="240"/>
      <c r="BQ6" s="241"/>
    </row>
    <row r="7" ht="24.75" customHeight="1">
      <c r="A7" s="1344" t="s">
        <v>1565</v>
      </c>
      <c r="B7" s="1345" t="s">
        <v>1566</v>
      </c>
      <c r="C7" s="1346">
        <v>1977246.0</v>
      </c>
      <c r="D7" s="1347">
        <v>2526880.0</v>
      </c>
      <c r="E7" s="476"/>
      <c r="F7" s="231"/>
      <c r="G7" s="232"/>
      <c r="H7" s="231"/>
      <c r="I7" s="232"/>
      <c r="J7" s="231"/>
      <c r="K7" s="232"/>
      <c r="L7" s="240"/>
      <c r="M7" s="241"/>
      <c r="N7" s="231"/>
      <c r="O7" s="232"/>
      <c r="P7" s="231"/>
      <c r="Q7" s="232"/>
      <c r="R7" s="231"/>
      <c r="S7" s="232"/>
      <c r="T7" s="240"/>
      <c r="U7" s="241"/>
      <c r="W7" s="231" t="s">
        <v>987</v>
      </c>
      <c r="X7" s="231"/>
      <c r="Y7" s="232"/>
      <c r="Z7" s="231"/>
      <c r="AA7" s="232"/>
      <c r="AB7" s="240"/>
      <c r="AC7" s="241"/>
      <c r="AD7" s="231"/>
      <c r="AE7" s="232"/>
      <c r="AF7" s="231"/>
      <c r="AG7" s="232"/>
      <c r="AH7" s="231"/>
      <c r="AI7" s="232"/>
      <c r="AJ7" s="240" t="s">
        <v>987</v>
      </c>
      <c r="AK7" s="241"/>
      <c r="AL7" s="231"/>
      <c r="AM7" s="232"/>
      <c r="AN7" s="231"/>
      <c r="AO7" s="232"/>
      <c r="AP7" s="231"/>
      <c r="AQ7" s="232"/>
      <c r="AR7" s="240" t="s">
        <v>987</v>
      </c>
      <c r="AS7" s="241"/>
      <c r="AT7" s="231"/>
      <c r="AU7" s="232"/>
      <c r="AV7" s="231"/>
      <c r="AW7" s="232"/>
      <c r="AX7" s="231"/>
      <c r="AY7" s="232"/>
      <c r="AZ7" s="240" t="s">
        <v>987</v>
      </c>
      <c r="BA7" s="241"/>
      <c r="BB7" s="231"/>
      <c r="BC7" s="232"/>
      <c r="BD7" s="231"/>
      <c r="BE7" s="232"/>
      <c r="BF7" s="231"/>
      <c r="BG7" s="232"/>
      <c r="BH7" s="240" t="s">
        <v>987</v>
      </c>
      <c r="BI7" s="241"/>
      <c r="BJ7" s="231"/>
      <c r="BK7" s="232"/>
      <c r="BL7" s="231"/>
      <c r="BM7" s="232"/>
      <c r="BN7" s="231"/>
      <c r="BO7" s="232"/>
      <c r="BP7" s="240"/>
      <c r="BQ7" s="241"/>
    </row>
    <row r="8" ht="24.75" customHeight="1">
      <c r="A8" s="1344" t="s">
        <v>1567</v>
      </c>
      <c r="B8" s="1345" t="s">
        <v>1342</v>
      </c>
      <c r="C8" s="1348">
        <v>1977257.0</v>
      </c>
      <c r="D8" s="1347">
        <v>2534978.0</v>
      </c>
      <c r="E8" s="476"/>
      <c r="F8" s="231"/>
      <c r="G8" s="232"/>
      <c r="H8" s="231"/>
      <c r="I8" s="232"/>
      <c r="J8" s="231"/>
      <c r="K8" s="232"/>
      <c r="L8" s="240"/>
      <c r="M8" s="241"/>
      <c r="N8" s="231"/>
      <c r="O8" s="232"/>
      <c r="P8" s="231"/>
      <c r="Q8" s="232"/>
      <c r="R8" s="231"/>
      <c r="S8" s="232"/>
      <c r="T8" s="240"/>
      <c r="U8" s="241"/>
      <c r="W8" s="231" t="s">
        <v>987</v>
      </c>
      <c r="X8" s="231"/>
      <c r="Y8" s="232"/>
      <c r="Z8" s="231"/>
      <c r="AA8" s="232"/>
      <c r="AB8" s="240"/>
      <c r="AC8" s="241"/>
      <c r="AD8" s="231"/>
      <c r="AE8" s="232"/>
      <c r="AF8" s="231"/>
      <c r="AG8" s="232"/>
      <c r="AH8" s="231"/>
      <c r="AI8" s="232"/>
      <c r="AJ8" s="240" t="s">
        <v>987</v>
      </c>
      <c r="AK8" s="241"/>
      <c r="AL8" s="231"/>
      <c r="AM8" s="232"/>
      <c r="AN8" s="231"/>
      <c r="AO8" s="232"/>
      <c r="AP8" s="231"/>
      <c r="AQ8" s="232"/>
      <c r="AR8" s="240" t="s">
        <v>987</v>
      </c>
      <c r="AS8" s="241"/>
      <c r="AT8" s="231"/>
      <c r="AU8" s="232"/>
      <c r="AV8" s="231"/>
      <c r="AW8" s="232"/>
      <c r="AX8" s="231"/>
      <c r="AY8" s="232"/>
      <c r="AZ8" s="240" t="s">
        <v>987</v>
      </c>
      <c r="BA8" s="241"/>
      <c r="BB8" s="231"/>
      <c r="BC8" s="232"/>
      <c r="BD8" s="231"/>
      <c r="BE8" s="232"/>
      <c r="BF8" s="231"/>
      <c r="BG8" s="232"/>
      <c r="BH8" s="240" t="s">
        <v>987</v>
      </c>
      <c r="BI8" s="241"/>
      <c r="BJ8" s="231"/>
      <c r="BK8" s="232"/>
      <c r="BL8" s="231"/>
      <c r="BM8" s="232"/>
      <c r="BN8" s="231"/>
      <c r="BO8" s="232"/>
      <c r="BP8" s="240"/>
      <c r="BQ8" s="241"/>
    </row>
    <row r="9" ht="24.75" customHeight="1">
      <c r="A9" s="1344" t="s">
        <v>1568</v>
      </c>
      <c r="B9" s="1345" t="s">
        <v>1569</v>
      </c>
      <c r="C9" s="1348">
        <v>1977262.0</v>
      </c>
      <c r="D9" s="1347">
        <v>2512427.0</v>
      </c>
      <c r="E9" s="476"/>
      <c r="F9" s="231"/>
      <c r="G9" s="232"/>
      <c r="H9" s="231"/>
      <c r="I9" s="232"/>
      <c r="J9" s="231"/>
      <c r="K9" s="232"/>
      <c r="L9" s="240"/>
      <c r="M9" s="241"/>
      <c r="N9" s="231"/>
      <c r="O9" s="232"/>
      <c r="P9" s="231"/>
      <c r="Q9" s="232"/>
      <c r="R9" s="231"/>
      <c r="S9" s="232"/>
      <c r="T9" s="240"/>
      <c r="U9" s="241"/>
      <c r="W9" s="231" t="s">
        <v>988</v>
      </c>
      <c r="X9" s="231"/>
      <c r="Y9" s="232"/>
      <c r="Z9" s="231"/>
      <c r="AA9" s="232"/>
      <c r="AB9" s="240"/>
      <c r="AC9" s="241"/>
      <c r="AD9" s="231"/>
      <c r="AE9" s="232"/>
      <c r="AF9" s="231"/>
      <c r="AG9" s="232"/>
      <c r="AH9" s="231"/>
      <c r="AI9" s="232"/>
      <c r="AJ9" s="240" t="s">
        <v>988</v>
      </c>
      <c r="AK9" s="241"/>
      <c r="AL9" s="231"/>
      <c r="AM9" s="232"/>
      <c r="AN9" s="231"/>
      <c r="AO9" s="232"/>
      <c r="AP9" s="231"/>
      <c r="AQ9" s="232"/>
      <c r="AR9" s="240" t="s">
        <v>988</v>
      </c>
      <c r="AS9" s="241"/>
      <c r="AT9" s="231"/>
      <c r="AU9" s="232"/>
      <c r="AV9" s="231"/>
      <c r="AW9" s="232"/>
      <c r="AX9" s="231"/>
      <c r="AY9" s="232"/>
      <c r="AZ9" s="240" t="s">
        <v>988</v>
      </c>
      <c r="BA9" s="241"/>
      <c r="BB9" s="231"/>
      <c r="BC9" s="232"/>
      <c r="BD9" s="231"/>
      <c r="BE9" s="232"/>
      <c r="BF9" s="231"/>
      <c r="BG9" s="232"/>
      <c r="BH9" s="240" t="s">
        <v>988</v>
      </c>
      <c r="BI9" s="241"/>
      <c r="BJ9" s="231"/>
      <c r="BK9" s="232"/>
      <c r="BL9" s="231"/>
      <c r="BM9" s="232"/>
      <c r="BN9" s="231"/>
      <c r="BO9" s="232"/>
      <c r="BP9" s="240"/>
      <c r="BQ9" s="241"/>
    </row>
    <row r="10" ht="24.75" customHeight="1">
      <c r="A10" s="1344" t="s">
        <v>1570</v>
      </c>
      <c r="B10" s="1345" t="s">
        <v>1571</v>
      </c>
      <c r="C10" s="1348">
        <v>1977269.0</v>
      </c>
      <c r="D10" s="1347">
        <v>2491190.0</v>
      </c>
      <c r="E10" s="476"/>
      <c r="F10" s="231"/>
      <c r="G10" s="232"/>
      <c r="H10" s="231"/>
      <c r="I10" s="232"/>
      <c r="J10" s="231"/>
      <c r="K10" s="232"/>
      <c r="L10" s="240"/>
      <c r="M10" s="241"/>
      <c r="N10" s="231"/>
      <c r="O10" s="232"/>
      <c r="P10" s="231"/>
      <c r="Q10" s="232"/>
      <c r="R10" s="231"/>
      <c r="S10" s="232"/>
      <c r="T10" s="240"/>
      <c r="U10" s="241"/>
      <c r="W10" s="231" t="s">
        <v>987</v>
      </c>
      <c r="X10" s="231"/>
      <c r="Y10" s="232"/>
      <c r="Z10" s="231"/>
      <c r="AA10" s="232"/>
      <c r="AB10" s="240"/>
      <c r="AC10" s="241"/>
      <c r="AD10" s="231"/>
      <c r="AE10" s="232"/>
      <c r="AF10" s="231"/>
      <c r="AG10" s="232"/>
      <c r="AH10" s="231"/>
      <c r="AI10" s="232"/>
      <c r="AJ10" s="240" t="s">
        <v>988</v>
      </c>
      <c r="AK10" s="241"/>
      <c r="AL10" s="231"/>
      <c r="AM10" s="232"/>
      <c r="AN10" s="231"/>
      <c r="AO10" s="232"/>
      <c r="AP10" s="231"/>
      <c r="AQ10" s="232"/>
      <c r="AR10" s="240" t="s">
        <v>988</v>
      </c>
      <c r="AS10" s="241"/>
      <c r="AT10" s="231"/>
      <c r="AU10" s="232"/>
      <c r="AV10" s="231"/>
      <c r="AW10" s="232"/>
      <c r="AX10" s="231"/>
      <c r="AY10" s="232"/>
      <c r="AZ10" s="240" t="s">
        <v>988</v>
      </c>
      <c r="BA10" s="241"/>
      <c r="BB10" s="231"/>
      <c r="BC10" s="232"/>
      <c r="BD10" s="231"/>
      <c r="BE10" s="232"/>
      <c r="BF10" s="231"/>
      <c r="BG10" s="232"/>
      <c r="BH10" s="240" t="s">
        <v>988</v>
      </c>
      <c r="BI10" s="241"/>
      <c r="BJ10" s="231"/>
      <c r="BK10" s="232"/>
      <c r="BL10" s="231"/>
      <c r="BM10" s="232"/>
      <c r="BN10" s="231"/>
      <c r="BO10" s="232"/>
      <c r="BP10" s="240"/>
      <c r="BQ10" s="241"/>
    </row>
    <row r="11" ht="24.75" customHeight="1">
      <c r="A11" s="1344" t="s">
        <v>1572</v>
      </c>
      <c r="B11" s="1345" t="s">
        <v>237</v>
      </c>
      <c r="C11" s="1346">
        <v>1975639.0</v>
      </c>
      <c r="D11" s="1347">
        <v>2456578.0</v>
      </c>
      <c r="E11" s="476"/>
      <c r="F11" s="231"/>
      <c r="G11" s="232"/>
      <c r="H11" s="231"/>
      <c r="I11" s="232"/>
      <c r="J11" s="231"/>
      <c r="K11" s="232"/>
      <c r="L11" s="240"/>
      <c r="M11" s="241"/>
      <c r="N11" s="231"/>
      <c r="O11" s="232"/>
      <c r="P11" s="231"/>
      <c r="Q11" s="232"/>
      <c r="R11" s="231"/>
      <c r="S11" s="232"/>
      <c r="T11" s="240"/>
      <c r="U11" s="241"/>
      <c r="W11" s="231" t="s">
        <v>987</v>
      </c>
      <c r="X11" s="231"/>
      <c r="Y11" s="232"/>
      <c r="Z11" s="231"/>
      <c r="AA11" s="232"/>
      <c r="AB11" s="240"/>
      <c r="AC11" s="241"/>
      <c r="AD11" s="231"/>
      <c r="AE11" s="232"/>
      <c r="AF11" s="231"/>
      <c r="AG11" s="232"/>
      <c r="AH11" s="231"/>
      <c r="AI11" s="232"/>
      <c r="AJ11" s="240" t="s">
        <v>987</v>
      </c>
      <c r="AK11" s="241"/>
      <c r="AL11" s="231"/>
      <c r="AM11" s="232"/>
      <c r="AN11" s="231"/>
      <c r="AO11" s="232"/>
      <c r="AP11" s="231"/>
      <c r="AQ11" s="232"/>
      <c r="AR11" s="240" t="s">
        <v>988</v>
      </c>
      <c r="AS11" s="241"/>
      <c r="AT11" s="231"/>
      <c r="AU11" s="232"/>
      <c r="AV11" s="231"/>
      <c r="AW11" s="232"/>
      <c r="AX11" s="231"/>
      <c r="AY11" s="232"/>
      <c r="AZ11" s="240" t="s">
        <v>988</v>
      </c>
      <c r="BA11" s="241"/>
      <c r="BB11" s="231"/>
      <c r="BC11" s="232"/>
      <c r="BD11" s="231"/>
      <c r="BE11" s="232"/>
      <c r="BF11" s="231"/>
      <c r="BG11" s="232"/>
      <c r="BH11" s="240" t="s">
        <v>988</v>
      </c>
      <c r="BI11" s="241"/>
      <c r="BJ11" s="231"/>
      <c r="BK11" s="232"/>
      <c r="BL11" s="231"/>
      <c r="BM11" s="232"/>
      <c r="BN11" s="231"/>
      <c r="BO11" s="232"/>
      <c r="BP11" s="240"/>
      <c r="BQ11" s="241"/>
    </row>
    <row r="12" ht="24.75" customHeight="1">
      <c r="A12" s="1344" t="s">
        <v>1565</v>
      </c>
      <c r="B12" s="1345" t="s">
        <v>1573</v>
      </c>
      <c r="C12" s="1346">
        <v>1977270.0</v>
      </c>
      <c r="D12" s="1347">
        <v>2534685.0</v>
      </c>
      <c r="E12" s="476"/>
      <c r="F12" s="231"/>
      <c r="G12" s="232"/>
      <c r="H12" s="231"/>
      <c r="I12" s="232"/>
      <c r="J12" s="231"/>
      <c r="K12" s="232"/>
      <c r="L12" s="240"/>
      <c r="M12" s="241"/>
      <c r="N12" s="231"/>
      <c r="O12" s="232"/>
      <c r="P12" s="231"/>
      <c r="Q12" s="232"/>
      <c r="R12" s="231"/>
      <c r="S12" s="232"/>
      <c r="T12" s="240"/>
      <c r="U12" s="241"/>
      <c r="W12" s="231" t="s">
        <v>987</v>
      </c>
      <c r="X12" s="231"/>
      <c r="Y12" s="232"/>
      <c r="Z12" s="231"/>
      <c r="AA12" s="232"/>
      <c r="AB12" s="240"/>
      <c r="AC12" s="241"/>
      <c r="AD12" s="231"/>
      <c r="AE12" s="232"/>
      <c r="AF12" s="231"/>
      <c r="AG12" s="232"/>
      <c r="AH12" s="231"/>
      <c r="AI12" s="232"/>
      <c r="AJ12" s="240" t="s">
        <v>987</v>
      </c>
      <c r="AK12" s="241"/>
      <c r="AL12" s="231"/>
      <c r="AM12" s="232"/>
      <c r="AN12" s="231"/>
      <c r="AO12" s="232"/>
      <c r="AP12" s="231"/>
      <c r="AQ12" s="232"/>
      <c r="AR12" s="240" t="s">
        <v>987</v>
      </c>
      <c r="AS12" s="241"/>
      <c r="AT12" s="231"/>
      <c r="AU12" s="232"/>
      <c r="AV12" s="231"/>
      <c r="AW12" s="232"/>
      <c r="AX12" s="231"/>
      <c r="AY12" s="232"/>
      <c r="AZ12" s="240" t="s">
        <v>987</v>
      </c>
      <c r="BA12" s="241"/>
      <c r="BB12" s="231"/>
      <c r="BC12" s="232"/>
      <c r="BD12" s="231"/>
      <c r="BE12" s="232"/>
      <c r="BF12" s="231"/>
      <c r="BG12" s="232"/>
      <c r="BH12" s="240" t="s">
        <v>987</v>
      </c>
      <c r="BI12" s="241"/>
      <c r="BJ12" s="231"/>
      <c r="BK12" s="232"/>
      <c r="BL12" s="231"/>
      <c r="BM12" s="232"/>
      <c r="BN12" s="231"/>
      <c r="BO12" s="232"/>
      <c r="BP12" s="240"/>
      <c r="BQ12" s="241"/>
    </row>
    <row r="13" ht="24.75" customHeight="1">
      <c r="A13" s="1344" t="s">
        <v>1574</v>
      </c>
      <c r="B13" s="1345" t="s">
        <v>1575</v>
      </c>
      <c r="C13" s="1346">
        <v>1977272.0</v>
      </c>
      <c r="D13" s="1347">
        <v>2540804.0</v>
      </c>
      <c r="E13" s="476"/>
      <c r="F13" s="231"/>
      <c r="G13" s="232"/>
      <c r="H13" s="231"/>
      <c r="I13" s="232"/>
      <c r="J13" s="231"/>
      <c r="K13" s="232"/>
      <c r="L13" s="240"/>
      <c r="M13" s="241"/>
      <c r="N13" s="231"/>
      <c r="O13" s="232"/>
      <c r="P13" s="231"/>
      <c r="Q13" s="232"/>
      <c r="R13" s="231"/>
      <c r="S13" s="232"/>
      <c r="T13" s="240"/>
      <c r="U13" s="241"/>
      <c r="W13" s="231" t="s">
        <v>988</v>
      </c>
      <c r="X13" s="231"/>
      <c r="Y13" s="232"/>
      <c r="Z13" s="231"/>
      <c r="AA13" s="232"/>
      <c r="AB13" s="240"/>
      <c r="AC13" s="241"/>
      <c r="AD13" s="231"/>
      <c r="AE13" s="232"/>
      <c r="AF13" s="231"/>
      <c r="AG13" s="232"/>
      <c r="AH13" s="231"/>
      <c r="AI13" s="232"/>
      <c r="AJ13" s="240" t="s">
        <v>988</v>
      </c>
      <c r="AK13" s="241"/>
      <c r="AL13" s="231"/>
      <c r="AM13" s="232"/>
      <c r="AN13" s="231"/>
      <c r="AO13" s="232"/>
      <c r="AP13" s="231"/>
      <c r="AQ13" s="232"/>
      <c r="AR13" s="240" t="s">
        <v>988</v>
      </c>
      <c r="AS13" s="241"/>
      <c r="AT13" s="231"/>
      <c r="AU13" s="232"/>
      <c r="AV13" s="231"/>
      <c r="AW13" s="232"/>
      <c r="AX13" s="231"/>
      <c r="AY13" s="232"/>
      <c r="AZ13" s="240" t="s">
        <v>988</v>
      </c>
      <c r="BA13" s="241"/>
      <c r="BB13" s="231"/>
      <c r="BC13" s="232"/>
      <c r="BD13" s="231"/>
      <c r="BE13" s="232"/>
      <c r="BF13" s="231"/>
      <c r="BG13" s="232"/>
      <c r="BH13" s="240" t="s">
        <v>988</v>
      </c>
      <c r="BI13" s="241"/>
      <c r="BJ13" s="231"/>
      <c r="BK13" s="232"/>
      <c r="BL13" s="231"/>
      <c r="BM13" s="232"/>
      <c r="BN13" s="231"/>
      <c r="BO13" s="232"/>
      <c r="BP13" s="240"/>
      <c r="BQ13" s="241"/>
    </row>
    <row r="14" ht="24.75" customHeight="1">
      <c r="A14" s="1344" t="s">
        <v>1576</v>
      </c>
      <c r="B14" s="1345" t="s">
        <v>1577</v>
      </c>
      <c r="C14" s="1346">
        <v>1977273.0</v>
      </c>
      <c r="D14" s="1347">
        <v>2555405.0</v>
      </c>
      <c r="E14" s="476"/>
      <c r="F14" s="231"/>
      <c r="G14" s="232"/>
      <c r="H14" s="231"/>
      <c r="I14" s="232"/>
      <c r="J14" s="231"/>
      <c r="K14" s="232"/>
      <c r="L14" s="240"/>
      <c r="M14" s="241"/>
      <c r="N14" s="231"/>
      <c r="O14" s="232"/>
      <c r="P14" s="231"/>
      <c r="Q14" s="232"/>
      <c r="R14" s="231"/>
      <c r="S14" s="232"/>
      <c r="T14" s="240"/>
      <c r="U14" s="241"/>
      <c r="W14" s="231" t="s">
        <v>988</v>
      </c>
      <c r="X14" s="231"/>
      <c r="Y14" s="232"/>
      <c r="Z14" s="231"/>
      <c r="AA14" s="232"/>
      <c r="AB14" s="240"/>
      <c r="AC14" s="241"/>
      <c r="AD14" s="231"/>
      <c r="AE14" s="232"/>
      <c r="AF14" s="231"/>
      <c r="AG14" s="232"/>
      <c r="AH14" s="231"/>
      <c r="AI14" s="232"/>
      <c r="AJ14" s="240" t="s">
        <v>987</v>
      </c>
      <c r="AK14" s="241"/>
      <c r="AL14" s="231"/>
      <c r="AM14" s="232"/>
      <c r="AN14" s="231"/>
      <c r="AO14" s="232"/>
      <c r="AP14" s="231"/>
      <c r="AQ14" s="232"/>
      <c r="AR14" s="240" t="s">
        <v>987</v>
      </c>
      <c r="AS14" s="241"/>
      <c r="AT14" s="231"/>
      <c r="AU14" s="232"/>
      <c r="AV14" s="231"/>
      <c r="AW14" s="232"/>
      <c r="AX14" s="231"/>
      <c r="AY14" s="232"/>
      <c r="AZ14" s="240" t="s">
        <v>987</v>
      </c>
      <c r="BA14" s="241"/>
      <c r="BB14" s="231"/>
      <c r="BC14" s="232"/>
      <c r="BD14" s="231"/>
      <c r="BE14" s="232"/>
      <c r="BF14" s="231"/>
      <c r="BG14" s="232"/>
      <c r="BH14" s="240" t="s">
        <v>988</v>
      </c>
      <c r="BI14" s="241"/>
      <c r="BJ14" s="231"/>
      <c r="BK14" s="232"/>
      <c r="BL14" s="231"/>
      <c r="BM14" s="232"/>
      <c r="BN14" s="231"/>
      <c r="BO14" s="232"/>
      <c r="BP14" s="240"/>
      <c r="BQ14" s="241"/>
    </row>
    <row r="15" ht="24.75" customHeight="1">
      <c r="A15" s="1349" t="s">
        <v>1578</v>
      </c>
      <c r="B15" s="1350" t="s">
        <v>1579</v>
      </c>
      <c r="C15" s="1348">
        <v>1977261.0</v>
      </c>
      <c r="D15" s="1087">
        <v>2543341.0</v>
      </c>
      <c r="E15" s="476"/>
      <c r="F15" s="231"/>
      <c r="G15" s="232"/>
      <c r="H15" s="231"/>
      <c r="I15" s="232"/>
      <c r="J15" s="231"/>
      <c r="K15" s="232"/>
      <c r="L15" s="240"/>
      <c r="M15" s="241"/>
      <c r="N15" s="231"/>
      <c r="O15" s="232"/>
      <c r="P15" s="231"/>
      <c r="Q15" s="232"/>
      <c r="R15" s="231"/>
      <c r="S15" s="232"/>
      <c r="T15" s="240"/>
      <c r="U15" s="241"/>
      <c r="W15" s="231" t="s">
        <v>988</v>
      </c>
      <c r="X15" s="231"/>
      <c r="Y15" s="232"/>
      <c r="Z15" s="231"/>
      <c r="AA15" s="232"/>
      <c r="AB15" s="240"/>
      <c r="AC15" s="241"/>
      <c r="AD15" s="231"/>
      <c r="AE15" s="232"/>
      <c r="AF15" s="231"/>
      <c r="AG15" s="232"/>
      <c r="AH15" s="231"/>
      <c r="AI15" s="232"/>
      <c r="AJ15" s="240" t="s">
        <v>988</v>
      </c>
      <c r="AK15" s="241"/>
      <c r="AL15" s="231"/>
      <c r="AM15" s="232"/>
      <c r="AN15" s="231"/>
      <c r="AO15" s="232"/>
      <c r="AP15" s="231"/>
      <c r="AQ15" s="232"/>
      <c r="AR15" s="240" t="s">
        <v>988</v>
      </c>
      <c r="AS15" s="241"/>
      <c r="AT15" s="231"/>
      <c r="AU15" s="232"/>
      <c r="AV15" s="231"/>
      <c r="AW15" s="232"/>
      <c r="AX15" s="231"/>
      <c r="AY15" s="232"/>
      <c r="AZ15" s="240" t="s">
        <v>988</v>
      </c>
      <c r="BA15" s="241"/>
      <c r="BB15" s="231"/>
      <c r="BC15" s="232"/>
      <c r="BD15" s="231"/>
      <c r="BE15" s="232"/>
      <c r="BF15" s="231"/>
      <c r="BG15" s="232"/>
      <c r="BH15" s="240" t="s">
        <v>988</v>
      </c>
      <c r="BI15" s="241"/>
      <c r="BJ15" s="231"/>
      <c r="BK15" s="232"/>
      <c r="BL15" s="231"/>
      <c r="BM15" s="232"/>
      <c r="BN15" s="231"/>
      <c r="BO15" s="232"/>
      <c r="BP15" s="240"/>
      <c r="BQ15" s="241"/>
    </row>
    <row r="16" ht="24.75" customHeight="1">
      <c r="A16" s="1351" t="s">
        <v>313</v>
      </c>
      <c r="B16" s="1352" t="s">
        <v>1580</v>
      </c>
      <c r="C16" s="1348">
        <v>1977263.0</v>
      </c>
      <c r="D16" s="1087">
        <v>2543377.0</v>
      </c>
      <c r="E16" s="476"/>
      <c r="F16" s="231"/>
      <c r="G16" s="232"/>
      <c r="H16" s="231"/>
      <c r="I16" s="232"/>
      <c r="J16" s="231"/>
      <c r="K16" s="232"/>
      <c r="L16" s="240"/>
      <c r="M16" s="241"/>
      <c r="N16" s="231"/>
      <c r="O16" s="232"/>
      <c r="P16" s="231"/>
      <c r="Q16" s="232"/>
      <c r="R16" s="231"/>
      <c r="S16" s="232"/>
      <c r="T16" s="240"/>
      <c r="U16" s="241"/>
      <c r="W16" s="231" t="s">
        <v>988</v>
      </c>
      <c r="X16" s="231"/>
      <c r="Y16" s="232"/>
      <c r="Z16" s="231"/>
      <c r="AA16" s="232"/>
      <c r="AB16" s="240"/>
      <c r="AC16" s="241"/>
      <c r="AD16" s="231"/>
      <c r="AE16" s="232"/>
      <c r="AF16" s="231"/>
      <c r="AG16" s="232"/>
      <c r="AH16" s="231"/>
      <c r="AI16" s="232"/>
      <c r="AJ16" s="240" t="s">
        <v>988</v>
      </c>
      <c r="AK16" s="241"/>
      <c r="AL16" s="231"/>
      <c r="AM16" s="232"/>
      <c r="AN16" s="231"/>
      <c r="AO16" s="232"/>
      <c r="AP16" s="231"/>
      <c r="AQ16" s="232"/>
      <c r="AR16" s="240" t="s">
        <v>988</v>
      </c>
      <c r="AS16" s="241"/>
      <c r="AT16" s="231"/>
      <c r="AU16" s="232"/>
      <c r="AV16" s="231"/>
      <c r="AW16" s="232"/>
      <c r="AX16" s="231"/>
      <c r="AY16" s="232"/>
      <c r="AZ16" s="240" t="s">
        <v>988</v>
      </c>
      <c r="BA16" s="241"/>
      <c r="BB16" s="231"/>
      <c r="BC16" s="232"/>
      <c r="BD16" s="231"/>
      <c r="BE16" s="232"/>
      <c r="BF16" s="231"/>
      <c r="BG16" s="232"/>
      <c r="BH16" s="240" t="s">
        <v>988</v>
      </c>
      <c r="BI16" s="241"/>
      <c r="BJ16" s="231"/>
      <c r="BK16" s="232"/>
      <c r="BL16" s="231"/>
      <c r="BM16" s="232"/>
      <c r="BN16" s="231"/>
      <c r="BO16" s="232"/>
      <c r="BP16" s="240"/>
      <c r="BQ16" s="241"/>
    </row>
    <row r="17" ht="24.75" customHeight="1">
      <c r="A17" s="1351" t="s">
        <v>1581</v>
      </c>
      <c r="B17" s="1352" t="s">
        <v>1582</v>
      </c>
      <c r="C17" s="1348">
        <v>1977268.0</v>
      </c>
      <c r="D17" s="1087">
        <v>2566234.0</v>
      </c>
      <c r="E17" s="476"/>
      <c r="F17" s="231"/>
      <c r="G17" s="232"/>
      <c r="H17" s="231"/>
      <c r="I17" s="232"/>
      <c r="J17" s="231"/>
      <c r="K17" s="232"/>
      <c r="L17" s="240"/>
      <c r="M17" s="241"/>
      <c r="N17" s="231"/>
      <c r="O17" s="232"/>
      <c r="P17" s="231"/>
      <c r="Q17" s="232"/>
      <c r="R17" s="231"/>
      <c r="S17" s="232"/>
      <c r="T17" s="240"/>
      <c r="U17" s="241"/>
      <c r="W17" s="231" t="s">
        <v>987</v>
      </c>
      <c r="X17" s="231"/>
      <c r="Y17" s="232"/>
      <c r="Z17" s="231"/>
      <c r="AA17" s="232"/>
      <c r="AB17" s="240"/>
      <c r="AC17" s="241"/>
      <c r="AD17" s="231"/>
      <c r="AE17" s="232"/>
      <c r="AF17" s="231"/>
      <c r="AG17" s="232"/>
      <c r="AH17" s="231"/>
      <c r="AI17" s="232"/>
      <c r="AJ17" s="240" t="s">
        <v>988</v>
      </c>
      <c r="AK17" s="241"/>
      <c r="AL17" s="231"/>
      <c r="AM17" s="232"/>
      <c r="AN17" s="231"/>
      <c r="AO17" s="232"/>
      <c r="AP17" s="231"/>
      <c r="AQ17" s="232"/>
      <c r="AR17" s="240" t="s">
        <v>988</v>
      </c>
      <c r="AS17" s="241"/>
      <c r="AT17" s="231"/>
      <c r="AU17" s="232"/>
      <c r="AV17" s="231"/>
      <c r="AW17" s="232"/>
      <c r="AX17" s="231"/>
      <c r="AY17" s="232"/>
      <c r="AZ17" s="240" t="s">
        <v>988</v>
      </c>
      <c r="BA17" s="241"/>
      <c r="BB17" s="231"/>
      <c r="BC17" s="232"/>
      <c r="BD17" s="231"/>
      <c r="BE17" s="232"/>
      <c r="BF17" s="231"/>
      <c r="BG17" s="232"/>
      <c r="BH17" s="240" t="s">
        <v>987</v>
      </c>
      <c r="BI17" s="241"/>
      <c r="BJ17" s="231"/>
      <c r="BK17" s="232"/>
      <c r="BL17" s="231"/>
      <c r="BM17" s="232"/>
      <c r="BN17" s="231"/>
      <c r="BO17" s="232"/>
      <c r="BP17" s="240"/>
      <c r="BQ17" s="241"/>
    </row>
    <row r="18" ht="24.75" customHeight="1">
      <c r="A18" s="1351" t="s">
        <v>1583</v>
      </c>
      <c r="B18" s="1352" t="s">
        <v>1006</v>
      </c>
      <c r="C18" s="1348">
        <v>1977241.0</v>
      </c>
      <c r="D18" s="1087">
        <v>2554599.0</v>
      </c>
      <c r="E18" s="476"/>
      <c r="F18" s="231"/>
      <c r="G18" s="232"/>
      <c r="H18" s="231"/>
      <c r="I18" s="232"/>
      <c r="J18" s="231"/>
      <c r="K18" s="232"/>
      <c r="L18" s="240"/>
      <c r="M18" s="241"/>
      <c r="N18" s="231"/>
      <c r="O18" s="232"/>
      <c r="P18" s="231"/>
      <c r="Q18" s="232"/>
      <c r="R18" s="231"/>
      <c r="S18" s="232"/>
      <c r="T18" s="240"/>
      <c r="U18" s="241"/>
      <c r="W18" s="231" t="s">
        <v>988</v>
      </c>
      <c r="X18" s="231"/>
      <c r="Y18" s="232"/>
      <c r="Z18" s="231"/>
      <c r="AA18" s="232"/>
      <c r="AB18" s="240"/>
      <c r="AC18" s="241"/>
      <c r="AD18" s="231"/>
      <c r="AE18" s="232"/>
      <c r="AF18" s="231"/>
      <c r="AG18" s="232"/>
      <c r="AH18" s="231"/>
      <c r="AI18" s="232"/>
      <c r="AJ18" s="240" t="s">
        <v>988</v>
      </c>
      <c r="AK18" s="241"/>
      <c r="AL18" s="231"/>
      <c r="AM18" s="232"/>
      <c r="AN18" s="231"/>
      <c r="AO18" s="232"/>
      <c r="AP18" s="231"/>
      <c r="AQ18" s="232"/>
      <c r="AR18" s="240" t="s">
        <v>988</v>
      </c>
      <c r="AS18" s="241"/>
      <c r="AT18" s="231"/>
      <c r="AU18" s="232"/>
      <c r="AV18" s="231"/>
      <c r="AW18" s="232"/>
      <c r="AX18" s="231"/>
      <c r="AY18" s="232"/>
      <c r="AZ18" s="240" t="s">
        <v>988</v>
      </c>
      <c r="BA18" s="241"/>
      <c r="BB18" s="231"/>
      <c r="BC18" s="232"/>
      <c r="BD18" s="231"/>
      <c r="BE18" s="232"/>
      <c r="BF18" s="231"/>
      <c r="BG18" s="232"/>
      <c r="BH18" s="240" t="s">
        <v>988</v>
      </c>
      <c r="BI18" s="241"/>
      <c r="BJ18" s="231"/>
      <c r="BK18" s="232"/>
      <c r="BL18" s="231"/>
      <c r="BM18" s="232"/>
      <c r="BN18" s="231"/>
      <c r="BO18" s="232"/>
      <c r="BP18" s="240"/>
      <c r="BQ18" s="241"/>
    </row>
    <row r="19" ht="24.75" customHeight="1">
      <c r="A19" s="1351" t="s">
        <v>1584</v>
      </c>
      <c r="B19" s="1352" t="s">
        <v>1585</v>
      </c>
      <c r="C19" s="1348">
        <v>1977245.0</v>
      </c>
      <c r="D19" s="1087">
        <v>2553694.0</v>
      </c>
      <c r="E19" s="476"/>
      <c r="F19" s="231"/>
      <c r="G19" s="232"/>
      <c r="H19" s="231"/>
      <c r="I19" s="232"/>
      <c r="J19" s="231"/>
      <c r="K19" s="232"/>
      <c r="L19" s="240"/>
      <c r="M19" s="241"/>
      <c r="N19" s="231"/>
      <c r="O19" s="232"/>
      <c r="P19" s="231"/>
      <c r="Q19" s="232"/>
      <c r="R19" s="231"/>
      <c r="S19" s="232"/>
      <c r="T19" s="240"/>
      <c r="U19" s="241"/>
      <c r="W19" s="231" t="s">
        <v>987</v>
      </c>
      <c r="X19" s="231"/>
      <c r="Y19" s="232"/>
      <c r="Z19" s="231"/>
      <c r="AA19" s="232"/>
      <c r="AB19" s="240"/>
      <c r="AC19" s="241"/>
      <c r="AD19" s="231"/>
      <c r="AE19" s="232"/>
      <c r="AF19" s="231"/>
      <c r="AG19" s="232"/>
      <c r="AH19" s="231"/>
      <c r="AI19" s="232"/>
      <c r="AJ19" s="240" t="s">
        <v>987</v>
      </c>
      <c r="AK19" s="241"/>
      <c r="AL19" s="231"/>
      <c r="AM19" s="232"/>
      <c r="AN19" s="231"/>
      <c r="AO19" s="232"/>
      <c r="AP19" s="231"/>
      <c r="AQ19" s="232"/>
      <c r="AR19" s="240" t="s">
        <v>987</v>
      </c>
      <c r="AS19" s="241"/>
      <c r="AT19" s="231"/>
      <c r="AU19" s="232"/>
      <c r="AV19" s="231"/>
      <c r="AW19" s="232"/>
      <c r="AX19" s="231"/>
      <c r="AY19" s="232"/>
      <c r="AZ19" s="240" t="s">
        <v>987</v>
      </c>
      <c r="BA19" s="241"/>
      <c r="BB19" s="231"/>
      <c r="BC19" s="232"/>
      <c r="BD19" s="231"/>
      <c r="BE19" s="232"/>
      <c r="BF19" s="231"/>
      <c r="BG19" s="232"/>
      <c r="BH19" s="240" t="s">
        <v>987</v>
      </c>
      <c r="BI19" s="241"/>
      <c r="BJ19" s="231"/>
      <c r="BK19" s="232"/>
      <c r="BL19" s="231"/>
      <c r="BM19" s="232"/>
      <c r="BN19" s="231"/>
      <c r="BO19" s="232"/>
      <c r="BP19" s="240"/>
      <c r="BQ19" s="241"/>
    </row>
    <row r="20" ht="24.75" customHeight="1">
      <c r="A20" s="1351" t="s">
        <v>992</v>
      </c>
      <c r="B20" s="1352" t="s">
        <v>1586</v>
      </c>
      <c r="C20" s="1348">
        <v>1977250.0</v>
      </c>
      <c r="D20" s="1087">
        <v>2546134.0</v>
      </c>
      <c r="E20" s="476"/>
      <c r="F20" s="276"/>
      <c r="G20" s="275"/>
      <c r="H20" s="276"/>
      <c r="I20" s="275"/>
      <c r="J20" s="276"/>
      <c r="K20" s="275"/>
      <c r="L20" s="280"/>
      <c r="M20" s="281"/>
      <c r="N20" s="276"/>
      <c r="O20" s="275"/>
      <c r="P20" s="276"/>
      <c r="Q20" s="275"/>
      <c r="R20" s="276"/>
      <c r="S20" s="275"/>
      <c r="T20" s="280"/>
      <c r="U20" s="281"/>
      <c r="W20" s="276" t="s">
        <v>987</v>
      </c>
      <c r="X20" s="276"/>
      <c r="Y20" s="275"/>
      <c r="Z20" s="276"/>
      <c r="AA20" s="275"/>
      <c r="AB20" s="280"/>
      <c r="AC20" s="281"/>
      <c r="AD20" s="276"/>
      <c r="AE20" s="275"/>
      <c r="AF20" s="276"/>
      <c r="AG20" s="275"/>
      <c r="AH20" s="276"/>
      <c r="AI20" s="275"/>
      <c r="AJ20" s="280" t="s">
        <v>988</v>
      </c>
      <c r="AK20" s="281"/>
      <c r="AL20" s="276"/>
      <c r="AM20" s="275"/>
      <c r="AN20" s="276"/>
      <c r="AO20" s="275"/>
      <c r="AP20" s="276"/>
      <c r="AQ20" s="275"/>
      <c r="AR20" s="280" t="s">
        <v>988</v>
      </c>
      <c r="AS20" s="281"/>
      <c r="AT20" s="276"/>
      <c r="AU20" s="275"/>
      <c r="AV20" s="276"/>
      <c r="AW20" s="275"/>
      <c r="AX20" s="276"/>
      <c r="AY20" s="275"/>
      <c r="AZ20" s="280" t="s">
        <v>987</v>
      </c>
      <c r="BA20" s="281"/>
      <c r="BB20" s="276"/>
      <c r="BC20" s="275"/>
      <c r="BD20" s="276"/>
      <c r="BE20" s="275"/>
      <c r="BF20" s="276"/>
      <c r="BG20" s="275"/>
      <c r="BH20" s="280" t="s">
        <v>988</v>
      </c>
      <c r="BI20" s="281"/>
      <c r="BJ20" s="276"/>
      <c r="BK20" s="275"/>
      <c r="BL20" s="276"/>
      <c r="BM20" s="275"/>
      <c r="BN20" s="276"/>
      <c r="BO20" s="275"/>
      <c r="BP20" s="280"/>
      <c r="BQ20" s="281"/>
    </row>
    <row r="21" ht="24.75" customHeight="1">
      <c r="A21" s="1344" t="s">
        <v>1587</v>
      </c>
      <c r="B21" s="1345" t="s">
        <v>1588</v>
      </c>
      <c r="C21" s="1348">
        <v>1977267.0</v>
      </c>
      <c r="D21" s="1092">
        <v>2544673.0</v>
      </c>
      <c r="E21" s="476"/>
      <c r="F21" s="276"/>
      <c r="G21" s="275"/>
      <c r="H21" s="276"/>
      <c r="I21" s="275"/>
      <c r="J21" s="276"/>
      <c r="K21" s="275"/>
      <c r="L21" s="280"/>
      <c r="M21" s="281"/>
      <c r="N21" s="276"/>
      <c r="O21" s="275"/>
      <c r="P21" s="276"/>
      <c r="Q21" s="275"/>
      <c r="R21" s="276"/>
      <c r="S21" s="275"/>
      <c r="T21" s="280"/>
      <c r="U21" s="281"/>
      <c r="W21" s="276" t="s">
        <v>987</v>
      </c>
      <c r="X21" s="276"/>
      <c r="Y21" s="275"/>
      <c r="Z21" s="276"/>
      <c r="AA21" s="275"/>
      <c r="AB21" s="280"/>
      <c r="AC21" s="281"/>
      <c r="AD21" s="276"/>
      <c r="AE21" s="275"/>
      <c r="AF21" s="276"/>
      <c r="AG21" s="275"/>
      <c r="AH21" s="276"/>
      <c r="AI21" s="275"/>
      <c r="AJ21" s="280" t="s">
        <v>987</v>
      </c>
      <c r="AK21" s="281"/>
      <c r="AL21" s="276"/>
      <c r="AM21" s="275"/>
      <c r="AN21" s="276"/>
      <c r="AO21" s="275"/>
      <c r="AP21" s="276"/>
      <c r="AQ21" s="275"/>
      <c r="AR21" s="280" t="s">
        <v>987</v>
      </c>
      <c r="AS21" s="281"/>
      <c r="AT21" s="276"/>
      <c r="AU21" s="275"/>
      <c r="AV21" s="276"/>
      <c r="AW21" s="275"/>
      <c r="AX21" s="276"/>
      <c r="AY21" s="275"/>
      <c r="AZ21" s="280" t="s">
        <v>988</v>
      </c>
      <c r="BA21" s="281"/>
      <c r="BB21" s="276"/>
      <c r="BC21" s="275"/>
      <c r="BD21" s="276"/>
      <c r="BE21" s="275"/>
      <c r="BF21" s="276"/>
      <c r="BG21" s="275"/>
      <c r="BH21" s="280" t="s">
        <v>987</v>
      </c>
      <c r="BI21" s="281"/>
      <c r="BJ21" s="276"/>
      <c r="BK21" s="275"/>
      <c r="BL21" s="276"/>
      <c r="BM21" s="275"/>
      <c r="BN21" s="276"/>
      <c r="BO21" s="275"/>
      <c r="BP21" s="280"/>
      <c r="BQ21" s="281"/>
    </row>
    <row r="22" ht="24.75" customHeight="1">
      <c r="A22" s="1351" t="s">
        <v>1589</v>
      </c>
      <c r="B22" s="1352" t="s">
        <v>1590</v>
      </c>
      <c r="C22" s="1348">
        <v>1977282.0</v>
      </c>
      <c r="D22" s="1087">
        <v>2551058.0</v>
      </c>
      <c r="E22" s="476"/>
      <c r="F22" s="231"/>
      <c r="G22" s="232"/>
      <c r="H22" s="231"/>
      <c r="I22" s="232"/>
      <c r="J22" s="231"/>
      <c r="K22" s="232"/>
      <c r="L22" s="240"/>
      <c r="M22" s="241"/>
      <c r="N22" s="231"/>
      <c r="O22" s="232"/>
      <c r="P22" s="231"/>
      <c r="Q22" s="232"/>
      <c r="R22" s="231"/>
      <c r="S22" s="232"/>
      <c r="T22" s="240"/>
      <c r="U22" s="241"/>
      <c r="W22" s="231" t="s">
        <v>987</v>
      </c>
      <c r="X22" s="231"/>
      <c r="Y22" s="232"/>
      <c r="Z22" s="231"/>
      <c r="AA22" s="232"/>
      <c r="AB22" s="240"/>
      <c r="AC22" s="241"/>
      <c r="AD22" s="231"/>
      <c r="AE22" s="232"/>
      <c r="AF22" s="231"/>
      <c r="AG22" s="232"/>
      <c r="AH22" s="231"/>
      <c r="AI22" s="232"/>
      <c r="AJ22" s="240" t="s">
        <v>987</v>
      </c>
      <c r="AK22" s="241"/>
      <c r="AL22" s="231"/>
      <c r="AM22" s="232"/>
      <c r="AN22" s="231"/>
      <c r="AO22" s="232"/>
      <c r="AP22" s="231"/>
      <c r="AQ22" s="232"/>
      <c r="AR22" s="240" t="s">
        <v>988</v>
      </c>
      <c r="AS22" s="241"/>
      <c r="AT22" s="231"/>
      <c r="AU22" s="232"/>
      <c r="AV22" s="231"/>
      <c r="AW22" s="232"/>
      <c r="AX22" s="231"/>
      <c r="AY22" s="232"/>
      <c r="AZ22" s="240" t="s">
        <v>988</v>
      </c>
      <c r="BA22" s="241"/>
      <c r="BB22" s="231"/>
      <c r="BC22" s="232"/>
      <c r="BD22" s="231"/>
      <c r="BE22" s="232"/>
      <c r="BF22" s="231"/>
      <c r="BG22" s="232"/>
      <c r="BH22" s="240" t="s">
        <v>988</v>
      </c>
      <c r="BI22" s="241"/>
      <c r="BJ22" s="231"/>
      <c r="BK22" s="232"/>
      <c r="BL22" s="231"/>
      <c r="BM22" s="232"/>
      <c r="BN22" s="231"/>
      <c r="BO22" s="232"/>
      <c r="BP22" s="240"/>
      <c r="BQ22" s="241"/>
    </row>
    <row r="23" ht="24.75" customHeight="1">
      <c r="A23" s="1353" t="s">
        <v>1591</v>
      </c>
      <c r="B23" s="1354" t="s">
        <v>1592</v>
      </c>
      <c r="C23" s="1355">
        <v>1977295.0</v>
      </c>
      <c r="D23" s="1356">
        <v>2560417.0</v>
      </c>
      <c r="E23" s="476"/>
      <c r="F23" s="231"/>
      <c r="G23" s="232"/>
      <c r="H23" s="231"/>
      <c r="I23" s="232"/>
      <c r="J23" s="231"/>
      <c r="K23" s="232"/>
      <c r="L23" s="240"/>
      <c r="M23" s="241"/>
      <c r="N23" s="231"/>
      <c r="O23" s="232"/>
      <c r="P23" s="231"/>
      <c r="Q23" s="232"/>
      <c r="R23" s="231"/>
      <c r="S23" s="232"/>
      <c r="T23" s="240"/>
      <c r="U23" s="241"/>
      <c r="W23" s="231" t="s">
        <v>987</v>
      </c>
      <c r="X23" s="231"/>
      <c r="Y23" s="232"/>
      <c r="Z23" s="231"/>
      <c r="AA23" s="232"/>
      <c r="AB23" s="240"/>
      <c r="AC23" s="241"/>
      <c r="AD23" s="231"/>
      <c r="AE23" s="232"/>
      <c r="AF23" s="231"/>
      <c r="AG23" s="232"/>
      <c r="AH23" s="231"/>
      <c r="AI23" s="232"/>
      <c r="AJ23" s="240" t="s">
        <v>987</v>
      </c>
      <c r="AK23" s="241"/>
      <c r="AL23" s="231"/>
      <c r="AM23" s="232"/>
      <c r="AN23" s="231"/>
      <c r="AO23" s="232"/>
      <c r="AP23" s="231"/>
      <c r="AQ23" s="232"/>
      <c r="AR23" s="240" t="s">
        <v>987</v>
      </c>
      <c r="AS23" s="241"/>
      <c r="AT23" s="231"/>
      <c r="AU23" s="232"/>
      <c r="AV23" s="231"/>
      <c r="AW23" s="232"/>
      <c r="AX23" s="231"/>
      <c r="AY23" s="232"/>
      <c r="AZ23" s="240" t="s">
        <v>987</v>
      </c>
      <c r="BA23" s="241"/>
      <c r="BB23" s="231"/>
      <c r="BC23" s="232"/>
      <c r="BD23" s="231"/>
      <c r="BE23" s="232"/>
      <c r="BF23" s="231"/>
      <c r="BG23" s="232"/>
      <c r="BH23" s="240" t="s">
        <v>988</v>
      </c>
      <c r="BI23" s="241"/>
      <c r="BJ23" s="231"/>
      <c r="BK23" s="232"/>
      <c r="BL23" s="231"/>
      <c r="BM23" s="232"/>
      <c r="BN23" s="231"/>
      <c r="BO23" s="232"/>
      <c r="BP23" s="240"/>
      <c r="BQ23" s="241"/>
    </row>
    <row r="24" ht="24.75" customHeight="1">
      <c r="A24" s="1357"/>
      <c r="B24" s="1358"/>
      <c r="C24" s="1359"/>
      <c r="D24" s="1360"/>
      <c r="E24" s="476"/>
      <c r="F24" s="231"/>
      <c r="G24" s="232"/>
      <c r="H24" s="231"/>
      <c r="I24" s="232"/>
      <c r="J24" s="231"/>
      <c r="K24" s="232"/>
      <c r="L24" s="240"/>
      <c r="M24" s="241"/>
      <c r="N24" s="231"/>
      <c r="O24" s="232"/>
      <c r="P24" s="231"/>
      <c r="Q24" s="232"/>
      <c r="R24" s="231"/>
      <c r="S24" s="232"/>
      <c r="T24" s="240"/>
      <c r="U24" s="241"/>
      <c r="V24" s="231"/>
      <c r="W24" s="232"/>
      <c r="X24" s="231"/>
      <c r="Y24" s="232"/>
      <c r="Z24" s="231"/>
      <c r="AA24" s="232"/>
      <c r="AB24" s="240"/>
      <c r="AC24" s="241"/>
      <c r="AD24" s="231"/>
      <c r="AE24" s="232"/>
      <c r="AF24" s="231"/>
      <c r="AG24" s="232"/>
      <c r="AH24" s="231"/>
      <c r="AI24" s="232"/>
      <c r="AJ24" s="240"/>
      <c r="AK24" s="241"/>
      <c r="AL24" s="231"/>
      <c r="AM24" s="232"/>
      <c r="AN24" s="231"/>
      <c r="AO24" s="232"/>
      <c r="AP24" s="231"/>
      <c r="AQ24" s="232"/>
      <c r="AR24" s="240"/>
      <c r="AS24" s="241"/>
      <c r="AT24" s="231"/>
      <c r="AU24" s="232"/>
      <c r="AV24" s="231"/>
      <c r="AW24" s="232"/>
      <c r="AX24" s="231"/>
      <c r="AY24" s="232"/>
      <c r="AZ24" s="240"/>
      <c r="BA24" s="241"/>
      <c r="BB24" s="231"/>
      <c r="BC24" s="232"/>
      <c r="BD24" s="231"/>
      <c r="BE24" s="232"/>
      <c r="BF24" s="231"/>
      <c r="BG24" s="232"/>
      <c r="BH24" s="240"/>
      <c r="BI24" s="241"/>
      <c r="BJ24" s="231"/>
      <c r="BK24" s="232"/>
      <c r="BL24" s="231"/>
      <c r="BM24" s="232"/>
      <c r="BN24" s="231"/>
      <c r="BO24" s="232"/>
      <c r="BP24" s="240"/>
      <c r="BQ24" s="241"/>
    </row>
    <row r="25" ht="18.75" customHeight="1">
      <c r="A25" s="501"/>
      <c r="B25" s="502"/>
      <c r="C25" s="502"/>
      <c r="D25" s="502"/>
      <c r="E25" s="476"/>
      <c r="F25" s="231"/>
      <c r="G25" s="232"/>
      <c r="H25" s="231"/>
      <c r="I25" s="232"/>
      <c r="J25" s="231"/>
      <c r="K25" s="232"/>
      <c r="L25" s="240"/>
      <c r="M25" s="241"/>
      <c r="N25" s="231"/>
      <c r="O25" s="232"/>
      <c r="P25" s="231"/>
      <c r="Q25" s="232"/>
      <c r="R25" s="231"/>
      <c r="S25" s="232"/>
      <c r="T25" s="240"/>
      <c r="U25" s="241"/>
      <c r="V25" s="231"/>
      <c r="W25" s="232"/>
      <c r="X25" s="231"/>
      <c r="Y25" s="232"/>
      <c r="Z25" s="231"/>
      <c r="AA25" s="232"/>
      <c r="AB25" s="240"/>
      <c r="AC25" s="241"/>
      <c r="AD25" s="231"/>
      <c r="AE25" s="232"/>
      <c r="AF25" s="231"/>
      <c r="AG25" s="232"/>
      <c r="AH25" s="231"/>
      <c r="AI25" s="232"/>
      <c r="AJ25" s="240"/>
      <c r="AK25" s="241"/>
      <c r="AL25" s="231"/>
      <c r="AM25" s="232"/>
      <c r="AN25" s="231"/>
      <c r="AO25" s="232"/>
      <c r="AP25" s="231"/>
      <c r="AQ25" s="232"/>
      <c r="AR25" s="240"/>
      <c r="AS25" s="241"/>
      <c r="AT25" s="231"/>
      <c r="AU25" s="232"/>
      <c r="AV25" s="231"/>
      <c r="AW25" s="232"/>
      <c r="AX25" s="231"/>
      <c r="AY25" s="232"/>
      <c r="AZ25" s="240"/>
      <c r="BA25" s="241"/>
      <c r="BB25" s="231"/>
      <c r="BC25" s="232"/>
      <c r="BD25" s="231"/>
      <c r="BE25" s="232"/>
      <c r="BF25" s="231"/>
      <c r="BG25" s="232"/>
      <c r="BH25" s="240"/>
      <c r="BI25" s="241"/>
      <c r="BJ25" s="231"/>
      <c r="BK25" s="232"/>
      <c r="BL25" s="231"/>
      <c r="BM25" s="232"/>
      <c r="BN25" s="231"/>
      <c r="BO25" s="232"/>
      <c r="BP25" s="240"/>
      <c r="BQ25" s="241"/>
    </row>
    <row r="26" ht="14.25" customHeight="1">
      <c r="A26" s="503"/>
      <c r="B26" s="504"/>
      <c r="C26" s="504"/>
      <c r="D26" s="505"/>
      <c r="E26" s="476"/>
      <c r="F26" s="231"/>
      <c r="G26" s="232"/>
      <c r="H26" s="231"/>
      <c r="I26" s="232"/>
      <c r="J26" s="231"/>
      <c r="K26" s="232"/>
      <c r="L26" s="240"/>
      <c r="M26" s="241"/>
      <c r="N26" s="231"/>
      <c r="O26" s="232"/>
      <c r="P26" s="231"/>
      <c r="Q26" s="232"/>
      <c r="R26" s="231"/>
      <c r="S26" s="232"/>
      <c r="T26" s="240"/>
      <c r="U26" s="241"/>
      <c r="V26" s="231"/>
      <c r="W26" s="232"/>
      <c r="X26" s="231"/>
      <c r="Y26" s="232"/>
      <c r="Z26" s="231"/>
      <c r="AA26" s="232"/>
      <c r="AB26" s="240"/>
      <c r="AC26" s="241"/>
      <c r="AD26" s="231"/>
      <c r="AE26" s="232"/>
      <c r="AF26" s="231"/>
      <c r="AG26" s="232"/>
      <c r="AH26" s="231"/>
      <c r="AI26" s="232"/>
      <c r="AJ26" s="240"/>
      <c r="AK26" s="241"/>
      <c r="AL26" s="231"/>
      <c r="AM26" s="232"/>
      <c r="AN26" s="231"/>
      <c r="AO26" s="232"/>
      <c r="AP26" s="231"/>
      <c r="AQ26" s="232"/>
      <c r="AR26" s="240"/>
      <c r="AS26" s="241"/>
      <c r="AT26" s="231"/>
      <c r="AU26" s="232"/>
      <c r="AV26" s="231"/>
      <c r="AW26" s="232"/>
      <c r="AX26" s="231"/>
      <c r="AY26" s="232"/>
      <c r="AZ26" s="240"/>
      <c r="BA26" s="241"/>
      <c r="BB26" s="231"/>
      <c r="BC26" s="232"/>
      <c r="BD26" s="231"/>
      <c r="BE26" s="232"/>
      <c r="BF26" s="231"/>
      <c r="BG26" s="232"/>
      <c r="BH26" s="240"/>
      <c r="BI26" s="241"/>
      <c r="BJ26" s="231"/>
      <c r="BK26" s="232"/>
      <c r="BL26" s="231"/>
      <c r="BM26" s="232"/>
      <c r="BN26" s="231"/>
      <c r="BO26" s="232"/>
      <c r="BP26" s="240"/>
      <c r="BQ26" s="241"/>
    </row>
    <row r="27" ht="30.75" customHeight="1">
      <c r="A27" s="426" t="s">
        <v>771</v>
      </c>
      <c r="B27" s="427"/>
      <c r="C27" s="428"/>
      <c r="D27" s="429"/>
      <c r="E27" s="476"/>
      <c r="F27" s="231"/>
      <c r="G27" s="232"/>
      <c r="H27" s="231"/>
      <c r="I27" s="232"/>
      <c r="J27" s="231"/>
      <c r="K27" s="232"/>
      <c r="L27" s="240"/>
      <c r="M27" s="241"/>
      <c r="N27" s="231"/>
      <c r="O27" s="232"/>
      <c r="P27" s="231"/>
      <c r="Q27" s="232"/>
      <c r="R27" s="231"/>
      <c r="S27" s="232"/>
      <c r="T27" s="240"/>
      <c r="U27" s="241"/>
      <c r="V27" s="231"/>
      <c r="W27" s="232"/>
      <c r="X27" s="231"/>
      <c r="Y27" s="232"/>
      <c r="Z27" s="231"/>
      <c r="AA27" s="232"/>
      <c r="AB27" s="240"/>
      <c r="AC27" s="241"/>
      <c r="AD27" s="231"/>
      <c r="AE27" s="232"/>
      <c r="AF27" s="231"/>
      <c r="AG27" s="232"/>
      <c r="AH27" s="231"/>
      <c r="AI27" s="232"/>
      <c r="AJ27" s="240"/>
      <c r="AK27" s="241"/>
      <c r="AL27" s="231"/>
      <c r="AM27" s="232"/>
      <c r="AN27" s="231"/>
      <c r="AO27" s="232"/>
      <c r="AP27" s="231"/>
      <c r="AQ27" s="232"/>
      <c r="AR27" s="240"/>
      <c r="AS27" s="241"/>
      <c r="AT27" s="231"/>
      <c r="AU27" s="232"/>
      <c r="AV27" s="231"/>
      <c r="AW27" s="232"/>
      <c r="AX27" s="231"/>
      <c r="AY27" s="232"/>
      <c r="AZ27" s="240"/>
      <c r="BA27" s="241"/>
      <c r="BB27" s="231"/>
      <c r="BC27" s="232"/>
      <c r="BD27" s="231"/>
      <c r="BE27" s="232"/>
      <c r="BF27" s="231"/>
      <c r="BG27" s="232"/>
      <c r="BH27" s="240"/>
      <c r="BI27" s="241"/>
      <c r="BJ27" s="231"/>
      <c r="BK27" s="232"/>
      <c r="BL27" s="231"/>
      <c r="BM27" s="232"/>
      <c r="BN27" s="231"/>
      <c r="BO27" s="232"/>
      <c r="BP27" s="240"/>
      <c r="BQ27" s="241"/>
    </row>
    <row r="28" ht="72.75" customHeight="1">
      <c r="A28" s="430" t="s">
        <v>32</v>
      </c>
      <c r="B28" s="431" t="s">
        <v>33</v>
      </c>
      <c r="C28" s="431" t="s">
        <v>34</v>
      </c>
      <c r="D28" s="432" t="s">
        <v>171</v>
      </c>
      <c r="E28" s="476"/>
      <c r="F28" s="231"/>
      <c r="G28" s="232"/>
      <c r="H28" s="231"/>
      <c r="I28" s="232"/>
      <c r="J28" s="231"/>
      <c r="K28" s="232"/>
      <c r="L28" s="240"/>
      <c r="M28" s="241"/>
      <c r="N28" s="231"/>
      <c r="O28" s="232"/>
      <c r="P28" s="231"/>
      <c r="Q28" s="232"/>
      <c r="R28" s="231"/>
      <c r="S28" s="232"/>
      <c r="T28" s="240"/>
      <c r="U28" s="241"/>
      <c r="V28" s="231"/>
      <c r="W28" s="232"/>
      <c r="X28" s="231"/>
      <c r="Y28" s="232"/>
      <c r="Z28" s="231"/>
      <c r="AA28" s="232"/>
      <c r="AB28" s="240"/>
      <c r="AC28" s="241"/>
      <c r="AD28" s="231"/>
      <c r="AE28" s="232"/>
      <c r="AF28" s="231"/>
      <c r="AG28" s="232"/>
      <c r="AH28" s="231"/>
      <c r="AI28" s="232"/>
      <c r="AJ28" s="240"/>
      <c r="AK28" s="241"/>
      <c r="AL28" s="231"/>
      <c r="AM28" s="232"/>
      <c r="AN28" s="231"/>
      <c r="AO28" s="232"/>
      <c r="AP28" s="231"/>
      <c r="AQ28" s="232"/>
      <c r="AR28" s="240"/>
      <c r="AS28" s="241"/>
      <c r="AT28" s="231"/>
      <c r="AU28" s="232"/>
      <c r="AV28" s="231"/>
      <c r="AW28" s="232"/>
      <c r="AX28" s="231"/>
      <c r="AY28" s="232"/>
      <c r="AZ28" s="240"/>
      <c r="BA28" s="241"/>
      <c r="BB28" s="231"/>
      <c r="BC28" s="232"/>
      <c r="BD28" s="231"/>
      <c r="BE28" s="232"/>
      <c r="BF28" s="231"/>
      <c r="BG28" s="232"/>
      <c r="BH28" s="240"/>
      <c r="BI28" s="241"/>
      <c r="BJ28" s="231"/>
      <c r="BK28" s="232"/>
      <c r="BL28" s="231"/>
      <c r="BM28" s="232"/>
      <c r="BN28" s="231"/>
      <c r="BO28" s="232"/>
      <c r="BP28" s="240"/>
      <c r="BQ28" s="241"/>
    </row>
    <row r="29" ht="14.25" customHeight="1">
      <c r="A29" s="507"/>
      <c r="B29" s="508"/>
      <c r="C29" s="508"/>
      <c r="D29" s="779"/>
      <c r="E29" s="476"/>
      <c r="F29" s="231"/>
      <c r="G29" s="232"/>
      <c r="H29" s="231"/>
      <c r="I29" s="232"/>
      <c r="J29" s="231"/>
      <c r="K29" s="232"/>
      <c r="L29" s="240"/>
      <c r="M29" s="241"/>
      <c r="N29" s="231"/>
      <c r="O29" s="232"/>
      <c r="P29" s="231"/>
      <c r="Q29" s="232"/>
      <c r="R29" s="231"/>
      <c r="S29" s="232"/>
      <c r="T29" s="240"/>
      <c r="U29" s="241"/>
      <c r="V29" s="231"/>
      <c r="W29" s="232"/>
      <c r="X29" s="231"/>
      <c r="Y29" s="232"/>
      <c r="Z29" s="231"/>
      <c r="AA29" s="232"/>
      <c r="AB29" s="240"/>
      <c r="AC29" s="241"/>
      <c r="AD29" s="231"/>
      <c r="AE29" s="232"/>
      <c r="AF29" s="231"/>
      <c r="AG29" s="232"/>
      <c r="AH29" s="231"/>
      <c r="AI29" s="232"/>
      <c r="AJ29" s="240"/>
      <c r="AK29" s="241"/>
      <c r="AL29" s="231"/>
      <c r="AM29" s="232"/>
      <c r="AN29" s="231"/>
      <c r="AO29" s="232"/>
      <c r="AP29" s="231"/>
      <c r="AQ29" s="232"/>
      <c r="AR29" s="240"/>
      <c r="AS29" s="241"/>
      <c r="AT29" s="231"/>
      <c r="AU29" s="232"/>
      <c r="AV29" s="231"/>
      <c r="AW29" s="232"/>
      <c r="AX29" s="231"/>
      <c r="AY29" s="232"/>
      <c r="AZ29" s="240"/>
      <c r="BA29" s="241"/>
      <c r="BB29" s="231"/>
      <c r="BC29" s="232"/>
      <c r="BD29" s="231"/>
      <c r="BE29" s="232"/>
      <c r="BF29" s="231"/>
      <c r="BG29" s="232"/>
      <c r="BH29" s="240"/>
      <c r="BI29" s="241"/>
      <c r="BJ29" s="231"/>
      <c r="BK29" s="232"/>
      <c r="BL29" s="231"/>
      <c r="BM29" s="232"/>
      <c r="BN29" s="231"/>
      <c r="BO29" s="232"/>
      <c r="BP29" s="240"/>
      <c r="BQ29" s="241"/>
    </row>
    <row r="30" ht="14.25" customHeight="1">
      <c r="A30" s="510"/>
      <c r="B30" s="511"/>
      <c r="C30" s="511"/>
      <c r="D30" s="780"/>
      <c r="E30" s="476"/>
      <c r="F30" s="231"/>
      <c r="G30" s="232"/>
      <c r="H30" s="231"/>
      <c r="I30" s="232"/>
      <c r="J30" s="231"/>
      <c r="K30" s="232"/>
      <c r="L30" s="240"/>
      <c r="M30" s="241"/>
      <c r="N30" s="231"/>
      <c r="O30" s="232"/>
      <c r="P30" s="231"/>
      <c r="Q30" s="232"/>
      <c r="R30" s="231"/>
      <c r="S30" s="232"/>
      <c r="T30" s="240"/>
      <c r="U30" s="241"/>
      <c r="V30" s="231"/>
      <c r="W30" s="232"/>
      <c r="X30" s="231"/>
      <c r="Y30" s="232"/>
      <c r="Z30" s="231"/>
      <c r="AA30" s="232"/>
      <c r="AB30" s="240"/>
      <c r="AC30" s="241"/>
      <c r="AD30" s="231"/>
      <c r="AE30" s="232"/>
      <c r="AF30" s="231"/>
      <c r="AG30" s="232"/>
      <c r="AH30" s="231"/>
      <c r="AI30" s="232"/>
      <c r="AJ30" s="240"/>
      <c r="AK30" s="241"/>
      <c r="AL30" s="231"/>
      <c r="AM30" s="232"/>
      <c r="AN30" s="231"/>
      <c r="AO30" s="232"/>
      <c r="AP30" s="231"/>
      <c r="AQ30" s="232"/>
      <c r="AR30" s="240"/>
      <c r="AS30" s="241"/>
      <c r="AT30" s="231"/>
      <c r="AU30" s="232"/>
      <c r="AV30" s="231"/>
      <c r="AW30" s="232"/>
      <c r="AX30" s="231"/>
      <c r="AY30" s="232"/>
      <c r="AZ30" s="240"/>
      <c r="BA30" s="241"/>
      <c r="BB30" s="231"/>
      <c r="BC30" s="232"/>
      <c r="BD30" s="231"/>
      <c r="BE30" s="232"/>
      <c r="BF30" s="231"/>
      <c r="BG30" s="232"/>
      <c r="BH30" s="240"/>
      <c r="BI30" s="241"/>
      <c r="BJ30" s="231"/>
      <c r="BK30" s="232"/>
      <c r="BL30" s="231"/>
      <c r="BM30" s="232"/>
      <c r="BN30" s="231"/>
      <c r="BO30" s="232"/>
      <c r="BP30" s="240"/>
      <c r="BQ30" s="241"/>
    </row>
    <row r="31" ht="14.25" customHeight="1">
      <c r="A31" s="510"/>
      <c r="B31" s="511"/>
      <c r="C31" s="511"/>
      <c r="D31" s="780"/>
      <c r="E31" s="476"/>
      <c r="F31" s="231"/>
      <c r="G31" s="232"/>
      <c r="H31" s="231"/>
      <c r="I31" s="232"/>
      <c r="J31" s="231"/>
      <c r="K31" s="232"/>
      <c r="L31" s="240"/>
      <c r="M31" s="241"/>
      <c r="N31" s="231"/>
      <c r="O31" s="232"/>
      <c r="P31" s="231"/>
      <c r="Q31" s="232"/>
      <c r="R31" s="231"/>
      <c r="S31" s="232"/>
      <c r="T31" s="240"/>
      <c r="U31" s="241"/>
      <c r="V31" s="231"/>
      <c r="W31" s="232"/>
      <c r="X31" s="231"/>
      <c r="Y31" s="232"/>
      <c r="Z31" s="231"/>
      <c r="AA31" s="232"/>
      <c r="AB31" s="240"/>
      <c r="AC31" s="241"/>
      <c r="AD31" s="231"/>
      <c r="AE31" s="232"/>
      <c r="AF31" s="231"/>
      <c r="AG31" s="232"/>
      <c r="AH31" s="231"/>
      <c r="AI31" s="232"/>
      <c r="AJ31" s="240"/>
      <c r="AK31" s="241"/>
      <c r="AL31" s="231"/>
      <c r="AM31" s="232"/>
      <c r="AN31" s="231"/>
      <c r="AO31" s="232"/>
      <c r="AP31" s="231"/>
      <c r="AQ31" s="232"/>
      <c r="AR31" s="240"/>
      <c r="AS31" s="241"/>
      <c r="AT31" s="231"/>
      <c r="AU31" s="232"/>
      <c r="AV31" s="231"/>
      <c r="AW31" s="232"/>
      <c r="AX31" s="231"/>
      <c r="AY31" s="232"/>
      <c r="AZ31" s="240"/>
      <c r="BA31" s="241"/>
      <c r="BB31" s="231"/>
      <c r="BC31" s="232"/>
      <c r="BD31" s="231"/>
      <c r="BE31" s="232"/>
      <c r="BF31" s="231"/>
      <c r="BG31" s="232"/>
      <c r="BH31" s="240"/>
      <c r="BI31" s="241"/>
      <c r="BJ31" s="231"/>
      <c r="BK31" s="232"/>
      <c r="BL31" s="231"/>
      <c r="BM31" s="232"/>
      <c r="BN31" s="231"/>
      <c r="BO31" s="232"/>
      <c r="BP31" s="240"/>
      <c r="BQ31" s="241"/>
    </row>
    <row r="32" ht="14.25" customHeight="1">
      <c r="A32" s="510"/>
      <c r="B32" s="511"/>
      <c r="C32" s="511"/>
      <c r="D32" s="780"/>
      <c r="E32" s="476"/>
      <c r="F32" s="231"/>
      <c r="G32" s="232"/>
      <c r="H32" s="231"/>
      <c r="I32" s="232"/>
      <c r="J32" s="231"/>
      <c r="K32" s="232"/>
      <c r="L32" s="240"/>
      <c r="M32" s="241"/>
      <c r="N32" s="231"/>
      <c r="O32" s="232"/>
      <c r="P32" s="231"/>
      <c r="Q32" s="232"/>
      <c r="R32" s="231"/>
      <c r="S32" s="232"/>
      <c r="T32" s="240"/>
      <c r="U32" s="241"/>
      <c r="V32" s="231"/>
      <c r="W32" s="232"/>
      <c r="X32" s="231"/>
      <c r="Y32" s="232"/>
      <c r="Z32" s="231"/>
      <c r="AA32" s="232"/>
      <c r="AB32" s="240"/>
      <c r="AC32" s="241"/>
      <c r="AD32" s="231"/>
      <c r="AE32" s="232"/>
      <c r="AF32" s="231"/>
      <c r="AG32" s="232"/>
      <c r="AH32" s="231"/>
      <c r="AI32" s="232"/>
      <c r="AJ32" s="240"/>
      <c r="AK32" s="241"/>
      <c r="AL32" s="231"/>
      <c r="AM32" s="232"/>
      <c r="AN32" s="231"/>
      <c r="AO32" s="232"/>
      <c r="AP32" s="231"/>
      <c r="AQ32" s="232"/>
      <c r="AR32" s="240"/>
      <c r="AS32" s="241"/>
      <c r="AT32" s="231"/>
      <c r="AU32" s="232"/>
      <c r="AV32" s="231"/>
      <c r="AW32" s="232"/>
      <c r="AX32" s="231"/>
      <c r="AY32" s="232"/>
      <c r="AZ32" s="240"/>
      <c r="BA32" s="241"/>
      <c r="BB32" s="231"/>
      <c r="BC32" s="232"/>
      <c r="BD32" s="231"/>
      <c r="BE32" s="232"/>
      <c r="BF32" s="231"/>
      <c r="BG32" s="232"/>
      <c r="BH32" s="240"/>
      <c r="BI32" s="241"/>
      <c r="BJ32" s="231"/>
      <c r="BK32" s="232"/>
      <c r="BL32" s="231"/>
      <c r="BM32" s="232"/>
      <c r="BN32" s="231"/>
      <c r="BO32" s="232"/>
      <c r="BP32" s="240"/>
      <c r="BQ32" s="241"/>
    </row>
    <row r="33" ht="14.25" customHeight="1">
      <c r="A33" s="510"/>
      <c r="B33" s="511"/>
      <c r="C33" s="511"/>
      <c r="D33" s="780"/>
      <c r="E33" s="476"/>
      <c r="F33" s="231"/>
      <c r="G33" s="232"/>
      <c r="H33" s="231"/>
      <c r="I33" s="232"/>
      <c r="J33" s="231"/>
      <c r="K33" s="232"/>
      <c r="L33" s="240"/>
      <c r="M33" s="241"/>
      <c r="N33" s="231"/>
      <c r="O33" s="232"/>
      <c r="P33" s="231"/>
      <c r="Q33" s="232"/>
      <c r="R33" s="231"/>
      <c r="S33" s="232"/>
      <c r="T33" s="240"/>
      <c r="U33" s="241"/>
      <c r="V33" s="231"/>
      <c r="W33" s="232"/>
      <c r="X33" s="231"/>
      <c r="Y33" s="232"/>
      <c r="Z33" s="231"/>
      <c r="AA33" s="232"/>
      <c r="AB33" s="240"/>
      <c r="AC33" s="241"/>
      <c r="AD33" s="231"/>
      <c r="AE33" s="232"/>
      <c r="AF33" s="231"/>
      <c r="AG33" s="232"/>
      <c r="AH33" s="231"/>
      <c r="AI33" s="232"/>
      <c r="AJ33" s="240"/>
      <c r="AK33" s="241"/>
      <c r="AL33" s="231"/>
      <c r="AM33" s="232"/>
      <c r="AN33" s="231"/>
      <c r="AO33" s="232"/>
      <c r="AP33" s="231"/>
      <c r="AQ33" s="232"/>
      <c r="AR33" s="240"/>
      <c r="AS33" s="241"/>
      <c r="AT33" s="231"/>
      <c r="AU33" s="232"/>
      <c r="AV33" s="231"/>
      <c r="AW33" s="232"/>
      <c r="AX33" s="231"/>
      <c r="AY33" s="232"/>
      <c r="AZ33" s="240"/>
      <c r="BA33" s="241"/>
      <c r="BB33" s="231"/>
      <c r="BC33" s="232"/>
      <c r="BD33" s="231"/>
      <c r="BE33" s="232"/>
      <c r="BF33" s="231"/>
      <c r="BG33" s="232"/>
      <c r="BH33" s="240"/>
      <c r="BI33" s="241"/>
      <c r="BJ33" s="231"/>
      <c r="BK33" s="232"/>
      <c r="BL33" s="231"/>
      <c r="BM33" s="232"/>
      <c r="BN33" s="231"/>
      <c r="BO33" s="232"/>
      <c r="BP33" s="240"/>
      <c r="BQ33" s="241"/>
    </row>
    <row r="34" ht="14.25" customHeight="1">
      <c r="A34" s="510"/>
      <c r="B34" s="511"/>
      <c r="C34" s="511"/>
      <c r="D34" s="780"/>
      <c r="E34" s="476"/>
      <c r="F34" s="231"/>
      <c r="G34" s="232"/>
      <c r="H34" s="231"/>
      <c r="I34" s="232"/>
      <c r="J34" s="231"/>
      <c r="K34" s="232"/>
      <c r="L34" s="240"/>
      <c r="M34" s="241"/>
      <c r="N34" s="231"/>
      <c r="O34" s="232"/>
      <c r="P34" s="231"/>
      <c r="Q34" s="232"/>
      <c r="R34" s="231"/>
      <c r="S34" s="232"/>
      <c r="T34" s="240"/>
      <c r="U34" s="241"/>
      <c r="V34" s="231"/>
      <c r="W34" s="232"/>
      <c r="X34" s="231"/>
      <c r="Y34" s="232"/>
      <c r="Z34" s="231"/>
      <c r="AA34" s="232"/>
      <c r="AB34" s="240"/>
      <c r="AC34" s="241"/>
      <c r="AD34" s="231"/>
      <c r="AE34" s="232"/>
      <c r="AF34" s="231"/>
      <c r="AG34" s="232"/>
      <c r="AH34" s="231"/>
      <c r="AI34" s="232"/>
      <c r="AJ34" s="240"/>
      <c r="AK34" s="241"/>
      <c r="AL34" s="231"/>
      <c r="AM34" s="232"/>
      <c r="AN34" s="231"/>
      <c r="AO34" s="232"/>
      <c r="AP34" s="231"/>
      <c r="AQ34" s="232"/>
      <c r="AR34" s="240"/>
      <c r="AS34" s="241"/>
      <c r="AT34" s="231"/>
      <c r="AU34" s="232"/>
      <c r="AV34" s="231"/>
      <c r="AW34" s="232"/>
      <c r="AX34" s="231"/>
      <c r="AY34" s="232"/>
      <c r="AZ34" s="240"/>
      <c r="BA34" s="241"/>
      <c r="BB34" s="231"/>
      <c r="BC34" s="232"/>
      <c r="BD34" s="231"/>
      <c r="BE34" s="232"/>
      <c r="BF34" s="231"/>
      <c r="BG34" s="232"/>
      <c r="BH34" s="240"/>
      <c r="BI34" s="241"/>
      <c r="BJ34" s="231"/>
      <c r="BK34" s="232"/>
      <c r="BL34" s="231"/>
      <c r="BM34" s="232"/>
      <c r="BN34" s="231"/>
      <c r="BO34" s="232"/>
      <c r="BP34" s="240"/>
      <c r="BQ34" s="241"/>
    </row>
    <row r="35" ht="14.25" customHeight="1">
      <c r="A35" s="510"/>
      <c r="B35" s="511"/>
      <c r="C35" s="511"/>
      <c r="D35" s="780"/>
      <c r="E35" s="476"/>
      <c r="F35" s="231"/>
      <c r="G35" s="232"/>
      <c r="H35" s="231"/>
      <c r="I35" s="232"/>
      <c r="J35" s="231"/>
      <c r="K35" s="232"/>
      <c r="L35" s="240"/>
      <c r="M35" s="241"/>
      <c r="N35" s="231"/>
      <c r="O35" s="232"/>
      <c r="P35" s="231"/>
      <c r="Q35" s="232"/>
      <c r="R35" s="231"/>
      <c r="S35" s="232"/>
      <c r="T35" s="240"/>
      <c r="U35" s="241"/>
      <c r="V35" s="231"/>
      <c r="W35" s="232"/>
      <c r="X35" s="231"/>
      <c r="Y35" s="232"/>
      <c r="Z35" s="231"/>
      <c r="AA35" s="232"/>
      <c r="AB35" s="240"/>
      <c r="AC35" s="241"/>
      <c r="AD35" s="231"/>
      <c r="AE35" s="232"/>
      <c r="AF35" s="231"/>
      <c r="AG35" s="232"/>
      <c r="AH35" s="231"/>
      <c r="AI35" s="232"/>
      <c r="AJ35" s="240"/>
      <c r="AK35" s="241"/>
      <c r="AL35" s="231"/>
      <c r="AM35" s="232"/>
      <c r="AN35" s="231"/>
      <c r="AO35" s="232"/>
      <c r="AP35" s="231"/>
      <c r="AQ35" s="232"/>
      <c r="AR35" s="240"/>
      <c r="AS35" s="241"/>
      <c r="AT35" s="231"/>
      <c r="AU35" s="232"/>
      <c r="AV35" s="231"/>
      <c r="AW35" s="232"/>
      <c r="AX35" s="231"/>
      <c r="AY35" s="232"/>
      <c r="AZ35" s="240"/>
      <c r="BA35" s="241"/>
      <c r="BB35" s="231"/>
      <c r="BC35" s="232"/>
      <c r="BD35" s="231"/>
      <c r="BE35" s="232"/>
      <c r="BF35" s="231"/>
      <c r="BG35" s="232"/>
      <c r="BH35" s="240"/>
      <c r="BI35" s="241"/>
      <c r="BJ35" s="231"/>
      <c r="BK35" s="232"/>
      <c r="BL35" s="231"/>
      <c r="BM35" s="232"/>
      <c r="BN35" s="231"/>
      <c r="BO35" s="232"/>
      <c r="BP35" s="240"/>
      <c r="BQ35" s="241"/>
    </row>
    <row r="36" ht="14.25" customHeight="1">
      <c r="A36" s="510"/>
      <c r="B36" s="511"/>
      <c r="C36" s="511"/>
      <c r="D36" s="780"/>
      <c r="E36" s="476"/>
      <c r="F36" s="231"/>
      <c r="G36" s="232"/>
      <c r="H36" s="231"/>
      <c r="I36" s="232"/>
      <c r="J36" s="231"/>
      <c r="K36" s="232"/>
      <c r="L36" s="240"/>
      <c r="M36" s="241"/>
      <c r="N36" s="231"/>
      <c r="O36" s="232"/>
      <c r="P36" s="231"/>
      <c r="Q36" s="232"/>
      <c r="R36" s="231"/>
      <c r="S36" s="232"/>
      <c r="T36" s="240"/>
      <c r="U36" s="241"/>
      <c r="V36" s="231"/>
      <c r="W36" s="232"/>
      <c r="X36" s="231"/>
      <c r="Y36" s="232"/>
      <c r="Z36" s="231"/>
      <c r="AA36" s="232"/>
      <c r="AB36" s="240"/>
      <c r="AC36" s="241"/>
      <c r="AD36" s="231"/>
      <c r="AE36" s="232"/>
      <c r="AF36" s="231"/>
      <c r="AG36" s="232"/>
      <c r="AH36" s="231"/>
      <c r="AI36" s="232"/>
      <c r="AJ36" s="240"/>
      <c r="AK36" s="241"/>
      <c r="AL36" s="231"/>
      <c r="AM36" s="232"/>
      <c r="AN36" s="231"/>
      <c r="AO36" s="232"/>
      <c r="AP36" s="231"/>
      <c r="AQ36" s="232"/>
      <c r="AR36" s="240"/>
      <c r="AS36" s="241"/>
      <c r="AT36" s="231"/>
      <c r="AU36" s="232"/>
      <c r="AV36" s="231"/>
      <c r="AW36" s="232"/>
      <c r="AX36" s="231"/>
      <c r="AY36" s="232"/>
      <c r="AZ36" s="240"/>
      <c r="BA36" s="241"/>
      <c r="BB36" s="231"/>
      <c r="BC36" s="232"/>
      <c r="BD36" s="231"/>
      <c r="BE36" s="232"/>
      <c r="BF36" s="231"/>
      <c r="BG36" s="232"/>
      <c r="BH36" s="240"/>
      <c r="BI36" s="241"/>
      <c r="BJ36" s="231"/>
      <c r="BK36" s="232"/>
      <c r="BL36" s="231"/>
      <c r="BM36" s="232"/>
      <c r="BN36" s="231"/>
      <c r="BO36" s="232"/>
      <c r="BP36" s="240"/>
      <c r="BQ36" s="241"/>
    </row>
    <row r="37" ht="14.25" customHeight="1">
      <c r="A37" s="510"/>
      <c r="B37" s="511"/>
      <c r="C37" s="511"/>
      <c r="D37" s="780"/>
      <c r="E37" s="476"/>
      <c r="F37" s="231"/>
      <c r="G37" s="232"/>
      <c r="H37" s="231"/>
      <c r="I37" s="232"/>
      <c r="J37" s="231"/>
      <c r="K37" s="232"/>
      <c r="L37" s="240"/>
      <c r="M37" s="241"/>
      <c r="N37" s="231"/>
      <c r="O37" s="232"/>
      <c r="P37" s="231"/>
      <c r="Q37" s="232"/>
      <c r="R37" s="231"/>
      <c r="S37" s="232"/>
      <c r="T37" s="240"/>
      <c r="U37" s="241"/>
      <c r="V37" s="231"/>
      <c r="W37" s="232"/>
      <c r="X37" s="231"/>
      <c r="Y37" s="232"/>
      <c r="Z37" s="231"/>
      <c r="AA37" s="232"/>
      <c r="AB37" s="240"/>
      <c r="AC37" s="241"/>
      <c r="AD37" s="231"/>
      <c r="AE37" s="232"/>
      <c r="AF37" s="231"/>
      <c r="AG37" s="232"/>
      <c r="AH37" s="231"/>
      <c r="AI37" s="232"/>
      <c r="AJ37" s="240"/>
      <c r="AK37" s="241"/>
      <c r="AL37" s="231"/>
      <c r="AM37" s="232"/>
      <c r="AN37" s="231"/>
      <c r="AO37" s="232"/>
      <c r="AP37" s="231"/>
      <c r="AQ37" s="232"/>
      <c r="AR37" s="240"/>
      <c r="AS37" s="241"/>
      <c r="AT37" s="231"/>
      <c r="AU37" s="232"/>
      <c r="AV37" s="231"/>
      <c r="AW37" s="232"/>
      <c r="AX37" s="231"/>
      <c r="AY37" s="232"/>
      <c r="AZ37" s="240"/>
      <c r="BA37" s="241"/>
      <c r="BB37" s="231"/>
      <c r="BC37" s="232"/>
      <c r="BD37" s="231"/>
      <c r="BE37" s="232"/>
      <c r="BF37" s="231"/>
      <c r="BG37" s="232"/>
      <c r="BH37" s="240"/>
      <c r="BI37" s="241"/>
      <c r="BJ37" s="231"/>
      <c r="BK37" s="232"/>
      <c r="BL37" s="231"/>
      <c r="BM37" s="232"/>
      <c r="BN37" s="231"/>
      <c r="BO37" s="232"/>
      <c r="BP37" s="240"/>
      <c r="BQ37" s="241"/>
    </row>
    <row r="38" ht="14.25" customHeight="1">
      <c r="A38" s="510"/>
      <c r="B38" s="511"/>
      <c r="C38" s="511"/>
      <c r="D38" s="780"/>
      <c r="E38" s="476"/>
      <c r="F38" s="276"/>
      <c r="G38" s="275"/>
      <c r="H38" s="276"/>
      <c r="I38" s="275"/>
      <c r="J38" s="276"/>
      <c r="K38" s="275"/>
      <c r="L38" s="280"/>
      <c r="M38" s="281"/>
      <c r="N38" s="276"/>
      <c r="O38" s="275"/>
      <c r="P38" s="276"/>
      <c r="Q38" s="275"/>
      <c r="R38" s="276"/>
      <c r="S38" s="275"/>
      <c r="T38" s="280"/>
      <c r="U38" s="281"/>
      <c r="V38" s="276"/>
      <c r="W38" s="275"/>
      <c r="X38" s="276"/>
      <c r="Y38" s="275"/>
      <c r="Z38" s="276"/>
      <c r="AA38" s="275"/>
      <c r="AB38" s="280"/>
      <c r="AC38" s="281"/>
      <c r="AD38" s="276"/>
      <c r="AE38" s="275"/>
      <c r="AF38" s="276"/>
      <c r="AG38" s="275"/>
      <c r="AH38" s="276"/>
      <c r="AI38" s="275"/>
      <c r="AJ38" s="280"/>
      <c r="AK38" s="281"/>
      <c r="AL38" s="276"/>
      <c r="AM38" s="275"/>
      <c r="AN38" s="276"/>
      <c r="AO38" s="275"/>
      <c r="AP38" s="276"/>
      <c r="AQ38" s="275"/>
      <c r="AR38" s="280"/>
      <c r="AS38" s="281"/>
      <c r="AT38" s="276"/>
      <c r="AU38" s="275"/>
      <c r="AV38" s="276"/>
      <c r="AW38" s="275"/>
      <c r="AX38" s="276"/>
      <c r="AY38" s="275"/>
      <c r="AZ38" s="280"/>
      <c r="BA38" s="281"/>
      <c r="BB38" s="276"/>
      <c r="BC38" s="275"/>
      <c r="BD38" s="276"/>
      <c r="BE38" s="275"/>
      <c r="BF38" s="276"/>
      <c r="BG38" s="275"/>
      <c r="BH38" s="280"/>
      <c r="BI38" s="281"/>
      <c r="BJ38" s="276"/>
      <c r="BK38" s="275"/>
      <c r="BL38" s="276"/>
      <c r="BM38" s="275"/>
      <c r="BN38" s="276"/>
      <c r="BO38" s="275"/>
      <c r="BP38" s="280"/>
      <c r="BQ38" s="281"/>
    </row>
    <row r="39" ht="14.25" customHeight="1">
      <c r="A39" s="510"/>
      <c r="B39" s="511"/>
      <c r="C39" s="511"/>
      <c r="D39" s="780"/>
      <c r="E39" s="476"/>
      <c r="F39" s="276"/>
      <c r="G39" s="275"/>
      <c r="H39" s="276"/>
      <c r="I39" s="275"/>
      <c r="J39" s="276"/>
      <c r="K39" s="275"/>
      <c r="L39" s="280"/>
      <c r="M39" s="281"/>
      <c r="N39" s="276"/>
      <c r="O39" s="275"/>
      <c r="P39" s="276"/>
      <c r="Q39" s="275"/>
      <c r="R39" s="276"/>
      <c r="S39" s="275"/>
      <c r="T39" s="280"/>
      <c r="U39" s="281"/>
      <c r="V39" s="276"/>
      <c r="W39" s="275"/>
      <c r="X39" s="276"/>
      <c r="Y39" s="275"/>
      <c r="Z39" s="276"/>
      <c r="AA39" s="275"/>
      <c r="AB39" s="280"/>
      <c r="AC39" s="281"/>
      <c r="AD39" s="276"/>
      <c r="AE39" s="275"/>
      <c r="AF39" s="276"/>
      <c r="AG39" s="275"/>
      <c r="AH39" s="276"/>
      <c r="AI39" s="275"/>
      <c r="AJ39" s="280"/>
      <c r="AK39" s="281"/>
      <c r="AL39" s="276"/>
      <c r="AM39" s="275"/>
      <c r="AN39" s="276"/>
      <c r="AO39" s="275"/>
      <c r="AP39" s="276"/>
      <c r="AQ39" s="275"/>
      <c r="AR39" s="280"/>
      <c r="AS39" s="281"/>
      <c r="AT39" s="276"/>
      <c r="AU39" s="275"/>
      <c r="AV39" s="276"/>
      <c r="AW39" s="275"/>
      <c r="AX39" s="276"/>
      <c r="AY39" s="275"/>
      <c r="AZ39" s="280"/>
      <c r="BA39" s="281"/>
      <c r="BB39" s="276"/>
      <c r="BC39" s="275"/>
      <c r="BD39" s="276"/>
      <c r="BE39" s="275"/>
      <c r="BF39" s="276"/>
      <c r="BG39" s="275"/>
      <c r="BH39" s="280"/>
      <c r="BI39" s="281"/>
      <c r="BJ39" s="276"/>
      <c r="BK39" s="275"/>
      <c r="BL39" s="276"/>
      <c r="BM39" s="275"/>
      <c r="BN39" s="276"/>
      <c r="BO39" s="275"/>
      <c r="BP39" s="280"/>
      <c r="BQ39" s="281"/>
    </row>
    <row r="40" ht="14.25" customHeight="1">
      <c r="A40" s="510"/>
      <c r="B40" s="511"/>
      <c r="C40" s="511"/>
      <c r="D40" s="780"/>
    </row>
    <row r="41" ht="14.25" customHeight="1">
      <c r="A41" s="510"/>
      <c r="B41" s="511"/>
      <c r="C41" s="511"/>
      <c r="D41" s="780"/>
    </row>
    <row r="42" ht="14.25" customHeight="1">
      <c r="A42" s="510"/>
      <c r="B42" s="511"/>
      <c r="C42" s="511"/>
      <c r="D42" s="780"/>
    </row>
    <row r="43" ht="14.25" customHeight="1">
      <c r="A43" s="510"/>
      <c r="B43" s="511"/>
      <c r="C43" s="511"/>
      <c r="D43" s="780"/>
    </row>
    <row r="44" ht="14.25" customHeight="1">
      <c r="A44" s="510"/>
      <c r="B44" s="511"/>
      <c r="C44" s="511"/>
      <c r="D44" s="780"/>
    </row>
    <row r="45" ht="14.25" customHeight="1">
      <c r="A45" s="501"/>
      <c r="B45" s="502"/>
      <c r="C45" s="502"/>
      <c r="D45" s="781"/>
    </row>
    <row r="46" ht="14.25" customHeight="1">
      <c r="A46" s="727"/>
      <c r="B46" s="726"/>
      <c r="C46" s="726"/>
      <c r="D46" s="868"/>
    </row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3">
    <mergeCell ref="A2:Z2"/>
    <mergeCell ref="A3:C3"/>
    <mergeCell ref="A27:C27"/>
  </mergeCells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3" width="21.63"/>
    <col customWidth="1" min="4" max="4" width="23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14.25" customHeight="1">
      <c r="F1" s="207" t="s">
        <v>13</v>
      </c>
      <c r="G1" s="195" t="s">
        <v>759</v>
      </c>
      <c r="H1" s="195"/>
      <c r="I1" s="195"/>
      <c r="J1" s="195"/>
      <c r="K1" s="195"/>
      <c r="L1" s="195"/>
      <c r="M1" s="195"/>
      <c r="N1" s="207" t="s">
        <v>15</v>
      </c>
      <c r="O1" s="195" t="s">
        <v>121</v>
      </c>
      <c r="P1" s="195"/>
      <c r="Q1" s="195"/>
      <c r="R1" s="195"/>
      <c r="S1" s="195"/>
      <c r="T1" s="195"/>
      <c r="U1" s="195"/>
      <c r="V1" s="207" t="s">
        <v>17</v>
      </c>
      <c r="W1" s="195" t="s">
        <v>124</v>
      </c>
      <c r="X1" s="195"/>
      <c r="Y1" s="195"/>
      <c r="Z1" s="195"/>
      <c r="AA1" s="195"/>
      <c r="AB1" s="195"/>
      <c r="AC1" s="195"/>
      <c r="AD1" s="207" t="s">
        <v>130</v>
      </c>
      <c r="AE1" s="195" t="s">
        <v>125</v>
      </c>
      <c r="AF1" s="195"/>
      <c r="AG1" s="195"/>
      <c r="AH1" s="195"/>
      <c r="AI1" s="195"/>
      <c r="AJ1" s="195"/>
      <c r="AK1" s="195"/>
      <c r="AL1" s="207" t="s">
        <v>132</v>
      </c>
      <c r="AM1" s="195" t="s">
        <v>126</v>
      </c>
      <c r="AN1" s="195"/>
      <c r="AO1" s="195"/>
      <c r="AP1" s="195"/>
      <c r="AQ1" s="195"/>
      <c r="AR1" s="195"/>
      <c r="AS1" s="195"/>
      <c r="AT1" s="207" t="s">
        <v>134</v>
      </c>
      <c r="AU1" s="195" t="s">
        <v>127</v>
      </c>
      <c r="AV1" s="195"/>
      <c r="AW1" s="195"/>
      <c r="AX1" s="195"/>
      <c r="AY1" s="195"/>
      <c r="AZ1" s="195"/>
      <c r="BA1" s="195"/>
      <c r="BB1" s="207" t="s">
        <v>136</v>
      </c>
      <c r="BC1" s="195" t="s">
        <v>128</v>
      </c>
      <c r="BD1" s="195"/>
      <c r="BE1" s="195"/>
      <c r="BF1" s="195"/>
      <c r="BG1" s="195"/>
      <c r="BH1" s="195"/>
      <c r="BI1" s="195"/>
      <c r="BJ1" s="207" t="s">
        <v>760</v>
      </c>
      <c r="BK1" s="195" t="s">
        <v>792</v>
      </c>
      <c r="BL1" s="195"/>
      <c r="BM1" s="195"/>
      <c r="BN1" s="195"/>
      <c r="BO1" s="195"/>
      <c r="BP1" s="195"/>
      <c r="BQ1" s="195"/>
    </row>
    <row r="2" ht="14.25" customHeight="1">
      <c r="A2" s="1338" t="s">
        <v>19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212"/>
      <c r="Q2" s="212"/>
      <c r="R2" s="212"/>
      <c r="S2" s="212"/>
      <c r="T2" s="212"/>
      <c r="U2" s="212"/>
      <c r="V2" s="212"/>
      <c r="W2" s="212"/>
      <c r="X2" s="212"/>
      <c r="Y2" s="212"/>
      <c r="Z2" s="1339"/>
      <c r="AA2" s="207"/>
      <c r="AB2" s="207"/>
      <c r="AC2" s="207"/>
      <c r="AD2" s="207" t="s">
        <v>472</v>
      </c>
      <c r="AE2" s="207"/>
      <c r="AF2" s="207" t="s">
        <v>541</v>
      </c>
      <c r="AG2" s="207"/>
      <c r="AH2" s="207" t="s">
        <v>160</v>
      </c>
      <c r="AI2" s="207"/>
      <c r="AJ2" s="207"/>
      <c r="AK2" s="207"/>
      <c r="AL2" s="207" t="s">
        <v>472</v>
      </c>
      <c r="AM2" s="207"/>
      <c r="AN2" s="207" t="s">
        <v>541</v>
      </c>
      <c r="AO2" s="207"/>
      <c r="AP2" s="207" t="s">
        <v>160</v>
      </c>
      <c r="AQ2" s="207"/>
      <c r="AR2" s="207"/>
      <c r="AS2" s="207"/>
      <c r="AT2" s="207" t="s">
        <v>472</v>
      </c>
      <c r="AU2" s="207"/>
      <c r="AV2" s="207" t="s">
        <v>541</v>
      </c>
      <c r="AW2" s="207"/>
      <c r="AX2" s="207" t="s">
        <v>160</v>
      </c>
      <c r="AY2" s="207"/>
      <c r="AZ2" s="207"/>
      <c r="BA2" s="207"/>
      <c r="BB2" s="207" t="s">
        <v>472</v>
      </c>
      <c r="BC2" s="207"/>
      <c r="BD2" s="207" t="s">
        <v>541</v>
      </c>
      <c r="BE2" s="207"/>
      <c r="BF2" s="207" t="s">
        <v>160</v>
      </c>
      <c r="BG2" s="207"/>
      <c r="BH2" s="207"/>
      <c r="BI2" s="207"/>
      <c r="BJ2" s="207" t="s">
        <v>472</v>
      </c>
      <c r="BK2" s="207"/>
      <c r="BL2" s="207" t="s">
        <v>541</v>
      </c>
      <c r="BM2" s="207"/>
      <c r="BN2" s="207" t="s">
        <v>160</v>
      </c>
      <c r="BO2" s="207"/>
      <c r="BP2" s="207"/>
      <c r="BQ2" s="207"/>
    </row>
    <row r="3" ht="30.75" customHeight="1">
      <c r="A3" s="426" t="s">
        <v>20</v>
      </c>
      <c r="B3" s="427"/>
      <c r="C3" s="428"/>
      <c r="D3" s="429"/>
      <c r="E3" s="679" t="s">
        <v>542</v>
      </c>
      <c r="F3" s="216" t="s">
        <v>543</v>
      </c>
      <c r="G3" s="217" t="s">
        <v>163</v>
      </c>
      <c r="H3" s="216" t="s">
        <v>543</v>
      </c>
      <c r="I3" s="217" t="s">
        <v>163</v>
      </c>
      <c r="J3" s="216" t="s">
        <v>543</v>
      </c>
      <c r="K3" s="217" t="s">
        <v>163</v>
      </c>
      <c r="L3" s="222" t="s">
        <v>545</v>
      </c>
      <c r="M3" s="223" t="s">
        <v>162</v>
      </c>
      <c r="N3" s="216" t="s">
        <v>543</v>
      </c>
      <c r="O3" s="217" t="s">
        <v>163</v>
      </c>
      <c r="P3" s="216" t="s">
        <v>543</v>
      </c>
      <c r="Q3" s="217" t="s">
        <v>163</v>
      </c>
      <c r="R3" s="216" t="s">
        <v>543</v>
      </c>
      <c r="S3" s="217" t="s">
        <v>163</v>
      </c>
      <c r="T3" s="222" t="s">
        <v>545</v>
      </c>
      <c r="U3" s="223" t="s">
        <v>162</v>
      </c>
      <c r="V3" s="216" t="s">
        <v>543</v>
      </c>
      <c r="W3" s="217" t="s">
        <v>163</v>
      </c>
      <c r="X3" s="216" t="s">
        <v>543</v>
      </c>
      <c r="Y3" s="217" t="s">
        <v>163</v>
      </c>
      <c r="Z3" s="216" t="s">
        <v>543</v>
      </c>
      <c r="AA3" s="217" t="s">
        <v>163</v>
      </c>
      <c r="AB3" s="222" t="s">
        <v>545</v>
      </c>
      <c r="AC3" s="223" t="s">
        <v>162</v>
      </c>
      <c r="AD3" s="216" t="s">
        <v>543</v>
      </c>
      <c r="AE3" s="217" t="s">
        <v>163</v>
      </c>
      <c r="AF3" s="216" t="s">
        <v>543</v>
      </c>
      <c r="AG3" s="217" t="s">
        <v>163</v>
      </c>
      <c r="AH3" s="216" t="s">
        <v>543</v>
      </c>
      <c r="AI3" s="217" t="s">
        <v>163</v>
      </c>
      <c r="AJ3" s="222" t="s">
        <v>545</v>
      </c>
      <c r="AK3" s="223" t="s">
        <v>162</v>
      </c>
      <c r="AL3" s="216" t="s">
        <v>543</v>
      </c>
      <c r="AM3" s="217" t="s">
        <v>163</v>
      </c>
      <c r="AN3" s="216" t="s">
        <v>543</v>
      </c>
      <c r="AO3" s="217" t="s">
        <v>163</v>
      </c>
      <c r="AP3" s="216" t="s">
        <v>543</v>
      </c>
      <c r="AQ3" s="217" t="s">
        <v>163</v>
      </c>
      <c r="AR3" s="222" t="s">
        <v>545</v>
      </c>
      <c r="AS3" s="223" t="s">
        <v>162</v>
      </c>
      <c r="AT3" s="216" t="s">
        <v>543</v>
      </c>
      <c r="AU3" s="217" t="s">
        <v>163</v>
      </c>
      <c r="AV3" s="216" t="s">
        <v>543</v>
      </c>
      <c r="AW3" s="217" t="s">
        <v>163</v>
      </c>
      <c r="AX3" s="216" t="s">
        <v>543</v>
      </c>
      <c r="AY3" s="217" t="s">
        <v>163</v>
      </c>
      <c r="AZ3" s="222" t="s">
        <v>545</v>
      </c>
      <c r="BA3" s="223" t="s">
        <v>162</v>
      </c>
      <c r="BB3" s="216" t="s">
        <v>543</v>
      </c>
      <c r="BC3" s="217" t="s">
        <v>163</v>
      </c>
      <c r="BD3" s="216" t="s">
        <v>543</v>
      </c>
      <c r="BE3" s="217" t="s">
        <v>163</v>
      </c>
      <c r="BF3" s="216" t="s">
        <v>543</v>
      </c>
      <c r="BG3" s="217" t="s">
        <v>163</v>
      </c>
      <c r="BH3" s="222" t="s">
        <v>545</v>
      </c>
      <c r="BI3" s="223" t="s">
        <v>162</v>
      </c>
      <c r="BJ3" s="216" t="s">
        <v>543</v>
      </c>
      <c r="BK3" s="217" t="s">
        <v>163</v>
      </c>
      <c r="BL3" s="216" t="s">
        <v>543</v>
      </c>
      <c r="BM3" s="217" t="s">
        <v>163</v>
      </c>
      <c r="BN3" s="216" t="s">
        <v>543</v>
      </c>
      <c r="BO3" s="217" t="s">
        <v>163</v>
      </c>
      <c r="BP3" s="222" t="s">
        <v>545</v>
      </c>
      <c r="BQ3" s="223" t="s">
        <v>162</v>
      </c>
    </row>
    <row r="4" ht="14.25" customHeight="1">
      <c r="A4" s="227" t="s">
        <v>32</v>
      </c>
      <c r="B4" s="228" t="s">
        <v>33</v>
      </c>
      <c r="C4" s="228" t="s">
        <v>34</v>
      </c>
      <c r="D4" s="229" t="s">
        <v>171</v>
      </c>
      <c r="E4" s="476"/>
      <c r="F4" s="231"/>
      <c r="G4" s="232"/>
      <c r="H4" s="231"/>
      <c r="I4" s="232"/>
      <c r="J4" s="231"/>
      <c r="K4" s="232"/>
      <c r="L4" s="240"/>
      <c r="M4" s="241"/>
      <c r="N4" s="231"/>
      <c r="O4" s="232"/>
      <c r="P4" s="231"/>
      <c r="Q4" s="232"/>
      <c r="R4" s="231"/>
      <c r="S4" s="232"/>
      <c r="T4" s="240"/>
      <c r="U4" s="241"/>
      <c r="V4" s="231"/>
      <c r="W4" s="232"/>
      <c r="X4" s="231"/>
      <c r="Y4" s="232"/>
      <c r="Z4" s="231"/>
      <c r="AA4" s="232"/>
      <c r="AB4" s="240"/>
      <c r="AC4" s="241"/>
      <c r="AD4" s="231"/>
      <c r="AE4" s="232"/>
      <c r="AF4" s="231"/>
      <c r="AG4" s="232"/>
      <c r="AH4" s="231"/>
      <c r="AI4" s="232"/>
      <c r="AJ4" s="240"/>
      <c r="AK4" s="241"/>
      <c r="AL4" s="231"/>
      <c r="AM4" s="232"/>
      <c r="AN4" s="231"/>
      <c r="AO4" s="232"/>
      <c r="AP4" s="231"/>
      <c r="AQ4" s="232"/>
      <c r="AR4" s="240"/>
      <c r="AS4" s="241"/>
      <c r="AT4" s="231"/>
      <c r="AU4" s="232"/>
      <c r="AV4" s="231"/>
      <c r="AW4" s="232"/>
      <c r="AX4" s="231"/>
      <c r="AY4" s="232"/>
      <c r="AZ4" s="240"/>
      <c r="BA4" s="241"/>
      <c r="BB4" s="231"/>
      <c r="BC4" s="232"/>
      <c r="BD4" s="231"/>
      <c r="BE4" s="232"/>
      <c r="BF4" s="231"/>
      <c r="BG4" s="232"/>
      <c r="BH4" s="240"/>
      <c r="BI4" s="241"/>
      <c r="BJ4" s="231"/>
      <c r="BK4" s="232"/>
      <c r="BL4" s="231"/>
      <c r="BM4" s="232"/>
      <c r="BN4" s="231"/>
      <c r="BO4" s="232"/>
      <c r="BP4" s="240"/>
      <c r="BQ4" s="241"/>
    </row>
    <row r="5" ht="24.75" customHeight="1">
      <c r="A5" s="552" t="s">
        <v>1236</v>
      </c>
      <c r="B5" s="553" t="s">
        <v>1237</v>
      </c>
      <c r="C5" s="554">
        <v>1977235.0</v>
      </c>
      <c r="D5" s="1084">
        <v>2558808.0</v>
      </c>
      <c r="E5" s="476"/>
      <c r="F5" s="231"/>
      <c r="G5" s="232"/>
      <c r="H5" s="231"/>
      <c r="I5" s="232"/>
      <c r="J5" s="231"/>
      <c r="K5" s="232"/>
      <c r="L5" s="240"/>
      <c r="M5" s="241"/>
      <c r="N5" s="231"/>
      <c r="O5" s="232"/>
      <c r="P5" s="231"/>
      <c r="Q5" s="232"/>
      <c r="R5" s="231"/>
      <c r="S5" s="232"/>
      <c r="T5" s="240"/>
      <c r="U5" s="241"/>
      <c r="V5" s="231"/>
      <c r="W5" s="232"/>
      <c r="X5" s="231"/>
      <c r="Y5" s="232"/>
      <c r="Z5" s="231"/>
      <c r="AA5" s="232"/>
      <c r="AB5" s="240"/>
      <c r="AC5" s="241"/>
      <c r="AD5" s="231"/>
      <c r="AE5" s="232"/>
      <c r="AF5" s="231"/>
      <c r="AG5" s="232"/>
      <c r="AH5" s="231"/>
      <c r="AI5" s="232"/>
      <c r="AJ5" s="240"/>
      <c r="AK5" s="241"/>
      <c r="AL5" s="231"/>
      <c r="AM5" s="232"/>
      <c r="AN5" s="231"/>
      <c r="AO5" s="232"/>
      <c r="AP5" s="231"/>
      <c r="AQ5" s="232"/>
      <c r="AR5" s="240"/>
      <c r="AS5" s="241"/>
      <c r="AT5" s="231"/>
      <c r="AU5" s="232"/>
      <c r="AV5" s="231"/>
      <c r="AW5" s="232"/>
      <c r="AX5" s="231"/>
      <c r="AY5" s="232"/>
      <c r="AZ5" s="240"/>
      <c r="BA5" s="241"/>
      <c r="BB5" s="231"/>
      <c r="BC5" s="232"/>
      <c r="BD5" s="231"/>
      <c r="BE5" s="232"/>
      <c r="BF5" s="231"/>
      <c r="BG5" s="232"/>
      <c r="BH5" s="240"/>
      <c r="BI5" s="241"/>
      <c r="BJ5" s="231"/>
      <c r="BK5" s="232"/>
      <c r="BL5" s="231"/>
      <c r="BM5" s="232"/>
      <c r="BN5" s="231"/>
      <c r="BO5" s="232"/>
      <c r="BP5" s="240"/>
      <c r="BQ5" s="241"/>
    </row>
    <row r="6" ht="24.75" customHeight="1">
      <c r="A6" s="559" t="s">
        <v>1252</v>
      </c>
      <c r="B6" s="560" t="s">
        <v>1253</v>
      </c>
      <c r="C6" s="561">
        <v>1977260.0</v>
      </c>
      <c r="D6" s="1087">
        <v>2541507.0</v>
      </c>
      <c r="E6" s="476"/>
      <c r="F6" s="231"/>
      <c r="G6" s="232"/>
      <c r="H6" s="231"/>
      <c r="I6" s="232"/>
      <c r="J6" s="231"/>
      <c r="K6" s="232"/>
      <c r="L6" s="240"/>
      <c r="M6" s="241"/>
      <c r="N6" s="231"/>
      <c r="O6" s="232"/>
      <c r="P6" s="231"/>
      <c r="Q6" s="232"/>
      <c r="R6" s="231"/>
      <c r="S6" s="232"/>
      <c r="T6" s="240"/>
      <c r="U6" s="241"/>
      <c r="V6" s="231"/>
      <c r="W6" s="232"/>
      <c r="X6" s="231"/>
      <c r="Y6" s="232"/>
      <c r="Z6" s="231"/>
      <c r="AA6" s="232"/>
      <c r="AB6" s="240"/>
      <c r="AC6" s="241"/>
      <c r="AD6" s="231"/>
      <c r="AE6" s="232"/>
      <c r="AF6" s="231"/>
      <c r="AG6" s="232"/>
      <c r="AH6" s="231"/>
      <c r="AI6" s="232"/>
      <c r="AJ6" s="240"/>
      <c r="AK6" s="241"/>
      <c r="AL6" s="231"/>
      <c r="AM6" s="232"/>
      <c r="AN6" s="231"/>
      <c r="AO6" s="232"/>
      <c r="AP6" s="231"/>
      <c r="AQ6" s="232"/>
      <c r="AR6" s="240"/>
      <c r="AS6" s="241"/>
      <c r="AT6" s="231"/>
      <c r="AU6" s="232"/>
      <c r="AV6" s="231"/>
      <c r="AW6" s="232"/>
      <c r="AX6" s="231"/>
      <c r="AY6" s="232"/>
      <c r="AZ6" s="240"/>
      <c r="BA6" s="241"/>
      <c r="BB6" s="231"/>
      <c r="BC6" s="232"/>
      <c r="BD6" s="231"/>
      <c r="BE6" s="232"/>
      <c r="BF6" s="231"/>
      <c r="BG6" s="232"/>
      <c r="BH6" s="240"/>
      <c r="BI6" s="241"/>
      <c r="BJ6" s="231"/>
      <c r="BK6" s="232"/>
      <c r="BL6" s="231"/>
      <c r="BM6" s="232"/>
      <c r="BN6" s="231"/>
      <c r="BO6" s="232"/>
      <c r="BP6" s="240"/>
      <c r="BQ6" s="241"/>
    </row>
    <row r="7" ht="24.75" customHeight="1">
      <c r="A7" s="559" t="s">
        <v>1257</v>
      </c>
      <c r="B7" s="560" t="s">
        <v>1258</v>
      </c>
      <c r="C7" s="561">
        <v>2067972.0</v>
      </c>
      <c r="D7" s="1087">
        <v>2437682.0</v>
      </c>
      <c r="E7" s="476"/>
      <c r="F7" s="231"/>
      <c r="G7" s="232"/>
      <c r="H7" s="231"/>
      <c r="I7" s="232"/>
      <c r="J7" s="231"/>
      <c r="K7" s="232"/>
      <c r="L7" s="240"/>
      <c r="M7" s="241"/>
      <c r="N7" s="231"/>
      <c r="O7" s="232"/>
      <c r="P7" s="231"/>
      <c r="Q7" s="232"/>
      <c r="R7" s="231"/>
      <c r="S7" s="232"/>
      <c r="T7" s="240"/>
      <c r="U7" s="241"/>
      <c r="V7" s="231"/>
      <c r="W7" s="232"/>
      <c r="X7" s="231"/>
      <c r="Y7" s="232"/>
      <c r="Z7" s="231"/>
      <c r="AA7" s="232"/>
      <c r="AB7" s="240"/>
      <c r="AC7" s="241"/>
      <c r="AD7" s="231"/>
      <c r="AE7" s="232"/>
      <c r="AF7" s="231"/>
      <c r="AG7" s="232"/>
      <c r="AH7" s="231"/>
      <c r="AI7" s="232"/>
      <c r="AJ7" s="240"/>
      <c r="AK7" s="241"/>
      <c r="AL7" s="231"/>
      <c r="AM7" s="232"/>
      <c r="AN7" s="231"/>
      <c r="AO7" s="232"/>
      <c r="AP7" s="231"/>
      <c r="AQ7" s="232"/>
      <c r="AR7" s="240"/>
      <c r="AS7" s="241"/>
      <c r="AT7" s="231"/>
      <c r="AU7" s="232"/>
      <c r="AV7" s="231"/>
      <c r="AW7" s="232"/>
      <c r="AX7" s="231"/>
      <c r="AY7" s="232"/>
      <c r="AZ7" s="240"/>
      <c r="BA7" s="241"/>
      <c r="BB7" s="231"/>
      <c r="BC7" s="232"/>
      <c r="BD7" s="231"/>
      <c r="BE7" s="232"/>
      <c r="BF7" s="231"/>
      <c r="BG7" s="232"/>
      <c r="BH7" s="240"/>
      <c r="BI7" s="241"/>
      <c r="BJ7" s="231"/>
      <c r="BK7" s="232"/>
      <c r="BL7" s="231"/>
      <c r="BM7" s="232"/>
      <c r="BN7" s="231"/>
      <c r="BO7" s="232"/>
      <c r="BP7" s="240"/>
      <c r="BQ7" s="241"/>
    </row>
    <row r="8" ht="24.75" customHeight="1">
      <c r="A8" s="559" t="s">
        <v>58</v>
      </c>
      <c r="B8" s="560" t="s">
        <v>1262</v>
      </c>
      <c r="C8" s="561">
        <v>1977266.0</v>
      </c>
      <c r="D8" s="1087">
        <v>2545122.0</v>
      </c>
      <c r="E8" s="476"/>
      <c r="F8" s="231"/>
      <c r="G8" s="232"/>
      <c r="H8" s="231"/>
      <c r="I8" s="232"/>
      <c r="J8" s="231"/>
      <c r="K8" s="232"/>
      <c r="L8" s="240"/>
      <c r="M8" s="241"/>
      <c r="N8" s="231"/>
      <c r="O8" s="232"/>
      <c r="P8" s="231"/>
      <c r="Q8" s="232"/>
      <c r="R8" s="231"/>
      <c r="S8" s="232"/>
      <c r="T8" s="240"/>
      <c r="U8" s="241"/>
      <c r="V8" s="231"/>
      <c r="W8" s="232"/>
      <c r="X8" s="231"/>
      <c r="Y8" s="232"/>
      <c r="Z8" s="231"/>
      <c r="AA8" s="232"/>
      <c r="AB8" s="240"/>
      <c r="AC8" s="241"/>
      <c r="AD8" s="231"/>
      <c r="AE8" s="232"/>
      <c r="AF8" s="231"/>
      <c r="AG8" s="232"/>
      <c r="AH8" s="231"/>
      <c r="AI8" s="232"/>
      <c r="AJ8" s="240"/>
      <c r="AK8" s="241"/>
      <c r="AL8" s="231"/>
      <c r="AM8" s="232"/>
      <c r="AN8" s="231"/>
      <c r="AO8" s="232"/>
      <c r="AP8" s="231"/>
      <c r="AQ8" s="232"/>
      <c r="AR8" s="240"/>
      <c r="AS8" s="241"/>
      <c r="AT8" s="231"/>
      <c r="AU8" s="232"/>
      <c r="AV8" s="231"/>
      <c r="AW8" s="232"/>
      <c r="AX8" s="231"/>
      <c r="AY8" s="232"/>
      <c r="AZ8" s="240"/>
      <c r="BA8" s="241"/>
      <c r="BB8" s="231"/>
      <c r="BC8" s="232"/>
      <c r="BD8" s="231"/>
      <c r="BE8" s="232"/>
      <c r="BF8" s="231"/>
      <c r="BG8" s="232"/>
      <c r="BH8" s="240"/>
      <c r="BI8" s="241"/>
      <c r="BJ8" s="231"/>
      <c r="BK8" s="232"/>
      <c r="BL8" s="231"/>
      <c r="BM8" s="232"/>
      <c r="BN8" s="231"/>
      <c r="BO8" s="232"/>
      <c r="BP8" s="240"/>
      <c r="BQ8" s="241"/>
    </row>
    <row r="9" ht="24.75" customHeight="1">
      <c r="A9" s="563" t="s">
        <v>1267</v>
      </c>
      <c r="B9" s="564" t="s">
        <v>1268</v>
      </c>
      <c r="C9" s="565">
        <v>1977278.0</v>
      </c>
      <c r="D9" s="1091">
        <v>2557508.0</v>
      </c>
      <c r="E9" s="476"/>
      <c r="F9" s="231"/>
      <c r="G9" s="232"/>
      <c r="H9" s="231"/>
      <c r="I9" s="232"/>
      <c r="J9" s="231"/>
      <c r="K9" s="232"/>
      <c r="L9" s="240"/>
      <c r="M9" s="241"/>
      <c r="N9" s="231"/>
      <c r="O9" s="232"/>
      <c r="P9" s="231"/>
      <c r="Q9" s="232"/>
      <c r="R9" s="231"/>
      <c r="S9" s="232"/>
      <c r="T9" s="240"/>
      <c r="U9" s="241"/>
      <c r="V9" s="231"/>
      <c r="W9" s="232"/>
      <c r="X9" s="231"/>
      <c r="Y9" s="232"/>
      <c r="Z9" s="231"/>
      <c r="AA9" s="232"/>
      <c r="AB9" s="240"/>
      <c r="AC9" s="241"/>
      <c r="AD9" s="231"/>
      <c r="AE9" s="232"/>
      <c r="AF9" s="231"/>
      <c r="AG9" s="232"/>
      <c r="AH9" s="231"/>
      <c r="AI9" s="232"/>
      <c r="AJ9" s="240"/>
      <c r="AK9" s="241"/>
      <c r="AL9" s="231"/>
      <c r="AM9" s="232"/>
      <c r="AN9" s="231"/>
      <c r="AO9" s="232"/>
      <c r="AP9" s="231"/>
      <c r="AQ9" s="232"/>
      <c r="AR9" s="240"/>
      <c r="AS9" s="241"/>
      <c r="AT9" s="231"/>
      <c r="AU9" s="232"/>
      <c r="AV9" s="231"/>
      <c r="AW9" s="232"/>
      <c r="AX9" s="231"/>
      <c r="AY9" s="232"/>
      <c r="AZ9" s="240"/>
      <c r="BA9" s="241"/>
      <c r="BB9" s="231"/>
      <c r="BC9" s="232"/>
      <c r="BD9" s="231"/>
      <c r="BE9" s="232"/>
      <c r="BF9" s="231"/>
      <c r="BG9" s="232"/>
      <c r="BH9" s="240"/>
      <c r="BI9" s="241"/>
      <c r="BJ9" s="231"/>
      <c r="BK9" s="232"/>
      <c r="BL9" s="231"/>
      <c r="BM9" s="232"/>
      <c r="BN9" s="231"/>
      <c r="BO9" s="232"/>
      <c r="BP9" s="240"/>
      <c r="BQ9" s="241"/>
    </row>
    <row r="10" ht="24.75" customHeight="1">
      <c r="A10" s="568" t="s">
        <v>1272</v>
      </c>
      <c r="B10" s="569" t="s">
        <v>1273</v>
      </c>
      <c r="C10" s="561">
        <v>1977237.0</v>
      </c>
      <c r="D10" s="1092">
        <v>2546918.0</v>
      </c>
      <c r="E10" s="476"/>
      <c r="F10" s="231"/>
      <c r="G10" s="232"/>
      <c r="H10" s="231"/>
      <c r="I10" s="232"/>
      <c r="J10" s="231"/>
      <c r="K10" s="232"/>
      <c r="L10" s="240"/>
      <c r="M10" s="241"/>
      <c r="N10" s="231"/>
      <c r="O10" s="232"/>
      <c r="P10" s="231"/>
      <c r="Q10" s="232"/>
      <c r="R10" s="231"/>
      <c r="S10" s="232"/>
      <c r="T10" s="240"/>
      <c r="U10" s="241"/>
      <c r="V10" s="231"/>
      <c r="W10" s="232"/>
      <c r="X10" s="231"/>
      <c r="Y10" s="232"/>
      <c r="Z10" s="231"/>
      <c r="AA10" s="232"/>
      <c r="AB10" s="240"/>
      <c r="AC10" s="241"/>
      <c r="AD10" s="231"/>
      <c r="AE10" s="232"/>
      <c r="AF10" s="231"/>
      <c r="AG10" s="232"/>
      <c r="AH10" s="231"/>
      <c r="AI10" s="232"/>
      <c r="AJ10" s="240"/>
      <c r="AK10" s="241"/>
      <c r="AL10" s="231"/>
      <c r="AM10" s="232"/>
      <c r="AN10" s="231"/>
      <c r="AO10" s="232"/>
      <c r="AP10" s="231"/>
      <c r="AQ10" s="232"/>
      <c r="AR10" s="240"/>
      <c r="AS10" s="241"/>
      <c r="AT10" s="231"/>
      <c r="AU10" s="232"/>
      <c r="AV10" s="231"/>
      <c r="AW10" s="232"/>
      <c r="AX10" s="231"/>
      <c r="AY10" s="232"/>
      <c r="AZ10" s="240"/>
      <c r="BA10" s="241"/>
      <c r="BB10" s="231"/>
      <c r="BC10" s="232"/>
      <c r="BD10" s="231"/>
      <c r="BE10" s="232"/>
      <c r="BF10" s="231"/>
      <c r="BG10" s="232"/>
      <c r="BH10" s="240"/>
      <c r="BI10" s="241"/>
      <c r="BJ10" s="231"/>
      <c r="BK10" s="232"/>
      <c r="BL10" s="231"/>
      <c r="BM10" s="232"/>
      <c r="BN10" s="231"/>
      <c r="BO10" s="232"/>
      <c r="BP10" s="240"/>
      <c r="BQ10" s="241"/>
    </row>
    <row r="11" ht="24.75" customHeight="1">
      <c r="A11" s="568" t="s">
        <v>1277</v>
      </c>
      <c r="B11" s="569" t="s">
        <v>1278</v>
      </c>
      <c r="C11" s="561">
        <v>1977286.0</v>
      </c>
      <c r="D11" s="1092">
        <v>2537871.0</v>
      </c>
      <c r="E11" s="476"/>
      <c r="F11" s="231"/>
      <c r="G11" s="232"/>
      <c r="H11" s="231"/>
      <c r="I11" s="232"/>
      <c r="J11" s="231"/>
      <c r="K11" s="232"/>
      <c r="L11" s="240"/>
      <c r="M11" s="241"/>
      <c r="N11" s="231"/>
      <c r="O11" s="232"/>
      <c r="P11" s="231"/>
      <c r="Q11" s="232"/>
      <c r="R11" s="231"/>
      <c r="S11" s="232"/>
      <c r="T11" s="240"/>
      <c r="U11" s="241"/>
      <c r="V11" s="231"/>
      <c r="W11" s="232"/>
      <c r="X11" s="231"/>
      <c r="Y11" s="232"/>
      <c r="Z11" s="231"/>
      <c r="AA11" s="232"/>
      <c r="AB11" s="240"/>
      <c r="AC11" s="241"/>
      <c r="AD11" s="231"/>
      <c r="AE11" s="232"/>
      <c r="AF11" s="231"/>
      <c r="AG11" s="232"/>
      <c r="AH11" s="231"/>
      <c r="AI11" s="232"/>
      <c r="AJ11" s="240"/>
      <c r="AK11" s="241"/>
      <c r="AL11" s="231"/>
      <c r="AM11" s="232"/>
      <c r="AN11" s="231"/>
      <c r="AO11" s="232"/>
      <c r="AP11" s="231"/>
      <c r="AQ11" s="232"/>
      <c r="AR11" s="240"/>
      <c r="AS11" s="241"/>
      <c r="AT11" s="231"/>
      <c r="AU11" s="232"/>
      <c r="AV11" s="231"/>
      <c r="AW11" s="232"/>
      <c r="AX11" s="231"/>
      <c r="AY11" s="232"/>
      <c r="AZ11" s="240"/>
      <c r="BA11" s="241"/>
      <c r="BB11" s="231"/>
      <c r="BC11" s="232"/>
      <c r="BD11" s="231"/>
      <c r="BE11" s="232"/>
      <c r="BF11" s="231"/>
      <c r="BG11" s="232"/>
      <c r="BH11" s="240"/>
      <c r="BI11" s="241"/>
      <c r="BJ11" s="231"/>
      <c r="BK11" s="232"/>
      <c r="BL11" s="231"/>
      <c r="BM11" s="232"/>
      <c r="BN11" s="231"/>
      <c r="BO11" s="232"/>
      <c r="BP11" s="240"/>
      <c r="BQ11" s="241"/>
    </row>
    <row r="12" ht="24.75" customHeight="1">
      <c r="A12" s="568" t="s">
        <v>1282</v>
      </c>
      <c r="B12" s="569" t="s">
        <v>1283</v>
      </c>
      <c r="C12" s="561">
        <v>1977255.0</v>
      </c>
      <c r="D12" s="1092">
        <v>2548022.0</v>
      </c>
      <c r="E12" s="476"/>
      <c r="F12" s="231"/>
      <c r="G12" s="232"/>
      <c r="H12" s="231"/>
      <c r="I12" s="232"/>
      <c r="J12" s="231"/>
      <c r="K12" s="232"/>
      <c r="L12" s="240"/>
      <c r="M12" s="241"/>
      <c r="N12" s="231"/>
      <c r="O12" s="232"/>
      <c r="P12" s="231"/>
      <c r="Q12" s="232"/>
      <c r="R12" s="231"/>
      <c r="S12" s="232"/>
      <c r="T12" s="240"/>
      <c r="U12" s="241"/>
      <c r="V12" s="231"/>
      <c r="W12" s="232"/>
      <c r="X12" s="231"/>
      <c r="Y12" s="232"/>
      <c r="Z12" s="231"/>
      <c r="AA12" s="232"/>
      <c r="AB12" s="240"/>
      <c r="AC12" s="241"/>
      <c r="AD12" s="231"/>
      <c r="AE12" s="232"/>
      <c r="AF12" s="231"/>
      <c r="AG12" s="232"/>
      <c r="AH12" s="231"/>
      <c r="AI12" s="232"/>
      <c r="AJ12" s="240"/>
      <c r="AK12" s="241"/>
      <c r="AL12" s="231"/>
      <c r="AM12" s="232"/>
      <c r="AN12" s="231"/>
      <c r="AO12" s="232"/>
      <c r="AP12" s="231"/>
      <c r="AQ12" s="232"/>
      <c r="AR12" s="240"/>
      <c r="AS12" s="241"/>
      <c r="AT12" s="231"/>
      <c r="AU12" s="232"/>
      <c r="AV12" s="231"/>
      <c r="AW12" s="232"/>
      <c r="AX12" s="231"/>
      <c r="AY12" s="232"/>
      <c r="AZ12" s="240"/>
      <c r="BA12" s="241"/>
      <c r="BB12" s="231"/>
      <c r="BC12" s="232"/>
      <c r="BD12" s="231"/>
      <c r="BE12" s="232"/>
      <c r="BF12" s="231"/>
      <c r="BG12" s="232"/>
      <c r="BH12" s="240"/>
      <c r="BI12" s="241"/>
      <c r="BJ12" s="231"/>
      <c r="BK12" s="232"/>
      <c r="BL12" s="231"/>
      <c r="BM12" s="232"/>
      <c r="BN12" s="231"/>
      <c r="BO12" s="232"/>
      <c r="BP12" s="240"/>
      <c r="BQ12" s="241"/>
    </row>
    <row r="13" ht="24.75" customHeight="1">
      <c r="A13" s="563" t="s">
        <v>215</v>
      </c>
      <c r="B13" s="564" t="s">
        <v>1287</v>
      </c>
      <c r="C13" s="572">
        <v>1977243.0</v>
      </c>
      <c r="D13" s="1091">
        <v>2556026.0</v>
      </c>
      <c r="E13" s="476"/>
      <c r="F13" s="231"/>
      <c r="G13" s="232"/>
      <c r="H13" s="231"/>
      <c r="I13" s="232"/>
      <c r="J13" s="231"/>
      <c r="K13" s="232"/>
      <c r="L13" s="240"/>
      <c r="M13" s="241"/>
      <c r="N13" s="231"/>
      <c r="O13" s="232"/>
      <c r="P13" s="231"/>
      <c r="Q13" s="232"/>
      <c r="R13" s="231"/>
      <c r="S13" s="232"/>
      <c r="T13" s="240"/>
      <c r="U13" s="241"/>
      <c r="V13" s="231"/>
      <c r="W13" s="232"/>
      <c r="X13" s="231"/>
      <c r="Y13" s="232"/>
      <c r="Z13" s="231"/>
      <c r="AA13" s="232"/>
      <c r="AB13" s="240"/>
      <c r="AC13" s="241"/>
      <c r="AD13" s="231"/>
      <c r="AE13" s="232"/>
      <c r="AF13" s="231"/>
      <c r="AG13" s="232"/>
      <c r="AH13" s="231"/>
      <c r="AI13" s="232"/>
      <c r="AJ13" s="240"/>
      <c r="AK13" s="241"/>
      <c r="AL13" s="231"/>
      <c r="AM13" s="232"/>
      <c r="AN13" s="231"/>
      <c r="AO13" s="232"/>
      <c r="AP13" s="231"/>
      <c r="AQ13" s="232"/>
      <c r="AR13" s="240"/>
      <c r="AS13" s="241"/>
      <c r="AT13" s="231"/>
      <c r="AU13" s="232"/>
      <c r="AV13" s="231"/>
      <c r="AW13" s="232"/>
      <c r="AX13" s="231"/>
      <c r="AY13" s="232"/>
      <c r="AZ13" s="240"/>
      <c r="BA13" s="241"/>
      <c r="BB13" s="231"/>
      <c r="BC13" s="232"/>
      <c r="BD13" s="231"/>
      <c r="BE13" s="232"/>
      <c r="BF13" s="231"/>
      <c r="BG13" s="232"/>
      <c r="BH13" s="240"/>
      <c r="BI13" s="241"/>
      <c r="BJ13" s="231"/>
      <c r="BK13" s="232"/>
      <c r="BL13" s="231"/>
      <c r="BM13" s="232"/>
      <c r="BN13" s="231"/>
      <c r="BO13" s="232"/>
      <c r="BP13" s="240"/>
      <c r="BQ13" s="241"/>
    </row>
    <row r="14" ht="24.75" customHeight="1">
      <c r="A14" s="568" t="s">
        <v>65</v>
      </c>
      <c r="B14" s="569" t="s">
        <v>1291</v>
      </c>
      <c r="C14" s="573">
        <v>1977290.0</v>
      </c>
      <c r="D14" s="1092">
        <v>2544242.0</v>
      </c>
      <c r="E14" s="476"/>
      <c r="F14" s="231"/>
      <c r="G14" s="232"/>
      <c r="H14" s="231"/>
      <c r="I14" s="232"/>
      <c r="J14" s="231"/>
      <c r="K14" s="232"/>
      <c r="L14" s="240"/>
      <c r="M14" s="241"/>
      <c r="N14" s="231"/>
      <c r="O14" s="232"/>
      <c r="P14" s="231"/>
      <c r="Q14" s="232"/>
      <c r="R14" s="231"/>
      <c r="S14" s="232"/>
      <c r="T14" s="240"/>
      <c r="U14" s="241"/>
      <c r="V14" s="231"/>
      <c r="W14" s="232"/>
      <c r="X14" s="231"/>
      <c r="Y14" s="232"/>
      <c r="Z14" s="231"/>
      <c r="AA14" s="232"/>
      <c r="AB14" s="240"/>
      <c r="AC14" s="241"/>
      <c r="AD14" s="231"/>
      <c r="AE14" s="232"/>
      <c r="AF14" s="231"/>
      <c r="AG14" s="232"/>
      <c r="AH14" s="231"/>
      <c r="AI14" s="232"/>
      <c r="AJ14" s="240"/>
      <c r="AK14" s="241"/>
      <c r="AL14" s="231"/>
      <c r="AM14" s="232"/>
      <c r="AN14" s="231"/>
      <c r="AO14" s="232"/>
      <c r="AP14" s="231"/>
      <c r="AQ14" s="232"/>
      <c r="AR14" s="240"/>
      <c r="AS14" s="241"/>
      <c r="AT14" s="231"/>
      <c r="AU14" s="232"/>
      <c r="AV14" s="231"/>
      <c r="AW14" s="232"/>
      <c r="AX14" s="231"/>
      <c r="AY14" s="232"/>
      <c r="AZ14" s="240"/>
      <c r="BA14" s="241"/>
      <c r="BB14" s="231"/>
      <c r="BC14" s="232"/>
      <c r="BD14" s="231"/>
      <c r="BE14" s="232"/>
      <c r="BF14" s="231"/>
      <c r="BG14" s="232"/>
      <c r="BH14" s="240"/>
      <c r="BI14" s="241"/>
      <c r="BJ14" s="231"/>
      <c r="BK14" s="232"/>
      <c r="BL14" s="231"/>
      <c r="BM14" s="232"/>
      <c r="BN14" s="231"/>
      <c r="BO14" s="232"/>
      <c r="BP14" s="240"/>
      <c r="BQ14" s="241"/>
    </row>
    <row r="15" ht="24.75" customHeight="1">
      <c r="A15" s="559" t="s">
        <v>1296</v>
      </c>
      <c r="B15" s="560" t="s">
        <v>1297</v>
      </c>
      <c r="C15" s="561">
        <v>1977254.0</v>
      </c>
      <c r="D15" s="1087">
        <v>2508613.0</v>
      </c>
      <c r="E15" s="476"/>
      <c r="F15" s="231"/>
      <c r="G15" s="232"/>
      <c r="H15" s="231"/>
      <c r="I15" s="232"/>
      <c r="J15" s="231"/>
      <c r="K15" s="232"/>
      <c r="L15" s="240"/>
      <c r="M15" s="241"/>
      <c r="N15" s="231"/>
      <c r="O15" s="232"/>
      <c r="P15" s="231"/>
      <c r="Q15" s="232"/>
      <c r="R15" s="231"/>
      <c r="S15" s="232"/>
      <c r="T15" s="240"/>
      <c r="U15" s="241"/>
      <c r="V15" s="231"/>
      <c r="W15" s="232"/>
      <c r="X15" s="231"/>
      <c r="Y15" s="232"/>
      <c r="Z15" s="231"/>
      <c r="AA15" s="232"/>
      <c r="AB15" s="240"/>
      <c r="AC15" s="241"/>
      <c r="AD15" s="231"/>
      <c r="AE15" s="232"/>
      <c r="AF15" s="231"/>
      <c r="AG15" s="232"/>
      <c r="AH15" s="231"/>
      <c r="AI15" s="232"/>
      <c r="AJ15" s="240"/>
      <c r="AK15" s="241"/>
      <c r="AL15" s="231"/>
      <c r="AM15" s="232"/>
      <c r="AN15" s="231"/>
      <c r="AO15" s="232"/>
      <c r="AP15" s="231"/>
      <c r="AQ15" s="232"/>
      <c r="AR15" s="240"/>
      <c r="AS15" s="241"/>
      <c r="AT15" s="231"/>
      <c r="AU15" s="232"/>
      <c r="AV15" s="231"/>
      <c r="AW15" s="232"/>
      <c r="AX15" s="231"/>
      <c r="AY15" s="232"/>
      <c r="AZ15" s="240"/>
      <c r="BA15" s="241"/>
      <c r="BB15" s="231"/>
      <c r="BC15" s="232"/>
      <c r="BD15" s="231"/>
      <c r="BE15" s="232"/>
      <c r="BF15" s="231"/>
      <c r="BG15" s="232"/>
      <c r="BH15" s="240"/>
      <c r="BI15" s="241"/>
      <c r="BJ15" s="231"/>
      <c r="BK15" s="232"/>
      <c r="BL15" s="231"/>
      <c r="BM15" s="232"/>
      <c r="BN15" s="231"/>
      <c r="BO15" s="232"/>
      <c r="BP15" s="240"/>
      <c r="BQ15" s="241"/>
    </row>
    <row r="16" ht="24.75" customHeight="1">
      <c r="A16" s="559" t="s">
        <v>58</v>
      </c>
      <c r="B16" s="560" t="s">
        <v>1301</v>
      </c>
      <c r="C16" s="561">
        <v>1977291.0</v>
      </c>
      <c r="D16" s="1087">
        <v>2544446.0</v>
      </c>
      <c r="E16" s="476"/>
      <c r="F16" s="231"/>
      <c r="G16" s="232"/>
      <c r="H16" s="231"/>
      <c r="I16" s="232"/>
      <c r="J16" s="231"/>
      <c r="K16" s="232"/>
      <c r="L16" s="240"/>
      <c r="M16" s="241"/>
      <c r="N16" s="231"/>
      <c r="O16" s="232"/>
      <c r="P16" s="231"/>
      <c r="Q16" s="232"/>
      <c r="R16" s="231"/>
      <c r="S16" s="232"/>
      <c r="T16" s="240"/>
      <c r="U16" s="241"/>
      <c r="V16" s="231"/>
      <c r="W16" s="232"/>
      <c r="X16" s="231"/>
      <c r="Y16" s="232"/>
      <c r="Z16" s="231"/>
      <c r="AA16" s="232"/>
      <c r="AB16" s="240"/>
      <c r="AC16" s="241"/>
      <c r="AD16" s="231"/>
      <c r="AE16" s="232"/>
      <c r="AF16" s="231"/>
      <c r="AG16" s="232"/>
      <c r="AH16" s="231"/>
      <c r="AI16" s="232"/>
      <c r="AJ16" s="240"/>
      <c r="AK16" s="241"/>
      <c r="AL16" s="231"/>
      <c r="AM16" s="232"/>
      <c r="AN16" s="231"/>
      <c r="AO16" s="232"/>
      <c r="AP16" s="231"/>
      <c r="AQ16" s="232"/>
      <c r="AR16" s="240"/>
      <c r="AS16" s="241"/>
      <c r="AT16" s="231"/>
      <c r="AU16" s="232"/>
      <c r="AV16" s="231"/>
      <c r="AW16" s="232"/>
      <c r="AX16" s="231"/>
      <c r="AY16" s="232"/>
      <c r="AZ16" s="240"/>
      <c r="BA16" s="241"/>
      <c r="BB16" s="231"/>
      <c r="BC16" s="232"/>
      <c r="BD16" s="231"/>
      <c r="BE16" s="232"/>
      <c r="BF16" s="231"/>
      <c r="BG16" s="232"/>
      <c r="BH16" s="240"/>
      <c r="BI16" s="241"/>
      <c r="BJ16" s="231"/>
      <c r="BK16" s="232"/>
      <c r="BL16" s="231"/>
      <c r="BM16" s="232"/>
      <c r="BN16" s="231"/>
      <c r="BO16" s="232"/>
      <c r="BP16" s="240"/>
      <c r="BQ16" s="241"/>
    </row>
    <row r="17" ht="24.75" customHeight="1">
      <c r="A17" s="559" t="s">
        <v>577</v>
      </c>
      <c r="B17" s="560" t="s">
        <v>1305</v>
      </c>
      <c r="C17" s="561">
        <v>1977296.0</v>
      </c>
      <c r="D17" s="1087">
        <v>2554612.0</v>
      </c>
      <c r="E17" s="476"/>
      <c r="F17" s="231"/>
      <c r="G17" s="232"/>
      <c r="H17" s="231"/>
      <c r="I17" s="232"/>
      <c r="J17" s="231"/>
      <c r="K17" s="232"/>
      <c r="L17" s="240"/>
      <c r="M17" s="241"/>
      <c r="N17" s="231"/>
      <c r="O17" s="232"/>
      <c r="P17" s="231"/>
      <c r="Q17" s="232"/>
      <c r="R17" s="231"/>
      <c r="S17" s="232"/>
      <c r="T17" s="240"/>
      <c r="U17" s="241"/>
      <c r="V17" s="231"/>
      <c r="W17" s="232"/>
      <c r="X17" s="231"/>
      <c r="Y17" s="232"/>
      <c r="Z17" s="231"/>
      <c r="AA17" s="232"/>
      <c r="AB17" s="240"/>
      <c r="AC17" s="241"/>
      <c r="AD17" s="231"/>
      <c r="AE17" s="232"/>
      <c r="AF17" s="231"/>
      <c r="AG17" s="232"/>
      <c r="AH17" s="231"/>
      <c r="AI17" s="232"/>
      <c r="AJ17" s="240"/>
      <c r="AK17" s="241"/>
      <c r="AL17" s="231"/>
      <c r="AM17" s="232"/>
      <c r="AN17" s="231"/>
      <c r="AO17" s="232"/>
      <c r="AP17" s="231"/>
      <c r="AQ17" s="232"/>
      <c r="AR17" s="240"/>
      <c r="AS17" s="241"/>
      <c r="AT17" s="231"/>
      <c r="AU17" s="232"/>
      <c r="AV17" s="231"/>
      <c r="AW17" s="232"/>
      <c r="AX17" s="231"/>
      <c r="AY17" s="232"/>
      <c r="AZ17" s="240"/>
      <c r="BA17" s="241"/>
      <c r="BB17" s="231"/>
      <c r="BC17" s="232"/>
      <c r="BD17" s="231"/>
      <c r="BE17" s="232"/>
      <c r="BF17" s="231"/>
      <c r="BG17" s="232"/>
      <c r="BH17" s="240"/>
      <c r="BI17" s="241"/>
      <c r="BJ17" s="231"/>
      <c r="BK17" s="232"/>
      <c r="BL17" s="231"/>
      <c r="BM17" s="232"/>
      <c r="BN17" s="231"/>
      <c r="BO17" s="232"/>
      <c r="BP17" s="240"/>
      <c r="BQ17" s="241"/>
    </row>
    <row r="18" ht="24.75" customHeight="1">
      <c r="A18" s="559" t="s">
        <v>1309</v>
      </c>
      <c r="B18" s="560" t="s">
        <v>1310</v>
      </c>
      <c r="C18" s="561">
        <v>1977205.0</v>
      </c>
      <c r="D18" s="1087">
        <v>2546901.0</v>
      </c>
      <c r="E18" s="476"/>
      <c r="F18" s="231"/>
      <c r="G18" s="232"/>
      <c r="H18" s="231"/>
      <c r="I18" s="232"/>
      <c r="J18" s="231"/>
      <c r="K18" s="232"/>
      <c r="L18" s="240"/>
      <c r="M18" s="241"/>
      <c r="N18" s="231"/>
      <c r="O18" s="232"/>
      <c r="P18" s="231"/>
      <c r="Q18" s="232"/>
      <c r="R18" s="231"/>
      <c r="S18" s="232"/>
      <c r="T18" s="240"/>
      <c r="U18" s="241"/>
      <c r="V18" s="231"/>
      <c r="W18" s="232"/>
      <c r="X18" s="231"/>
      <c r="Y18" s="232"/>
      <c r="Z18" s="231"/>
      <c r="AA18" s="232"/>
      <c r="AB18" s="240"/>
      <c r="AC18" s="241"/>
      <c r="AD18" s="231"/>
      <c r="AE18" s="232"/>
      <c r="AF18" s="231"/>
      <c r="AG18" s="232"/>
      <c r="AH18" s="231"/>
      <c r="AI18" s="232"/>
      <c r="AJ18" s="240"/>
      <c r="AK18" s="241"/>
      <c r="AL18" s="231"/>
      <c r="AM18" s="232"/>
      <c r="AN18" s="231"/>
      <c r="AO18" s="232"/>
      <c r="AP18" s="231"/>
      <c r="AQ18" s="232"/>
      <c r="AR18" s="240"/>
      <c r="AS18" s="241"/>
      <c r="AT18" s="231"/>
      <c r="AU18" s="232"/>
      <c r="AV18" s="231"/>
      <c r="AW18" s="232"/>
      <c r="AX18" s="231"/>
      <c r="AY18" s="232"/>
      <c r="AZ18" s="240"/>
      <c r="BA18" s="241"/>
      <c r="BB18" s="231"/>
      <c r="BC18" s="232"/>
      <c r="BD18" s="231"/>
      <c r="BE18" s="232"/>
      <c r="BF18" s="231"/>
      <c r="BG18" s="232"/>
      <c r="BH18" s="240"/>
      <c r="BI18" s="241"/>
      <c r="BJ18" s="231"/>
      <c r="BK18" s="232"/>
      <c r="BL18" s="231"/>
      <c r="BM18" s="232"/>
      <c r="BN18" s="231"/>
      <c r="BO18" s="232"/>
      <c r="BP18" s="240"/>
      <c r="BQ18" s="241"/>
    </row>
    <row r="19" ht="24.75" customHeight="1">
      <c r="A19" s="1361" t="s">
        <v>1314</v>
      </c>
      <c r="B19" s="1362" t="s">
        <v>1315</v>
      </c>
      <c r="C19" s="1093">
        <v>1977334.0</v>
      </c>
      <c r="D19" s="1094">
        <v>2558564.0</v>
      </c>
      <c r="E19" s="476"/>
      <c r="F19" s="231"/>
      <c r="G19" s="232"/>
      <c r="H19" s="231"/>
      <c r="I19" s="232"/>
      <c r="J19" s="231"/>
      <c r="K19" s="232"/>
      <c r="L19" s="240"/>
      <c r="M19" s="241"/>
      <c r="N19" s="231"/>
      <c r="O19" s="232"/>
      <c r="P19" s="231"/>
      <c r="Q19" s="232"/>
      <c r="R19" s="231"/>
      <c r="S19" s="232"/>
      <c r="T19" s="240"/>
      <c r="U19" s="241"/>
      <c r="V19" s="231"/>
      <c r="W19" s="232"/>
      <c r="X19" s="231"/>
      <c r="Y19" s="232"/>
      <c r="Z19" s="231"/>
      <c r="AA19" s="232"/>
      <c r="AB19" s="240"/>
      <c r="AC19" s="241"/>
      <c r="AD19" s="231"/>
      <c r="AE19" s="232"/>
      <c r="AF19" s="231"/>
      <c r="AG19" s="232"/>
      <c r="AH19" s="231"/>
      <c r="AI19" s="232"/>
      <c r="AJ19" s="240"/>
      <c r="AK19" s="241"/>
      <c r="AL19" s="231"/>
      <c r="AM19" s="232"/>
      <c r="AN19" s="231"/>
      <c r="AO19" s="232"/>
      <c r="AP19" s="231"/>
      <c r="AQ19" s="232"/>
      <c r="AR19" s="240"/>
      <c r="AS19" s="241"/>
      <c r="AT19" s="231"/>
      <c r="AU19" s="232"/>
      <c r="AV19" s="231"/>
      <c r="AW19" s="232"/>
      <c r="AX19" s="231"/>
      <c r="AY19" s="232"/>
      <c r="AZ19" s="240"/>
      <c r="BA19" s="241"/>
      <c r="BB19" s="231"/>
      <c r="BC19" s="232"/>
      <c r="BD19" s="231"/>
      <c r="BE19" s="232"/>
      <c r="BF19" s="231"/>
      <c r="BG19" s="232"/>
      <c r="BH19" s="240"/>
      <c r="BI19" s="241"/>
      <c r="BJ19" s="231"/>
      <c r="BK19" s="232"/>
      <c r="BL19" s="231"/>
      <c r="BM19" s="232"/>
      <c r="BN19" s="231"/>
      <c r="BO19" s="232"/>
      <c r="BP19" s="240"/>
      <c r="BQ19" s="241"/>
    </row>
    <row r="20" ht="18.75" customHeight="1">
      <c r="A20" s="730"/>
      <c r="B20" s="654"/>
      <c r="C20" s="654"/>
      <c r="D20" s="654"/>
      <c r="E20" s="476"/>
      <c r="F20" s="276"/>
      <c r="G20" s="275"/>
      <c r="H20" s="276"/>
      <c r="I20" s="275"/>
      <c r="J20" s="276"/>
      <c r="K20" s="275"/>
      <c r="L20" s="280"/>
      <c r="M20" s="281"/>
      <c r="N20" s="276"/>
      <c r="O20" s="275"/>
      <c r="P20" s="276"/>
      <c r="Q20" s="275"/>
      <c r="R20" s="276"/>
      <c r="S20" s="275"/>
      <c r="T20" s="280"/>
      <c r="U20" s="281"/>
      <c r="V20" s="276"/>
      <c r="W20" s="275"/>
      <c r="X20" s="276"/>
      <c r="Y20" s="275"/>
      <c r="Z20" s="276"/>
      <c r="AA20" s="275"/>
      <c r="AB20" s="280"/>
      <c r="AC20" s="281"/>
      <c r="AD20" s="276"/>
      <c r="AE20" s="275"/>
      <c r="AF20" s="276"/>
      <c r="AG20" s="275"/>
      <c r="AH20" s="276"/>
      <c r="AI20" s="275"/>
      <c r="AJ20" s="280"/>
      <c r="AK20" s="281"/>
      <c r="AL20" s="276"/>
      <c r="AM20" s="275"/>
      <c r="AN20" s="276"/>
      <c r="AO20" s="275"/>
      <c r="AP20" s="276"/>
      <c r="AQ20" s="275"/>
      <c r="AR20" s="280"/>
      <c r="AS20" s="281"/>
      <c r="AT20" s="276"/>
      <c r="AU20" s="275"/>
      <c r="AV20" s="276"/>
      <c r="AW20" s="275"/>
      <c r="AX20" s="276"/>
      <c r="AY20" s="275"/>
      <c r="AZ20" s="280"/>
      <c r="BA20" s="281"/>
      <c r="BB20" s="276"/>
      <c r="BC20" s="275"/>
      <c r="BD20" s="276"/>
      <c r="BE20" s="275"/>
      <c r="BF20" s="276"/>
      <c r="BG20" s="275"/>
      <c r="BH20" s="280"/>
      <c r="BI20" s="281"/>
      <c r="BJ20" s="276"/>
      <c r="BK20" s="275"/>
      <c r="BL20" s="276"/>
      <c r="BM20" s="275"/>
      <c r="BN20" s="276"/>
      <c r="BO20" s="275"/>
      <c r="BP20" s="280"/>
      <c r="BQ20" s="281"/>
    </row>
    <row r="21" ht="14.25" customHeight="1">
      <c r="A21" s="501"/>
      <c r="B21" s="502"/>
      <c r="C21" s="502"/>
      <c r="D21" s="502"/>
      <c r="E21" s="476"/>
      <c r="F21" s="276"/>
      <c r="G21" s="275"/>
      <c r="H21" s="276"/>
      <c r="I21" s="275"/>
      <c r="J21" s="276"/>
      <c r="K21" s="275"/>
      <c r="L21" s="280"/>
      <c r="M21" s="281"/>
      <c r="N21" s="276"/>
      <c r="O21" s="275"/>
      <c r="P21" s="276"/>
      <c r="Q21" s="275"/>
      <c r="R21" s="276"/>
      <c r="S21" s="275"/>
      <c r="T21" s="280"/>
      <c r="U21" s="281"/>
      <c r="V21" s="276"/>
      <c r="W21" s="275"/>
      <c r="X21" s="276"/>
      <c r="Y21" s="275"/>
      <c r="Z21" s="276"/>
      <c r="AA21" s="275"/>
      <c r="AB21" s="280"/>
      <c r="AC21" s="281"/>
      <c r="AD21" s="276"/>
      <c r="AE21" s="275"/>
      <c r="AF21" s="276"/>
      <c r="AG21" s="275"/>
      <c r="AH21" s="276"/>
      <c r="AI21" s="275"/>
      <c r="AJ21" s="280"/>
      <c r="AK21" s="281"/>
      <c r="AL21" s="276"/>
      <c r="AM21" s="275"/>
      <c r="AN21" s="276"/>
      <c r="AO21" s="275"/>
      <c r="AP21" s="276"/>
      <c r="AQ21" s="275"/>
      <c r="AR21" s="280"/>
      <c r="AS21" s="281"/>
      <c r="AT21" s="276"/>
      <c r="AU21" s="275"/>
      <c r="AV21" s="276"/>
      <c r="AW21" s="275"/>
      <c r="AX21" s="276"/>
      <c r="AY21" s="275"/>
      <c r="AZ21" s="280"/>
      <c r="BA21" s="281"/>
      <c r="BB21" s="276"/>
      <c r="BC21" s="275"/>
      <c r="BD21" s="276"/>
      <c r="BE21" s="275"/>
      <c r="BF21" s="276"/>
      <c r="BG21" s="275"/>
      <c r="BH21" s="280"/>
      <c r="BI21" s="281"/>
      <c r="BJ21" s="276"/>
      <c r="BK21" s="275"/>
      <c r="BL21" s="276"/>
      <c r="BM21" s="275"/>
      <c r="BN21" s="276"/>
      <c r="BO21" s="275"/>
      <c r="BP21" s="280"/>
      <c r="BQ21" s="281"/>
    </row>
    <row r="22" ht="30.75" customHeight="1">
      <c r="A22" s="211" t="s">
        <v>771</v>
      </c>
      <c r="B22" s="212"/>
      <c r="C22" s="213"/>
      <c r="D22" s="214"/>
      <c r="E22" s="476"/>
      <c r="F22" s="231"/>
      <c r="G22" s="232"/>
      <c r="H22" s="231"/>
      <c r="I22" s="232"/>
      <c r="J22" s="231"/>
      <c r="K22" s="232"/>
      <c r="L22" s="240"/>
      <c r="M22" s="241"/>
      <c r="N22" s="231"/>
      <c r="O22" s="232"/>
      <c r="P22" s="231"/>
      <c r="Q22" s="232"/>
      <c r="R22" s="231"/>
      <c r="S22" s="232"/>
      <c r="T22" s="240"/>
      <c r="U22" s="241"/>
      <c r="V22" s="231"/>
      <c r="W22" s="232"/>
      <c r="X22" s="231"/>
      <c r="Y22" s="232"/>
      <c r="Z22" s="231"/>
      <c r="AA22" s="232"/>
      <c r="AB22" s="240"/>
      <c r="AC22" s="241"/>
      <c r="AD22" s="231"/>
      <c r="AE22" s="232"/>
      <c r="AF22" s="231"/>
      <c r="AG22" s="232"/>
      <c r="AH22" s="231"/>
      <c r="AI22" s="232"/>
      <c r="AJ22" s="240"/>
      <c r="AK22" s="241"/>
      <c r="AL22" s="231"/>
      <c r="AM22" s="232"/>
      <c r="AN22" s="231"/>
      <c r="AO22" s="232"/>
      <c r="AP22" s="231"/>
      <c r="AQ22" s="232"/>
      <c r="AR22" s="240"/>
      <c r="AS22" s="241"/>
      <c r="AT22" s="231"/>
      <c r="AU22" s="232"/>
      <c r="AV22" s="231"/>
      <c r="AW22" s="232"/>
      <c r="AX22" s="231"/>
      <c r="AY22" s="232"/>
      <c r="AZ22" s="240"/>
      <c r="BA22" s="241"/>
      <c r="BB22" s="231"/>
      <c r="BC22" s="232"/>
      <c r="BD22" s="231"/>
      <c r="BE22" s="232"/>
      <c r="BF22" s="231"/>
      <c r="BG22" s="232"/>
      <c r="BH22" s="240"/>
      <c r="BI22" s="241"/>
      <c r="BJ22" s="231"/>
      <c r="BK22" s="232"/>
      <c r="BL22" s="231"/>
      <c r="BM22" s="232"/>
      <c r="BN22" s="231"/>
      <c r="BO22" s="232"/>
      <c r="BP22" s="240"/>
      <c r="BQ22" s="241"/>
    </row>
    <row r="23" ht="72.75" customHeight="1">
      <c r="A23" s="430" t="s">
        <v>32</v>
      </c>
      <c r="B23" s="431" t="s">
        <v>33</v>
      </c>
      <c r="C23" s="431" t="s">
        <v>34</v>
      </c>
      <c r="D23" s="432" t="s">
        <v>171</v>
      </c>
      <c r="E23" s="476"/>
      <c r="F23" s="231"/>
      <c r="G23" s="232"/>
      <c r="H23" s="231"/>
      <c r="I23" s="232"/>
      <c r="J23" s="231"/>
      <c r="K23" s="232"/>
      <c r="L23" s="240"/>
      <c r="M23" s="241"/>
      <c r="N23" s="231"/>
      <c r="O23" s="232"/>
      <c r="P23" s="231"/>
      <c r="Q23" s="232"/>
      <c r="R23" s="231"/>
      <c r="S23" s="232"/>
      <c r="T23" s="240"/>
      <c r="U23" s="241"/>
      <c r="V23" s="231"/>
      <c r="W23" s="232"/>
      <c r="X23" s="231"/>
      <c r="Y23" s="232"/>
      <c r="Z23" s="231"/>
      <c r="AA23" s="232"/>
      <c r="AB23" s="240"/>
      <c r="AC23" s="241"/>
      <c r="AD23" s="231"/>
      <c r="AE23" s="232"/>
      <c r="AF23" s="231"/>
      <c r="AG23" s="232"/>
      <c r="AH23" s="231"/>
      <c r="AI23" s="232"/>
      <c r="AJ23" s="240"/>
      <c r="AK23" s="241"/>
      <c r="AL23" s="231"/>
      <c r="AM23" s="232"/>
      <c r="AN23" s="231"/>
      <c r="AO23" s="232"/>
      <c r="AP23" s="231"/>
      <c r="AQ23" s="232"/>
      <c r="AR23" s="240"/>
      <c r="AS23" s="241"/>
      <c r="AT23" s="231"/>
      <c r="AU23" s="232"/>
      <c r="AV23" s="231"/>
      <c r="AW23" s="232"/>
      <c r="AX23" s="231"/>
      <c r="AY23" s="232"/>
      <c r="AZ23" s="240"/>
      <c r="BA23" s="241"/>
      <c r="BB23" s="231"/>
      <c r="BC23" s="232"/>
      <c r="BD23" s="231"/>
      <c r="BE23" s="232"/>
      <c r="BF23" s="231"/>
      <c r="BG23" s="232"/>
      <c r="BH23" s="240"/>
      <c r="BI23" s="241"/>
      <c r="BJ23" s="231"/>
      <c r="BK23" s="232"/>
      <c r="BL23" s="231"/>
      <c r="BM23" s="232"/>
      <c r="BN23" s="231"/>
      <c r="BO23" s="232"/>
      <c r="BP23" s="240"/>
      <c r="BQ23" s="241"/>
    </row>
    <row r="24" ht="14.25" customHeight="1">
      <c r="A24" s="507"/>
      <c r="B24" s="508"/>
      <c r="C24" s="508"/>
      <c r="D24" s="779"/>
      <c r="E24" s="476"/>
      <c r="F24" s="231"/>
      <c r="G24" s="232"/>
      <c r="H24" s="231"/>
      <c r="I24" s="232"/>
      <c r="J24" s="231"/>
      <c r="K24" s="232"/>
      <c r="L24" s="240"/>
      <c r="M24" s="241"/>
      <c r="N24" s="231"/>
      <c r="O24" s="232"/>
      <c r="P24" s="231"/>
      <c r="Q24" s="232"/>
      <c r="R24" s="231"/>
      <c r="S24" s="232"/>
      <c r="T24" s="240"/>
      <c r="U24" s="241"/>
      <c r="V24" s="231"/>
      <c r="W24" s="232"/>
      <c r="X24" s="231"/>
      <c r="Y24" s="232"/>
      <c r="Z24" s="231"/>
      <c r="AA24" s="232"/>
      <c r="AB24" s="240"/>
      <c r="AC24" s="241"/>
      <c r="AD24" s="231"/>
      <c r="AE24" s="232"/>
      <c r="AF24" s="231"/>
      <c r="AG24" s="232"/>
      <c r="AH24" s="231"/>
      <c r="AI24" s="232"/>
      <c r="AJ24" s="240"/>
      <c r="AK24" s="241"/>
      <c r="AL24" s="231"/>
      <c r="AM24" s="232"/>
      <c r="AN24" s="231"/>
      <c r="AO24" s="232"/>
      <c r="AP24" s="231"/>
      <c r="AQ24" s="232"/>
      <c r="AR24" s="240"/>
      <c r="AS24" s="241"/>
      <c r="AT24" s="231"/>
      <c r="AU24" s="232"/>
      <c r="AV24" s="231"/>
      <c r="AW24" s="232"/>
      <c r="AX24" s="231"/>
      <c r="AY24" s="232"/>
      <c r="AZ24" s="240"/>
      <c r="BA24" s="241"/>
      <c r="BB24" s="231"/>
      <c r="BC24" s="232"/>
      <c r="BD24" s="231"/>
      <c r="BE24" s="232"/>
      <c r="BF24" s="231"/>
      <c r="BG24" s="232"/>
      <c r="BH24" s="240"/>
      <c r="BI24" s="241"/>
      <c r="BJ24" s="231"/>
      <c r="BK24" s="232"/>
      <c r="BL24" s="231"/>
      <c r="BM24" s="232"/>
      <c r="BN24" s="231"/>
      <c r="BO24" s="232"/>
      <c r="BP24" s="240"/>
      <c r="BQ24" s="241"/>
    </row>
    <row r="25" ht="14.25" customHeight="1">
      <c r="A25" s="510"/>
      <c r="B25" s="511"/>
      <c r="C25" s="511"/>
      <c r="D25" s="780"/>
      <c r="E25" s="476"/>
      <c r="F25" s="231"/>
      <c r="G25" s="232"/>
      <c r="H25" s="231"/>
      <c r="I25" s="232"/>
      <c r="J25" s="231"/>
      <c r="K25" s="232"/>
      <c r="L25" s="240"/>
      <c r="M25" s="241"/>
      <c r="N25" s="231"/>
      <c r="O25" s="232"/>
      <c r="P25" s="231"/>
      <c r="Q25" s="232"/>
      <c r="R25" s="231"/>
      <c r="S25" s="232"/>
      <c r="T25" s="240"/>
      <c r="U25" s="241"/>
      <c r="V25" s="231"/>
      <c r="W25" s="232"/>
      <c r="X25" s="231"/>
      <c r="Y25" s="232"/>
      <c r="Z25" s="231"/>
      <c r="AA25" s="232"/>
      <c r="AB25" s="240"/>
      <c r="AC25" s="241"/>
      <c r="AD25" s="231"/>
      <c r="AE25" s="232"/>
      <c r="AF25" s="231"/>
      <c r="AG25" s="232"/>
      <c r="AH25" s="231"/>
      <c r="AI25" s="232"/>
      <c r="AJ25" s="240"/>
      <c r="AK25" s="241"/>
      <c r="AL25" s="231"/>
      <c r="AM25" s="232"/>
      <c r="AN25" s="231"/>
      <c r="AO25" s="232"/>
      <c r="AP25" s="231"/>
      <c r="AQ25" s="232"/>
      <c r="AR25" s="240"/>
      <c r="AS25" s="241"/>
      <c r="AT25" s="231"/>
      <c r="AU25" s="232"/>
      <c r="AV25" s="231"/>
      <c r="AW25" s="232"/>
      <c r="AX25" s="231"/>
      <c r="AY25" s="232"/>
      <c r="AZ25" s="240"/>
      <c r="BA25" s="241"/>
      <c r="BB25" s="231"/>
      <c r="BC25" s="232"/>
      <c r="BD25" s="231"/>
      <c r="BE25" s="232"/>
      <c r="BF25" s="231"/>
      <c r="BG25" s="232"/>
      <c r="BH25" s="240"/>
      <c r="BI25" s="241"/>
      <c r="BJ25" s="231"/>
      <c r="BK25" s="232"/>
      <c r="BL25" s="231"/>
      <c r="BM25" s="232"/>
      <c r="BN25" s="231"/>
      <c r="BO25" s="232"/>
      <c r="BP25" s="240"/>
      <c r="BQ25" s="241"/>
    </row>
    <row r="26" ht="14.25" customHeight="1">
      <c r="A26" s="510"/>
      <c r="B26" s="511"/>
      <c r="C26" s="511"/>
      <c r="D26" s="780"/>
      <c r="E26" s="476"/>
      <c r="F26" s="231"/>
      <c r="G26" s="232"/>
      <c r="H26" s="231"/>
      <c r="I26" s="232"/>
      <c r="J26" s="231"/>
      <c r="K26" s="232"/>
      <c r="L26" s="240"/>
      <c r="M26" s="241"/>
      <c r="N26" s="231"/>
      <c r="O26" s="232"/>
      <c r="P26" s="231"/>
      <c r="Q26" s="232"/>
      <c r="R26" s="231"/>
      <c r="S26" s="232"/>
      <c r="T26" s="240"/>
      <c r="U26" s="241"/>
      <c r="V26" s="231"/>
      <c r="W26" s="232"/>
      <c r="X26" s="231"/>
      <c r="Y26" s="232"/>
      <c r="Z26" s="231"/>
      <c r="AA26" s="232"/>
      <c r="AB26" s="240"/>
      <c r="AC26" s="241"/>
      <c r="AD26" s="231"/>
      <c r="AE26" s="232"/>
      <c r="AF26" s="231"/>
      <c r="AG26" s="232"/>
      <c r="AH26" s="231"/>
      <c r="AI26" s="232"/>
      <c r="AJ26" s="240"/>
      <c r="AK26" s="241"/>
      <c r="AL26" s="231"/>
      <c r="AM26" s="232"/>
      <c r="AN26" s="231"/>
      <c r="AO26" s="232"/>
      <c r="AP26" s="231"/>
      <c r="AQ26" s="232"/>
      <c r="AR26" s="240"/>
      <c r="AS26" s="241"/>
      <c r="AT26" s="231"/>
      <c r="AU26" s="232"/>
      <c r="AV26" s="231"/>
      <c r="AW26" s="232"/>
      <c r="AX26" s="231"/>
      <c r="AY26" s="232"/>
      <c r="AZ26" s="240"/>
      <c r="BA26" s="241"/>
      <c r="BB26" s="231"/>
      <c r="BC26" s="232"/>
      <c r="BD26" s="231"/>
      <c r="BE26" s="232"/>
      <c r="BF26" s="231"/>
      <c r="BG26" s="232"/>
      <c r="BH26" s="240"/>
      <c r="BI26" s="241"/>
      <c r="BJ26" s="231"/>
      <c r="BK26" s="232"/>
      <c r="BL26" s="231"/>
      <c r="BM26" s="232"/>
      <c r="BN26" s="231"/>
      <c r="BO26" s="232"/>
      <c r="BP26" s="240"/>
      <c r="BQ26" s="241"/>
    </row>
    <row r="27" ht="14.25" customHeight="1">
      <c r="A27" s="510"/>
      <c r="B27" s="511"/>
      <c r="C27" s="511"/>
      <c r="D27" s="780"/>
      <c r="E27" s="476"/>
      <c r="F27" s="231"/>
      <c r="G27" s="232"/>
      <c r="H27" s="231"/>
      <c r="I27" s="232"/>
      <c r="J27" s="231"/>
      <c r="K27" s="232"/>
      <c r="L27" s="240"/>
      <c r="M27" s="241"/>
      <c r="N27" s="231"/>
      <c r="O27" s="232"/>
      <c r="P27" s="231"/>
      <c r="Q27" s="232"/>
      <c r="R27" s="231"/>
      <c r="S27" s="232"/>
      <c r="T27" s="240"/>
      <c r="U27" s="241"/>
      <c r="V27" s="231"/>
      <c r="W27" s="232"/>
      <c r="X27" s="231"/>
      <c r="Y27" s="232"/>
      <c r="Z27" s="231"/>
      <c r="AA27" s="232"/>
      <c r="AB27" s="240"/>
      <c r="AC27" s="241"/>
      <c r="AD27" s="231"/>
      <c r="AE27" s="232"/>
      <c r="AF27" s="231"/>
      <c r="AG27" s="232"/>
      <c r="AH27" s="231"/>
      <c r="AI27" s="232"/>
      <c r="AJ27" s="240"/>
      <c r="AK27" s="241"/>
      <c r="AL27" s="231"/>
      <c r="AM27" s="232"/>
      <c r="AN27" s="231"/>
      <c r="AO27" s="232"/>
      <c r="AP27" s="231"/>
      <c r="AQ27" s="232"/>
      <c r="AR27" s="240"/>
      <c r="AS27" s="241"/>
      <c r="AT27" s="231"/>
      <c r="AU27" s="232"/>
      <c r="AV27" s="231"/>
      <c r="AW27" s="232"/>
      <c r="AX27" s="231"/>
      <c r="AY27" s="232"/>
      <c r="AZ27" s="240"/>
      <c r="BA27" s="241"/>
      <c r="BB27" s="231"/>
      <c r="BC27" s="232"/>
      <c r="BD27" s="231"/>
      <c r="BE27" s="232"/>
      <c r="BF27" s="231"/>
      <c r="BG27" s="232"/>
      <c r="BH27" s="240"/>
      <c r="BI27" s="241"/>
      <c r="BJ27" s="231"/>
      <c r="BK27" s="232"/>
      <c r="BL27" s="231"/>
      <c r="BM27" s="232"/>
      <c r="BN27" s="231"/>
      <c r="BO27" s="232"/>
      <c r="BP27" s="240"/>
      <c r="BQ27" s="241"/>
    </row>
    <row r="28" ht="14.25" customHeight="1">
      <c r="A28" s="510"/>
      <c r="B28" s="511"/>
      <c r="C28" s="511"/>
      <c r="D28" s="780"/>
      <c r="E28" s="476"/>
      <c r="F28" s="231"/>
      <c r="G28" s="232"/>
      <c r="H28" s="231"/>
      <c r="I28" s="232"/>
      <c r="J28" s="231"/>
      <c r="K28" s="232"/>
      <c r="L28" s="240"/>
      <c r="M28" s="241"/>
      <c r="N28" s="231"/>
      <c r="O28" s="232"/>
      <c r="P28" s="231"/>
      <c r="Q28" s="232"/>
      <c r="R28" s="231"/>
      <c r="S28" s="232"/>
      <c r="T28" s="240"/>
      <c r="U28" s="241"/>
      <c r="V28" s="231"/>
      <c r="W28" s="232"/>
      <c r="X28" s="231"/>
      <c r="Y28" s="232"/>
      <c r="Z28" s="231"/>
      <c r="AA28" s="232"/>
      <c r="AB28" s="240"/>
      <c r="AC28" s="241"/>
      <c r="AD28" s="231"/>
      <c r="AE28" s="232"/>
      <c r="AF28" s="231"/>
      <c r="AG28" s="232"/>
      <c r="AH28" s="231"/>
      <c r="AI28" s="232"/>
      <c r="AJ28" s="240"/>
      <c r="AK28" s="241"/>
      <c r="AL28" s="231"/>
      <c r="AM28" s="232"/>
      <c r="AN28" s="231"/>
      <c r="AO28" s="232"/>
      <c r="AP28" s="231"/>
      <c r="AQ28" s="232"/>
      <c r="AR28" s="240"/>
      <c r="AS28" s="241"/>
      <c r="AT28" s="231"/>
      <c r="AU28" s="232"/>
      <c r="AV28" s="231"/>
      <c r="AW28" s="232"/>
      <c r="AX28" s="231"/>
      <c r="AY28" s="232"/>
      <c r="AZ28" s="240"/>
      <c r="BA28" s="241"/>
      <c r="BB28" s="231"/>
      <c r="BC28" s="232"/>
      <c r="BD28" s="231"/>
      <c r="BE28" s="232"/>
      <c r="BF28" s="231"/>
      <c r="BG28" s="232"/>
      <c r="BH28" s="240"/>
      <c r="BI28" s="241"/>
      <c r="BJ28" s="231"/>
      <c r="BK28" s="232"/>
      <c r="BL28" s="231"/>
      <c r="BM28" s="232"/>
      <c r="BN28" s="231"/>
      <c r="BO28" s="232"/>
      <c r="BP28" s="240"/>
      <c r="BQ28" s="241"/>
    </row>
    <row r="29" ht="14.25" customHeight="1">
      <c r="A29" s="510"/>
      <c r="B29" s="511"/>
      <c r="C29" s="511"/>
      <c r="D29" s="780"/>
      <c r="E29" s="476"/>
      <c r="F29" s="231"/>
      <c r="G29" s="232"/>
      <c r="H29" s="231"/>
      <c r="I29" s="232"/>
      <c r="J29" s="231"/>
      <c r="K29" s="232"/>
      <c r="L29" s="240"/>
      <c r="M29" s="241"/>
      <c r="N29" s="231"/>
      <c r="O29" s="232"/>
      <c r="P29" s="231"/>
      <c r="Q29" s="232"/>
      <c r="R29" s="231"/>
      <c r="S29" s="232"/>
      <c r="T29" s="240"/>
      <c r="U29" s="241"/>
      <c r="V29" s="231"/>
      <c r="W29" s="232"/>
      <c r="X29" s="231"/>
      <c r="Y29" s="232"/>
      <c r="Z29" s="231"/>
      <c r="AA29" s="232"/>
      <c r="AB29" s="240"/>
      <c r="AC29" s="241"/>
      <c r="AD29" s="231"/>
      <c r="AE29" s="232"/>
      <c r="AF29" s="231"/>
      <c r="AG29" s="232"/>
      <c r="AH29" s="231"/>
      <c r="AI29" s="232"/>
      <c r="AJ29" s="240"/>
      <c r="AK29" s="241"/>
      <c r="AL29" s="231"/>
      <c r="AM29" s="232"/>
      <c r="AN29" s="231"/>
      <c r="AO29" s="232"/>
      <c r="AP29" s="231"/>
      <c r="AQ29" s="232"/>
      <c r="AR29" s="240"/>
      <c r="AS29" s="241"/>
      <c r="AT29" s="231"/>
      <c r="AU29" s="232"/>
      <c r="AV29" s="231"/>
      <c r="AW29" s="232"/>
      <c r="AX29" s="231"/>
      <c r="AY29" s="232"/>
      <c r="AZ29" s="240"/>
      <c r="BA29" s="241"/>
      <c r="BB29" s="231"/>
      <c r="BC29" s="232"/>
      <c r="BD29" s="231"/>
      <c r="BE29" s="232"/>
      <c r="BF29" s="231"/>
      <c r="BG29" s="232"/>
      <c r="BH29" s="240"/>
      <c r="BI29" s="241"/>
      <c r="BJ29" s="231"/>
      <c r="BK29" s="232"/>
      <c r="BL29" s="231"/>
      <c r="BM29" s="232"/>
      <c r="BN29" s="231"/>
      <c r="BO29" s="232"/>
      <c r="BP29" s="240"/>
      <c r="BQ29" s="241"/>
    </row>
    <row r="30" ht="14.25" customHeight="1">
      <c r="A30" s="510"/>
      <c r="B30" s="511"/>
      <c r="C30" s="511"/>
      <c r="D30" s="780"/>
      <c r="E30" s="476"/>
      <c r="F30" s="231"/>
      <c r="G30" s="232"/>
      <c r="H30" s="231"/>
      <c r="I30" s="232"/>
      <c r="J30" s="231"/>
      <c r="K30" s="232"/>
      <c r="L30" s="240"/>
      <c r="M30" s="241"/>
      <c r="N30" s="231"/>
      <c r="O30" s="232"/>
      <c r="P30" s="231"/>
      <c r="Q30" s="232"/>
      <c r="R30" s="231"/>
      <c r="S30" s="232"/>
      <c r="T30" s="240"/>
      <c r="U30" s="241"/>
      <c r="V30" s="231"/>
      <c r="W30" s="232"/>
      <c r="X30" s="231"/>
      <c r="Y30" s="232"/>
      <c r="Z30" s="231"/>
      <c r="AA30" s="232"/>
      <c r="AB30" s="240"/>
      <c r="AC30" s="241"/>
      <c r="AD30" s="231"/>
      <c r="AE30" s="232"/>
      <c r="AF30" s="231"/>
      <c r="AG30" s="232"/>
      <c r="AH30" s="231"/>
      <c r="AI30" s="232"/>
      <c r="AJ30" s="240"/>
      <c r="AK30" s="241"/>
      <c r="AL30" s="231"/>
      <c r="AM30" s="232"/>
      <c r="AN30" s="231"/>
      <c r="AO30" s="232"/>
      <c r="AP30" s="231"/>
      <c r="AQ30" s="232"/>
      <c r="AR30" s="240"/>
      <c r="AS30" s="241"/>
      <c r="AT30" s="231"/>
      <c r="AU30" s="232"/>
      <c r="AV30" s="231"/>
      <c r="AW30" s="232"/>
      <c r="AX30" s="231"/>
      <c r="AY30" s="232"/>
      <c r="AZ30" s="240"/>
      <c r="BA30" s="241"/>
      <c r="BB30" s="231"/>
      <c r="BC30" s="232"/>
      <c r="BD30" s="231"/>
      <c r="BE30" s="232"/>
      <c r="BF30" s="231"/>
      <c r="BG30" s="232"/>
      <c r="BH30" s="240"/>
      <c r="BI30" s="241"/>
      <c r="BJ30" s="231"/>
      <c r="BK30" s="232"/>
      <c r="BL30" s="231"/>
      <c r="BM30" s="232"/>
      <c r="BN30" s="231"/>
      <c r="BO30" s="232"/>
      <c r="BP30" s="240"/>
      <c r="BQ30" s="241"/>
    </row>
    <row r="31" ht="14.25" customHeight="1">
      <c r="A31" s="510"/>
      <c r="B31" s="511"/>
      <c r="C31" s="511"/>
      <c r="D31" s="780"/>
      <c r="E31" s="476"/>
      <c r="F31" s="231"/>
      <c r="G31" s="232"/>
      <c r="H31" s="231"/>
      <c r="I31" s="232"/>
      <c r="J31" s="231"/>
      <c r="K31" s="232"/>
      <c r="L31" s="240"/>
      <c r="M31" s="241"/>
      <c r="N31" s="231"/>
      <c r="O31" s="232"/>
      <c r="P31" s="231"/>
      <c r="Q31" s="232"/>
      <c r="R31" s="231"/>
      <c r="S31" s="232"/>
      <c r="T31" s="240"/>
      <c r="U31" s="241"/>
      <c r="V31" s="231"/>
      <c r="W31" s="232"/>
      <c r="X31" s="231"/>
      <c r="Y31" s="232"/>
      <c r="Z31" s="231"/>
      <c r="AA31" s="232"/>
      <c r="AB31" s="240"/>
      <c r="AC31" s="241"/>
      <c r="AD31" s="231"/>
      <c r="AE31" s="232"/>
      <c r="AF31" s="231"/>
      <c r="AG31" s="232"/>
      <c r="AH31" s="231"/>
      <c r="AI31" s="232"/>
      <c r="AJ31" s="240"/>
      <c r="AK31" s="241"/>
      <c r="AL31" s="231"/>
      <c r="AM31" s="232"/>
      <c r="AN31" s="231"/>
      <c r="AO31" s="232"/>
      <c r="AP31" s="231"/>
      <c r="AQ31" s="232"/>
      <c r="AR31" s="240"/>
      <c r="AS31" s="241"/>
      <c r="AT31" s="231"/>
      <c r="AU31" s="232"/>
      <c r="AV31" s="231"/>
      <c r="AW31" s="232"/>
      <c r="AX31" s="231"/>
      <c r="AY31" s="232"/>
      <c r="AZ31" s="240"/>
      <c r="BA31" s="241"/>
      <c r="BB31" s="231"/>
      <c r="BC31" s="232"/>
      <c r="BD31" s="231"/>
      <c r="BE31" s="232"/>
      <c r="BF31" s="231"/>
      <c r="BG31" s="232"/>
      <c r="BH31" s="240"/>
      <c r="BI31" s="241"/>
      <c r="BJ31" s="231"/>
      <c r="BK31" s="232"/>
      <c r="BL31" s="231"/>
      <c r="BM31" s="232"/>
      <c r="BN31" s="231"/>
      <c r="BO31" s="232"/>
      <c r="BP31" s="240"/>
      <c r="BQ31" s="241"/>
    </row>
    <row r="32" ht="14.25" customHeight="1">
      <c r="A32" s="510"/>
      <c r="B32" s="511"/>
      <c r="C32" s="511"/>
      <c r="D32" s="780"/>
      <c r="E32" s="476"/>
      <c r="F32" s="231"/>
      <c r="G32" s="232"/>
      <c r="H32" s="231"/>
      <c r="I32" s="232"/>
      <c r="J32" s="231"/>
      <c r="K32" s="232"/>
      <c r="L32" s="240"/>
      <c r="M32" s="241"/>
      <c r="N32" s="231"/>
      <c r="O32" s="232"/>
      <c r="P32" s="231"/>
      <c r="Q32" s="232"/>
      <c r="R32" s="231"/>
      <c r="S32" s="232"/>
      <c r="T32" s="240"/>
      <c r="U32" s="241"/>
      <c r="V32" s="231"/>
      <c r="W32" s="232"/>
      <c r="X32" s="231"/>
      <c r="Y32" s="232"/>
      <c r="Z32" s="231"/>
      <c r="AA32" s="232"/>
      <c r="AB32" s="240"/>
      <c r="AC32" s="241"/>
      <c r="AD32" s="231"/>
      <c r="AE32" s="232"/>
      <c r="AF32" s="231"/>
      <c r="AG32" s="232"/>
      <c r="AH32" s="231"/>
      <c r="AI32" s="232"/>
      <c r="AJ32" s="240"/>
      <c r="AK32" s="241"/>
      <c r="AL32" s="231"/>
      <c r="AM32" s="232"/>
      <c r="AN32" s="231"/>
      <c r="AO32" s="232"/>
      <c r="AP32" s="231"/>
      <c r="AQ32" s="232"/>
      <c r="AR32" s="240"/>
      <c r="AS32" s="241"/>
      <c r="AT32" s="231"/>
      <c r="AU32" s="232"/>
      <c r="AV32" s="231"/>
      <c r="AW32" s="232"/>
      <c r="AX32" s="231"/>
      <c r="AY32" s="232"/>
      <c r="AZ32" s="240"/>
      <c r="BA32" s="241"/>
      <c r="BB32" s="231"/>
      <c r="BC32" s="232"/>
      <c r="BD32" s="231"/>
      <c r="BE32" s="232"/>
      <c r="BF32" s="231"/>
      <c r="BG32" s="232"/>
      <c r="BH32" s="240"/>
      <c r="BI32" s="241"/>
      <c r="BJ32" s="231"/>
      <c r="BK32" s="232"/>
      <c r="BL32" s="231"/>
      <c r="BM32" s="232"/>
      <c r="BN32" s="231"/>
      <c r="BO32" s="232"/>
      <c r="BP32" s="240"/>
      <c r="BQ32" s="241"/>
    </row>
    <row r="33" ht="14.25" customHeight="1">
      <c r="A33" s="510"/>
      <c r="B33" s="511"/>
      <c r="C33" s="511"/>
      <c r="D33" s="780"/>
      <c r="E33" s="476"/>
      <c r="F33" s="231"/>
      <c r="G33" s="232"/>
      <c r="H33" s="231"/>
      <c r="I33" s="232"/>
      <c r="J33" s="231"/>
      <c r="K33" s="232"/>
      <c r="L33" s="240"/>
      <c r="M33" s="241"/>
      <c r="N33" s="231"/>
      <c r="O33" s="232"/>
      <c r="P33" s="231"/>
      <c r="Q33" s="232"/>
      <c r="R33" s="231"/>
      <c r="S33" s="232"/>
      <c r="T33" s="240"/>
      <c r="U33" s="241"/>
      <c r="V33" s="231"/>
      <c r="W33" s="232"/>
      <c r="X33" s="231"/>
      <c r="Y33" s="232"/>
      <c r="Z33" s="231"/>
      <c r="AA33" s="232"/>
      <c r="AB33" s="240"/>
      <c r="AC33" s="241"/>
      <c r="AD33" s="231"/>
      <c r="AE33" s="232"/>
      <c r="AF33" s="231"/>
      <c r="AG33" s="232"/>
      <c r="AH33" s="231"/>
      <c r="AI33" s="232"/>
      <c r="AJ33" s="240"/>
      <c r="AK33" s="241"/>
      <c r="AL33" s="231"/>
      <c r="AM33" s="232"/>
      <c r="AN33" s="231"/>
      <c r="AO33" s="232"/>
      <c r="AP33" s="231"/>
      <c r="AQ33" s="232"/>
      <c r="AR33" s="240"/>
      <c r="AS33" s="241"/>
      <c r="AT33" s="231"/>
      <c r="AU33" s="232"/>
      <c r="AV33" s="231"/>
      <c r="AW33" s="232"/>
      <c r="AX33" s="231"/>
      <c r="AY33" s="232"/>
      <c r="AZ33" s="240"/>
      <c r="BA33" s="241"/>
      <c r="BB33" s="231"/>
      <c r="BC33" s="232"/>
      <c r="BD33" s="231"/>
      <c r="BE33" s="232"/>
      <c r="BF33" s="231"/>
      <c r="BG33" s="232"/>
      <c r="BH33" s="240"/>
      <c r="BI33" s="241"/>
      <c r="BJ33" s="231"/>
      <c r="BK33" s="232"/>
      <c r="BL33" s="231"/>
      <c r="BM33" s="232"/>
      <c r="BN33" s="231"/>
      <c r="BO33" s="232"/>
      <c r="BP33" s="240"/>
      <c r="BQ33" s="241"/>
    </row>
    <row r="34" ht="14.25" customHeight="1">
      <c r="A34" s="510"/>
      <c r="B34" s="511"/>
      <c r="C34" s="511"/>
      <c r="D34" s="780"/>
      <c r="E34" s="476"/>
      <c r="F34" s="231"/>
      <c r="G34" s="232"/>
      <c r="H34" s="231"/>
      <c r="I34" s="232"/>
      <c r="J34" s="231"/>
      <c r="K34" s="232"/>
      <c r="L34" s="240"/>
      <c r="M34" s="241"/>
      <c r="N34" s="231"/>
      <c r="O34" s="232"/>
      <c r="P34" s="231"/>
      <c r="Q34" s="232"/>
      <c r="R34" s="231"/>
      <c r="S34" s="232"/>
      <c r="T34" s="240"/>
      <c r="U34" s="241"/>
      <c r="V34" s="231"/>
      <c r="W34" s="232"/>
      <c r="X34" s="231"/>
      <c r="Y34" s="232"/>
      <c r="Z34" s="231"/>
      <c r="AA34" s="232"/>
      <c r="AB34" s="240"/>
      <c r="AC34" s="241"/>
      <c r="AD34" s="231"/>
      <c r="AE34" s="232"/>
      <c r="AF34" s="231"/>
      <c r="AG34" s="232"/>
      <c r="AH34" s="231"/>
      <c r="AI34" s="232"/>
      <c r="AJ34" s="240"/>
      <c r="AK34" s="241"/>
      <c r="AL34" s="231"/>
      <c r="AM34" s="232"/>
      <c r="AN34" s="231"/>
      <c r="AO34" s="232"/>
      <c r="AP34" s="231"/>
      <c r="AQ34" s="232"/>
      <c r="AR34" s="240"/>
      <c r="AS34" s="241"/>
      <c r="AT34" s="231"/>
      <c r="AU34" s="232"/>
      <c r="AV34" s="231"/>
      <c r="AW34" s="232"/>
      <c r="AX34" s="231"/>
      <c r="AY34" s="232"/>
      <c r="AZ34" s="240"/>
      <c r="BA34" s="241"/>
      <c r="BB34" s="231"/>
      <c r="BC34" s="232"/>
      <c r="BD34" s="231"/>
      <c r="BE34" s="232"/>
      <c r="BF34" s="231"/>
      <c r="BG34" s="232"/>
      <c r="BH34" s="240"/>
      <c r="BI34" s="241"/>
      <c r="BJ34" s="231"/>
      <c r="BK34" s="232"/>
      <c r="BL34" s="231"/>
      <c r="BM34" s="232"/>
      <c r="BN34" s="231"/>
      <c r="BO34" s="232"/>
      <c r="BP34" s="240"/>
      <c r="BQ34" s="241"/>
    </row>
    <row r="35" ht="14.25" customHeight="1">
      <c r="A35" s="510"/>
      <c r="B35" s="511"/>
      <c r="C35" s="511"/>
      <c r="D35" s="780"/>
      <c r="E35" s="476"/>
      <c r="F35" s="231"/>
      <c r="G35" s="232"/>
      <c r="H35" s="231"/>
      <c r="I35" s="232"/>
      <c r="J35" s="231"/>
      <c r="K35" s="232"/>
      <c r="L35" s="240"/>
      <c r="M35" s="241"/>
      <c r="N35" s="231"/>
      <c r="O35" s="232"/>
      <c r="P35" s="231"/>
      <c r="Q35" s="232"/>
      <c r="R35" s="231"/>
      <c r="S35" s="232"/>
      <c r="T35" s="240"/>
      <c r="U35" s="241"/>
      <c r="V35" s="231"/>
      <c r="W35" s="232"/>
      <c r="X35" s="231"/>
      <c r="Y35" s="232"/>
      <c r="Z35" s="231"/>
      <c r="AA35" s="232"/>
      <c r="AB35" s="240"/>
      <c r="AC35" s="241"/>
      <c r="AD35" s="231"/>
      <c r="AE35" s="232"/>
      <c r="AF35" s="231"/>
      <c r="AG35" s="232"/>
      <c r="AH35" s="231"/>
      <c r="AI35" s="232"/>
      <c r="AJ35" s="240"/>
      <c r="AK35" s="241"/>
      <c r="AL35" s="231"/>
      <c r="AM35" s="232"/>
      <c r="AN35" s="231"/>
      <c r="AO35" s="232"/>
      <c r="AP35" s="231"/>
      <c r="AQ35" s="232"/>
      <c r="AR35" s="240"/>
      <c r="AS35" s="241"/>
      <c r="AT35" s="231"/>
      <c r="AU35" s="232"/>
      <c r="AV35" s="231"/>
      <c r="AW35" s="232"/>
      <c r="AX35" s="231"/>
      <c r="AY35" s="232"/>
      <c r="AZ35" s="240"/>
      <c r="BA35" s="241"/>
      <c r="BB35" s="231"/>
      <c r="BC35" s="232"/>
      <c r="BD35" s="231"/>
      <c r="BE35" s="232"/>
      <c r="BF35" s="231"/>
      <c r="BG35" s="232"/>
      <c r="BH35" s="240"/>
      <c r="BI35" s="241"/>
      <c r="BJ35" s="231"/>
      <c r="BK35" s="232"/>
      <c r="BL35" s="231"/>
      <c r="BM35" s="232"/>
      <c r="BN35" s="231"/>
      <c r="BO35" s="232"/>
      <c r="BP35" s="240"/>
      <c r="BQ35" s="241"/>
    </row>
    <row r="36" ht="14.25" customHeight="1">
      <c r="A36" s="510"/>
      <c r="B36" s="511"/>
      <c r="C36" s="511"/>
      <c r="D36" s="780"/>
      <c r="E36" s="476"/>
      <c r="F36" s="231"/>
      <c r="G36" s="232"/>
      <c r="H36" s="231"/>
      <c r="I36" s="232"/>
      <c r="J36" s="231"/>
      <c r="K36" s="232"/>
      <c r="L36" s="240"/>
      <c r="M36" s="241"/>
      <c r="N36" s="231"/>
      <c r="O36" s="232"/>
      <c r="P36" s="231"/>
      <c r="Q36" s="232"/>
      <c r="R36" s="231"/>
      <c r="S36" s="232"/>
      <c r="T36" s="240"/>
      <c r="U36" s="241"/>
      <c r="V36" s="231"/>
      <c r="W36" s="232"/>
      <c r="X36" s="231"/>
      <c r="Y36" s="232"/>
      <c r="Z36" s="231"/>
      <c r="AA36" s="232"/>
      <c r="AB36" s="240"/>
      <c r="AC36" s="241"/>
      <c r="AD36" s="231"/>
      <c r="AE36" s="232"/>
      <c r="AF36" s="231"/>
      <c r="AG36" s="232"/>
      <c r="AH36" s="231"/>
      <c r="AI36" s="232"/>
      <c r="AJ36" s="240"/>
      <c r="AK36" s="241"/>
      <c r="AL36" s="231"/>
      <c r="AM36" s="232"/>
      <c r="AN36" s="231"/>
      <c r="AO36" s="232"/>
      <c r="AP36" s="231"/>
      <c r="AQ36" s="232"/>
      <c r="AR36" s="240"/>
      <c r="AS36" s="241"/>
      <c r="AT36" s="231"/>
      <c r="AU36" s="232"/>
      <c r="AV36" s="231"/>
      <c r="AW36" s="232"/>
      <c r="AX36" s="231"/>
      <c r="AY36" s="232"/>
      <c r="AZ36" s="240"/>
      <c r="BA36" s="241"/>
      <c r="BB36" s="231"/>
      <c r="BC36" s="232"/>
      <c r="BD36" s="231"/>
      <c r="BE36" s="232"/>
      <c r="BF36" s="231"/>
      <c r="BG36" s="232"/>
      <c r="BH36" s="240"/>
      <c r="BI36" s="241"/>
      <c r="BJ36" s="231"/>
      <c r="BK36" s="232"/>
      <c r="BL36" s="231"/>
      <c r="BM36" s="232"/>
      <c r="BN36" s="231"/>
      <c r="BO36" s="232"/>
      <c r="BP36" s="240"/>
      <c r="BQ36" s="241"/>
    </row>
    <row r="37" ht="14.25" customHeight="1">
      <c r="A37" s="510"/>
      <c r="B37" s="511"/>
      <c r="C37" s="511"/>
      <c r="D37" s="780"/>
      <c r="E37" s="476"/>
      <c r="F37" s="231"/>
      <c r="G37" s="232"/>
      <c r="H37" s="231"/>
      <c r="I37" s="232"/>
      <c r="J37" s="231"/>
      <c r="K37" s="232"/>
      <c r="L37" s="240"/>
      <c r="M37" s="241"/>
      <c r="N37" s="231"/>
      <c r="O37" s="232"/>
      <c r="P37" s="231"/>
      <c r="Q37" s="232"/>
      <c r="R37" s="231"/>
      <c r="S37" s="232"/>
      <c r="T37" s="240"/>
      <c r="U37" s="241"/>
      <c r="V37" s="231"/>
      <c r="W37" s="232"/>
      <c r="X37" s="231"/>
      <c r="Y37" s="232"/>
      <c r="Z37" s="231"/>
      <c r="AA37" s="232"/>
      <c r="AB37" s="240"/>
      <c r="AC37" s="241"/>
      <c r="AD37" s="231"/>
      <c r="AE37" s="232"/>
      <c r="AF37" s="231"/>
      <c r="AG37" s="232"/>
      <c r="AH37" s="231"/>
      <c r="AI37" s="232"/>
      <c r="AJ37" s="240"/>
      <c r="AK37" s="241"/>
      <c r="AL37" s="231"/>
      <c r="AM37" s="232"/>
      <c r="AN37" s="231"/>
      <c r="AO37" s="232"/>
      <c r="AP37" s="231"/>
      <c r="AQ37" s="232"/>
      <c r="AR37" s="240"/>
      <c r="AS37" s="241"/>
      <c r="AT37" s="231"/>
      <c r="AU37" s="232"/>
      <c r="AV37" s="231"/>
      <c r="AW37" s="232"/>
      <c r="AX37" s="231"/>
      <c r="AY37" s="232"/>
      <c r="AZ37" s="240"/>
      <c r="BA37" s="241"/>
      <c r="BB37" s="231"/>
      <c r="BC37" s="232"/>
      <c r="BD37" s="231"/>
      <c r="BE37" s="232"/>
      <c r="BF37" s="231"/>
      <c r="BG37" s="232"/>
      <c r="BH37" s="240"/>
      <c r="BI37" s="241"/>
      <c r="BJ37" s="231"/>
      <c r="BK37" s="232"/>
      <c r="BL37" s="231"/>
      <c r="BM37" s="232"/>
      <c r="BN37" s="231"/>
      <c r="BO37" s="232"/>
      <c r="BP37" s="240"/>
      <c r="BQ37" s="241"/>
    </row>
    <row r="38" ht="14.25" customHeight="1">
      <c r="A38" s="510"/>
      <c r="B38" s="511"/>
      <c r="C38" s="511"/>
      <c r="D38" s="780"/>
      <c r="E38" s="476"/>
      <c r="F38" s="276"/>
      <c r="G38" s="275"/>
      <c r="H38" s="276"/>
      <c r="I38" s="275"/>
      <c r="J38" s="276"/>
      <c r="K38" s="275"/>
      <c r="L38" s="280"/>
      <c r="M38" s="281"/>
      <c r="N38" s="276"/>
      <c r="O38" s="275"/>
      <c r="P38" s="276"/>
      <c r="Q38" s="275"/>
      <c r="R38" s="276"/>
      <c r="S38" s="275"/>
      <c r="T38" s="280"/>
      <c r="U38" s="281"/>
      <c r="V38" s="276"/>
      <c r="W38" s="275"/>
      <c r="X38" s="276"/>
      <c r="Y38" s="275"/>
      <c r="Z38" s="276"/>
      <c r="AA38" s="275"/>
      <c r="AB38" s="280"/>
      <c r="AC38" s="281"/>
      <c r="AD38" s="276"/>
      <c r="AE38" s="275"/>
      <c r="AF38" s="276"/>
      <c r="AG38" s="275"/>
      <c r="AH38" s="276"/>
      <c r="AI38" s="275"/>
      <c r="AJ38" s="280"/>
      <c r="AK38" s="281"/>
      <c r="AL38" s="276"/>
      <c r="AM38" s="275"/>
      <c r="AN38" s="276"/>
      <c r="AO38" s="275"/>
      <c r="AP38" s="276"/>
      <c r="AQ38" s="275"/>
      <c r="AR38" s="280"/>
      <c r="AS38" s="281"/>
      <c r="AT38" s="276"/>
      <c r="AU38" s="275"/>
      <c r="AV38" s="276"/>
      <c r="AW38" s="275"/>
      <c r="AX38" s="276"/>
      <c r="AY38" s="275"/>
      <c r="AZ38" s="280"/>
      <c r="BA38" s="281"/>
      <c r="BB38" s="276"/>
      <c r="BC38" s="275"/>
      <c r="BD38" s="276"/>
      <c r="BE38" s="275"/>
      <c r="BF38" s="276"/>
      <c r="BG38" s="275"/>
      <c r="BH38" s="280"/>
      <c r="BI38" s="281"/>
      <c r="BJ38" s="276"/>
      <c r="BK38" s="275"/>
      <c r="BL38" s="276"/>
      <c r="BM38" s="275"/>
      <c r="BN38" s="276"/>
      <c r="BO38" s="275"/>
      <c r="BP38" s="280"/>
      <c r="BQ38" s="281"/>
    </row>
    <row r="39" ht="14.25" customHeight="1">
      <c r="A39" s="510"/>
      <c r="B39" s="511"/>
      <c r="C39" s="511"/>
      <c r="D39" s="780"/>
      <c r="E39" s="476"/>
      <c r="F39" s="276"/>
      <c r="G39" s="275"/>
      <c r="H39" s="276"/>
      <c r="I39" s="275"/>
      <c r="J39" s="276"/>
      <c r="K39" s="275"/>
      <c r="L39" s="280"/>
      <c r="M39" s="281"/>
      <c r="N39" s="276"/>
      <c r="O39" s="275"/>
      <c r="P39" s="276"/>
      <c r="Q39" s="275"/>
      <c r="R39" s="276"/>
      <c r="S39" s="275"/>
      <c r="T39" s="280"/>
      <c r="U39" s="281"/>
      <c r="V39" s="276"/>
      <c r="W39" s="275"/>
      <c r="X39" s="276"/>
      <c r="Y39" s="275"/>
      <c r="Z39" s="276"/>
      <c r="AA39" s="275"/>
      <c r="AB39" s="280"/>
      <c r="AC39" s="281"/>
      <c r="AD39" s="276"/>
      <c r="AE39" s="275"/>
      <c r="AF39" s="276"/>
      <c r="AG39" s="275"/>
      <c r="AH39" s="276"/>
      <c r="AI39" s="275"/>
      <c r="AJ39" s="280"/>
      <c r="AK39" s="281"/>
      <c r="AL39" s="276"/>
      <c r="AM39" s="275"/>
      <c r="AN39" s="276"/>
      <c r="AO39" s="275"/>
      <c r="AP39" s="276"/>
      <c r="AQ39" s="275"/>
      <c r="AR39" s="280"/>
      <c r="AS39" s="281"/>
      <c r="AT39" s="276"/>
      <c r="AU39" s="275"/>
      <c r="AV39" s="276"/>
      <c r="AW39" s="275"/>
      <c r="AX39" s="276"/>
      <c r="AY39" s="275"/>
      <c r="AZ39" s="280"/>
      <c r="BA39" s="281"/>
      <c r="BB39" s="276"/>
      <c r="BC39" s="275"/>
      <c r="BD39" s="276"/>
      <c r="BE39" s="275"/>
      <c r="BF39" s="276"/>
      <c r="BG39" s="275"/>
      <c r="BH39" s="280"/>
      <c r="BI39" s="281"/>
      <c r="BJ39" s="276"/>
      <c r="BK39" s="275"/>
      <c r="BL39" s="276"/>
      <c r="BM39" s="275"/>
      <c r="BN39" s="276"/>
      <c r="BO39" s="275"/>
      <c r="BP39" s="280"/>
      <c r="BQ39" s="281"/>
    </row>
    <row r="40" ht="14.25" customHeight="1">
      <c r="A40" s="501"/>
      <c r="B40" s="502"/>
      <c r="C40" s="502"/>
      <c r="D40" s="781"/>
    </row>
    <row r="41" ht="14.25" customHeight="1">
      <c r="A41" s="727"/>
      <c r="B41" s="726"/>
      <c r="C41" s="726"/>
      <c r="D41" s="868"/>
    </row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3">
    <mergeCell ref="A2:Z2"/>
    <mergeCell ref="A3:C3"/>
    <mergeCell ref="A22:C22"/>
  </mergeCells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