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veh\Github\J019-Golden-Beach\tests\"/>
    </mc:Choice>
  </mc:AlternateContent>
  <xr:revisionPtr revIDLastSave="0" documentId="13_ncr:1_{46E8E2B2-2365-4184-82D4-DA5236882B06}" xr6:coauthVersionLast="47" xr6:coauthVersionMax="47" xr10:uidLastSave="{00000000-0000-0000-0000-000000000000}"/>
  <bookViews>
    <workbookView xWindow="30345" yWindow="1740" windowWidth="25215" windowHeight="14100" xr2:uid="{00000000-000D-0000-FFFF-FFFF00000000}"/>
  </bookViews>
  <sheets>
    <sheet name="Load Case ID" sheetId="3" r:id="rId1"/>
    <sheet name="Operating Loads" sheetId="2" r:id="rId2"/>
    <sheet name="Metocean_100yr_collate" sheetId="4" r:id="rId3"/>
    <sheet name="HydroTes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" i="1" l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BG24" i="1"/>
  <c r="BD24" i="1"/>
  <c r="BC24" i="1"/>
  <c r="AW24" i="1"/>
  <c r="CS24" i="1" s="1"/>
  <c r="AV24" i="1"/>
  <c r="CR24" i="1" s="1"/>
  <c r="AU24" i="1"/>
  <c r="CQ24" i="1" s="1"/>
  <c r="AT24" i="1"/>
  <c r="CP24" i="1" s="1"/>
  <c r="AS24" i="1"/>
  <c r="CO24" i="1" s="1"/>
  <c r="AR24" i="1"/>
  <c r="CN24" i="1" s="1"/>
  <c r="AQ24" i="1"/>
  <c r="CM24" i="1" s="1"/>
  <c r="AP24" i="1"/>
  <c r="CL24" i="1" s="1"/>
  <c r="AO24" i="1"/>
  <c r="CK24" i="1" s="1"/>
  <c r="AN24" i="1"/>
  <c r="CJ24" i="1" s="1"/>
  <c r="AM24" i="1"/>
  <c r="CI24" i="1" s="1"/>
  <c r="AL24" i="1"/>
  <c r="CH24" i="1" s="1"/>
  <c r="AK24" i="1"/>
  <c r="CG24" i="1" s="1"/>
  <c r="AJ24" i="1"/>
  <c r="CF24" i="1" s="1"/>
  <c r="AI24" i="1"/>
  <c r="CE24" i="1" s="1"/>
  <c r="AH24" i="1"/>
  <c r="CD24" i="1" s="1"/>
  <c r="AG24" i="1"/>
  <c r="CC24" i="1" s="1"/>
  <c r="AF24" i="1"/>
  <c r="CB24" i="1" s="1"/>
  <c r="AE24" i="1"/>
  <c r="CA24" i="1" s="1"/>
  <c r="AD24" i="1"/>
  <c r="BZ24" i="1" s="1"/>
  <c r="AC24" i="1"/>
  <c r="BY24" i="1" s="1"/>
  <c r="AB24" i="1"/>
  <c r="BX24" i="1" s="1"/>
  <c r="AA24" i="1"/>
  <c r="BW24" i="1" s="1"/>
  <c r="Z24" i="1"/>
  <c r="BV24" i="1" s="1"/>
  <c r="Y24" i="1"/>
  <c r="BU24" i="1" s="1"/>
  <c r="X24" i="1"/>
  <c r="BT24" i="1" s="1"/>
  <c r="W24" i="1"/>
  <c r="BS24" i="1" s="1"/>
  <c r="V24" i="1"/>
  <c r="BR24" i="1" s="1"/>
  <c r="U24" i="1"/>
  <c r="BQ24" i="1" s="1"/>
  <c r="T24" i="1"/>
  <c r="BP24" i="1" s="1"/>
  <c r="S24" i="1"/>
  <c r="BO24" i="1" s="1"/>
  <c r="R24" i="1"/>
  <c r="BN24" i="1" s="1"/>
  <c r="Q24" i="1"/>
  <c r="BM24" i="1" s="1"/>
  <c r="P24" i="1"/>
  <c r="BL24" i="1" s="1"/>
  <c r="O24" i="1"/>
  <c r="BK24" i="1" s="1"/>
  <c r="N24" i="1"/>
  <c r="BJ24" i="1" s="1"/>
  <c r="M24" i="1"/>
  <c r="BI24" i="1" s="1"/>
  <c r="L24" i="1"/>
  <c r="BH24" i="1" s="1"/>
  <c r="K24" i="1"/>
  <c r="J24" i="1"/>
  <c r="BF24" i="1" s="1"/>
  <c r="I24" i="1"/>
  <c r="BE24" i="1" s="1"/>
  <c r="H24" i="1"/>
  <c r="G24" i="1"/>
  <c r="F24" i="1"/>
  <c r="BB24" i="1" s="1"/>
  <c r="E24" i="1"/>
  <c r="BA24" i="1" s="1"/>
  <c r="D24" i="1"/>
  <c r="AZ24" i="1" s="1"/>
  <c r="C24" i="1"/>
  <c r="AY24" i="1" s="1"/>
  <c r="B24" i="1"/>
  <c r="AX24" i="1" s="1"/>
  <c r="AW24" i="2"/>
  <c r="CS24" i="2" s="1"/>
  <c r="AV24" i="2"/>
  <c r="CR24" i="2" s="1"/>
  <c r="AU24" i="2"/>
  <c r="CQ24" i="2" s="1"/>
  <c r="AT24" i="2"/>
  <c r="CP24" i="2" s="1"/>
  <c r="AS24" i="2"/>
  <c r="CO24" i="2" s="1"/>
  <c r="AR24" i="2"/>
  <c r="CN24" i="2" s="1"/>
  <c r="AQ24" i="2"/>
  <c r="CM24" i="2" s="1"/>
  <c r="AP24" i="2"/>
  <c r="CL24" i="2" s="1"/>
  <c r="AO24" i="2"/>
  <c r="CK24" i="2" s="1"/>
  <c r="AN24" i="2"/>
  <c r="CJ24" i="2" s="1"/>
  <c r="AM24" i="2"/>
  <c r="CI24" i="2" s="1"/>
  <c r="AL24" i="2"/>
  <c r="CH24" i="2" s="1"/>
  <c r="AK24" i="2"/>
  <c r="CG24" i="2" s="1"/>
  <c r="AJ24" i="2"/>
  <c r="CF24" i="2" s="1"/>
  <c r="AI24" i="2"/>
  <c r="CE24" i="2" s="1"/>
  <c r="AH24" i="2"/>
  <c r="CD24" i="2" s="1"/>
  <c r="AG24" i="2"/>
  <c r="CC24" i="2" s="1"/>
  <c r="AF24" i="2"/>
  <c r="CB24" i="2" s="1"/>
  <c r="AE24" i="2"/>
  <c r="CA24" i="2" s="1"/>
  <c r="AD24" i="2"/>
  <c r="BZ24" i="2" s="1"/>
  <c r="AC24" i="2"/>
  <c r="BY24" i="2" s="1"/>
  <c r="AB24" i="2"/>
  <c r="BX24" i="2" s="1"/>
  <c r="AA24" i="2"/>
  <c r="BW24" i="2" s="1"/>
  <c r="Z24" i="2"/>
  <c r="BV24" i="2" s="1"/>
  <c r="Y24" i="2"/>
  <c r="BU24" i="2" s="1"/>
  <c r="X24" i="2"/>
  <c r="BT24" i="2" s="1"/>
  <c r="W24" i="2"/>
  <c r="BS24" i="2" s="1"/>
  <c r="V24" i="2"/>
  <c r="BR24" i="2" s="1"/>
  <c r="U24" i="2"/>
  <c r="BQ24" i="2" s="1"/>
  <c r="T24" i="2"/>
  <c r="BP24" i="2" s="1"/>
  <c r="S24" i="2"/>
  <c r="BO24" i="2" s="1"/>
  <c r="R24" i="2"/>
  <c r="BN24" i="2" s="1"/>
  <c r="Q24" i="2"/>
  <c r="BM24" i="2" s="1"/>
  <c r="P24" i="2"/>
  <c r="BL24" i="2" s="1"/>
  <c r="O24" i="2"/>
  <c r="BK24" i="2" s="1"/>
  <c r="N24" i="2"/>
  <c r="BJ24" i="2" s="1"/>
  <c r="M24" i="2"/>
  <c r="BI24" i="2" s="1"/>
  <c r="L24" i="2"/>
  <c r="BH24" i="2" s="1"/>
  <c r="K24" i="2"/>
  <c r="BG24" i="2" s="1"/>
  <c r="J24" i="2"/>
  <c r="BF24" i="2" s="1"/>
  <c r="I24" i="2"/>
  <c r="BE24" i="2" s="1"/>
  <c r="H24" i="2"/>
  <c r="BD24" i="2" s="1"/>
  <c r="G24" i="2"/>
  <c r="BC24" i="2" s="1"/>
  <c r="F24" i="2"/>
  <c r="BB24" i="2" s="1"/>
  <c r="E24" i="2"/>
  <c r="BA24" i="2" s="1"/>
  <c r="D24" i="2"/>
  <c r="AZ24" i="2" s="1"/>
  <c r="C24" i="2"/>
  <c r="AY24" i="2" s="1"/>
  <c r="B24" i="2"/>
  <c r="AX24" i="2" s="1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</calcChain>
</file>

<file path=xl/sharedStrings.xml><?xml version="1.0" encoding="utf-8"?>
<sst xmlns="http://schemas.openxmlformats.org/spreadsheetml/2006/main" count="451" uniqueCount="173">
  <si>
    <t>fx</t>
  </si>
  <si>
    <t>fy</t>
  </si>
  <si>
    <t>fz</t>
  </si>
  <si>
    <t>mx</t>
  </si>
  <si>
    <t>my</t>
  </si>
  <si>
    <t>mz</t>
  </si>
  <si>
    <t>PS01</t>
  </si>
  <si>
    <t>PS02</t>
  </si>
  <si>
    <t>PS03</t>
  </si>
  <si>
    <t>PS04</t>
  </si>
  <si>
    <t>PS10</t>
  </si>
  <si>
    <t>PS11</t>
  </si>
  <si>
    <t>PS12</t>
  </si>
  <si>
    <t>PS13</t>
  </si>
  <si>
    <t>PS14</t>
  </si>
  <si>
    <t>PS20</t>
  </si>
  <si>
    <t>PS21</t>
  </si>
  <si>
    <t>PS22</t>
  </si>
  <si>
    <t>PS23</t>
  </si>
  <si>
    <t>PS24</t>
  </si>
  <si>
    <t>PS30</t>
  </si>
  <si>
    <t>PS31</t>
  </si>
  <si>
    <t>PS32</t>
  </si>
  <si>
    <t>PS33</t>
  </si>
  <si>
    <t>PS34</t>
  </si>
  <si>
    <t>Support Label</t>
  </si>
  <si>
    <t>pXnZ, From West (0 deg)</t>
  </si>
  <si>
    <t>pYnZ, From South (90 deg)</t>
  </si>
  <si>
    <t>nXnZ , From East (180 deg)</t>
  </si>
  <si>
    <t>nYnZ, From North (270 deg)</t>
  </si>
  <si>
    <t>pXpZ, From West (0 deg)</t>
  </si>
  <si>
    <t>pYpZ, From South (90 deg)</t>
  </si>
  <si>
    <t>nXpZ, From East (180 deg)</t>
  </si>
  <si>
    <t>nYpZ, From North (270 deg)</t>
  </si>
  <si>
    <t>pXnYnZ, From North West (315 deg)</t>
  </si>
  <si>
    <t>nXnYnZ, From North East (225 deg)</t>
  </si>
  <si>
    <t>pXpYnZ, From South West (45 deg)</t>
  </si>
  <si>
    <t>nXpYnZ, From South East (135 deg)</t>
  </si>
  <si>
    <t>pXnYpZ, From North West (315 deg)</t>
  </si>
  <si>
    <t>nXnYpZ, From North East (225 deg)</t>
  </si>
  <si>
    <t>pXpYpZ, From South West (45 deg)</t>
  </si>
  <si>
    <t>nXpYpZ, From South East (135 deg)</t>
  </si>
  <si>
    <t>Case</t>
  </si>
  <si>
    <t>Sheet</t>
  </si>
  <si>
    <t>Column</t>
  </si>
  <si>
    <t>LOADCN</t>
  </si>
  <si>
    <t>LOADLB</t>
  </si>
  <si>
    <t>LOAD_ID</t>
  </si>
  <si>
    <t>pXnZ, West (0 deg)</t>
  </si>
  <si>
    <t>Operating Loads</t>
  </si>
  <si>
    <t>C000</t>
  </si>
  <si>
    <t>Piping Operating nZ - 0 Deg</t>
  </si>
  <si>
    <t>PSXX</t>
  </si>
  <si>
    <t>pYnZ, South (90 deg)</t>
  </si>
  <si>
    <t>C090</t>
  </si>
  <si>
    <t>Piping Operating nZ - 90 Deg</t>
  </si>
  <si>
    <t>nXnZ , East (180 deg)</t>
  </si>
  <si>
    <t>C180</t>
  </si>
  <si>
    <t>Piping Operating nZ - 180 Deg</t>
  </si>
  <si>
    <t>nYnZ, North (270 deg)</t>
  </si>
  <si>
    <t>C270</t>
  </si>
  <si>
    <t>Piping Operating nZ - 270 Deg</t>
  </si>
  <si>
    <t>pXnYnZ, North West (315 deg)</t>
  </si>
  <si>
    <t>C315</t>
  </si>
  <si>
    <t>Piping Operating nZ - 315 Deg</t>
  </si>
  <si>
    <t>nXnYnZ, North East (225 deg)</t>
  </si>
  <si>
    <t>C225</t>
  </si>
  <si>
    <t>Piping Operating nZ - 225 Deg</t>
  </si>
  <si>
    <t>pXpYnZ, South West (45 deg)</t>
  </si>
  <si>
    <t>C045</t>
  </si>
  <si>
    <t>Piping Operating nZ - 45 Deg</t>
  </si>
  <si>
    <t>nXpYnZ, South East (135 deg)</t>
  </si>
  <si>
    <t>C135</t>
  </si>
  <si>
    <t>Piping Operating nZ - 135 Deg</t>
  </si>
  <si>
    <t>pXpZ, West (0 deg)</t>
  </si>
  <si>
    <t>D000</t>
  </si>
  <si>
    <t>Piping Operating pZ - 0 Deg</t>
  </si>
  <si>
    <t>pYpZ, South (90 deg)</t>
  </si>
  <si>
    <t>D090</t>
  </si>
  <si>
    <t>Piping Operating pZ - 90 Deg</t>
  </si>
  <si>
    <t>nXpZ, East (180 deg)</t>
  </si>
  <si>
    <t>D180</t>
  </si>
  <si>
    <t>Piping Operating pZ - 180 Deg</t>
  </si>
  <si>
    <t>nYpZ, North (270 deg)</t>
  </si>
  <si>
    <t>D270</t>
  </si>
  <si>
    <t>Piping Operating pZ - 270 Deg</t>
  </si>
  <si>
    <t>pXnYpZ, North West (315 deg)</t>
  </si>
  <si>
    <t>D315</t>
  </si>
  <si>
    <t>Piping Operating pZ - 315 Deg</t>
  </si>
  <si>
    <t>nXnYpZ, North East (225 deg)</t>
  </si>
  <si>
    <t>D225</t>
  </si>
  <si>
    <t>Piping Operating pZ - 225 Deg</t>
  </si>
  <si>
    <t>pXpYpZ, South West (45 deg)</t>
  </si>
  <si>
    <t>D045</t>
  </si>
  <si>
    <t>Piping Operating pZ - 45 Deg</t>
  </si>
  <si>
    <t>nXpYpZ, South East (135 deg)</t>
  </si>
  <si>
    <t>D135</t>
  </si>
  <si>
    <t>Piping Operating pZ - 135 Deg</t>
  </si>
  <si>
    <t>Metocean_100yr_W</t>
  </si>
  <si>
    <t>Metocean_100yr_collate</t>
  </si>
  <si>
    <t>A000</t>
  </si>
  <si>
    <t>Environment - 0 Deg</t>
  </si>
  <si>
    <t>100YR0</t>
  </si>
  <si>
    <t>Metocean_100yr_S</t>
  </si>
  <si>
    <t>A090</t>
  </si>
  <si>
    <t>Environment - 90 Deg</t>
  </si>
  <si>
    <t>100YR90</t>
  </si>
  <si>
    <t>Metocean_100yr_E</t>
  </si>
  <si>
    <t>A180</t>
  </si>
  <si>
    <t>Environment - 180 Deg</t>
  </si>
  <si>
    <t>100YR180</t>
  </si>
  <si>
    <t>Metocean_100yr_N</t>
  </si>
  <si>
    <t>A270</t>
  </si>
  <si>
    <t>Environment - 270 Deg</t>
  </si>
  <si>
    <t>100YR270</t>
  </si>
  <si>
    <t>Metocean_100yr_NW</t>
  </si>
  <si>
    <t>A315</t>
  </si>
  <si>
    <t>Environment - 315 Deg</t>
  </si>
  <si>
    <t>100YR315</t>
  </si>
  <si>
    <t>Metocean_100yr_NE</t>
  </si>
  <si>
    <t>A225</t>
  </si>
  <si>
    <t>Environment - 225 Deg</t>
  </si>
  <si>
    <t>100YR225</t>
  </si>
  <si>
    <t>Metocean_100yr_SW</t>
  </si>
  <si>
    <t>A045</t>
  </si>
  <si>
    <t>Environment - 45 Deg</t>
  </si>
  <si>
    <t>100YR45</t>
  </si>
  <si>
    <t>Metocean_100yr_SE</t>
  </si>
  <si>
    <t>A135</t>
  </si>
  <si>
    <t>Environment - 135 Deg</t>
  </si>
  <si>
    <t>100YR135</t>
  </si>
  <si>
    <t>100 YR RP, From West (0 deg)</t>
  </si>
  <si>
    <t>100 YR RP, From South (90 deg)</t>
  </si>
  <si>
    <t>100 YR RP , From East (180 deg)</t>
  </si>
  <si>
    <t>100 YR RP, From North (270 deg)</t>
  </si>
  <si>
    <t>100 YR RP, From North West (315 deg)</t>
  </si>
  <si>
    <t>100 YR RP, From North East (225 deg)</t>
  </si>
  <si>
    <t>100 YR RP, From South West (45 deg)</t>
  </si>
  <si>
    <t>100 YR RP, From South East (135 deg)</t>
  </si>
  <si>
    <t>SUFFIX</t>
  </si>
  <si>
    <t>HydroTest</t>
  </si>
  <si>
    <t>E000</t>
  </si>
  <si>
    <t>E090</t>
  </si>
  <si>
    <t>E180</t>
  </si>
  <si>
    <t>E270</t>
  </si>
  <si>
    <t>E315</t>
  </si>
  <si>
    <t>E225</t>
  </si>
  <si>
    <t>E045</t>
  </si>
  <si>
    <t>E135</t>
  </si>
  <si>
    <t>F000</t>
  </si>
  <si>
    <t>F090</t>
  </si>
  <si>
    <t>F180</t>
  </si>
  <si>
    <t>F270</t>
  </si>
  <si>
    <t>F315</t>
  </si>
  <si>
    <t>F225</t>
  </si>
  <si>
    <t>F045</t>
  </si>
  <si>
    <t>F135</t>
  </si>
  <si>
    <t>Piping Hydrotest nZ - 0 Deg</t>
  </si>
  <si>
    <t>Piping Hydrotest nZ - 90 Deg</t>
  </si>
  <si>
    <t>Piping Hydrotest nZ - 180 Deg</t>
  </si>
  <si>
    <t>Piping Hydrotest nZ - 270 Deg</t>
  </si>
  <si>
    <t>Piping Hydrotest nZ - 315 Deg</t>
  </si>
  <si>
    <t>Piping Hydrotest nZ - 225 Deg</t>
  </si>
  <si>
    <t>Piping Hydrotest nZ - 45 Deg</t>
  </si>
  <si>
    <t>Piping Hydrotest nZ - 135 Deg</t>
  </si>
  <si>
    <t>Piping Hydrotest pZ - 0 Deg</t>
  </si>
  <si>
    <t>Piping Hydrotest pZ - 90 Deg</t>
  </si>
  <si>
    <t>Piping Hydrotest pZ - 180 Deg</t>
  </si>
  <si>
    <t>Piping Hydrotest pZ - 270 Deg</t>
  </si>
  <si>
    <t>Piping Hydrotest pZ - 315 Deg</t>
  </si>
  <si>
    <t>Piping Hydrotest pZ - 225 Deg</t>
  </si>
  <si>
    <t>Piping Hydrotest pZ - 45 Deg</t>
  </si>
  <si>
    <t>Piping Hydrotest pZ - 135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</si>
</sst>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1" fontId="3" fillId="0" borderId="5" xfId="0" applyNumberFormat="1" applyFont="1" applyBorder="1"/>
    <xf numFmtId="1" fontId="3" fillId="0" borderId="0" xfId="0" applyNumberFormat="1" applyFont="1"/>
    <xf numFmtId="1" fontId="3" fillId="0" borderId="6" xfId="0" applyNumberFormat="1" applyFont="1" applyBorder="1"/>
    <xf numFmtId="1" fontId="2" fillId="4" borderId="7" xfId="0" applyNumberFormat="1" applyFont="1" applyFill="1" applyBorder="1"/>
    <xf numFmtId="1" fontId="2" fillId="2" borderId="8" xfId="0" applyNumberFormat="1" applyFont="1" applyFill="1" applyBorder="1"/>
    <xf numFmtId="1" fontId="2" fillId="2" borderId="9" xfId="0" applyNumberFormat="1" applyFont="1" applyFill="1" applyBorder="1"/>
    <xf numFmtId="1" fontId="2" fillId="2" borderId="7" xfId="0" applyNumberFormat="1" applyFont="1" applyFill="1" applyBorder="1"/>
    <xf numFmtId="1" fontId="2" fillId="4" borderId="8" xfId="0" applyNumberFormat="1" applyFont="1" applyFill="1" applyBorder="1"/>
    <xf numFmtId="1" fontId="2" fillId="3" borderId="7" xfId="0" applyNumberFormat="1" applyFont="1" applyFill="1" applyBorder="1"/>
    <xf numFmtId="1" fontId="2" fillId="3" borderId="8" xfId="0" applyNumberFormat="1" applyFont="1" applyFill="1" applyBorder="1"/>
    <xf numFmtId="1" fontId="2" fillId="3" borderId="9" xfId="0" applyNumberFormat="1" applyFont="1" applyFill="1" applyBorder="1"/>
    <xf numFmtId="164" fontId="3" fillId="0" borderId="0" xfId="1" applyNumberFormat="1" applyFont="1"/>
    <xf numFmtId="0" fontId="4" fillId="5" borderId="1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4" fillId="5" borderId="4" xfId="0" applyFont="1" applyFill="1" applyBorder="1" applyAlignment="1">
      <alignment horizontal="left" vertical="top"/>
    </xf>
    <xf numFmtId="0" fontId="3" fillId="5" borderId="0" xfId="0" applyFont="1" applyFill="1" applyAlignment="1">
      <alignment horizontal="left"/>
    </xf>
    <xf numFmtId="0" fontId="4" fillId="5" borderId="1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3" fillId="5" borderId="0" xfId="0" applyFont="1" applyFill="1"/>
    <xf numFmtId="1" fontId="2" fillId="5" borderId="7" xfId="0" applyNumberFormat="1" applyFont="1" applyFill="1" applyBorder="1"/>
    <xf numFmtId="1" fontId="2" fillId="5" borderId="8" xfId="0" applyNumberFormat="1" applyFont="1" applyFill="1" applyBorder="1"/>
    <xf numFmtId="1" fontId="2" fillId="5" borderId="9" xfId="0" applyNumberFormat="1" applyFont="1" applyFill="1" applyBorder="1"/>
    <xf numFmtId="1" fontId="3" fillId="0" borderId="10" xfId="0" applyNumberFormat="1" applyFont="1" applyBorder="1"/>
    <xf numFmtId="1" fontId="3" fillId="0" borderId="11" xfId="0" applyNumberFormat="1" applyFont="1" applyBorder="1"/>
    <xf numFmtId="1" fontId="3" fillId="0" borderId="12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4A4E-85C5-4842-ADD3-510E3EC91344}">
  <dimension ref="A1:G50"/>
  <sheetViews>
    <sheetView tabSelected="1" zoomScale="85" zoomScaleNormal="85" workbookViewId="0">
      <selection activeCell="D12" sqref="D12"/>
    </sheetView>
  </sheetViews>
  <sheetFormatPr defaultRowHeight="15" x14ac:dyDescent="0.25"/>
  <cols>
    <col min="1" max="1" width="29.5703125" style="3" customWidth="1"/>
    <col min="2" max="2" width="28.140625" style="4" customWidth="1"/>
    <col min="3" max="3" width="10.85546875" style="4" customWidth="1"/>
    <col min="4" max="4" width="14.5703125" style="4" customWidth="1"/>
    <col min="5" max="5" width="31.5703125" style="3" customWidth="1"/>
    <col min="6" max="6" width="12" style="4" customWidth="1"/>
    <col min="7" max="7" width="9.140625" style="4"/>
    <col min="8" max="16384" width="9.140625" style="3"/>
  </cols>
  <sheetData>
    <row r="1" spans="1:7" x14ac:dyDescent="0.25">
      <c r="A1" s="1" t="s">
        <v>42</v>
      </c>
      <c r="B1" s="2" t="s">
        <v>43</v>
      </c>
      <c r="C1" s="2" t="s">
        <v>44</v>
      </c>
      <c r="D1" s="2" t="s">
        <v>45</v>
      </c>
      <c r="E1" s="1" t="s">
        <v>46</v>
      </c>
      <c r="F1" s="2" t="s">
        <v>47</v>
      </c>
      <c r="G1" s="2" t="s">
        <v>139</v>
      </c>
    </row>
    <row r="2" spans="1:7" x14ac:dyDescent="0.25">
      <c r="A2" s="3" t="s">
        <v>48</v>
      </c>
      <c r="B2" s="4" t="s">
        <v>49</v>
      </c>
      <c r="C2" s="4">
        <v>2</v>
      </c>
      <c r="D2" s="4" t="s">
        <v>50</v>
      </c>
      <c r="E2" s="3" t="s">
        <v>51</v>
      </c>
      <c r="F2" s="4" t="s">
        <v>52</v>
      </c>
      <c r="G2" s="5">
        <v>0</v>
      </c>
    </row>
    <row r="3" spans="1:7" x14ac:dyDescent="0.25">
      <c r="A3" s="3" t="s">
        <v>53</v>
      </c>
      <c r="B3" s="4" t="s">
        <v>49</v>
      </c>
      <c r="C3" s="4">
        <v>8</v>
      </c>
      <c r="D3" s="4" t="s">
        <v>54</v>
      </c>
      <c r="E3" s="3" t="s">
        <v>55</v>
      </c>
      <c r="F3" s="4" t="s">
        <v>52</v>
      </c>
      <c r="G3" s="5">
        <v>90</v>
      </c>
    </row>
    <row r="4" spans="1:7" x14ac:dyDescent="0.25">
      <c r="A4" s="3" t="s">
        <v>56</v>
      </c>
      <c r="B4" s="4" t="s">
        <v>49</v>
      </c>
      <c r="C4" s="4">
        <v>14</v>
      </c>
      <c r="D4" s="4" t="s">
        <v>57</v>
      </c>
      <c r="E4" s="3" t="s">
        <v>58</v>
      </c>
      <c r="F4" s="4" t="s">
        <v>52</v>
      </c>
      <c r="G4" s="5">
        <v>180</v>
      </c>
    </row>
    <row r="5" spans="1:7" x14ac:dyDescent="0.25">
      <c r="A5" s="3" t="s">
        <v>59</v>
      </c>
      <c r="B5" s="4" t="s">
        <v>49</v>
      </c>
      <c r="C5" s="4">
        <v>20</v>
      </c>
      <c r="D5" s="4" t="s">
        <v>60</v>
      </c>
      <c r="E5" s="3" t="s">
        <v>61</v>
      </c>
      <c r="F5" s="4" t="s">
        <v>52</v>
      </c>
      <c r="G5" s="5">
        <v>270</v>
      </c>
    </row>
    <row r="6" spans="1:7" x14ac:dyDescent="0.25">
      <c r="A6" s="3" t="s">
        <v>62</v>
      </c>
      <c r="B6" s="4" t="s">
        <v>49</v>
      </c>
      <c r="C6" s="4">
        <v>50</v>
      </c>
      <c r="D6" s="4" t="s">
        <v>63</v>
      </c>
      <c r="E6" s="3" t="s">
        <v>64</v>
      </c>
      <c r="F6" s="4" t="s">
        <v>52</v>
      </c>
      <c r="G6" s="5">
        <v>315</v>
      </c>
    </row>
    <row r="7" spans="1:7" x14ac:dyDescent="0.25">
      <c r="A7" s="3" t="s">
        <v>65</v>
      </c>
      <c r="B7" s="4" t="s">
        <v>49</v>
      </c>
      <c r="C7" s="4">
        <v>56</v>
      </c>
      <c r="D7" s="4" t="s">
        <v>66</v>
      </c>
      <c r="E7" s="3" t="s">
        <v>67</v>
      </c>
      <c r="F7" s="4" t="s">
        <v>52</v>
      </c>
      <c r="G7" s="5">
        <v>225</v>
      </c>
    </row>
    <row r="8" spans="1:7" x14ac:dyDescent="0.25">
      <c r="A8" s="3" t="s">
        <v>68</v>
      </c>
      <c r="B8" s="4" t="s">
        <v>49</v>
      </c>
      <c r="C8" s="4">
        <v>62</v>
      </c>
      <c r="D8" s="4" t="s">
        <v>69</v>
      </c>
      <c r="E8" s="3" t="s">
        <v>70</v>
      </c>
      <c r="F8" s="4" t="s">
        <v>52</v>
      </c>
      <c r="G8" s="5">
        <v>45</v>
      </c>
    </row>
    <row r="9" spans="1:7" x14ac:dyDescent="0.25">
      <c r="A9" s="3" t="s">
        <v>71</v>
      </c>
      <c r="B9" s="4" t="s">
        <v>49</v>
      </c>
      <c r="C9" s="4">
        <v>68</v>
      </c>
      <c r="D9" s="4" t="s">
        <v>72</v>
      </c>
      <c r="E9" s="3" t="s">
        <v>73</v>
      </c>
      <c r="F9" s="4" t="s">
        <v>52</v>
      </c>
      <c r="G9" s="5">
        <v>135</v>
      </c>
    </row>
    <row r="10" spans="1:7" x14ac:dyDescent="0.25">
      <c r="A10" s="3" t="s">
        <v>74</v>
      </c>
      <c r="B10" s="4" t="s">
        <v>49</v>
      </c>
      <c r="C10" s="4">
        <v>26</v>
      </c>
      <c r="D10" s="4" t="s">
        <v>75</v>
      </c>
      <c r="E10" s="3" t="s">
        <v>76</v>
      </c>
      <c r="F10" s="4" t="s">
        <v>52</v>
      </c>
      <c r="G10" s="5">
        <v>0</v>
      </c>
    </row>
    <row r="11" spans="1:7" x14ac:dyDescent="0.25">
      <c r="A11" s="3" t="s">
        <v>77</v>
      </c>
      <c r="B11" s="4" t="s">
        <v>49</v>
      </c>
      <c r="C11" s="4">
        <v>32</v>
      </c>
      <c r="D11" s="4" t="s">
        <v>78</v>
      </c>
      <c r="E11" s="3" t="s">
        <v>79</v>
      </c>
      <c r="F11" s="4" t="s">
        <v>52</v>
      </c>
      <c r="G11" s="5">
        <v>90</v>
      </c>
    </row>
    <row r="12" spans="1:7" x14ac:dyDescent="0.25">
      <c r="A12" s="3" t="s">
        <v>80</v>
      </c>
      <c r="B12" s="4" t="s">
        <v>49</v>
      </c>
      <c r="C12" s="4">
        <v>38</v>
      </c>
      <c r="D12" s="4" t="s">
        <v>81</v>
      </c>
      <c r="E12" s="3" t="s">
        <v>82</v>
      </c>
      <c r="F12" s="4" t="s">
        <v>52</v>
      </c>
      <c r="G12" s="5">
        <v>180</v>
      </c>
    </row>
    <row r="13" spans="1:7" x14ac:dyDescent="0.25">
      <c r="A13" s="3" t="s">
        <v>83</v>
      </c>
      <c r="B13" s="4" t="s">
        <v>49</v>
      </c>
      <c r="C13" s="4">
        <v>44</v>
      </c>
      <c r="D13" s="4" t="s">
        <v>84</v>
      </c>
      <c r="E13" s="3" t="s">
        <v>85</v>
      </c>
      <c r="F13" s="4" t="s">
        <v>52</v>
      </c>
      <c r="G13" s="5">
        <v>270</v>
      </c>
    </row>
    <row r="14" spans="1:7" x14ac:dyDescent="0.25">
      <c r="A14" s="3" t="s">
        <v>86</v>
      </c>
      <c r="B14" s="4" t="s">
        <v>49</v>
      </c>
      <c r="C14" s="4">
        <v>74</v>
      </c>
      <c r="D14" s="4" t="s">
        <v>87</v>
      </c>
      <c r="E14" s="3" t="s">
        <v>88</v>
      </c>
      <c r="F14" s="4" t="s">
        <v>52</v>
      </c>
      <c r="G14" s="5">
        <v>315</v>
      </c>
    </row>
    <row r="15" spans="1:7" x14ac:dyDescent="0.25">
      <c r="A15" s="3" t="s">
        <v>89</v>
      </c>
      <c r="B15" s="4" t="s">
        <v>49</v>
      </c>
      <c r="C15" s="4">
        <v>80</v>
      </c>
      <c r="D15" s="4" t="s">
        <v>90</v>
      </c>
      <c r="E15" s="3" t="s">
        <v>91</v>
      </c>
      <c r="F15" s="4" t="s">
        <v>52</v>
      </c>
      <c r="G15" s="5">
        <v>225</v>
      </c>
    </row>
    <row r="16" spans="1:7" x14ac:dyDescent="0.25">
      <c r="A16" s="3" t="s">
        <v>92</v>
      </c>
      <c r="B16" s="4" t="s">
        <v>49</v>
      </c>
      <c r="C16" s="4">
        <v>86</v>
      </c>
      <c r="D16" s="4" t="s">
        <v>93</v>
      </c>
      <c r="E16" s="3" t="s">
        <v>94</v>
      </c>
      <c r="F16" s="4" t="s">
        <v>52</v>
      </c>
      <c r="G16" s="5">
        <v>45</v>
      </c>
    </row>
    <row r="17" spans="1:7" x14ac:dyDescent="0.25">
      <c r="A17" s="3" t="s">
        <v>95</v>
      </c>
      <c r="B17" s="4" t="s">
        <v>49</v>
      </c>
      <c r="C17" s="4">
        <v>92</v>
      </c>
      <c r="D17" s="4" t="s">
        <v>96</v>
      </c>
      <c r="E17" s="3" t="s">
        <v>97</v>
      </c>
      <c r="F17" s="4" t="s">
        <v>52</v>
      </c>
      <c r="G17" s="5">
        <v>135</v>
      </c>
    </row>
    <row r="18" spans="1:7" x14ac:dyDescent="0.25">
      <c r="A18" s="3" t="s">
        <v>98</v>
      </c>
      <c r="B18" s="4" t="s">
        <v>99</v>
      </c>
      <c r="C18" s="4">
        <v>2</v>
      </c>
      <c r="D18" s="4" t="s">
        <v>100</v>
      </c>
      <c r="E18" s="3" t="s">
        <v>101</v>
      </c>
      <c r="F18" s="4" t="s">
        <v>102</v>
      </c>
      <c r="G18" s="5"/>
    </row>
    <row r="19" spans="1:7" x14ac:dyDescent="0.25">
      <c r="A19" s="3" t="s">
        <v>103</v>
      </c>
      <c r="B19" s="4" t="s">
        <v>99</v>
      </c>
      <c r="C19" s="4">
        <v>8</v>
      </c>
      <c r="D19" s="4" t="s">
        <v>104</v>
      </c>
      <c r="E19" s="3" t="s">
        <v>105</v>
      </c>
      <c r="F19" s="4" t="s">
        <v>106</v>
      </c>
      <c r="G19" s="5"/>
    </row>
    <row r="20" spans="1:7" x14ac:dyDescent="0.25">
      <c r="A20" s="3" t="s">
        <v>107</v>
      </c>
      <c r="B20" s="4" t="s">
        <v>99</v>
      </c>
      <c r="C20" s="4">
        <v>14</v>
      </c>
      <c r="D20" s="4" t="s">
        <v>108</v>
      </c>
      <c r="E20" s="3" t="s">
        <v>109</v>
      </c>
      <c r="F20" s="4" t="s">
        <v>110</v>
      </c>
      <c r="G20" s="5"/>
    </row>
    <row r="21" spans="1:7" x14ac:dyDescent="0.25">
      <c r="A21" s="3" t="s">
        <v>111</v>
      </c>
      <c r="B21" s="4" t="s">
        <v>99</v>
      </c>
      <c r="C21" s="4">
        <v>20</v>
      </c>
      <c r="D21" s="4" t="s">
        <v>112</v>
      </c>
      <c r="E21" s="3" t="s">
        <v>113</v>
      </c>
      <c r="F21" s="4" t="s">
        <v>114</v>
      </c>
      <c r="G21" s="5"/>
    </row>
    <row r="22" spans="1:7" x14ac:dyDescent="0.25">
      <c r="A22" s="3" t="s">
        <v>115</v>
      </c>
      <c r="B22" s="4" t="s">
        <v>99</v>
      </c>
      <c r="C22" s="4">
        <v>26</v>
      </c>
      <c r="D22" s="4" t="s">
        <v>116</v>
      </c>
      <c r="E22" s="3" t="s">
        <v>117</v>
      </c>
      <c r="F22" s="4" t="s">
        <v>118</v>
      </c>
      <c r="G22" s="5"/>
    </row>
    <row r="23" spans="1:7" x14ac:dyDescent="0.25">
      <c r="A23" s="3" t="s">
        <v>119</v>
      </c>
      <c r="B23" s="4" t="s">
        <v>99</v>
      </c>
      <c r="C23" s="4">
        <v>32</v>
      </c>
      <c r="D23" s="4" t="s">
        <v>120</v>
      </c>
      <c r="E23" s="3" t="s">
        <v>121</v>
      </c>
      <c r="F23" s="4" t="s">
        <v>122</v>
      </c>
      <c r="G23" s="5"/>
    </row>
    <row r="24" spans="1:7" x14ac:dyDescent="0.25">
      <c r="A24" s="3" t="s">
        <v>123</v>
      </c>
      <c r="B24" s="4" t="s">
        <v>99</v>
      </c>
      <c r="C24" s="4">
        <v>38</v>
      </c>
      <c r="D24" s="4" t="s">
        <v>124</v>
      </c>
      <c r="E24" s="3" t="s">
        <v>125</v>
      </c>
      <c r="F24" s="4" t="s">
        <v>126</v>
      </c>
      <c r="G24" s="5"/>
    </row>
    <row r="25" spans="1:7" x14ac:dyDescent="0.25">
      <c r="A25" s="3" t="s">
        <v>127</v>
      </c>
      <c r="B25" s="4" t="s">
        <v>99</v>
      </c>
      <c r="C25" s="4">
        <v>44</v>
      </c>
      <c r="D25" s="4" t="s">
        <v>128</v>
      </c>
      <c r="E25" s="3" t="s">
        <v>129</v>
      </c>
      <c r="F25" s="4" t="s">
        <v>130</v>
      </c>
      <c r="G25" s="5"/>
    </row>
    <row r="26" spans="1:7" x14ac:dyDescent="0.25">
      <c r="A26" s="3" t="s">
        <v>48</v>
      </c>
      <c r="B26" s="4" t="s">
        <v>140</v>
      </c>
      <c r="C26" s="4">
        <v>2</v>
      </c>
      <c r="D26" s="4" t="s">
        <v>141</v>
      </c>
      <c r="E26" s="3" t="s">
        <v>157</v>
      </c>
      <c r="F26" s="4" t="s">
        <v>52</v>
      </c>
      <c r="G26" s="5">
        <v>0</v>
      </c>
    </row>
    <row r="27" spans="1:7" x14ac:dyDescent="0.25">
      <c r="A27" s="3" t="s">
        <v>53</v>
      </c>
      <c r="B27" s="4" t="s">
        <v>140</v>
      </c>
      <c r="C27" s="4">
        <v>8</v>
      </c>
      <c r="D27" s="4" t="s">
        <v>142</v>
      </c>
      <c r="E27" s="3" t="s">
        <v>158</v>
      </c>
      <c r="F27" s="4" t="s">
        <v>52</v>
      </c>
      <c r="G27" s="5">
        <v>90</v>
      </c>
    </row>
    <row r="28" spans="1:7" x14ac:dyDescent="0.25">
      <c r="A28" s="3" t="s">
        <v>56</v>
      </c>
      <c r="B28" s="4" t="s">
        <v>140</v>
      </c>
      <c r="C28" s="4">
        <v>14</v>
      </c>
      <c r="D28" s="4" t="s">
        <v>143</v>
      </c>
      <c r="E28" s="3" t="s">
        <v>159</v>
      </c>
      <c r="F28" s="4" t="s">
        <v>52</v>
      </c>
      <c r="G28" s="5">
        <v>180</v>
      </c>
    </row>
    <row r="29" spans="1:7" x14ac:dyDescent="0.25">
      <c r="A29" s="3" t="s">
        <v>59</v>
      </c>
      <c r="B29" s="4" t="s">
        <v>140</v>
      </c>
      <c r="C29" s="4">
        <v>20</v>
      </c>
      <c r="D29" s="4" t="s">
        <v>144</v>
      </c>
      <c r="E29" s="3" t="s">
        <v>160</v>
      </c>
      <c r="F29" s="4" t="s">
        <v>52</v>
      </c>
      <c r="G29" s="5">
        <v>270</v>
      </c>
    </row>
    <row r="30" spans="1:7" x14ac:dyDescent="0.25">
      <c r="A30" s="3" t="s">
        <v>62</v>
      </c>
      <c r="B30" s="4" t="s">
        <v>140</v>
      </c>
      <c r="C30" s="4">
        <v>50</v>
      </c>
      <c r="D30" s="4" t="s">
        <v>145</v>
      </c>
      <c r="E30" s="3" t="s">
        <v>161</v>
      </c>
      <c r="F30" s="4" t="s">
        <v>52</v>
      </c>
      <c r="G30" s="5">
        <v>315</v>
      </c>
    </row>
    <row r="31" spans="1:7" x14ac:dyDescent="0.25">
      <c r="A31" s="3" t="s">
        <v>65</v>
      </c>
      <c r="B31" s="4" t="s">
        <v>140</v>
      </c>
      <c r="C31" s="4">
        <v>56</v>
      </c>
      <c r="D31" s="4" t="s">
        <v>146</v>
      </c>
      <c r="E31" s="3" t="s">
        <v>162</v>
      </c>
      <c r="F31" s="4" t="s">
        <v>52</v>
      </c>
      <c r="G31" s="5">
        <v>225</v>
      </c>
    </row>
    <row r="32" spans="1:7" x14ac:dyDescent="0.25">
      <c r="A32" s="3" t="s">
        <v>68</v>
      </c>
      <c r="B32" s="4" t="s">
        <v>140</v>
      </c>
      <c r="C32" s="4">
        <v>62</v>
      </c>
      <c r="D32" s="4" t="s">
        <v>147</v>
      </c>
      <c r="E32" s="3" t="s">
        <v>163</v>
      </c>
      <c r="F32" s="4" t="s">
        <v>52</v>
      </c>
      <c r="G32" s="5">
        <v>45</v>
      </c>
    </row>
    <row r="33" spans="1:7" x14ac:dyDescent="0.25">
      <c r="A33" s="3" t="s">
        <v>71</v>
      </c>
      <c r="B33" s="4" t="s">
        <v>140</v>
      </c>
      <c r="C33" s="4">
        <v>68</v>
      </c>
      <c r="D33" s="4" t="s">
        <v>148</v>
      </c>
      <c r="E33" s="3" t="s">
        <v>164</v>
      </c>
      <c r="F33" s="4" t="s">
        <v>52</v>
      </c>
      <c r="G33" s="5">
        <v>135</v>
      </c>
    </row>
    <row r="34" spans="1:7" x14ac:dyDescent="0.25">
      <c r="A34" s="3" t="s">
        <v>74</v>
      </c>
      <c r="B34" s="4" t="s">
        <v>140</v>
      </c>
      <c r="C34" s="4">
        <v>26</v>
      </c>
      <c r="D34" s="4" t="s">
        <v>149</v>
      </c>
      <c r="E34" s="3" t="s">
        <v>165</v>
      </c>
      <c r="F34" s="4" t="s">
        <v>52</v>
      </c>
      <c r="G34" s="5">
        <v>0</v>
      </c>
    </row>
    <row r="35" spans="1:7" x14ac:dyDescent="0.25">
      <c r="A35" s="3" t="s">
        <v>77</v>
      </c>
      <c r="B35" s="4" t="s">
        <v>140</v>
      </c>
      <c r="C35" s="4">
        <v>32</v>
      </c>
      <c r="D35" s="4" t="s">
        <v>150</v>
      </c>
      <c r="E35" s="3" t="s">
        <v>166</v>
      </c>
      <c r="F35" s="4" t="s">
        <v>52</v>
      </c>
      <c r="G35" s="5">
        <v>90</v>
      </c>
    </row>
    <row r="36" spans="1:7" x14ac:dyDescent="0.25">
      <c r="A36" s="3" t="s">
        <v>80</v>
      </c>
      <c r="B36" s="4" t="s">
        <v>140</v>
      </c>
      <c r="C36" s="4">
        <v>38</v>
      </c>
      <c r="D36" s="4" t="s">
        <v>151</v>
      </c>
      <c r="E36" s="3" t="s">
        <v>167</v>
      </c>
      <c r="F36" s="4" t="s">
        <v>52</v>
      </c>
      <c r="G36" s="5">
        <v>180</v>
      </c>
    </row>
    <row r="37" spans="1:7" x14ac:dyDescent="0.25">
      <c r="A37" s="3" t="s">
        <v>83</v>
      </c>
      <c r="B37" s="4" t="s">
        <v>140</v>
      </c>
      <c r="C37" s="4">
        <v>44</v>
      </c>
      <c r="D37" s="4" t="s">
        <v>152</v>
      </c>
      <c r="E37" s="3" t="s">
        <v>168</v>
      </c>
      <c r="F37" s="4" t="s">
        <v>52</v>
      </c>
      <c r="G37" s="5">
        <v>270</v>
      </c>
    </row>
    <row r="38" spans="1:7" x14ac:dyDescent="0.25">
      <c r="A38" s="3" t="s">
        <v>86</v>
      </c>
      <c r="B38" s="4" t="s">
        <v>140</v>
      </c>
      <c r="C38" s="4">
        <v>74</v>
      </c>
      <c r="D38" s="4" t="s">
        <v>153</v>
      </c>
      <c r="E38" s="3" t="s">
        <v>169</v>
      </c>
      <c r="F38" s="4" t="s">
        <v>52</v>
      </c>
      <c r="G38" s="5">
        <v>315</v>
      </c>
    </row>
    <row r="39" spans="1:7" x14ac:dyDescent="0.25">
      <c r="A39" s="3" t="s">
        <v>89</v>
      </c>
      <c r="B39" s="4" t="s">
        <v>140</v>
      </c>
      <c r="C39" s="4">
        <v>80</v>
      </c>
      <c r="D39" s="4" t="s">
        <v>154</v>
      </c>
      <c r="E39" s="3" t="s">
        <v>170</v>
      </c>
      <c r="F39" s="4" t="s">
        <v>52</v>
      </c>
      <c r="G39" s="5">
        <v>225</v>
      </c>
    </row>
    <row r="40" spans="1:7" x14ac:dyDescent="0.25">
      <c r="A40" s="3" t="s">
        <v>92</v>
      </c>
      <c r="B40" s="4" t="s">
        <v>140</v>
      </c>
      <c r="C40" s="4">
        <v>86</v>
      </c>
      <c r="D40" s="4" t="s">
        <v>155</v>
      </c>
      <c r="E40" s="3" t="s">
        <v>171</v>
      </c>
      <c r="F40" s="4" t="s">
        <v>52</v>
      </c>
      <c r="G40" s="5">
        <v>45</v>
      </c>
    </row>
    <row r="41" spans="1:7" x14ac:dyDescent="0.25">
      <c r="A41" s="3" t="s">
        <v>95</v>
      </c>
      <c r="B41" s="4" t="s">
        <v>140</v>
      </c>
      <c r="C41" s="4">
        <v>92</v>
      </c>
      <c r="D41" s="4" t="s">
        <v>156</v>
      </c>
      <c r="E41" s="3" t="s">
        <v>172</v>
      </c>
      <c r="F41" s="4" t="s">
        <v>52</v>
      </c>
      <c r="G41" s="5">
        <v>135</v>
      </c>
    </row>
    <row r="42" spans="1:7" x14ac:dyDescent="0.25">
      <c r="G42" s="6"/>
    </row>
    <row r="43" spans="1:7" x14ac:dyDescent="0.25">
      <c r="G43" s="6"/>
    </row>
    <row r="44" spans="1:7" x14ac:dyDescent="0.25">
      <c r="G44" s="6"/>
    </row>
    <row r="45" spans="1:7" x14ac:dyDescent="0.25">
      <c r="G45" s="6"/>
    </row>
    <row r="46" spans="1:7" x14ac:dyDescent="0.25">
      <c r="G46" s="6"/>
    </row>
    <row r="47" spans="1:7" x14ac:dyDescent="0.25">
      <c r="G47" s="6"/>
    </row>
    <row r="48" spans="1:7" x14ac:dyDescent="0.25">
      <c r="G48" s="6"/>
    </row>
    <row r="49" spans="7:7" x14ac:dyDescent="0.25">
      <c r="G49" s="6"/>
    </row>
    <row r="50" spans="7:7" x14ac:dyDescent="0.25">
      <c r="G5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6B74-10B3-466A-8F64-674558C3D7C9}">
  <sheetPr>
    <tabColor rgb="FF92D050"/>
  </sheetPr>
  <dimension ref="A1:CS26"/>
  <sheetViews>
    <sheetView zoomScale="85" zoomScaleNormal="85" workbookViewId="0"/>
  </sheetViews>
  <sheetFormatPr defaultRowHeight="15" x14ac:dyDescent="0.25"/>
  <cols>
    <col min="1" max="1" width="12.7109375" style="3" bestFit="1" customWidth="1"/>
    <col min="2" max="2" width="9" style="3" customWidth="1"/>
    <col min="3" max="3" width="9" style="3" bestFit="1" customWidth="1"/>
    <col min="4" max="4" width="10.28515625" style="3" bestFit="1" customWidth="1"/>
    <col min="5" max="9" width="9" style="3" bestFit="1" customWidth="1"/>
    <col min="10" max="10" width="10.28515625" style="3" bestFit="1" customWidth="1"/>
    <col min="11" max="13" width="9" style="3" bestFit="1" customWidth="1"/>
    <col min="14" max="14" width="10.28515625" style="3" bestFit="1" customWidth="1"/>
    <col min="15" max="15" width="9" style="3" bestFit="1" customWidth="1"/>
    <col min="16" max="16" width="10.28515625" style="3" bestFit="1" customWidth="1"/>
    <col min="17" max="20" width="9" style="3" bestFit="1" customWidth="1"/>
    <col min="21" max="22" width="9.28515625" style="3" bestFit="1" customWidth="1"/>
    <col min="23" max="37" width="9" style="3" bestFit="1" customWidth="1"/>
    <col min="38" max="38" width="9.28515625" style="3" bestFit="1" customWidth="1"/>
    <col min="39" max="44" width="9" style="3" bestFit="1" customWidth="1"/>
    <col min="45" max="45" width="9.28515625" style="3" bestFit="1" customWidth="1"/>
    <col min="46" max="49" width="9" style="3" bestFit="1" customWidth="1"/>
    <col min="50" max="16384" width="9.140625" style="3"/>
  </cols>
  <sheetData>
    <row r="1" spans="1:97" s="14" customFormat="1" x14ac:dyDescent="0.25">
      <c r="A1" s="7"/>
      <c r="B1" s="8" t="s">
        <v>26</v>
      </c>
      <c r="C1" s="9"/>
      <c r="D1" s="9"/>
      <c r="E1" s="9"/>
      <c r="F1" s="9"/>
      <c r="G1" s="10"/>
      <c r="H1" s="8" t="s">
        <v>27</v>
      </c>
      <c r="I1" s="9"/>
      <c r="J1" s="9"/>
      <c r="K1" s="9"/>
      <c r="L1" s="9"/>
      <c r="M1" s="10"/>
      <c r="N1" s="8" t="s">
        <v>28</v>
      </c>
      <c r="O1" s="9"/>
      <c r="P1" s="9"/>
      <c r="Q1" s="9"/>
      <c r="R1" s="9"/>
      <c r="S1" s="10"/>
      <c r="T1" s="8" t="s">
        <v>29</v>
      </c>
      <c r="U1" s="9"/>
      <c r="V1" s="9"/>
      <c r="W1" s="9"/>
      <c r="X1" s="9"/>
      <c r="Y1" s="10"/>
      <c r="Z1" s="11" t="s">
        <v>30</v>
      </c>
      <c r="AA1" s="12"/>
      <c r="AB1" s="12"/>
      <c r="AC1" s="12"/>
      <c r="AD1" s="12"/>
      <c r="AE1" s="13"/>
      <c r="AF1" s="11" t="s">
        <v>31</v>
      </c>
      <c r="AG1" s="12"/>
      <c r="AH1" s="12"/>
      <c r="AI1" s="12"/>
      <c r="AJ1" s="12"/>
      <c r="AK1" s="13"/>
      <c r="AL1" s="11" t="s">
        <v>32</v>
      </c>
      <c r="AM1" s="12"/>
      <c r="AN1" s="12"/>
      <c r="AO1" s="12"/>
      <c r="AP1" s="12"/>
      <c r="AQ1" s="13"/>
      <c r="AR1" s="11" t="s">
        <v>33</v>
      </c>
      <c r="AS1" s="12"/>
      <c r="AT1" s="12"/>
      <c r="AU1" s="12"/>
      <c r="AV1" s="12"/>
      <c r="AW1" s="13"/>
      <c r="AX1" s="8" t="s">
        <v>34</v>
      </c>
      <c r="AY1" s="9"/>
      <c r="AZ1" s="9"/>
      <c r="BA1" s="9"/>
      <c r="BB1" s="9"/>
      <c r="BC1" s="10"/>
      <c r="BD1" s="8" t="s">
        <v>35</v>
      </c>
      <c r="BE1" s="9"/>
      <c r="BF1" s="9"/>
      <c r="BG1" s="9"/>
      <c r="BH1" s="9"/>
      <c r="BI1" s="10"/>
      <c r="BJ1" s="8" t="s">
        <v>36</v>
      </c>
      <c r="BK1" s="9"/>
      <c r="BL1" s="9"/>
      <c r="BM1" s="9"/>
      <c r="BN1" s="9"/>
      <c r="BO1" s="10"/>
      <c r="BP1" s="8" t="s">
        <v>37</v>
      </c>
      <c r="BQ1" s="9"/>
      <c r="BR1" s="9"/>
      <c r="BS1" s="9"/>
      <c r="BT1" s="9"/>
      <c r="BU1" s="10"/>
      <c r="BV1" s="11" t="s">
        <v>38</v>
      </c>
      <c r="BW1" s="12"/>
      <c r="BX1" s="12"/>
      <c r="BY1" s="12"/>
      <c r="BZ1" s="12"/>
      <c r="CA1" s="13"/>
      <c r="CB1" s="11" t="s">
        <v>39</v>
      </c>
      <c r="CC1" s="12"/>
      <c r="CD1" s="12"/>
      <c r="CE1" s="12"/>
      <c r="CF1" s="12"/>
      <c r="CG1" s="13"/>
      <c r="CH1" s="11" t="s">
        <v>40</v>
      </c>
      <c r="CI1" s="12"/>
      <c r="CJ1" s="12"/>
      <c r="CK1" s="12"/>
      <c r="CL1" s="12"/>
      <c r="CM1" s="13"/>
      <c r="CN1" s="11" t="s">
        <v>41</v>
      </c>
      <c r="CO1" s="12"/>
      <c r="CP1" s="12"/>
      <c r="CQ1" s="12"/>
      <c r="CR1" s="12"/>
      <c r="CS1" s="13"/>
    </row>
    <row r="2" spans="1:97" x14ac:dyDescent="0.25">
      <c r="A2" s="15" t="s">
        <v>25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0</v>
      </c>
      <c r="I2" s="16" t="s">
        <v>1</v>
      </c>
      <c r="J2" s="16" t="s">
        <v>2</v>
      </c>
      <c r="K2" s="16" t="s">
        <v>3</v>
      </c>
      <c r="L2" s="16" t="s">
        <v>4</v>
      </c>
      <c r="M2" s="16" t="s">
        <v>5</v>
      </c>
      <c r="N2" s="16" t="s">
        <v>0</v>
      </c>
      <c r="O2" s="16" t="s">
        <v>1</v>
      </c>
      <c r="P2" s="16" t="s">
        <v>2</v>
      </c>
      <c r="Q2" s="16" t="s">
        <v>3</v>
      </c>
      <c r="R2" s="16" t="s">
        <v>4</v>
      </c>
      <c r="S2" s="16" t="s">
        <v>5</v>
      </c>
      <c r="T2" s="16" t="s">
        <v>0</v>
      </c>
      <c r="U2" s="16" t="s">
        <v>1</v>
      </c>
      <c r="V2" s="16" t="s">
        <v>2</v>
      </c>
      <c r="W2" s="16" t="s">
        <v>3</v>
      </c>
      <c r="X2" s="16" t="s">
        <v>4</v>
      </c>
      <c r="Y2" s="16" t="s">
        <v>5</v>
      </c>
      <c r="Z2" s="17" t="s">
        <v>0</v>
      </c>
      <c r="AA2" s="17" t="s">
        <v>1</v>
      </c>
      <c r="AB2" s="17" t="s">
        <v>2</v>
      </c>
      <c r="AC2" s="17" t="s">
        <v>3</v>
      </c>
      <c r="AD2" s="17" t="s">
        <v>4</v>
      </c>
      <c r="AE2" s="17" t="s">
        <v>5</v>
      </c>
      <c r="AF2" s="17" t="s">
        <v>0</v>
      </c>
      <c r="AG2" s="17" t="s">
        <v>1</v>
      </c>
      <c r="AH2" s="17" t="s">
        <v>2</v>
      </c>
      <c r="AI2" s="17" t="s">
        <v>3</v>
      </c>
      <c r="AJ2" s="17" t="s">
        <v>4</v>
      </c>
      <c r="AK2" s="17" t="s">
        <v>5</v>
      </c>
      <c r="AL2" s="17" t="s">
        <v>0</v>
      </c>
      <c r="AM2" s="17" t="s">
        <v>1</v>
      </c>
      <c r="AN2" s="17" t="s">
        <v>2</v>
      </c>
      <c r="AO2" s="17" t="s">
        <v>3</v>
      </c>
      <c r="AP2" s="17" t="s">
        <v>4</v>
      </c>
      <c r="AQ2" s="17" t="s">
        <v>5</v>
      </c>
      <c r="AR2" s="17" t="s">
        <v>0</v>
      </c>
      <c r="AS2" s="17" t="s">
        <v>1</v>
      </c>
      <c r="AT2" s="17" t="s">
        <v>2</v>
      </c>
      <c r="AU2" s="17" t="s">
        <v>3</v>
      </c>
      <c r="AV2" s="17" t="s">
        <v>4</v>
      </c>
      <c r="AW2" s="17" t="s">
        <v>5</v>
      </c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</row>
    <row r="3" spans="1:97" x14ac:dyDescent="0.25">
      <c r="A3" s="15" t="s">
        <v>6</v>
      </c>
      <c r="B3" s="18">
        <v>129375.12</v>
      </c>
      <c r="C3" s="19">
        <v>0</v>
      </c>
      <c r="D3" s="19">
        <v>-120286.81</v>
      </c>
      <c r="E3" s="19">
        <v>0</v>
      </c>
      <c r="F3" s="19">
        <v>0</v>
      </c>
      <c r="G3" s="20">
        <v>0</v>
      </c>
      <c r="H3" s="18">
        <v>0</v>
      </c>
      <c r="I3" s="19">
        <v>0</v>
      </c>
      <c r="J3" s="19">
        <v>-120286.81</v>
      </c>
      <c r="K3" s="19">
        <v>0</v>
      </c>
      <c r="L3" s="19">
        <v>0</v>
      </c>
      <c r="M3" s="20">
        <v>0</v>
      </c>
      <c r="N3" s="18">
        <v>11212.198</v>
      </c>
      <c r="O3" s="19">
        <v>0</v>
      </c>
      <c r="P3" s="19">
        <v>-120286.81</v>
      </c>
      <c r="Q3" s="19">
        <v>0</v>
      </c>
      <c r="R3" s="19">
        <v>0</v>
      </c>
      <c r="S3" s="20">
        <v>0</v>
      </c>
      <c r="T3" s="18">
        <v>0</v>
      </c>
      <c r="U3" s="19">
        <v>0</v>
      </c>
      <c r="V3" s="19">
        <v>-120286.81</v>
      </c>
      <c r="W3" s="19">
        <v>0</v>
      </c>
      <c r="X3" s="19">
        <v>0</v>
      </c>
      <c r="Y3" s="20">
        <v>0</v>
      </c>
      <c r="Z3" s="18">
        <v>129375.12</v>
      </c>
      <c r="AA3" s="19">
        <v>0</v>
      </c>
      <c r="AB3" s="19">
        <v>-51793.375</v>
      </c>
      <c r="AC3" s="19">
        <v>0</v>
      </c>
      <c r="AD3" s="19">
        <v>0</v>
      </c>
      <c r="AE3" s="20">
        <v>0</v>
      </c>
      <c r="AF3" s="18">
        <v>0</v>
      </c>
      <c r="AG3" s="19">
        <v>0</v>
      </c>
      <c r="AH3" s="19">
        <v>-51793.375</v>
      </c>
      <c r="AI3" s="19">
        <v>0</v>
      </c>
      <c r="AJ3" s="19">
        <v>0</v>
      </c>
      <c r="AK3" s="20">
        <v>0</v>
      </c>
      <c r="AL3" s="18">
        <v>11212.198</v>
      </c>
      <c r="AM3" s="19">
        <v>0</v>
      </c>
      <c r="AN3" s="19">
        <v>-51793.375</v>
      </c>
      <c r="AO3" s="19">
        <v>0</v>
      </c>
      <c r="AP3" s="19">
        <v>0</v>
      </c>
      <c r="AQ3" s="20">
        <v>0</v>
      </c>
      <c r="AR3" s="18">
        <v>0</v>
      </c>
      <c r="AS3" s="19">
        <v>0</v>
      </c>
      <c r="AT3" s="19">
        <v>-51793.375</v>
      </c>
      <c r="AU3" s="19">
        <v>0</v>
      </c>
      <c r="AV3" s="19">
        <v>0</v>
      </c>
      <c r="AW3" s="20">
        <v>0</v>
      </c>
      <c r="AX3" s="18">
        <f>0.6*(B3)</f>
        <v>77625.072</v>
      </c>
      <c r="AY3" s="19">
        <f t="shared" ref="AY3:AY21" si="0">0.6*(U3)</f>
        <v>0</v>
      </c>
      <c r="AZ3" s="19">
        <f t="shared" ref="AZ3:AZ21" si="1">0.5*(D3+V3)</f>
        <v>-120286.81</v>
      </c>
      <c r="BA3" s="19">
        <f t="shared" ref="BA3:BA21" si="2">0.6*(W3)</f>
        <v>0</v>
      </c>
      <c r="BB3" s="19">
        <f t="shared" ref="BB3:BB21" si="3">0.6*(F3)</f>
        <v>0</v>
      </c>
      <c r="BC3" s="20">
        <f t="shared" ref="BC3:BC21" si="4">0.5*(G3+Y3)</f>
        <v>0</v>
      </c>
      <c r="BD3" s="18">
        <f t="shared" ref="BD3:BD21" si="5">0.6*(N3)</f>
        <v>6727.3188</v>
      </c>
      <c r="BE3" s="19">
        <f t="shared" ref="BE3:BE21" si="6">0.6*(U3)</f>
        <v>0</v>
      </c>
      <c r="BF3" s="19">
        <f t="shared" ref="BF3:BF21" si="7">0.5*(V3+P3)</f>
        <v>-120286.81</v>
      </c>
      <c r="BG3" s="19">
        <f t="shared" ref="BG3:BG21" si="8">0.6*(W3)</f>
        <v>0</v>
      </c>
      <c r="BH3" s="19">
        <f t="shared" ref="BH3:BH21" si="9">0.6*(R3)</f>
        <v>0</v>
      </c>
      <c r="BI3" s="20">
        <f t="shared" ref="BI3:BI21" si="10">0.5*(Y3+S3)</f>
        <v>0</v>
      </c>
      <c r="BJ3" s="18">
        <f t="shared" ref="BJ3:BJ21" si="11">0.6*B3</f>
        <v>77625.072</v>
      </c>
      <c r="BK3" s="19">
        <f t="shared" ref="BK3:BK21" si="12">0.6*I3</f>
        <v>0</v>
      </c>
      <c r="BL3" s="19">
        <f t="shared" ref="BL3:BL21" si="13">0.5*(J3+D3)</f>
        <v>-120286.81</v>
      </c>
      <c r="BM3" s="19">
        <f t="shared" ref="BM3:BM21" si="14">0.6*K3</f>
        <v>0</v>
      </c>
      <c r="BN3" s="19">
        <f t="shared" ref="BN3:BN21" si="15">0.6*F3</f>
        <v>0</v>
      </c>
      <c r="BO3" s="20">
        <f t="shared" ref="BO3:BO21" si="16">0.5*(M3+G3)</f>
        <v>0</v>
      </c>
      <c r="BP3" s="18">
        <f t="shared" ref="BP3:BP21" si="17">0.6*(N3)</f>
        <v>6727.3188</v>
      </c>
      <c r="BQ3" s="19">
        <f t="shared" ref="BQ3:BQ21" si="18">0.6*(I3)</f>
        <v>0</v>
      </c>
      <c r="BR3" s="19">
        <f t="shared" ref="BR3:BR21" si="19">0.5*(J3+P3)</f>
        <v>-120286.81</v>
      </c>
      <c r="BS3" s="19">
        <f t="shared" ref="BS3:BS21" si="20">0.6*(K3)</f>
        <v>0</v>
      </c>
      <c r="BT3" s="19">
        <f t="shared" ref="BT3:BT21" si="21">0.6*(R3)</f>
        <v>0</v>
      </c>
      <c r="BU3" s="20">
        <f t="shared" ref="BU3:BU21" si="22">0.5*(M3+S3)</f>
        <v>0</v>
      </c>
      <c r="BV3" s="18">
        <f t="shared" ref="BV3:BV21" si="23">0.6*(Z3)</f>
        <v>77625.072</v>
      </c>
      <c r="BW3" s="19">
        <f t="shared" ref="BW3:BW21" si="24">0.6*(AS3)</f>
        <v>0</v>
      </c>
      <c r="BX3" s="19">
        <f t="shared" ref="BX3:BX21" si="25">0.5*(AB3+AT3)</f>
        <v>-51793.375</v>
      </c>
      <c r="BY3" s="19">
        <f t="shared" ref="BY3:BY21" si="26">0.6*(AU3)</f>
        <v>0</v>
      </c>
      <c r="BZ3" s="19">
        <f t="shared" ref="BZ3:BZ21" si="27">0.6*(AD3)</f>
        <v>0</v>
      </c>
      <c r="CA3" s="20">
        <f t="shared" ref="CA3:CA21" si="28">0.5*(AE3+AW3)</f>
        <v>0</v>
      </c>
      <c r="CB3" s="18">
        <f t="shared" ref="CB3:CB21" si="29">0.6*(AL3)</f>
        <v>6727.3188</v>
      </c>
      <c r="CC3" s="19">
        <f t="shared" ref="CC3:CC21" si="30">0.6*(AS3)</f>
        <v>0</v>
      </c>
      <c r="CD3" s="19">
        <f t="shared" ref="CD3:CD21" si="31">0.5*(AT3+AN3)</f>
        <v>-51793.375</v>
      </c>
      <c r="CE3" s="19">
        <f t="shared" ref="CE3:CE21" si="32">0.6*(AU3)</f>
        <v>0</v>
      </c>
      <c r="CF3" s="19">
        <f t="shared" ref="CF3:CF21" si="33">0.6*(AP3)</f>
        <v>0</v>
      </c>
      <c r="CG3" s="20">
        <f t="shared" ref="CG3:CG21" si="34">0.5*(AW3+AQ3)</f>
        <v>0</v>
      </c>
      <c r="CH3" s="18">
        <f t="shared" ref="CH3:CH21" si="35">0.6*Z3</f>
        <v>77625.072</v>
      </c>
      <c r="CI3" s="19">
        <f t="shared" ref="CI3:CI21" si="36">0.6*AG3</f>
        <v>0</v>
      </c>
      <c r="CJ3" s="19">
        <f t="shared" ref="CJ3:CJ21" si="37">0.5*(AH3+AB3)</f>
        <v>-51793.375</v>
      </c>
      <c r="CK3" s="19">
        <f t="shared" ref="CK3:CK21" si="38">0.6*AI3</f>
        <v>0</v>
      </c>
      <c r="CL3" s="19">
        <f t="shared" ref="CL3:CL21" si="39">0.6*AD3</f>
        <v>0</v>
      </c>
      <c r="CM3" s="20">
        <f t="shared" ref="CM3:CM21" si="40">0.5*(AK3+AE3)</f>
        <v>0</v>
      </c>
      <c r="CN3" s="18">
        <f t="shared" ref="CN3:CN21" si="41">0.6*(AL3)</f>
        <v>6727.3188</v>
      </c>
      <c r="CO3" s="19">
        <f t="shared" ref="CO3:CO21" si="42">0.6*(AG3)</f>
        <v>0</v>
      </c>
      <c r="CP3" s="19">
        <f t="shared" ref="CP3:CP21" si="43">0.5*(AH3+AN3)</f>
        <v>-51793.375</v>
      </c>
      <c r="CQ3" s="19">
        <f t="shared" ref="CQ3:CQ21" si="44">0.6*(AI3)</f>
        <v>0</v>
      </c>
      <c r="CR3" s="19">
        <f t="shared" ref="CR3:CR21" si="45">0.6*(AP3)</f>
        <v>0</v>
      </c>
      <c r="CS3" s="20">
        <f t="shared" ref="CS3:CS21" si="46">0.5*(AK3+AQ3)</f>
        <v>0</v>
      </c>
    </row>
    <row r="4" spans="1:97" x14ac:dyDescent="0.25">
      <c r="A4" s="15" t="s">
        <v>7</v>
      </c>
      <c r="B4" s="18">
        <v>0</v>
      </c>
      <c r="C4" s="19">
        <v>0</v>
      </c>
      <c r="D4" s="19">
        <v>-132898.01999999999</v>
      </c>
      <c r="E4" s="19">
        <v>0</v>
      </c>
      <c r="F4" s="19">
        <v>0</v>
      </c>
      <c r="G4" s="20">
        <v>0</v>
      </c>
      <c r="H4" s="18">
        <v>0</v>
      </c>
      <c r="I4" s="19">
        <v>0</v>
      </c>
      <c r="J4" s="19">
        <v>-132898.01999999999</v>
      </c>
      <c r="K4" s="19">
        <v>0</v>
      </c>
      <c r="L4" s="19">
        <v>0</v>
      </c>
      <c r="M4" s="20">
        <v>0</v>
      </c>
      <c r="N4" s="18">
        <v>-94843.17</v>
      </c>
      <c r="O4" s="19">
        <v>0</v>
      </c>
      <c r="P4" s="19">
        <v>-132898.01999999999</v>
      </c>
      <c r="Q4" s="19">
        <v>0</v>
      </c>
      <c r="R4" s="19">
        <v>0</v>
      </c>
      <c r="S4" s="20">
        <v>0</v>
      </c>
      <c r="T4" s="18">
        <v>0</v>
      </c>
      <c r="U4" s="19">
        <v>0</v>
      </c>
      <c r="V4" s="19">
        <v>-132898.01999999999</v>
      </c>
      <c r="W4" s="19">
        <v>0</v>
      </c>
      <c r="X4" s="19">
        <v>0</v>
      </c>
      <c r="Y4" s="20">
        <v>0</v>
      </c>
      <c r="Z4" s="18">
        <v>0</v>
      </c>
      <c r="AA4" s="19">
        <v>0</v>
      </c>
      <c r="AB4" s="19">
        <v>-15236.154</v>
      </c>
      <c r="AC4" s="19">
        <v>0</v>
      </c>
      <c r="AD4" s="19">
        <v>0</v>
      </c>
      <c r="AE4" s="20">
        <v>0</v>
      </c>
      <c r="AF4" s="18">
        <v>0</v>
      </c>
      <c r="AG4" s="19">
        <v>0</v>
      </c>
      <c r="AH4" s="19">
        <v>-15236.154</v>
      </c>
      <c r="AI4" s="19">
        <v>0</v>
      </c>
      <c r="AJ4" s="19">
        <v>0</v>
      </c>
      <c r="AK4" s="20">
        <v>0</v>
      </c>
      <c r="AL4" s="18">
        <v>-94843.17</v>
      </c>
      <c r="AM4" s="19">
        <v>0</v>
      </c>
      <c r="AN4" s="19">
        <v>-15236.154</v>
      </c>
      <c r="AO4" s="19">
        <v>0</v>
      </c>
      <c r="AP4" s="19">
        <v>0</v>
      </c>
      <c r="AQ4" s="20">
        <v>0</v>
      </c>
      <c r="AR4" s="18">
        <v>0</v>
      </c>
      <c r="AS4" s="19">
        <v>0</v>
      </c>
      <c r="AT4" s="19">
        <v>-15236.154</v>
      </c>
      <c r="AU4" s="19">
        <v>0</v>
      </c>
      <c r="AV4" s="19">
        <v>0</v>
      </c>
      <c r="AW4" s="20">
        <v>0</v>
      </c>
      <c r="AX4" s="18">
        <f t="shared" ref="AX4:AX21" si="47">0.6*(B4)</f>
        <v>0</v>
      </c>
      <c r="AY4" s="19">
        <f t="shared" si="0"/>
        <v>0</v>
      </c>
      <c r="AZ4" s="19">
        <f t="shared" si="1"/>
        <v>-132898.01999999999</v>
      </c>
      <c r="BA4" s="19">
        <f t="shared" si="2"/>
        <v>0</v>
      </c>
      <c r="BB4" s="19">
        <f t="shared" si="3"/>
        <v>0</v>
      </c>
      <c r="BC4" s="20">
        <f t="shared" si="4"/>
        <v>0</v>
      </c>
      <c r="BD4" s="18">
        <f t="shared" si="5"/>
        <v>-56905.901999999995</v>
      </c>
      <c r="BE4" s="19">
        <f t="shared" si="6"/>
        <v>0</v>
      </c>
      <c r="BF4" s="19">
        <f t="shared" si="7"/>
        <v>-132898.01999999999</v>
      </c>
      <c r="BG4" s="19">
        <f t="shared" si="8"/>
        <v>0</v>
      </c>
      <c r="BH4" s="19">
        <f t="shared" si="9"/>
        <v>0</v>
      </c>
      <c r="BI4" s="20">
        <f t="shared" si="10"/>
        <v>0</v>
      </c>
      <c r="BJ4" s="18">
        <f t="shared" si="11"/>
        <v>0</v>
      </c>
      <c r="BK4" s="19">
        <f t="shared" si="12"/>
        <v>0</v>
      </c>
      <c r="BL4" s="19">
        <f t="shared" si="13"/>
        <v>-132898.01999999999</v>
      </c>
      <c r="BM4" s="19">
        <f t="shared" si="14"/>
        <v>0</v>
      </c>
      <c r="BN4" s="19">
        <f t="shared" si="15"/>
        <v>0</v>
      </c>
      <c r="BO4" s="20">
        <f t="shared" si="16"/>
        <v>0</v>
      </c>
      <c r="BP4" s="18">
        <f t="shared" si="17"/>
        <v>-56905.901999999995</v>
      </c>
      <c r="BQ4" s="19">
        <f t="shared" si="18"/>
        <v>0</v>
      </c>
      <c r="BR4" s="19">
        <f t="shared" si="19"/>
        <v>-132898.01999999999</v>
      </c>
      <c r="BS4" s="19">
        <f t="shared" si="20"/>
        <v>0</v>
      </c>
      <c r="BT4" s="19">
        <f t="shared" si="21"/>
        <v>0</v>
      </c>
      <c r="BU4" s="20">
        <f t="shared" si="22"/>
        <v>0</v>
      </c>
      <c r="BV4" s="18">
        <f t="shared" si="23"/>
        <v>0</v>
      </c>
      <c r="BW4" s="19">
        <f t="shared" si="24"/>
        <v>0</v>
      </c>
      <c r="BX4" s="19">
        <f t="shared" si="25"/>
        <v>-15236.154</v>
      </c>
      <c r="BY4" s="19">
        <f t="shared" si="26"/>
        <v>0</v>
      </c>
      <c r="BZ4" s="19">
        <f t="shared" si="27"/>
        <v>0</v>
      </c>
      <c r="CA4" s="20">
        <f t="shared" si="28"/>
        <v>0</v>
      </c>
      <c r="CB4" s="18">
        <f t="shared" si="29"/>
        <v>-56905.901999999995</v>
      </c>
      <c r="CC4" s="19">
        <f t="shared" si="30"/>
        <v>0</v>
      </c>
      <c r="CD4" s="19">
        <f t="shared" si="31"/>
        <v>-15236.154</v>
      </c>
      <c r="CE4" s="19">
        <f t="shared" si="32"/>
        <v>0</v>
      </c>
      <c r="CF4" s="19">
        <f t="shared" si="33"/>
        <v>0</v>
      </c>
      <c r="CG4" s="20">
        <f t="shared" si="34"/>
        <v>0</v>
      </c>
      <c r="CH4" s="18">
        <f t="shared" si="35"/>
        <v>0</v>
      </c>
      <c r="CI4" s="19">
        <f t="shared" si="36"/>
        <v>0</v>
      </c>
      <c r="CJ4" s="19">
        <f t="shared" si="37"/>
        <v>-15236.154</v>
      </c>
      <c r="CK4" s="19">
        <f t="shared" si="38"/>
        <v>0</v>
      </c>
      <c r="CL4" s="19">
        <f t="shared" si="39"/>
        <v>0</v>
      </c>
      <c r="CM4" s="20">
        <f t="shared" si="40"/>
        <v>0</v>
      </c>
      <c r="CN4" s="18">
        <f t="shared" si="41"/>
        <v>-56905.901999999995</v>
      </c>
      <c r="CO4" s="19">
        <f t="shared" si="42"/>
        <v>0</v>
      </c>
      <c r="CP4" s="19">
        <f t="shared" si="43"/>
        <v>-15236.154</v>
      </c>
      <c r="CQ4" s="19">
        <f t="shared" si="44"/>
        <v>0</v>
      </c>
      <c r="CR4" s="19">
        <f t="shared" si="45"/>
        <v>0</v>
      </c>
      <c r="CS4" s="20">
        <f t="shared" si="46"/>
        <v>0</v>
      </c>
    </row>
    <row r="5" spans="1:97" x14ac:dyDescent="0.25">
      <c r="A5" s="15" t="s">
        <v>8</v>
      </c>
      <c r="B5" s="18">
        <v>262468.38</v>
      </c>
      <c r="C5" s="19">
        <v>0</v>
      </c>
      <c r="D5" s="19">
        <v>-171849.45</v>
      </c>
      <c r="E5" s="19">
        <v>0</v>
      </c>
      <c r="F5" s="19">
        <v>16006.253000000001</v>
      </c>
      <c r="G5" s="20">
        <v>0</v>
      </c>
      <c r="H5" s="18">
        <v>0</v>
      </c>
      <c r="I5" s="19">
        <v>250653.53</v>
      </c>
      <c r="J5" s="19">
        <v>-171849.45</v>
      </c>
      <c r="K5" s="19">
        <v>0</v>
      </c>
      <c r="L5" s="19">
        <v>0</v>
      </c>
      <c r="M5" s="20">
        <v>0</v>
      </c>
      <c r="N5" s="18">
        <v>-36073.296999999999</v>
      </c>
      <c r="O5" s="19">
        <v>0</v>
      </c>
      <c r="P5" s="19">
        <v>-171849.45</v>
      </c>
      <c r="Q5" s="19">
        <v>0</v>
      </c>
      <c r="R5" s="19">
        <v>-88688.72</v>
      </c>
      <c r="S5" s="20">
        <v>0</v>
      </c>
      <c r="T5" s="18">
        <v>0</v>
      </c>
      <c r="U5" s="19">
        <v>-69516.710000000006</v>
      </c>
      <c r="V5" s="19">
        <v>-171849.45</v>
      </c>
      <c r="W5" s="19">
        <v>0</v>
      </c>
      <c r="X5" s="19">
        <v>0</v>
      </c>
      <c r="Y5" s="20">
        <v>0</v>
      </c>
      <c r="Z5" s="18">
        <v>262468.38</v>
      </c>
      <c r="AA5" s="19">
        <v>0</v>
      </c>
      <c r="AB5" s="19">
        <v>-7769.5195000000003</v>
      </c>
      <c r="AC5" s="19">
        <v>0</v>
      </c>
      <c r="AD5" s="19">
        <v>16006.253000000001</v>
      </c>
      <c r="AE5" s="20">
        <v>0</v>
      </c>
      <c r="AF5" s="18">
        <v>0</v>
      </c>
      <c r="AG5" s="19">
        <v>250653.53</v>
      </c>
      <c r="AH5" s="19">
        <v>-7769.5195000000003</v>
      </c>
      <c r="AI5" s="19">
        <v>0</v>
      </c>
      <c r="AJ5" s="19">
        <v>0</v>
      </c>
      <c r="AK5" s="20">
        <v>0</v>
      </c>
      <c r="AL5" s="18">
        <v>-36073.296999999999</v>
      </c>
      <c r="AM5" s="19">
        <v>0</v>
      </c>
      <c r="AN5" s="19">
        <v>-7769.5195000000003</v>
      </c>
      <c r="AO5" s="19">
        <v>0</v>
      </c>
      <c r="AP5" s="19">
        <v>-88688.72</v>
      </c>
      <c r="AQ5" s="20">
        <v>0</v>
      </c>
      <c r="AR5" s="18">
        <v>0</v>
      </c>
      <c r="AS5" s="19">
        <v>-69516.710000000006</v>
      </c>
      <c r="AT5" s="19">
        <v>-7769.5195000000003</v>
      </c>
      <c r="AU5" s="19">
        <v>0</v>
      </c>
      <c r="AV5" s="19">
        <v>0</v>
      </c>
      <c r="AW5" s="20">
        <v>0</v>
      </c>
      <c r="AX5" s="18">
        <f t="shared" si="47"/>
        <v>157481.02799999999</v>
      </c>
      <c r="AY5" s="19">
        <f t="shared" si="0"/>
        <v>-41710.026000000005</v>
      </c>
      <c r="AZ5" s="19">
        <f t="shared" si="1"/>
        <v>-171849.45</v>
      </c>
      <c r="BA5" s="19">
        <f t="shared" si="2"/>
        <v>0</v>
      </c>
      <c r="BB5" s="19">
        <f t="shared" si="3"/>
        <v>9603.7518</v>
      </c>
      <c r="BC5" s="20">
        <f t="shared" si="4"/>
        <v>0</v>
      </c>
      <c r="BD5" s="18">
        <f t="shared" si="5"/>
        <v>-21643.978199999998</v>
      </c>
      <c r="BE5" s="19">
        <f t="shared" si="6"/>
        <v>-41710.026000000005</v>
      </c>
      <c r="BF5" s="19">
        <f t="shared" si="7"/>
        <v>-171849.45</v>
      </c>
      <c r="BG5" s="19">
        <f t="shared" si="8"/>
        <v>0</v>
      </c>
      <c r="BH5" s="19">
        <f t="shared" si="9"/>
        <v>-53213.231999999996</v>
      </c>
      <c r="BI5" s="20">
        <f t="shared" si="10"/>
        <v>0</v>
      </c>
      <c r="BJ5" s="18">
        <f t="shared" si="11"/>
        <v>157481.02799999999</v>
      </c>
      <c r="BK5" s="19">
        <f t="shared" si="12"/>
        <v>150392.11799999999</v>
      </c>
      <c r="BL5" s="19">
        <f t="shared" si="13"/>
        <v>-171849.45</v>
      </c>
      <c r="BM5" s="19">
        <f t="shared" si="14"/>
        <v>0</v>
      </c>
      <c r="BN5" s="19">
        <f t="shared" si="15"/>
        <v>9603.7518</v>
      </c>
      <c r="BO5" s="20">
        <f t="shared" si="16"/>
        <v>0</v>
      </c>
      <c r="BP5" s="18">
        <f t="shared" si="17"/>
        <v>-21643.978199999998</v>
      </c>
      <c r="BQ5" s="19">
        <f t="shared" si="18"/>
        <v>150392.11799999999</v>
      </c>
      <c r="BR5" s="19">
        <f t="shared" si="19"/>
        <v>-171849.45</v>
      </c>
      <c r="BS5" s="19">
        <f t="shared" si="20"/>
        <v>0</v>
      </c>
      <c r="BT5" s="19">
        <f t="shared" si="21"/>
        <v>-53213.231999999996</v>
      </c>
      <c r="BU5" s="20">
        <f t="shared" si="22"/>
        <v>0</v>
      </c>
      <c r="BV5" s="18">
        <f t="shared" si="23"/>
        <v>157481.02799999999</v>
      </c>
      <c r="BW5" s="19">
        <f t="shared" si="24"/>
        <v>-41710.026000000005</v>
      </c>
      <c r="BX5" s="19">
        <f t="shared" si="25"/>
        <v>-7769.5195000000003</v>
      </c>
      <c r="BY5" s="19">
        <f t="shared" si="26"/>
        <v>0</v>
      </c>
      <c r="BZ5" s="19">
        <f t="shared" si="27"/>
        <v>9603.7518</v>
      </c>
      <c r="CA5" s="20">
        <f t="shared" si="28"/>
        <v>0</v>
      </c>
      <c r="CB5" s="18">
        <f t="shared" si="29"/>
        <v>-21643.978199999998</v>
      </c>
      <c r="CC5" s="19">
        <f t="shared" si="30"/>
        <v>-41710.026000000005</v>
      </c>
      <c r="CD5" s="19">
        <f t="shared" si="31"/>
        <v>-7769.5195000000003</v>
      </c>
      <c r="CE5" s="19">
        <f t="shared" si="32"/>
        <v>0</v>
      </c>
      <c r="CF5" s="19">
        <f t="shared" si="33"/>
        <v>-53213.231999999996</v>
      </c>
      <c r="CG5" s="20">
        <f t="shared" si="34"/>
        <v>0</v>
      </c>
      <c r="CH5" s="18">
        <f t="shared" si="35"/>
        <v>157481.02799999999</v>
      </c>
      <c r="CI5" s="19">
        <f t="shared" si="36"/>
        <v>150392.11799999999</v>
      </c>
      <c r="CJ5" s="19">
        <f t="shared" si="37"/>
        <v>-7769.5195000000003</v>
      </c>
      <c r="CK5" s="19">
        <f t="shared" si="38"/>
        <v>0</v>
      </c>
      <c r="CL5" s="19">
        <f t="shared" si="39"/>
        <v>9603.7518</v>
      </c>
      <c r="CM5" s="20">
        <f t="shared" si="40"/>
        <v>0</v>
      </c>
      <c r="CN5" s="18">
        <f t="shared" si="41"/>
        <v>-21643.978199999998</v>
      </c>
      <c r="CO5" s="19">
        <f t="shared" si="42"/>
        <v>150392.11799999999</v>
      </c>
      <c r="CP5" s="19">
        <f t="shared" si="43"/>
        <v>-7769.5195000000003</v>
      </c>
      <c r="CQ5" s="19">
        <f t="shared" si="44"/>
        <v>0</v>
      </c>
      <c r="CR5" s="19">
        <f t="shared" si="45"/>
        <v>-53213.231999999996</v>
      </c>
      <c r="CS5" s="20">
        <f t="shared" si="46"/>
        <v>0</v>
      </c>
    </row>
    <row r="6" spans="1:97" x14ac:dyDescent="0.25">
      <c r="A6" s="15" t="s">
        <v>9</v>
      </c>
      <c r="B6" s="18">
        <v>-5493.5527000000002</v>
      </c>
      <c r="C6" s="19">
        <v>0</v>
      </c>
      <c r="D6" s="19">
        <v>-91353.29</v>
      </c>
      <c r="E6" s="19">
        <v>0</v>
      </c>
      <c r="F6" s="19">
        <v>88788.51</v>
      </c>
      <c r="G6" s="20">
        <v>0</v>
      </c>
      <c r="H6" s="18">
        <v>0</v>
      </c>
      <c r="I6" s="19">
        <v>36689.214999999997</v>
      </c>
      <c r="J6" s="19">
        <v>-91353.29</v>
      </c>
      <c r="K6" s="19">
        <v>0</v>
      </c>
      <c r="L6" s="19">
        <v>0</v>
      </c>
      <c r="M6" s="20">
        <v>0</v>
      </c>
      <c r="N6" s="18">
        <v>-285537.34000000003</v>
      </c>
      <c r="O6" s="19">
        <v>0</v>
      </c>
      <c r="P6" s="19">
        <v>-91353.29</v>
      </c>
      <c r="Q6" s="19">
        <v>0</v>
      </c>
      <c r="R6" s="19">
        <v>11748.775</v>
      </c>
      <c r="S6" s="20">
        <v>0</v>
      </c>
      <c r="T6" s="18">
        <v>0</v>
      </c>
      <c r="U6" s="19">
        <v>-269327</v>
      </c>
      <c r="V6" s="19">
        <v>-91353.29</v>
      </c>
      <c r="W6" s="19">
        <v>0</v>
      </c>
      <c r="X6" s="19">
        <v>0</v>
      </c>
      <c r="Y6" s="20">
        <v>0</v>
      </c>
      <c r="Z6" s="18">
        <v>-5493.5527000000002</v>
      </c>
      <c r="AA6" s="19">
        <v>0</v>
      </c>
      <c r="AB6" s="19">
        <v>93263.55</v>
      </c>
      <c r="AC6" s="19">
        <v>0</v>
      </c>
      <c r="AD6" s="19">
        <v>88788.51</v>
      </c>
      <c r="AE6" s="20">
        <v>0</v>
      </c>
      <c r="AF6" s="18">
        <v>0</v>
      </c>
      <c r="AG6" s="19">
        <v>36689.214999999997</v>
      </c>
      <c r="AH6" s="19">
        <v>93263.55</v>
      </c>
      <c r="AI6" s="19">
        <v>0</v>
      </c>
      <c r="AJ6" s="19">
        <v>0</v>
      </c>
      <c r="AK6" s="20">
        <v>0</v>
      </c>
      <c r="AL6" s="18">
        <v>-285537.34000000003</v>
      </c>
      <c r="AM6" s="19">
        <v>0</v>
      </c>
      <c r="AN6" s="19">
        <v>93263.55</v>
      </c>
      <c r="AO6" s="19">
        <v>0</v>
      </c>
      <c r="AP6" s="19">
        <v>11748.775</v>
      </c>
      <c r="AQ6" s="20">
        <v>0</v>
      </c>
      <c r="AR6" s="18">
        <v>0</v>
      </c>
      <c r="AS6" s="19">
        <v>-269327</v>
      </c>
      <c r="AT6" s="19">
        <v>93263.55</v>
      </c>
      <c r="AU6" s="19">
        <v>0</v>
      </c>
      <c r="AV6" s="19">
        <v>0</v>
      </c>
      <c r="AW6" s="20">
        <v>0</v>
      </c>
      <c r="AX6" s="18">
        <f t="shared" si="47"/>
        <v>-3296.1316200000001</v>
      </c>
      <c r="AY6" s="19">
        <f t="shared" si="0"/>
        <v>-161596.19999999998</v>
      </c>
      <c r="AZ6" s="19">
        <f t="shared" si="1"/>
        <v>-91353.29</v>
      </c>
      <c r="BA6" s="19">
        <f t="shared" si="2"/>
        <v>0</v>
      </c>
      <c r="BB6" s="19">
        <f t="shared" si="3"/>
        <v>53273.105999999992</v>
      </c>
      <c r="BC6" s="20">
        <f t="shared" si="4"/>
        <v>0</v>
      </c>
      <c r="BD6" s="18">
        <f t="shared" si="5"/>
        <v>-171322.40400000001</v>
      </c>
      <c r="BE6" s="19">
        <f t="shared" si="6"/>
        <v>-161596.19999999998</v>
      </c>
      <c r="BF6" s="19">
        <f t="shared" si="7"/>
        <v>-91353.29</v>
      </c>
      <c r="BG6" s="19">
        <f t="shared" si="8"/>
        <v>0</v>
      </c>
      <c r="BH6" s="19">
        <f t="shared" si="9"/>
        <v>7049.2649999999994</v>
      </c>
      <c r="BI6" s="20">
        <f t="shared" si="10"/>
        <v>0</v>
      </c>
      <c r="BJ6" s="18">
        <f t="shared" si="11"/>
        <v>-3296.1316200000001</v>
      </c>
      <c r="BK6" s="19">
        <f t="shared" si="12"/>
        <v>22013.528999999999</v>
      </c>
      <c r="BL6" s="19">
        <f t="shared" si="13"/>
        <v>-91353.29</v>
      </c>
      <c r="BM6" s="19">
        <f t="shared" si="14"/>
        <v>0</v>
      </c>
      <c r="BN6" s="19">
        <f t="shared" si="15"/>
        <v>53273.105999999992</v>
      </c>
      <c r="BO6" s="20">
        <f t="shared" si="16"/>
        <v>0</v>
      </c>
      <c r="BP6" s="18">
        <f t="shared" si="17"/>
        <v>-171322.40400000001</v>
      </c>
      <c r="BQ6" s="19">
        <f t="shared" si="18"/>
        <v>22013.528999999999</v>
      </c>
      <c r="BR6" s="19">
        <f t="shared" si="19"/>
        <v>-91353.29</v>
      </c>
      <c r="BS6" s="19">
        <f t="shared" si="20"/>
        <v>0</v>
      </c>
      <c r="BT6" s="19">
        <f t="shared" si="21"/>
        <v>7049.2649999999994</v>
      </c>
      <c r="BU6" s="20">
        <f t="shared" si="22"/>
        <v>0</v>
      </c>
      <c r="BV6" s="18">
        <f t="shared" si="23"/>
        <v>-3296.1316200000001</v>
      </c>
      <c r="BW6" s="19">
        <f t="shared" si="24"/>
        <v>-161596.19999999998</v>
      </c>
      <c r="BX6" s="19">
        <f t="shared" si="25"/>
        <v>93263.55</v>
      </c>
      <c r="BY6" s="19">
        <f t="shared" si="26"/>
        <v>0</v>
      </c>
      <c r="BZ6" s="19">
        <f t="shared" si="27"/>
        <v>53273.105999999992</v>
      </c>
      <c r="CA6" s="20">
        <f t="shared" si="28"/>
        <v>0</v>
      </c>
      <c r="CB6" s="18">
        <f t="shared" si="29"/>
        <v>-171322.40400000001</v>
      </c>
      <c r="CC6" s="19">
        <f t="shared" si="30"/>
        <v>-161596.19999999998</v>
      </c>
      <c r="CD6" s="19">
        <f t="shared" si="31"/>
        <v>93263.55</v>
      </c>
      <c r="CE6" s="19">
        <f t="shared" si="32"/>
        <v>0</v>
      </c>
      <c r="CF6" s="19">
        <f t="shared" si="33"/>
        <v>7049.2649999999994</v>
      </c>
      <c r="CG6" s="20">
        <f t="shared" si="34"/>
        <v>0</v>
      </c>
      <c r="CH6" s="18">
        <f t="shared" si="35"/>
        <v>-3296.1316200000001</v>
      </c>
      <c r="CI6" s="19">
        <f t="shared" si="36"/>
        <v>22013.528999999999</v>
      </c>
      <c r="CJ6" s="19">
        <f t="shared" si="37"/>
        <v>93263.55</v>
      </c>
      <c r="CK6" s="19">
        <f t="shared" si="38"/>
        <v>0</v>
      </c>
      <c r="CL6" s="19">
        <f t="shared" si="39"/>
        <v>53273.105999999992</v>
      </c>
      <c r="CM6" s="20">
        <f t="shared" si="40"/>
        <v>0</v>
      </c>
      <c r="CN6" s="18">
        <f t="shared" si="41"/>
        <v>-171322.40400000001</v>
      </c>
      <c r="CO6" s="19">
        <f t="shared" si="42"/>
        <v>22013.528999999999</v>
      </c>
      <c r="CP6" s="19">
        <f t="shared" si="43"/>
        <v>93263.55</v>
      </c>
      <c r="CQ6" s="19">
        <f t="shared" si="44"/>
        <v>0</v>
      </c>
      <c r="CR6" s="19">
        <f t="shared" si="45"/>
        <v>7049.2649999999994</v>
      </c>
      <c r="CS6" s="20">
        <f t="shared" si="46"/>
        <v>0</v>
      </c>
    </row>
    <row r="7" spans="1:97" x14ac:dyDescent="0.25">
      <c r="A7" s="15" t="s">
        <v>10</v>
      </c>
      <c r="B7" s="18">
        <v>0</v>
      </c>
      <c r="C7" s="19">
        <v>0</v>
      </c>
      <c r="D7" s="19">
        <v>-103087.84</v>
      </c>
      <c r="E7" s="19">
        <v>0</v>
      </c>
      <c r="F7" s="19">
        <v>0</v>
      </c>
      <c r="G7" s="20">
        <v>0</v>
      </c>
      <c r="H7" s="18">
        <v>0</v>
      </c>
      <c r="I7" s="19">
        <v>52396.2</v>
      </c>
      <c r="J7" s="19">
        <v>-103087.84</v>
      </c>
      <c r="K7" s="19">
        <v>0</v>
      </c>
      <c r="L7" s="19">
        <v>0</v>
      </c>
      <c r="M7" s="20">
        <v>0</v>
      </c>
      <c r="N7" s="18">
        <v>0</v>
      </c>
      <c r="O7" s="19">
        <v>0</v>
      </c>
      <c r="P7" s="19">
        <v>-103087.84</v>
      </c>
      <c r="Q7" s="19">
        <v>0</v>
      </c>
      <c r="R7" s="19">
        <v>0</v>
      </c>
      <c r="S7" s="20">
        <v>0</v>
      </c>
      <c r="T7" s="18">
        <v>0</v>
      </c>
      <c r="U7" s="19">
        <v>-66495.03</v>
      </c>
      <c r="V7" s="19">
        <v>-103087.84</v>
      </c>
      <c r="W7" s="19">
        <v>0</v>
      </c>
      <c r="X7" s="19">
        <v>0</v>
      </c>
      <c r="Y7" s="20">
        <v>0</v>
      </c>
      <c r="Z7" s="18">
        <v>0</v>
      </c>
      <c r="AA7" s="19">
        <v>0</v>
      </c>
      <c r="AB7" s="19">
        <v>-17918.805</v>
      </c>
      <c r="AC7" s="19">
        <v>0</v>
      </c>
      <c r="AD7" s="19">
        <v>0</v>
      </c>
      <c r="AE7" s="20">
        <v>0</v>
      </c>
      <c r="AF7" s="18">
        <v>0</v>
      </c>
      <c r="AG7" s="19">
        <v>52396.2</v>
      </c>
      <c r="AH7" s="19">
        <v>-17918.805</v>
      </c>
      <c r="AI7" s="19">
        <v>0</v>
      </c>
      <c r="AJ7" s="19">
        <v>0</v>
      </c>
      <c r="AK7" s="20">
        <v>0</v>
      </c>
      <c r="AL7" s="18">
        <v>0</v>
      </c>
      <c r="AM7" s="19">
        <v>0</v>
      </c>
      <c r="AN7" s="19">
        <v>-17918.805</v>
      </c>
      <c r="AO7" s="19">
        <v>0</v>
      </c>
      <c r="AP7" s="19">
        <v>0</v>
      </c>
      <c r="AQ7" s="20">
        <v>0</v>
      </c>
      <c r="AR7" s="18">
        <v>0</v>
      </c>
      <c r="AS7" s="19">
        <v>-66495.03</v>
      </c>
      <c r="AT7" s="19">
        <v>-17918.805</v>
      </c>
      <c r="AU7" s="19">
        <v>0</v>
      </c>
      <c r="AV7" s="19">
        <v>0</v>
      </c>
      <c r="AW7" s="20">
        <v>0</v>
      </c>
      <c r="AX7" s="18">
        <f t="shared" si="47"/>
        <v>0</v>
      </c>
      <c r="AY7" s="19">
        <f t="shared" si="0"/>
        <v>-39897.017999999996</v>
      </c>
      <c r="AZ7" s="19">
        <f t="shared" si="1"/>
        <v>-103087.84</v>
      </c>
      <c r="BA7" s="19">
        <f t="shared" si="2"/>
        <v>0</v>
      </c>
      <c r="BB7" s="19">
        <f t="shared" si="3"/>
        <v>0</v>
      </c>
      <c r="BC7" s="20">
        <f t="shared" si="4"/>
        <v>0</v>
      </c>
      <c r="BD7" s="18">
        <f t="shared" si="5"/>
        <v>0</v>
      </c>
      <c r="BE7" s="19">
        <f t="shared" si="6"/>
        <v>-39897.017999999996</v>
      </c>
      <c r="BF7" s="19">
        <f t="shared" si="7"/>
        <v>-103087.84</v>
      </c>
      <c r="BG7" s="19">
        <f t="shared" si="8"/>
        <v>0</v>
      </c>
      <c r="BH7" s="19">
        <f t="shared" si="9"/>
        <v>0</v>
      </c>
      <c r="BI7" s="20">
        <f t="shared" si="10"/>
        <v>0</v>
      </c>
      <c r="BJ7" s="18">
        <f t="shared" si="11"/>
        <v>0</v>
      </c>
      <c r="BK7" s="19">
        <f t="shared" si="12"/>
        <v>31437.719999999998</v>
      </c>
      <c r="BL7" s="19">
        <f t="shared" si="13"/>
        <v>-103087.84</v>
      </c>
      <c r="BM7" s="19">
        <f t="shared" si="14"/>
        <v>0</v>
      </c>
      <c r="BN7" s="19">
        <f t="shared" si="15"/>
        <v>0</v>
      </c>
      <c r="BO7" s="20">
        <f t="shared" si="16"/>
        <v>0</v>
      </c>
      <c r="BP7" s="18">
        <f t="shared" si="17"/>
        <v>0</v>
      </c>
      <c r="BQ7" s="19">
        <f t="shared" si="18"/>
        <v>31437.719999999998</v>
      </c>
      <c r="BR7" s="19">
        <f t="shared" si="19"/>
        <v>-103087.84</v>
      </c>
      <c r="BS7" s="19">
        <f t="shared" si="20"/>
        <v>0</v>
      </c>
      <c r="BT7" s="19">
        <f t="shared" si="21"/>
        <v>0</v>
      </c>
      <c r="BU7" s="20">
        <f t="shared" si="22"/>
        <v>0</v>
      </c>
      <c r="BV7" s="18">
        <f t="shared" si="23"/>
        <v>0</v>
      </c>
      <c r="BW7" s="19">
        <f t="shared" si="24"/>
        <v>-39897.017999999996</v>
      </c>
      <c r="BX7" s="19">
        <f t="shared" si="25"/>
        <v>-17918.805</v>
      </c>
      <c r="BY7" s="19">
        <f t="shared" si="26"/>
        <v>0</v>
      </c>
      <c r="BZ7" s="19">
        <f t="shared" si="27"/>
        <v>0</v>
      </c>
      <c r="CA7" s="20">
        <f t="shared" si="28"/>
        <v>0</v>
      </c>
      <c r="CB7" s="18">
        <f t="shared" si="29"/>
        <v>0</v>
      </c>
      <c r="CC7" s="19">
        <f t="shared" si="30"/>
        <v>-39897.017999999996</v>
      </c>
      <c r="CD7" s="19">
        <f t="shared" si="31"/>
        <v>-17918.805</v>
      </c>
      <c r="CE7" s="19">
        <f t="shared" si="32"/>
        <v>0</v>
      </c>
      <c r="CF7" s="19">
        <f t="shared" si="33"/>
        <v>0</v>
      </c>
      <c r="CG7" s="20">
        <f t="shared" si="34"/>
        <v>0</v>
      </c>
      <c r="CH7" s="18">
        <f t="shared" si="35"/>
        <v>0</v>
      </c>
      <c r="CI7" s="19">
        <f t="shared" si="36"/>
        <v>31437.719999999998</v>
      </c>
      <c r="CJ7" s="19">
        <f t="shared" si="37"/>
        <v>-17918.805</v>
      </c>
      <c r="CK7" s="19">
        <f t="shared" si="38"/>
        <v>0</v>
      </c>
      <c r="CL7" s="19">
        <f t="shared" si="39"/>
        <v>0</v>
      </c>
      <c r="CM7" s="20">
        <f t="shared" si="40"/>
        <v>0</v>
      </c>
      <c r="CN7" s="18">
        <f t="shared" si="41"/>
        <v>0</v>
      </c>
      <c r="CO7" s="19">
        <f t="shared" si="42"/>
        <v>31437.719999999998</v>
      </c>
      <c r="CP7" s="19">
        <f t="shared" si="43"/>
        <v>-17918.805</v>
      </c>
      <c r="CQ7" s="19">
        <f t="shared" si="44"/>
        <v>0</v>
      </c>
      <c r="CR7" s="19">
        <f t="shared" si="45"/>
        <v>0</v>
      </c>
      <c r="CS7" s="20">
        <f t="shared" si="46"/>
        <v>0</v>
      </c>
    </row>
    <row r="8" spans="1:97" x14ac:dyDescent="0.25">
      <c r="A8" s="15" t="s">
        <v>11</v>
      </c>
      <c r="B8" s="18">
        <v>0</v>
      </c>
      <c r="C8" s="19">
        <v>0</v>
      </c>
      <c r="D8" s="19">
        <v>-32303.861000000001</v>
      </c>
      <c r="E8" s="19">
        <v>0</v>
      </c>
      <c r="F8" s="19">
        <v>0</v>
      </c>
      <c r="G8" s="20">
        <v>0</v>
      </c>
      <c r="H8" s="18">
        <v>0</v>
      </c>
      <c r="I8" s="19">
        <v>76951.820000000007</v>
      </c>
      <c r="J8" s="19">
        <v>-32303.861000000001</v>
      </c>
      <c r="K8" s="19">
        <v>0</v>
      </c>
      <c r="L8" s="19">
        <v>0</v>
      </c>
      <c r="M8" s="20">
        <v>0</v>
      </c>
      <c r="N8" s="18">
        <v>0</v>
      </c>
      <c r="O8" s="19">
        <v>0</v>
      </c>
      <c r="P8" s="19">
        <v>-32303.861000000001</v>
      </c>
      <c r="Q8" s="19">
        <v>0</v>
      </c>
      <c r="R8" s="19">
        <v>0</v>
      </c>
      <c r="S8" s="20">
        <v>0</v>
      </c>
      <c r="T8" s="18">
        <v>0</v>
      </c>
      <c r="U8" s="19">
        <v>-13689.004000000001</v>
      </c>
      <c r="V8" s="19">
        <v>-32303.861000000001</v>
      </c>
      <c r="W8" s="19">
        <v>0</v>
      </c>
      <c r="X8" s="19">
        <v>0</v>
      </c>
      <c r="Y8" s="20">
        <v>0</v>
      </c>
      <c r="Z8" s="18">
        <v>0</v>
      </c>
      <c r="AA8" s="19">
        <v>0</v>
      </c>
      <c r="AB8" s="19">
        <v>21918.695</v>
      </c>
      <c r="AC8" s="19">
        <v>0</v>
      </c>
      <c r="AD8" s="19">
        <v>0</v>
      </c>
      <c r="AE8" s="20">
        <v>0</v>
      </c>
      <c r="AF8" s="18">
        <v>0</v>
      </c>
      <c r="AG8" s="19">
        <v>76951.820000000007</v>
      </c>
      <c r="AH8" s="19">
        <v>21918.695</v>
      </c>
      <c r="AI8" s="19">
        <v>0</v>
      </c>
      <c r="AJ8" s="19">
        <v>0</v>
      </c>
      <c r="AK8" s="20">
        <v>0</v>
      </c>
      <c r="AL8" s="18">
        <v>0</v>
      </c>
      <c r="AM8" s="19">
        <v>0</v>
      </c>
      <c r="AN8" s="19">
        <v>21918.695</v>
      </c>
      <c r="AO8" s="19">
        <v>0</v>
      </c>
      <c r="AP8" s="19">
        <v>0</v>
      </c>
      <c r="AQ8" s="20">
        <v>0</v>
      </c>
      <c r="AR8" s="18">
        <v>0</v>
      </c>
      <c r="AS8" s="19">
        <v>-13689.004000000001</v>
      </c>
      <c r="AT8" s="19">
        <v>21918.695</v>
      </c>
      <c r="AU8" s="19">
        <v>0</v>
      </c>
      <c r="AV8" s="19">
        <v>0</v>
      </c>
      <c r="AW8" s="20">
        <v>0</v>
      </c>
      <c r="AX8" s="18">
        <f t="shared" si="47"/>
        <v>0</v>
      </c>
      <c r="AY8" s="19">
        <f t="shared" si="0"/>
        <v>-8213.4024000000009</v>
      </c>
      <c r="AZ8" s="19">
        <f t="shared" si="1"/>
        <v>-32303.861000000001</v>
      </c>
      <c r="BA8" s="19">
        <f t="shared" si="2"/>
        <v>0</v>
      </c>
      <c r="BB8" s="19">
        <f t="shared" si="3"/>
        <v>0</v>
      </c>
      <c r="BC8" s="20">
        <f t="shared" si="4"/>
        <v>0</v>
      </c>
      <c r="BD8" s="18">
        <f t="shared" si="5"/>
        <v>0</v>
      </c>
      <c r="BE8" s="19">
        <f t="shared" si="6"/>
        <v>-8213.4024000000009</v>
      </c>
      <c r="BF8" s="19">
        <f t="shared" si="7"/>
        <v>-32303.861000000001</v>
      </c>
      <c r="BG8" s="19">
        <f t="shared" si="8"/>
        <v>0</v>
      </c>
      <c r="BH8" s="19">
        <f t="shared" si="9"/>
        <v>0</v>
      </c>
      <c r="BI8" s="20">
        <f t="shared" si="10"/>
        <v>0</v>
      </c>
      <c r="BJ8" s="18">
        <f t="shared" si="11"/>
        <v>0</v>
      </c>
      <c r="BK8" s="19">
        <f t="shared" si="12"/>
        <v>46171.092000000004</v>
      </c>
      <c r="BL8" s="19">
        <f t="shared" si="13"/>
        <v>-32303.861000000001</v>
      </c>
      <c r="BM8" s="19">
        <f t="shared" si="14"/>
        <v>0</v>
      </c>
      <c r="BN8" s="19">
        <f t="shared" si="15"/>
        <v>0</v>
      </c>
      <c r="BO8" s="20">
        <f t="shared" si="16"/>
        <v>0</v>
      </c>
      <c r="BP8" s="18">
        <f t="shared" si="17"/>
        <v>0</v>
      </c>
      <c r="BQ8" s="19">
        <f t="shared" si="18"/>
        <v>46171.092000000004</v>
      </c>
      <c r="BR8" s="19">
        <f t="shared" si="19"/>
        <v>-32303.861000000001</v>
      </c>
      <c r="BS8" s="19">
        <f t="shared" si="20"/>
        <v>0</v>
      </c>
      <c r="BT8" s="19">
        <f t="shared" si="21"/>
        <v>0</v>
      </c>
      <c r="BU8" s="20">
        <f t="shared" si="22"/>
        <v>0</v>
      </c>
      <c r="BV8" s="18">
        <f t="shared" si="23"/>
        <v>0</v>
      </c>
      <c r="BW8" s="19">
        <f t="shared" si="24"/>
        <v>-8213.4024000000009</v>
      </c>
      <c r="BX8" s="19">
        <f t="shared" si="25"/>
        <v>21918.695</v>
      </c>
      <c r="BY8" s="19">
        <f t="shared" si="26"/>
        <v>0</v>
      </c>
      <c r="BZ8" s="19">
        <f t="shared" si="27"/>
        <v>0</v>
      </c>
      <c r="CA8" s="20">
        <f t="shared" si="28"/>
        <v>0</v>
      </c>
      <c r="CB8" s="18">
        <f t="shared" si="29"/>
        <v>0</v>
      </c>
      <c r="CC8" s="19">
        <f t="shared" si="30"/>
        <v>-8213.4024000000009</v>
      </c>
      <c r="CD8" s="19">
        <f t="shared" si="31"/>
        <v>21918.695</v>
      </c>
      <c r="CE8" s="19">
        <f t="shared" si="32"/>
        <v>0</v>
      </c>
      <c r="CF8" s="19">
        <f t="shared" si="33"/>
        <v>0</v>
      </c>
      <c r="CG8" s="20">
        <f t="shared" si="34"/>
        <v>0</v>
      </c>
      <c r="CH8" s="18">
        <f t="shared" si="35"/>
        <v>0</v>
      </c>
      <c r="CI8" s="19">
        <f t="shared" si="36"/>
        <v>46171.092000000004</v>
      </c>
      <c r="CJ8" s="19">
        <f t="shared" si="37"/>
        <v>21918.695</v>
      </c>
      <c r="CK8" s="19">
        <f t="shared" si="38"/>
        <v>0</v>
      </c>
      <c r="CL8" s="19">
        <f t="shared" si="39"/>
        <v>0</v>
      </c>
      <c r="CM8" s="20">
        <f t="shared" si="40"/>
        <v>0</v>
      </c>
      <c r="CN8" s="18">
        <f t="shared" si="41"/>
        <v>0</v>
      </c>
      <c r="CO8" s="19">
        <f t="shared" si="42"/>
        <v>46171.092000000004</v>
      </c>
      <c r="CP8" s="19">
        <f t="shared" si="43"/>
        <v>21918.695</v>
      </c>
      <c r="CQ8" s="19">
        <f t="shared" si="44"/>
        <v>0</v>
      </c>
      <c r="CR8" s="19">
        <f t="shared" si="45"/>
        <v>0</v>
      </c>
      <c r="CS8" s="20">
        <f t="shared" si="46"/>
        <v>0</v>
      </c>
    </row>
    <row r="9" spans="1:97" x14ac:dyDescent="0.25">
      <c r="A9" s="15" t="s">
        <v>12</v>
      </c>
      <c r="B9" s="18">
        <v>0</v>
      </c>
      <c r="C9" s="19">
        <v>0</v>
      </c>
      <c r="D9" s="19">
        <v>-5536.9486999999999</v>
      </c>
      <c r="E9" s="19">
        <v>0</v>
      </c>
      <c r="F9" s="19">
        <v>0</v>
      </c>
      <c r="G9" s="20">
        <v>0</v>
      </c>
      <c r="H9" s="18">
        <v>0</v>
      </c>
      <c r="I9" s="19">
        <v>278.96526999999998</v>
      </c>
      <c r="J9" s="19">
        <v>-5536.9486999999999</v>
      </c>
      <c r="K9" s="19">
        <v>0</v>
      </c>
      <c r="L9" s="19">
        <v>0</v>
      </c>
      <c r="M9" s="20">
        <v>0</v>
      </c>
      <c r="N9" s="18">
        <v>0</v>
      </c>
      <c r="O9" s="19">
        <v>0</v>
      </c>
      <c r="P9" s="19">
        <v>-5536.9486999999999</v>
      </c>
      <c r="Q9" s="19">
        <v>0</v>
      </c>
      <c r="R9" s="19">
        <v>0</v>
      </c>
      <c r="S9" s="20">
        <v>0</v>
      </c>
      <c r="T9" s="18">
        <v>0</v>
      </c>
      <c r="U9" s="19">
        <v>-3465.5722999999998</v>
      </c>
      <c r="V9" s="19">
        <v>-5536.9486999999999</v>
      </c>
      <c r="W9" s="19">
        <v>0</v>
      </c>
      <c r="X9" s="19">
        <v>0</v>
      </c>
      <c r="Y9" s="20">
        <v>0</v>
      </c>
      <c r="Z9" s="18">
        <v>0</v>
      </c>
      <c r="AA9" s="19">
        <v>0</v>
      </c>
      <c r="AB9" s="19">
        <v>-293.12673999999998</v>
      </c>
      <c r="AC9" s="19">
        <v>0</v>
      </c>
      <c r="AD9" s="19">
        <v>0</v>
      </c>
      <c r="AE9" s="20">
        <v>0</v>
      </c>
      <c r="AF9" s="18">
        <v>0</v>
      </c>
      <c r="AG9" s="19">
        <v>278.96526999999998</v>
      </c>
      <c r="AH9" s="19">
        <v>-293.12673999999998</v>
      </c>
      <c r="AI9" s="19">
        <v>0</v>
      </c>
      <c r="AJ9" s="19">
        <v>0</v>
      </c>
      <c r="AK9" s="20">
        <v>0</v>
      </c>
      <c r="AL9" s="18">
        <v>0</v>
      </c>
      <c r="AM9" s="19">
        <v>0</v>
      </c>
      <c r="AN9" s="19">
        <v>-293.12673999999998</v>
      </c>
      <c r="AO9" s="19">
        <v>0</v>
      </c>
      <c r="AP9" s="19">
        <v>0</v>
      </c>
      <c r="AQ9" s="20">
        <v>0</v>
      </c>
      <c r="AR9" s="18">
        <v>0</v>
      </c>
      <c r="AS9" s="19">
        <v>-3465.5722999999998</v>
      </c>
      <c r="AT9" s="19">
        <v>-293.12673999999998</v>
      </c>
      <c r="AU9" s="19">
        <v>0</v>
      </c>
      <c r="AV9" s="19">
        <v>0</v>
      </c>
      <c r="AW9" s="20">
        <v>0</v>
      </c>
      <c r="AX9" s="18">
        <f t="shared" si="47"/>
        <v>0</v>
      </c>
      <c r="AY9" s="19">
        <f t="shared" si="0"/>
        <v>-2079.3433799999998</v>
      </c>
      <c r="AZ9" s="19">
        <f t="shared" si="1"/>
        <v>-5536.9486999999999</v>
      </c>
      <c r="BA9" s="19">
        <f t="shared" si="2"/>
        <v>0</v>
      </c>
      <c r="BB9" s="19">
        <f t="shared" si="3"/>
        <v>0</v>
      </c>
      <c r="BC9" s="20">
        <f t="shared" si="4"/>
        <v>0</v>
      </c>
      <c r="BD9" s="18">
        <f t="shared" si="5"/>
        <v>0</v>
      </c>
      <c r="BE9" s="19">
        <f t="shared" si="6"/>
        <v>-2079.3433799999998</v>
      </c>
      <c r="BF9" s="19">
        <f t="shared" si="7"/>
        <v>-5536.9486999999999</v>
      </c>
      <c r="BG9" s="19">
        <f t="shared" si="8"/>
        <v>0</v>
      </c>
      <c r="BH9" s="19">
        <f t="shared" si="9"/>
        <v>0</v>
      </c>
      <c r="BI9" s="20">
        <f t="shared" si="10"/>
        <v>0</v>
      </c>
      <c r="BJ9" s="18">
        <f t="shared" si="11"/>
        <v>0</v>
      </c>
      <c r="BK9" s="19">
        <f t="shared" si="12"/>
        <v>167.37916199999998</v>
      </c>
      <c r="BL9" s="19">
        <f t="shared" si="13"/>
        <v>-5536.9486999999999</v>
      </c>
      <c r="BM9" s="19">
        <f t="shared" si="14"/>
        <v>0</v>
      </c>
      <c r="BN9" s="19">
        <f t="shared" si="15"/>
        <v>0</v>
      </c>
      <c r="BO9" s="20">
        <f t="shared" si="16"/>
        <v>0</v>
      </c>
      <c r="BP9" s="18">
        <f t="shared" si="17"/>
        <v>0</v>
      </c>
      <c r="BQ9" s="19">
        <f t="shared" si="18"/>
        <v>167.37916199999998</v>
      </c>
      <c r="BR9" s="19">
        <f t="shared" si="19"/>
        <v>-5536.9486999999999</v>
      </c>
      <c r="BS9" s="19">
        <f t="shared" si="20"/>
        <v>0</v>
      </c>
      <c r="BT9" s="19">
        <f t="shared" si="21"/>
        <v>0</v>
      </c>
      <c r="BU9" s="20">
        <f t="shared" si="22"/>
        <v>0</v>
      </c>
      <c r="BV9" s="18">
        <f t="shared" si="23"/>
        <v>0</v>
      </c>
      <c r="BW9" s="19">
        <f t="shared" si="24"/>
        <v>-2079.3433799999998</v>
      </c>
      <c r="BX9" s="19">
        <f t="shared" si="25"/>
        <v>-293.12673999999998</v>
      </c>
      <c r="BY9" s="19">
        <f t="shared" si="26"/>
        <v>0</v>
      </c>
      <c r="BZ9" s="19">
        <f t="shared" si="27"/>
        <v>0</v>
      </c>
      <c r="CA9" s="20">
        <f t="shared" si="28"/>
        <v>0</v>
      </c>
      <c r="CB9" s="18">
        <f t="shared" si="29"/>
        <v>0</v>
      </c>
      <c r="CC9" s="19">
        <f t="shared" si="30"/>
        <v>-2079.3433799999998</v>
      </c>
      <c r="CD9" s="19">
        <f t="shared" si="31"/>
        <v>-293.12673999999998</v>
      </c>
      <c r="CE9" s="19">
        <f t="shared" si="32"/>
        <v>0</v>
      </c>
      <c r="CF9" s="19">
        <f t="shared" si="33"/>
        <v>0</v>
      </c>
      <c r="CG9" s="20">
        <f t="shared" si="34"/>
        <v>0</v>
      </c>
      <c r="CH9" s="18">
        <f t="shared" si="35"/>
        <v>0</v>
      </c>
      <c r="CI9" s="19">
        <f t="shared" si="36"/>
        <v>167.37916199999998</v>
      </c>
      <c r="CJ9" s="19">
        <f t="shared" si="37"/>
        <v>-293.12673999999998</v>
      </c>
      <c r="CK9" s="19">
        <f t="shared" si="38"/>
        <v>0</v>
      </c>
      <c r="CL9" s="19">
        <f t="shared" si="39"/>
        <v>0</v>
      </c>
      <c r="CM9" s="20">
        <f t="shared" si="40"/>
        <v>0</v>
      </c>
      <c r="CN9" s="18">
        <f t="shared" si="41"/>
        <v>0</v>
      </c>
      <c r="CO9" s="19">
        <f t="shared" si="42"/>
        <v>167.37916199999998</v>
      </c>
      <c r="CP9" s="19">
        <f t="shared" si="43"/>
        <v>-293.12673999999998</v>
      </c>
      <c r="CQ9" s="19">
        <f t="shared" si="44"/>
        <v>0</v>
      </c>
      <c r="CR9" s="19">
        <f t="shared" si="45"/>
        <v>0</v>
      </c>
      <c r="CS9" s="20">
        <f t="shared" si="46"/>
        <v>0</v>
      </c>
    </row>
    <row r="10" spans="1:97" x14ac:dyDescent="0.25">
      <c r="A10" s="15" t="s">
        <v>13</v>
      </c>
      <c r="B10" s="18">
        <v>0</v>
      </c>
      <c r="C10" s="19">
        <v>0</v>
      </c>
      <c r="D10" s="19">
        <v>-1528.7512999999999</v>
      </c>
      <c r="E10" s="19">
        <v>0</v>
      </c>
      <c r="F10" s="19">
        <v>0</v>
      </c>
      <c r="G10" s="20">
        <v>0</v>
      </c>
      <c r="H10" s="18">
        <v>0</v>
      </c>
      <c r="I10" s="19">
        <v>-197.23429999999999</v>
      </c>
      <c r="J10" s="19">
        <v>-1528.7512999999999</v>
      </c>
      <c r="K10" s="19">
        <v>0</v>
      </c>
      <c r="L10" s="19">
        <v>0</v>
      </c>
      <c r="M10" s="20">
        <v>0</v>
      </c>
      <c r="N10" s="18">
        <v>0</v>
      </c>
      <c r="O10" s="19">
        <v>0</v>
      </c>
      <c r="P10" s="19">
        <v>-1528.7512999999999</v>
      </c>
      <c r="Q10" s="19">
        <v>0</v>
      </c>
      <c r="R10" s="19">
        <v>0</v>
      </c>
      <c r="S10" s="20">
        <v>0</v>
      </c>
      <c r="T10" s="18">
        <v>0</v>
      </c>
      <c r="U10" s="19">
        <v>-765.17114000000004</v>
      </c>
      <c r="V10" s="19">
        <v>-1528.7512999999999</v>
      </c>
      <c r="W10" s="19">
        <v>0</v>
      </c>
      <c r="X10" s="19">
        <v>0</v>
      </c>
      <c r="Y10" s="20">
        <v>0</v>
      </c>
      <c r="Z10" s="18">
        <v>0</v>
      </c>
      <c r="AA10" s="19">
        <v>0</v>
      </c>
      <c r="AB10" s="19">
        <v>-699.03894000000003</v>
      </c>
      <c r="AC10" s="19">
        <v>0</v>
      </c>
      <c r="AD10" s="19">
        <v>0</v>
      </c>
      <c r="AE10" s="20">
        <v>0</v>
      </c>
      <c r="AF10" s="18">
        <v>0</v>
      </c>
      <c r="AG10" s="19">
        <v>-197.23429999999999</v>
      </c>
      <c r="AH10" s="19">
        <v>-699.03894000000003</v>
      </c>
      <c r="AI10" s="19">
        <v>0</v>
      </c>
      <c r="AJ10" s="19">
        <v>0</v>
      </c>
      <c r="AK10" s="20">
        <v>0</v>
      </c>
      <c r="AL10" s="18">
        <v>0</v>
      </c>
      <c r="AM10" s="19">
        <v>0</v>
      </c>
      <c r="AN10" s="19">
        <v>-699.03894000000003</v>
      </c>
      <c r="AO10" s="19">
        <v>0</v>
      </c>
      <c r="AP10" s="19">
        <v>0</v>
      </c>
      <c r="AQ10" s="20">
        <v>0</v>
      </c>
      <c r="AR10" s="18">
        <v>0</v>
      </c>
      <c r="AS10" s="19">
        <v>-765.17114000000004</v>
      </c>
      <c r="AT10" s="19">
        <v>-699.03894000000003</v>
      </c>
      <c r="AU10" s="19">
        <v>0</v>
      </c>
      <c r="AV10" s="19">
        <v>0</v>
      </c>
      <c r="AW10" s="20">
        <v>0</v>
      </c>
      <c r="AX10" s="18">
        <f t="shared" si="47"/>
        <v>0</v>
      </c>
      <c r="AY10" s="19">
        <f t="shared" si="0"/>
        <v>-459.10268400000001</v>
      </c>
      <c r="AZ10" s="19">
        <f t="shared" si="1"/>
        <v>-1528.7512999999999</v>
      </c>
      <c r="BA10" s="19">
        <f t="shared" si="2"/>
        <v>0</v>
      </c>
      <c r="BB10" s="19">
        <f t="shared" si="3"/>
        <v>0</v>
      </c>
      <c r="BC10" s="20">
        <f t="shared" si="4"/>
        <v>0</v>
      </c>
      <c r="BD10" s="18">
        <f t="shared" si="5"/>
        <v>0</v>
      </c>
      <c r="BE10" s="19">
        <f t="shared" si="6"/>
        <v>-459.10268400000001</v>
      </c>
      <c r="BF10" s="19">
        <f t="shared" si="7"/>
        <v>-1528.7512999999999</v>
      </c>
      <c r="BG10" s="19">
        <f t="shared" si="8"/>
        <v>0</v>
      </c>
      <c r="BH10" s="19">
        <f t="shared" si="9"/>
        <v>0</v>
      </c>
      <c r="BI10" s="20">
        <f t="shared" si="10"/>
        <v>0</v>
      </c>
      <c r="BJ10" s="18">
        <f t="shared" si="11"/>
        <v>0</v>
      </c>
      <c r="BK10" s="19">
        <f t="shared" si="12"/>
        <v>-118.34057999999999</v>
      </c>
      <c r="BL10" s="19">
        <f t="shared" si="13"/>
        <v>-1528.7512999999999</v>
      </c>
      <c r="BM10" s="19">
        <f t="shared" si="14"/>
        <v>0</v>
      </c>
      <c r="BN10" s="19">
        <f t="shared" si="15"/>
        <v>0</v>
      </c>
      <c r="BO10" s="20">
        <f t="shared" si="16"/>
        <v>0</v>
      </c>
      <c r="BP10" s="18">
        <f t="shared" si="17"/>
        <v>0</v>
      </c>
      <c r="BQ10" s="19">
        <f t="shared" si="18"/>
        <v>-118.34057999999999</v>
      </c>
      <c r="BR10" s="19">
        <f t="shared" si="19"/>
        <v>-1528.7512999999999</v>
      </c>
      <c r="BS10" s="19">
        <f t="shared" si="20"/>
        <v>0</v>
      </c>
      <c r="BT10" s="19">
        <f t="shared" si="21"/>
        <v>0</v>
      </c>
      <c r="BU10" s="20">
        <f t="shared" si="22"/>
        <v>0</v>
      </c>
      <c r="BV10" s="18">
        <f t="shared" si="23"/>
        <v>0</v>
      </c>
      <c r="BW10" s="19">
        <f t="shared" si="24"/>
        <v>-459.10268400000001</v>
      </c>
      <c r="BX10" s="19">
        <f t="shared" si="25"/>
        <v>-699.03894000000003</v>
      </c>
      <c r="BY10" s="19">
        <f t="shared" si="26"/>
        <v>0</v>
      </c>
      <c r="BZ10" s="19">
        <f t="shared" si="27"/>
        <v>0</v>
      </c>
      <c r="CA10" s="20">
        <f t="shared" si="28"/>
        <v>0</v>
      </c>
      <c r="CB10" s="18">
        <f t="shared" si="29"/>
        <v>0</v>
      </c>
      <c r="CC10" s="19">
        <f t="shared" si="30"/>
        <v>-459.10268400000001</v>
      </c>
      <c r="CD10" s="19">
        <f t="shared" si="31"/>
        <v>-699.03894000000003</v>
      </c>
      <c r="CE10" s="19">
        <f t="shared" si="32"/>
        <v>0</v>
      </c>
      <c r="CF10" s="19">
        <f t="shared" si="33"/>
        <v>0</v>
      </c>
      <c r="CG10" s="20">
        <f t="shared" si="34"/>
        <v>0</v>
      </c>
      <c r="CH10" s="18">
        <f t="shared" si="35"/>
        <v>0</v>
      </c>
      <c r="CI10" s="19">
        <f t="shared" si="36"/>
        <v>-118.34057999999999</v>
      </c>
      <c r="CJ10" s="19">
        <f t="shared" si="37"/>
        <v>-699.03894000000003</v>
      </c>
      <c r="CK10" s="19">
        <f t="shared" si="38"/>
        <v>0</v>
      </c>
      <c r="CL10" s="19">
        <f t="shared" si="39"/>
        <v>0</v>
      </c>
      <c r="CM10" s="20">
        <f t="shared" si="40"/>
        <v>0</v>
      </c>
      <c r="CN10" s="18">
        <f t="shared" si="41"/>
        <v>0</v>
      </c>
      <c r="CO10" s="19">
        <f t="shared" si="42"/>
        <v>-118.34057999999999</v>
      </c>
      <c r="CP10" s="19">
        <f t="shared" si="43"/>
        <v>-699.03894000000003</v>
      </c>
      <c r="CQ10" s="19">
        <f t="shared" si="44"/>
        <v>0</v>
      </c>
      <c r="CR10" s="19">
        <f t="shared" si="45"/>
        <v>0</v>
      </c>
      <c r="CS10" s="20">
        <f t="shared" si="46"/>
        <v>0</v>
      </c>
    </row>
    <row r="11" spans="1:97" x14ac:dyDescent="0.25">
      <c r="A11" s="15" t="s">
        <v>14</v>
      </c>
      <c r="B11" s="18">
        <v>1319.231</v>
      </c>
      <c r="C11" s="19">
        <v>0</v>
      </c>
      <c r="D11" s="19">
        <v>-1245.0712000000001</v>
      </c>
      <c r="E11" s="19">
        <v>0</v>
      </c>
      <c r="F11" s="19">
        <v>142.39780999999999</v>
      </c>
      <c r="G11" s="20">
        <v>0</v>
      </c>
      <c r="H11" s="18">
        <v>0</v>
      </c>
      <c r="I11" s="19">
        <v>882.78876000000002</v>
      </c>
      <c r="J11" s="19">
        <v>-1245.0712000000001</v>
      </c>
      <c r="K11" s="19">
        <v>-563.09454000000005</v>
      </c>
      <c r="L11" s="19">
        <v>0</v>
      </c>
      <c r="M11" s="20">
        <v>0</v>
      </c>
      <c r="N11" s="18">
        <v>-473.02719999999999</v>
      </c>
      <c r="O11" s="19">
        <v>0</v>
      </c>
      <c r="P11" s="19">
        <v>-1245.0712000000001</v>
      </c>
      <c r="Q11" s="19">
        <v>0</v>
      </c>
      <c r="R11" s="19">
        <v>-35.496209999999998</v>
      </c>
      <c r="S11" s="20">
        <v>0</v>
      </c>
      <c r="T11" s="18">
        <v>0</v>
      </c>
      <c r="U11" s="19">
        <v>-122.16643000000001</v>
      </c>
      <c r="V11" s="19">
        <v>-1245.0712000000001</v>
      </c>
      <c r="W11" s="19">
        <v>189.542</v>
      </c>
      <c r="X11" s="19">
        <v>0</v>
      </c>
      <c r="Y11" s="20">
        <v>0</v>
      </c>
      <c r="Z11" s="18">
        <v>1319.231</v>
      </c>
      <c r="AA11" s="19">
        <v>0</v>
      </c>
      <c r="AB11" s="19">
        <v>-593.55444</v>
      </c>
      <c r="AC11" s="19">
        <v>0</v>
      </c>
      <c r="AD11" s="19">
        <v>142.39780999999999</v>
      </c>
      <c r="AE11" s="20">
        <v>0</v>
      </c>
      <c r="AF11" s="18">
        <v>0</v>
      </c>
      <c r="AG11" s="19">
        <v>882.78876000000002</v>
      </c>
      <c r="AH11" s="19">
        <v>-593.55444</v>
      </c>
      <c r="AI11" s="19">
        <v>-563.09454000000005</v>
      </c>
      <c r="AJ11" s="19">
        <v>0</v>
      </c>
      <c r="AK11" s="20">
        <v>0</v>
      </c>
      <c r="AL11" s="18">
        <v>-473.02719999999999</v>
      </c>
      <c r="AM11" s="19">
        <v>0</v>
      </c>
      <c r="AN11" s="19">
        <v>-593.55444</v>
      </c>
      <c r="AO11" s="19">
        <v>0</v>
      </c>
      <c r="AP11" s="19">
        <v>-35.496209999999998</v>
      </c>
      <c r="AQ11" s="20">
        <v>0</v>
      </c>
      <c r="AR11" s="18">
        <v>0</v>
      </c>
      <c r="AS11" s="19">
        <v>-122.16643000000001</v>
      </c>
      <c r="AT11" s="19">
        <v>-593.55444</v>
      </c>
      <c r="AU11" s="19">
        <v>189.542</v>
      </c>
      <c r="AV11" s="19">
        <v>0</v>
      </c>
      <c r="AW11" s="20">
        <v>0</v>
      </c>
      <c r="AX11" s="18">
        <f t="shared" si="47"/>
        <v>791.53859999999997</v>
      </c>
      <c r="AY11" s="19">
        <f t="shared" si="0"/>
        <v>-73.299858</v>
      </c>
      <c r="AZ11" s="19">
        <f t="shared" si="1"/>
        <v>-1245.0712000000001</v>
      </c>
      <c r="BA11" s="19">
        <f t="shared" si="2"/>
        <v>113.7252</v>
      </c>
      <c r="BB11" s="19">
        <f t="shared" si="3"/>
        <v>85.43868599999999</v>
      </c>
      <c r="BC11" s="20">
        <f t="shared" si="4"/>
        <v>0</v>
      </c>
      <c r="BD11" s="18">
        <f t="shared" si="5"/>
        <v>-283.81631999999996</v>
      </c>
      <c r="BE11" s="19">
        <f t="shared" si="6"/>
        <v>-73.299858</v>
      </c>
      <c r="BF11" s="19">
        <f t="shared" si="7"/>
        <v>-1245.0712000000001</v>
      </c>
      <c r="BG11" s="19">
        <f t="shared" si="8"/>
        <v>113.7252</v>
      </c>
      <c r="BH11" s="19">
        <f t="shared" si="9"/>
        <v>-21.297725999999997</v>
      </c>
      <c r="BI11" s="20">
        <f t="shared" si="10"/>
        <v>0</v>
      </c>
      <c r="BJ11" s="18">
        <f t="shared" si="11"/>
        <v>791.53859999999997</v>
      </c>
      <c r="BK11" s="19">
        <f t="shared" si="12"/>
        <v>529.67325600000004</v>
      </c>
      <c r="BL11" s="19">
        <f t="shared" si="13"/>
        <v>-1245.0712000000001</v>
      </c>
      <c r="BM11" s="19">
        <f t="shared" si="14"/>
        <v>-337.85672400000004</v>
      </c>
      <c r="BN11" s="19">
        <f t="shared" si="15"/>
        <v>85.43868599999999</v>
      </c>
      <c r="BO11" s="20">
        <f t="shared" si="16"/>
        <v>0</v>
      </c>
      <c r="BP11" s="18">
        <f t="shared" si="17"/>
        <v>-283.81631999999996</v>
      </c>
      <c r="BQ11" s="19">
        <f t="shared" si="18"/>
        <v>529.67325600000004</v>
      </c>
      <c r="BR11" s="19">
        <f t="shared" si="19"/>
        <v>-1245.0712000000001</v>
      </c>
      <c r="BS11" s="19">
        <f t="shared" si="20"/>
        <v>-337.85672400000004</v>
      </c>
      <c r="BT11" s="19">
        <f t="shared" si="21"/>
        <v>-21.297725999999997</v>
      </c>
      <c r="BU11" s="20">
        <f t="shared" si="22"/>
        <v>0</v>
      </c>
      <c r="BV11" s="18">
        <f t="shared" si="23"/>
        <v>791.53859999999997</v>
      </c>
      <c r="BW11" s="19">
        <f t="shared" si="24"/>
        <v>-73.299858</v>
      </c>
      <c r="BX11" s="19">
        <f t="shared" si="25"/>
        <v>-593.55444</v>
      </c>
      <c r="BY11" s="19">
        <f t="shared" si="26"/>
        <v>113.7252</v>
      </c>
      <c r="BZ11" s="19">
        <f t="shared" si="27"/>
        <v>85.43868599999999</v>
      </c>
      <c r="CA11" s="20">
        <f t="shared" si="28"/>
        <v>0</v>
      </c>
      <c r="CB11" s="18">
        <f t="shared" si="29"/>
        <v>-283.81631999999996</v>
      </c>
      <c r="CC11" s="19">
        <f t="shared" si="30"/>
        <v>-73.299858</v>
      </c>
      <c r="CD11" s="19">
        <f t="shared" si="31"/>
        <v>-593.55444</v>
      </c>
      <c r="CE11" s="19">
        <f t="shared" si="32"/>
        <v>113.7252</v>
      </c>
      <c r="CF11" s="19">
        <f t="shared" si="33"/>
        <v>-21.297725999999997</v>
      </c>
      <c r="CG11" s="20">
        <f t="shared" si="34"/>
        <v>0</v>
      </c>
      <c r="CH11" s="18">
        <f t="shared" si="35"/>
        <v>791.53859999999997</v>
      </c>
      <c r="CI11" s="19">
        <f t="shared" si="36"/>
        <v>529.67325600000004</v>
      </c>
      <c r="CJ11" s="19">
        <f t="shared" si="37"/>
        <v>-593.55444</v>
      </c>
      <c r="CK11" s="19">
        <f t="shared" si="38"/>
        <v>-337.85672400000004</v>
      </c>
      <c r="CL11" s="19">
        <f t="shared" si="39"/>
        <v>85.43868599999999</v>
      </c>
      <c r="CM11" s="20">
        <f t="shared" si="40"/>
        <v>0</v>
      </c>
      <c r="CN11" s="18">
        <f t="shared" si="41"/>
        <v>-283.81631999999996</v>
      </c>
      <c r="CO11" s="19">
        <f t="shared" si="42"/>
        <v>529.67325600000004</v>
      </c>
      <c r="CP11" s="19">
        <f t="shared" si="43"/>
        <v>-593.55444</v>
      </c>
      <c r="CQ11" s="19">
        <f t="shared" si="44"/>
        <v>-337.85672400000004</v>
      </c>
      <c r="CR11" s="19">
        <f t="shared" si="45"/>
        <v>-21.297725999999997</v>
      </c>
      <c r="CS11" s="20">
        <f t="shared" si="46"/>
        <v>0</v>
      </c>
    </row>
    <row r="12" spans="1:97" x14ac:dyDescent="0.25">
      <c r="A12" s="15" t="s">
        <v>15</v>
      </c>
      <c r="B12" s="18">
        <v>0</v>
      </c>
      <c r="C12" s="19">
        <v>0</v>
      </c>
      <c r="D12" s="19">
        <v>-84974.13</v>
      </c>
      <c r="E12" s="19">
        <v>0</v>
      </c>
      <c r="F12" s="19">
        <v>0</v>
      </c>
      <c r="G12" s="20">
        <v>0</v>
      </c>
      <c r="H12" s="18">
        <v>0</v>
      </c>
      <c r="I12" s="19">
        <v>50376.082000000002</v>
      </c>
      <c r="J12" s="19">
        <v>-84974.13</v>
      </c>
      <c r="K12" s="19">
        <v>0</v>
      </c>
      <c r="L12" s="19">
        <v>0</v>
      </c>
      <c r="M12" s="20">
        <v>0</v>
      </c>
      <c r="N12" s="18">
        <v>0</v>
      </c>
      <c r="O12" s="19">
        <v>0</v>
      </c>
      <c r="P12" s="19">
        <v>-84974.13</v>
      </c>
      <c r="Q12" s="19">
        <v>0</v>
      </c>
      <c r="R12" s="19">
        <v>0</v>
      </c>
      <c r="S12" s="20">
        <v>0</v>
      </c>
      <c r="T12" s="18">
        <v>0</v>
      </c>
      <c r="U12" s="19">
        <v>-64347.53</v>
      </c>
      <c r="V12" s="19">
        <v>-84974.13</v>
      </c>
      <c r="W12" s="19">
        <v>0</v>
      </c>
      <c r="X12" s="19">
        <v>0</v>
      </c>
      <c r="Y12" s="20">
        <v>0</v>
      </c>
      <c r="Z12" s="18">
        <v>0</v>
      </c>
      <c r="AA12" s="19">
        <v>0</v>
      </c>
      <c r="AB12" s="19">
        <v>-17818.083999999999</v>
      </c>
      <c r="AC12" s="19">
        <v>0</v>
      </c>
      <c r="AD12" s="19">
        <v>0</v>
      </c>
      <c r="AE12" s="20">
        <v>0</v>
      </c>
      <c r="AF12" s="18">
        <v>0</v>
      </c>
      <c r="AG12" s="19">
        <v>50376.082000000002</v>
      </c>
      <c r="AH12" s="19">
        <v>-17818.083999999999</v>
      </c>
      <c r="AI12" s="19">
        <v>0</v>
      </c>
      <c r="AJ12" s="19">
        <v>0</v>
      </c>
      <c r="AK12" s="20">
        <v>0</v>
      </c>
      <c r="AL12" s="18">
        <v>0</v>
      </c>
      <c r="AM12" s="19">
        <v>0</v>
      </c>
      <c r="AN12" s="19">
        <v>-17818.083999999999</v>
      </c>
      <c r="AO12" s="19">
        <v>0</v>
      </c>
      <c r="AP12" s="19">
        <v>0</v>
      </c>
      <c r="AQ12" s="20">
        <v>0</v>
      </c>
      <c r="AR12" s="18">
        <v>0</v>
      </c>
      <c r="AS12" s="19">
        <v>-64347.53</v>
      </c>
      <c r="AT12" s="19">
        <v>-17818.083999999999</v>
      </c>
      <c r="AU12" s="19">
        <v>0</v>
      </c>
      <c r="AV12" s="19">
        <v>0</v>
      </c>
      <c r="AW12" s="20">
        <v>0</v>
      </c>
      <c r="AX12" s="18">
        <f t="shared" si="47"/>
        <v>0</v>
      </c>
      <c r="AY12" s="19">
        <f t="shared" si="0"/>
        <v>-38608.517999999996</v>
      </c>
      <c r="AZ12" s="19">
        <f t="shared" si="1"/>
        <v>-84974.13</v>
      </c>
      <c r="BA12" s="19">
        <f t="shared" si="2"/>
        <v>0</v>
      </c>
      <c r="BB12" s="19">
        <f t="shared" si="3"/>
        <v>0</v>
      </c>
      <c r="BC12" s="20">
        <f t="shared" si="4"/>
        <v>0</v>
      </c>
      <c r="BD12" s="18">
        <f t="shared" si="5"/>
        <v>0</v>
      </c>
      <c r="BE12" s="19">
        <f t="shared" si="6"/>
        <v>-38608.517999999996</v>
      </c>
      <c r="BF12" s="19">
        <f t="shared" si="7"/>
        <v>-84974.13</v>
      </c>
      <c r="BG12" s="19">
        <f t="shared" si="8"/>
        <v>0</v>
      </c>
      <c r="BH12" s="19">
        <f t="shared" si="9"/>
        <v>0</v>
      </c>
      <c r="BI12" s="20">
        <f t="shared" si="10"/>
        <v>0</v>
      </c>
      <c r="BJ12" s="18">
        <f t="shared" si="11"/>
        <v>0</v>
      </c>
      <c r="BK12" s="19">
        <f t="shared" si="12"/>
        <v>30225.6492</v>
      </c>
      <c r="BL12" s="19">
        <f t="shared" si="13"/>
        <v>-84974.13</v>
      </c>
      <c r="BM12" s="19">
        <f t="shared" si="14"/>
        <v>0</v>
      </c>
      <c r="BN12" s="19">
        <f t="shared" si="15"/>
        <v>0</v>
      </c>
      <c r="BO12" s="20">
        <f t="shared" si="16"/>
        <v>0</v>
      </c>
      <c r="BP12" s="18">
        <f t="shared" si="17"/>
        <v>0</v>
      </c>
      <c r="BQ12" s="19">
        <f t="shared" si="18"/>
        <v>30225.6492</v>
      </c>
      <c r="BR12" s="19">
        <f t="shared" si="19"/>
        <v>-84974.13</v>
      </c>
      <c r="BS12" s="19">
        <f t="shared" si="20"/>
        <v>0</v>
      </c>
      <c r="BT12" s="19">
        <f t="shared" si="21"/>
        <v>0</v>
      </c>
      <c r="BU12" s="20">
        <f t="shared" si="22"/>
        <v>0</v>
      </c>
      <c r="BV12" s="18">
        <f t="shared" si="23"/>
        <v>0</v>
      </c>
      <c r="BW12" s="19">
        <f t="shared" si="24"/>
        <v>-38608.517999999996</v>
      </c>
      <c r="BX12" s="19">
        <f t="shared" si="25"/>
        <v>-17818.083999999999</v>
      </c>
      <c r="BY12" s="19">
        <f t="shared" si="26"/>
        <v>0</v>
      </c>
      <c r="BZ12" s="19">
        <f t="shared" si="27"/>
        <v>0</v>
      </c>
      <c r="CA12" s="20">
        <f t="shared" si="28"/>
        <v>0</v>
      </c>
      <c r="CB12" s="18">
        <f t="shared" si="29"/>
        <v>0</v>
      </c>
      <c r="CC12" s="19">
        <f t="shared" si="30"/>
        <v>-38608.517999999996</v>
      </c>
      <c r="CD12" s="19">
        <f t="shared" si="31"/>
        <v>-17818.083999999999</v>
      </c>
      <c r="CE12" s="19">
        <f t="shared" si="32"/>
        <v>0</v>
      </c>
      <c r="CF12" s="19">
        <f t="shared" si="33"/>
        <v>0</v>
      </c>
      <c r="CG12" s="20">
        <f t="shared" si="34"/>
        <v>0</v>
      </c>
      <c r="CH12" s="18">
        <f t="shared" si="35"/>
        <v>0</v>
      </c>
      <c r="CI12" s="19">
        <f t="shared" si="36"/>
        <v>30225.6492</v>
      </c>
      <c r="CJ12" s="19">
        <f t="shared" si="37"/>
        <v>-17818.083999999999</v>
      </c>
      <c r="CK12" s="19">
        <f t="shared" si="38"/>
        <v>0</v>
      </c>
      <c r="CL12" s="19">
        <f t="shared" si="39"/>
        <v>0</v>
      </c>
      <c r="CM12" s="20">
        <f t="shared" si="40"/>
        <v>0</v>
      </c>
      <c r="CN12" s="18">
        <f t="shared" si="41"/>
        <v>0</v>
      </c>
      <c r="CO12" s="19">
        <f t="shared" si="42"/>
        <v>30225.6492</v>
      </c>
      <c r="CP12" s="19">
        <f t="shared" si="43"/>
        <v>-17818.083999999999</v>
      </c>
      <c r="CQ12" s="19">
        <f t="shared" si="44"/>
        <v>0</v>
      </c>
      <c r="CR12" s="19">
        <f t="shared" si="45"/>
        <v>0</v>
      </c>
      <c r="CS12" s="20">
        <f t="shared" si="46"/>
        <v>0</v>
      </c>
    </row>
    <row r="13" spans="1:97" x14ac:dyDescent="0.25">
      <c r="A13" s="15" t="s">
        <v>16</v>
      </c>
      <c r="B13" s="18">
        <v>0</v>
      </c>
      <c r="C13" s="19">
        <v>0</v>
      </c>
      <c r="D13" s="19">
        <v>-38125.49</v>
      </c>
      <c r="E13" s="19">
        <v>0</v>
      </c>
      <c r="F13" s="19">
        <v>0</v>
      </c>
      <c r="G13" s="20">
        <v>0</v>
      </c>
      <c r="H13" s="18">
        <v>0</v>
      </c>
      <c r="I13" s="19">
        <v>54077.934000000001</v>
      </c>
      <c r="J13" s="19">
        <v>-38125.49</v>
      </c>
      <c r="K13" s="19">
        <v>0</v>
      </c>
      <c r="L13" s="19">
        <v>0</v>
      </c>
      <c r="M13" s="20">
        <v>0</v>
      </c>
      <c r="N13" s="18">
        <v>0</v>
      </c>
      <c r="O13" s="19">
        <v>0</v>
      </c>
      <c r="P13" s="19">
        <v>-38125.49</v>
      </c>
      <c r="Q13" s="19">
        <v>0</v>
      </c>
      <c r="R13" s="19">
        <v>0</v>
      </c>
      <c r="S13" s="20">
        <v>0</v>
      </c>
      <c r="T13" s="18">
        <v>0</v>
      </c>
      <c r="U13" s="19">
        <v>-9013.7330000000002</v>
      </c>
      <c r="V13" s="19">
        <v>-38125.49</v>
      </c>
      <c r="W13" s="19">
        <v>0</v>
      </c>
      <c r="X13" s="19">
        <v>0</v>
      </c>
      <c r="Y13" s="20">
        <v>0</v>
      </c>
      <c r="Z13" s="18">
        <v>0</v>
      </c>
      <c r="AA13" s="19">
        <v>0</v>
      </c>
      <c r="AB13" s="19">
        <v>4440.4823999999999</v>
      </c>
      <c r="AC13" s="19">
        <v>0</v>
      </c>
      <c r="AD13" s="19">
        <v>0</v>
      </c>
      <c r="AE13" s="20">
        <v>0</v>
      </c>
      <c r="AF13" s="18">
        <v>0</v>
      </c>
      <c r="AG13" s="19">
        <v>54077.934000000001</v>
      </c>
      <c r="AH13" s="19">
        <v>4440.4823999999999</v>
      </c>
      <c r="AI13" s="19">
        <v>0</v>
      </c>
      <c r="AJ13" s="19">
        <v>0</v>
      </c>
      <c r="AK13" s="20">
        <v>0</v>
      </c>
      <c r="AL13" s="18">
        <v>0</v>
      </c>
      <c r="AM13" s="19">
        <v>0</v>
      </c>
      <c r="AN13" s="19">
        <v>4440.4823999999999</v>
      </c>
      <c r="AO13" s="19">
        <v>0</v>
      </c>
      <c r="AP13" s="19">
        <v>0</v>
      </c>
      <c r="AQ13" s="20">
        <v>0</v>
      </c>
      <c r="AR13" s="18">
        <v>0</v>
      </c>
      <c r="AS13" s="19">
        <v>-9013.7330000000002</v>
      </c>
      <c r="AT13" s="19">
        <v>4440.4823999999999</v>
      </c>
      <c r="AU13" s="19">
        <v>0</v>
      </c>
      <c r="AV13" s="19">
        <v>0</v>
      </c>
      <c r="AW13" s="20">
        <v>0</v>
      </c>
      <c r="AX13" s="18">
        <f t="shared" si="47"/>
        <v>0</v>
      </c>
      <c r="AY13" s="19">
        <f t="shared" si="0"/>
        <v>-5408.2398000000003</v>
      </c>
      <c r="AZ13" s="19">
        <f t="shared" si="1"/>
        <v>-38125.49</v>
      </c>
      <c r="BA13" s="19">
        <f t="shared" si="2"/>
        <v>0</v>
      </c>
      <c r="BB13" s="19">
        <f t="shared" si="3"/>
        <v>0</v>
      </c>
      <c r="BC13" s="20">
        <f t="shared" si="4"/>
        <v>0</v>
      </c>
      <c r="BD13" s="18">
        <f t="shared" si="5"/>
        <v>0</v>
      </c>
      <c r="BE13" s="19">
        <f t="shared" si="6"/>
        <v>-5408.2398000000003</v>
      </c>
      <c r="BF13" s="19">
        <f t="shared" si="7"/>
        <v>-38125.49</v>
      </c>
      <c r="BG13" s="19">
        <f t="shared" si="8"/>
        <v>0</v>
      </c>
      <c r="BH13" s="19">
        <f t="shared" si="9"/>
        <v>0</v>
      </c>
      <c r="BI13" s="20">
        <f t="shared" si="10"/>
        <v>0</v>
      </c>
      <c r="BJ13" s="18">
        <f t="shared" si="11"/>
        <v>0</v>
      </c>
      <c r="BK13" s="19">
        <f t="shared" si="12"/>
        <v>32446.760399999999</v>
      </c>
      <c r="BL13" s="19">
        <f t="shared" si="13"/>
        <v>-38125.49</v>
      </c>
      <c r="BM13" s="19">
        <f t="shared" si="14"/>
        <v>0</v>
      </c>
      <c r="BN13" s="19">
        <f t="shared" si="15"/>
        <v>0</v>
      </c>
      <c r="BO13" s="20">
        <f t="shared" si="16"/>
        <v>0</v>
      </c>
      <c r="BP13" s="18">
        <f t="shared" si="17"/>
        <v>0</v>
      </c>
      <c r="BQ13" s="19">
        <f t="shared" si="18"/>
        <v>32446.760399999999</v>
      </c>
      <c r="BR13" s="19">
        <f t="shared" si="19"/>
        <v>-38125.49</v>
      </c>
      <c r="BS13" s="19">
        <f t="shared" si="20"/>
        <v>0</v>
      </c>
      <c r="BT13" s="19">
        <f t="shared" si="21"/>
        <v>0</v>
      </c>
      <c r="BU13" s="20">
        <f t="shared" si="22"/>
        <v>0</v>
      </c>
      <c r="BV13" s="18">
        <f t="shared" si="23"/>
        <v>0</v>
      </c>
      <c r="BW13" s="19">
        <f t="shared" si="24"/>
        <v>-5408.2398000000003</v>
      </c>
      <c r="BX13" s="19">
        <f t="shared" si="25"/>
        <v>4440.4823999999999</v>
      </c>
      <c r="BY13" s="19">
        <f t="shared" si="26"/>
        <v>0</v>
      </c>
      <c r="BZ13" s="19">
        <f t="shared" si="27"/>
        <v>0</v>
      </c>
      <c r="CA13" s="20">
        <f t="shared" si="28"/>
        <v>0</v>
      </c>
      <c r="CB13" s="18">
        <f t="shared" si="29"/>
        <v>0</v>
      </c>
      <c r="CC13" s="19">
        <f t="shared" si="30"/>
        <v>-5408.2398000000003</v>
      </c>
      <c r="CD13" s="19">
        <f t="shared" si="31"/>
        <v>4440.4823999999999</v>
      </c>
      <c r="CE13" s="19">
        <f t="shared" si="32"/>
        <v>0</v>
      </c>
      <c r="CF13" s="19">
        <f t="shared" si="33"/>
        <v>0</v>
      </c>
      <c r="CG13" s="20">
        <f t="shared" si="34"/>
        <v>0</v>
      </c>
      <c r="CH13" s="18">
        <f t="shared" si="35"/>
        <v>0</v>
      </c>
      <c r="CI13" s="19">
        <f t="shared" si="36"/>
        <v>32446.760399999999</v>
      </c>
      <c r="CJ13" s="19">
        <f t="shared" si="37"/>
        <v>4440.4823999999999</v>
      </c>
      <c r="CK13" s="19">
        <f t="shared" si="38"/>
        <v>0</v>
      </c>
      <c r="CL13" s="19">
        <f t="shared" si="39"/>
        <v>0</v>
      </c>
      <c r="CM13" s="20">
        <f t="shared" si="40"/>
        <v>0</v>
      </c>
      <c r="CN13" s="18">
        <f t="shared" si="41"/>
        <v>0</v>
      </c>
      <c r="CO13" s="19">
        <f t="shared" si="42"/>
        <v>32446.760399999999</v>
      </c>
      <c r="CP13" s="19">
        <f t="shared" si="43"/>
        <v>4440.4823999999999</v>
      </c>
      <c r="CQ13" s="19">
        <f t="shared" si="44"/>
        <v>0</v>
      </c>
      <c r="CR13" s="19">
        <f t="shared" si="45"/>
        <v>0</v>
      </c>
      <c r="CS13" s="20">
        <f t="shared" si="46"/>
        <v>0</v>
      </c>
    </row>
    <row r="14" spans="1:97" x14ac:dyDescent="0.25">
      <c r="A14" s="15" t="s">
        <v>17</v>
      </c>
      <c r="B14" s="18">
        <v>0</v>
      </c>
      <c r="C14" s="19">
        <v>0</v>
      </c>
      <c r="D14" s="19">
        <v>-4715.3410000000003</v>
      </c>
      <c r="E14" s="19">
        <v>0</v>
      </c>
      <c r="F14" s="19">
        <v>0</v>
      </c>
      <c r="G14" s="20">
        <v>0</v>
      </c>
      <c r="H14" s="18">
        <v>0</v>
      </c>
      <c r="I14" s="19">
        <v>366.50850000000003</v>
      </c>
      <c r="J14" s="19">
        <v>-4715.3410000000003</v>
      </c>
      <c r="K14" s="19">
        <v>0</v>
      </c>
      <c r="L14" s="19">
        <v>0</v>
      </c>
      <c r="M14" s="20">
        <v>0</v>
      </c>
      <c r="N14" s="18">
        <v>0</v>
      </c>
      <c r="O14" s="19">
        <v>0</v>
      </c>
      <c r="P14" s="19">
        <v>-4715.3410000000003</v>
      </c>
      <c r="Q14" s="19">
        <v>0</v>
      </c>
      <c r="R14" s="19">
        <v>0</v>
      </c>
      <c r="S14" s="20">
        <v>0</v>
      </c>
      <c r="T14" s="18">
        <v>0</v>
      </c>
      <c r="U14" s="19">
        <v>-2511.5050000000001</v>
      </c>
      <c r="V14" s="19">
        <v>-4715.3410000000003</v>
      </c>
      <c r="W14" s="19">
        <v>0</v>
      </c>
      <c r="X14" s="19">
        <v>0</v>
      </c>
      <c r="Y14" s="20">
        <v>0</v>
      </c>
      <c r="Z14" s="18">
        <v>0</v>
      </c>
      <c r="AA14" s="19">
        <v>0</v>
      </c>
      <c r="AB14" s="19">
        <v>-549.47649999999999</v>
      </c>
      <c r="AC14" s="19">
        <v>0</v>
      </c>
      <c r="AD14" s="19">
        <v>0</v>
      </c>
      <c r="AE14" s="20">
        <v>0</v>
      </c>
      <c r="AF14" s="18">
        <v>0</v>
      </c>
      <c r="AG14" s="19">
        <v>366.50850000000003</v>
      </c>
      <c r="AH14" s="19">
        <v>-549.47649999999999</v>
      </c>
      <c r="AI14" s="19">
        <v>0</v>
      </c>
      <c r="AJ14" s="19">
        <v>0</v>
      </c>
      <c r="AK14" s="20">
        <v>0</v>
      </c>
      <c r="AL14" s="18">
        <v>0</v>
      </c>
      <c r="AM14" s="19">
        <v>0</v>
      </c>
      <c r="AN14" s="19">
        <v>-549.47649999999999</v>
      </c>
      <c r="AO14" s="19">
        <v>0</v>
      </c>
      <c r="AP14" s="19">
        <v>0</v>
      </c>
      <c r="AQ14" s="20">
        <v>0</v>
      </c>
      <c r="AR14" s="18">
        <v>0</v>
      </c>
      <c r="AS14" s="19">
        <v>-2511.5050000000001</v>
      </c>
      <c r="AT14" s="19">
        <v>-549.47649999999999</v>
      </c>
      <c r="AU14" s="19">
        <v>0</v>
      </c>
      <c r="AV14" s="19">
        <v>0</v>
      </c>
      <c r="AW14" s="20">
        <v>0</v>
      </c>
      <c r="AX14" s="18">
        <f t="shared" si="47"/>
        <v>0</v>
      </c>
      <c r="AY14" s="19">
        <f t="shared" si="0"/>
        <v>-1506.903</v>
      </c>
      <c r="AZ14" s="19">
        <f t="shared" si="1"/>
        <v>-4715.3410000000003</v>
      </c>
      <c r="BA14" s="19">
        <f t="shared" si="2"/>
        <v>0</v>
      </c>
      <c r="BB14" s="19">
        <f t="shared" si="3"/>
        <v>0</v>
      </c>
      <c r="BC14" s="20">
        <f t="shared" si="4"/>
        <v>0</v>
      </c>
      <c r="BD14" s="18">
        <f t="shared" si="5"/>
        <v>0</v>
      </c>
      <c r="BE14" s="19">
        <f t="shared" si="6"/>
        <v>-1506.903</v>
      </c>
      <c r="BF14" s="19">
        <f t="shared" si="7"/>
        <v>-4715.3410000000003</v>
      </c>
      <c r="BG14" s="19">
        <f t="shared" si="8"/>
        <v>0</v>
      </c>
      <c r="BH14" s="19">
        <f t="shared" si="9"/>
        <v>0</v>
      </c>
      <c r="BI14" s="20">
        <f t="shared" si="10"/>
        <v>0</v>
      </c>
      <c r="BJ14" s="18">
        <f t="shared" si="11"/>
        <v>0</v>
      </c>
      <c r="BK14" s="19">
        <f t="shared" si="12"/>
        <v>219.9051</v>
      </c>
      <c r="BL14" s="19">
        <f t="shared" si="13"/>
        <v>-4715.3410000000003</v>
      </c>
      <c r="BM14" s="19">
        <f t="shared" si="14"/>
        <v>0</v>
      </c>
      <c r="BN14" s="19">
        <f t="shared" si="15"/>
        <v>0</v>
      </c>
      <c r="BO14" s="20">
        <f t="shared" si="16"/>
        <v>0</v>
      </c>
      <c r="BP14" s="18">
        <f t="shared" si="17"/>
        <v>0</v>
      </c>
      <c r="BQ14" s="19">
        <f t="shared" si="18"/>
        <v>219.9051</v>
      </c>
      <c r="BR14" s="19">
        <f t="shared" si="19"/>
        <v>-4715.3410000000003</v>
      </c>
      <c r="BS14" s="19">
        <f t="shared" si="20"/>
        <v>0</v>
      </c>
      <c r="BT14" s="19">
        <f t="shared" si="21"/>
        <v>0</v>
      </c>
      <c r="BU14" s="20">
        <f t="shared" si="22"/>
        <v>0</v>
      </c>
      <c r="BV14" s="18">
        <f t="shared" si="23"/>
        <v>0</v>
      </c>
      <c r="BW14" s="19">
        <f t="shared" si="24"/>
        <v>-1506.903</v>
      </c>
      <c r="BX14" s="19">
        <f t="shared" si="25"/>
        <v>-549.47649999999999</v>
      </c>
      <c r="BY14" s="19">
        <f t="shared" si="26"/>
        <v>0</v>
      </c>
      <c r="BZ14" s="19">
        <f t="shared" si="27"/>
        <v>0</v>
      </c>
      <c r="CA14" s="20">
        <f t="shared" si="28"/>
        <v>0</v>
      </c>
      <c r="CB14" s="18">
        <f t="shared" si="29"/>
        <v>0</v>
      </c>
      <c r="CC14" s="19">
        <f t="shared" si="30"/>
        <v>-1506.903</v>
      </c>
      <c r="CD14" s="19">
        <f t="shared" si="31"/>
        <v>-549.47649999999999</v>
      </c>
      <c r="CE14" s="19">
        <f t="shared" si="32"/>
        <v>0</v>
      </c>
      <c r="CF14" s="19">
        <f t="shared" si="33"/>
        <v>0</v>
      </c>
      <c r="CG14" s="20">
        <f t="shared" si="34"/>
        <v>0</v>
      </c>
      <c r="CH14" s="18">
        <f t="shared" si="35"/>
        <v>0</v>
      </c>
      <c r="CI14" s="19">
        <f t="shared" si="36"/>
        <v>219.9051</v>
      </c>
      <c r="CJ14" s="19">
        <f t="shared" si="37"/>
        <v>-549.47649999999999</v>
      </c>
      <c r="CK14" s="19">
        <f t="shared" si="38"/>
        <v>0</v>
      </c>
      <c r="CL14" s="19">
        <f t="shared" si="39"/>
        <v>0</v>
      </c>
      <c r="CM14" s="20">
        <f t="shared" si="40"/>
        <v>0</v>
      </c>
      <c r="CN14" s="18">
        <f t="shared" si="41"/>
        <v>0</v>
      </c>
      <c r="CO14" s="19">
        <f t="shared" si="42"/>
        <v>219.9051</v>
      </c>
      <c r="CP14" s="19">
        <f t="shared" si="43"/>
        <v>-549.47649999999999</v>
      </c>
      <c r="CQ14" s="19">
        <f t="shared" si="44"/>
        <v>0</v>
      </c>
      <c r="CR14" s="19">
        <f t="shared" si="45"/>
        <v>0</v>
      </c>
      <c r="CS14" s="20">
        <f t="shared" si="46"/>
        <v>0</v>
      </c>
    </row>
    <row r="15" spans="1:97" x14ac:dyDescent="0.25">
      <c r="A15" s="15" t="s">
        <v>18</v>
      </c>
      <c r="B15" s="18">
        <v>0</v>
      </c>
      <c r="C15" s="19">
        <v>0</v>
      </c>
      <c r="D15" s="19">
        <v>-1681.4889000000001</v>
      </c>
      <c r="E15" s="19">
        <v>0</v>
      </c>
      <c r="F15" s="19">
        <v>0</v>
      </c>
      <c r="G15" s="20">
        <v>0</v>
      </c>
      <c r="H15" s="18">
        <v>0</v>
      </c>
      <c r="I15" s="19">
        <v>-186.23340999999999</v>
      </c>
      <c r="J15" s="19">
        <v>-1681.4889000000001</v>
      </c>
      <c r="K15" s="19">
        <v>0</v>
      </c>
      <c r="L15" s="19">
        <v>0</v>
      </c>
      <c r="M15" s="20">
        <v>0</v>
      </c>
      <c r="N15" s="18">
        <v>0</v>
      </c>
      <c r="O15" s="19">
        <v>0</v>
      </c>
      <c r="P15" s="19">
        <v>-1681.4889000000001</v>
      </c>
      <c r="Q15" s="19">
        <v>0</v>
      </c>
      <c r="R15" s="19">
        <v>0</v>
      </c>
      <c r="S15" s="20">
        <v>0</v>
      </c>
      <c r="T15" s="18">
        <v>0</v>
      </c>
      <c r="U15" s="19">
        <v>-673.71906000000001</v>
      </c>
      <c r="V15" s="19">
        <v>-1681.4889000000001</v>
      </c>
      <c r="W15" s="19">
        <v>0</v>
      </c>
      <c r="X15" s="19">
        <v>0</v>
      </c>
      <c r="Y15" s="20">
        <v>0</v>
      </c>
      <c r="Z15" s="18">
        <v>0</v>
      </c>
      <c r="AA15" s="19">
        <v>0</v>
      </c>
      <c r="AB15" s="19">
        <v>-836.08105</v>
      </c>
      <c r="AC15" s="19">
        <v>0</v>
      </c>
      <c r="AD15" s="19">
        <v>0</v>
      </c>
      <c r="AE15" s="20">
        <v>0</v>
      </c>
      <c r="AF15" s="18">
        <v>0</v>
      </c>
      <c r="AG15" s="19">
        <v>-186.23340999999999</v>
      </c>
      <c r="AH15" s="19">
        <v>-836.08105</v>
      </c>
      <c r="AI15" s="19">
        <v>0</v>
      </c>
      <c r="AJ15" s="19">
        <v>0</v>
      </c>
      <c r="AK15" s="20">
        <v>0</v>
      </c>
      <c r="AL15" s="18">
        <v>0</v>
      </c>
      <c r="AM15" s="19">
        <v>0</v>
      </c>
      <c r="AN15" s="19">
        <v>-836.08105</v>
      </c>
      <c r="AO15" s="19">
        <v>0</v>
      </c>
      <c r="AP15" s="19">
        <v>0</v>
      </c>
      <c r="AQ15" s="20">
        <v>0</v>
      </c>
      <c r="AR15" s="18">
        <v>0</v>
      </c>
      <c r="AS15" s="19">
        <v>-673.71906000000001</v>
      </c>
      <c r="AT15" s="19">
        <v>-836.08105</v>
      </c>
      <c r="AU15" s="19">
        <v>0</v>
      </c>
      <c r="AV15" s="19">
        <v>0</v>
      </c>
      <c r="AW15" s="20">
        <v>0</v>
      </c>
      <c r="AX15" s="18">
        <f t="shared" si="47"/>
        <v>0</v>
      </c>
      <c r="AY15" s="19">
        <f t="shared" si="0"/>
        <v>-404.23143599999997</v>
      </c>
      <c r="AZ15" s="19">
        <f t="shared" si="1"/>
        <v>-1681.4889000000001</v>
      </c>
      <c r="BA15" s="19">
        <f t="shared" si="2"/>
        <v>0</v>
      </c>
      <c r="BB15" s="19">
        <f t="shared" si="3"/>
        <v>0</v>
      </c>
      <c r="BC15" s="20">
        <f t="shared" si="4"/>
        <v>0</v>
      </c>
      <c r="BD15" s="18">
        <f t="shared" si="5"/>
        <v>0</v>
      </c>
      <c r="BE15" s="19">
        <f t="shared" si="6"/>
        <v>-404.23143599999997</v>
      </c>
      <c r="BF15" s="19">
        <f t="shared" si="7"/>
        <v>-1681.4889000000001</v>
      </c>
      <c r="BG15" s="19">
        <f t="shared" si="8"/>
        <v>0</v>
      </c>
      <c r="BH15" s="19">
        <f t="shared" si="9"/>
        <v>0</v>
      </c>
      <c r="BI15" s="20">
        <f t="shared" si="10"/>
        <v>0</v>
      </c>
      <c r="BJ15" s="18">
        <f t="shared" si="11"/>
        <v>0</v>
      </c>
      <c r="BK15" s="19">
        <f t="shared" si="12"/>
        <v>-111.74004599999999</v>
      </c>
      <c r="BL15" s="19">
        <f t="shared" si="13"/>
        <v>-1681.4889000000001</v>
      </c>
      <c r="BM15" s="19">
        <f t="shared" si="14"/>
        <v>0</v>
      </c>
      <c r="BN15" s="19">
        <f t="shared" si="15"/>
        <v>0</v>
      </c>
      <c r="BO15" s="20">
        <f t="shared" si="16"/>
        <v>0</v>
      </c>
      <c r="BP15" s="18">
        <f t="shared" si="17"/>
        <v>0</v>
      </c>
      <c r="BQ15" s="19">
        <f t="shared" si="18"/>
        <v>-111.74004599999999</v>
      </c>
      <c r="BR15" s="19">
        <f t="shared" si="19"/>
        <v>-1681.4889000000001</v>
      </c>
      <c r="BS15" s="19">
        <f t="shared" si="20"/>
        <v>0</v>
      </c>
      <c r="BT15" s="19">
        <f t="shared" si="21"/>
        <v>0</v>
      </c>
      <c r="BU15" s="20">
        <f t="shared" si="22"/>
        <v>0</v>
      </c>
      <c r="BV15" s="18">
        <f t="shared" si="23"/>
        <v>0</v>
      </c>
      <c r="BW15" s="19">
        <f t="shared" si="24"/>
        <v>-404.23143599999997</v>
      </c>
      <c r="BX15" s="19">
        <f t="shared" si="25"/>
        <v>-836.08105</v>
      </c>
      <c r="BY15" s="19">
        <f t="shared" si="26"/>
        <v>0</v>
      </c>
      <c r="BZ15" s="19">
        <f t="shared" si="27"/>
        <v>0</v>
      </c>
      <c r="CA15" s="20">
        <f t="shared" si="28"/>
        <v>0</v>
      </c>
      <c r="CB15" s="18">
        <f t="shared" si="29"/>
        <v>0</v>
      </c>
      <c r="CC15" s="19">
        <f t="shared" si="30"/>
        <v>-404.23143599999997</v>
      </c>
      <c r="CD15" s="19">
        <f t="shared" si="31"/>
        <v>-836.08105</v>
      </c>
      <c r="CE15" s="19">
        <f t="shared" si="32"/>
        <v>0</v>
      </c>
      <c r="CF15" s="19">
        <f t="shared" si="33"/>
        <v>0</v>
      </c>
      <c r="CG15" s="20">
        <f t="shared" si="34"/>
        <v>0</v>
      </c>
      <c r="CH15" s="18">
        <f t="shared" si="35"/>
        <v>0</v>
      </c>
      <c r="CI15" s="19">
        <f t="shared" si="36"/>
        <v>-111.74004599999999</v>
      </c>
      <c r="CJ15" s="19">
        <f t="shared" si="37"/>
        <v>-836.08105</v>
      </c>
      <c r="CK15" s="19">
        <f t="shared" si="38"/>
        <v>0</v>
      </c>
      <c r="CL15" s="19">
        <f t="shared" si="39"/>
        <v>0</v>
      </c>
      <c r="CM15" s="20">
        <f t="shared" si="40"/>
        <v>0</v>
      </c>
      <c r="CN15" s="18">
        <f t="shared" si="41"/>
        <v>0</v>
      </c>
      <c r="CO15" s="19">
        <f t="shared" si="42"/>
        <v>-111.74004599999999</v>
      </c>
      <c r="CP15" s="19">
        <f t="shared" si="43"/>
        <v>-836.08105</v>
      </c>
      <c r="CQ15" s="19">
        <f t="shared" si="44"/>
        <v>0</v>
      </c>
      <c r="CR15" s="19">
        <f t="shared" si="45"/>
        <v>0</v>
      </c>
      <c r="CS15" s="20">
        <f t="shared" si="46"/>
        <v>0</v>
      </c>
    </row>
    <row r="16" spans="1:97" x14ac:dyDescent="0.25">
      <c r="A16" s="15" t="s">
        <v>19</v>
      </c>
      <c r="B16" s="18">
        <v>1428.5278000000001</v>
      </c>
      <c r="C16" s="19">
        <v>0</v>
      </c>
      <c r="D16" s="19">
        <v>-1231.376</v>
      </c>
      <c r="E16" s="19">
        <v>0</v>
      </c>
      <c r="F16" s="19">
        <v>150.94772</v>
      </c>
      <c r="G16" s="20">
        <v>0</v>
      </c>
      <c r="H16" s="18">
        <v>0</v>
      </c>
      <c r="I16" s="19">
        <v>612.94240000000002</v>
      </c>
      <c r="J16" s="19">
        <v>-1231.376</v>
      </c>
      <c r="K16" s="19">
        <v>-608.48157000000003</v>
      </c>
      <c r="L16" s="19">
        <v>0</v>
      </c>
      <c r="M16" s="20">
        <v>0</v>
      </c>
      <c r="N16" s="18">
        <v>-212.41725</v>
      </c>
      <c r="O16" s="19">
        <v>0</v>
      </c>
      <c r="P16" s="19">
        <v>-1231.376</v>
      </c>
      <c r="Q16" s="19">
        <v>0</v>
      </c>
      <c r="R16" s="19">
        <v>-11.316096999999999</v>
      </c>
      <c r="S16" s="20">
        <v>0</v>
      </c>
      <c r="T16" s="18">
        <v>0</v>
      </c>
      <c r="U16" s="19">
        <v>-312.39132999999998</v>
      </c>
      <c r="V16" s="19">
        <v>-1231.376</v>
      </c>
      <c r="W16" s="19">
        <v>-15.325849</v>
      </c>
      <c r="X16" s="19">
        <v>0</v>
      </c>
      <c r="Y16" s="20">
        <v>0</v>
      </c>
      <c r="Z16" s="18">
        <v>1428.5278000000001</v>
      </c>
      <c r="AA16" s="19">
        <v>0</v>
      </c>
      <c r="AB16" s="19">
        <v>-559.60900000000004</v>
      </c>
      <c r="AC16" s="19">
        <v>0</v>
      </c>
      <c r="AD16" s="19">
        <v>150.94772</v>
      </c>
      <c r="AE16" s="20">
        <v>0</v>
      </c>
      <c r="AF16" s="18">
        <v>0</v>
      </c>
      <c r="AG16" s="19">
        <v>612.94240000000002</v>
      </c>
      <c r="AH16" s="19">
        <v>-559.60900000000004</v>
      </c>
      <c r="AI16" s="19">
        <v>-608.48157000000003</v>
      </c>
      <c r="AJ16" s="19">
        <v>0</v>
      </c>
      <c r="AK16" s="20">
        <v>0</v>
      </c>
      <c r="AL16" s="18">
        <v>-212.41725</v>
      </c>
      <c r="AM16" s="19">
        <v>0</v>
      </c>
      <c r="AN16" s="19">
        <v>-559.60900000000004</v>
      </c>
      <c r="AO16" s="19">
        <v>0</v>
      </c>
      <c r="AP16" s="19">
        <v>-11.316096999999999</v>
      </c>
      <c r="AQ16" s="20">
        <v>0</v>
      </c>
      <c r="AR16" s="18">
        <v>0</v>
      </c>
      <c r="AS16" s="19">
        <v>-312.39132999999998</v>
      </c>
      <c r="AT16" s="19">
        <v>-559.60900000000004</v>
      </c>
      <c r="AU16" s="19">
        <v>-15.325849</v>
      </c>
      <c r="AV16" s="19">
        <v>0</v>
      </c>
      <c r="AW16" s="20">
        <v>0</v>
      </c>
      <c r="AX16" s="18">
        <f t="shared" si="47"/>
        <v>857.11667999999997</v>
      </c>
      <c r="AY16" s="19">
        <f t="shared" si="0"/>
        <v>-187.43479799999997</v>
      </c>
      <c r="AZ16" s="19">
        <f t="shared" si="1"/>
        <v>-1231.376</v>
      </c>
      <c r="BA16" s="19">
        <f t="shared" si="2"/>
        <v>-9.1955093999999988</v>
      </c>
      <c r="BB16" s="19">
        <f t="shared" si="3"/>
        <v>90.568631999999994</v>
      </c>
      <c r="BC16" s="20">
        <f t="shared" si="4"/>
        <v>0</v>
      </c>
      <c r="BD16" s="18">
        <f t="shared" si="5"/>
        <v>-127.45034999999999</v>
      </c>
      <c r="BE16" s="19">
        <f t="shared" si="6"/>
        <v>-187.43479799999997</v>
      </c>
      <c r="BF16" s="19">
        <f t="shared" si="7"/>
        <v>-1231.376</v>
      </c>
      <c r="BG16" s="19">
        <f t="shared" si="8"/>
        <v>-9.1955093999999988</v>
      </c>
      <c r="BH16" s="19">
        <f t="shared" si="9"/>
        <v>-6.789658199999999</v>
      </c>
      <c r="BI16" s="20">
        <f t="shared" si="10"/>
        <v>0</v>
      </c>
      <c r="BJ16" s="18">
        <f t="shared" si="11"/>
        <v>857.11667999999997</v>
      </c>
      <c r="BK16" s="19">
        <f t="shared" si="12"/>
        <v>367.76544000000001</v>
      </c>
      <c r="BL16" s="19">
        <f t="shared" si="13"/>
        <v>-1231.376</v>
      </c>
      <c r="BM16" s="19">
        <f t="shared" si="14"/>
        <v>-365.08894200000003</v>
      </c>
      <c r="BN16" s="19">
        <f t="shared" si="15"/>
        <v>90.568631999999994</v>
      </c>
      <c r="BO16" s="20">
        <f t="shared" si="16"/>
        <v>0</v>
      </c>
      <c r="BP16" s="18">
        <f t="shared" si="17"/>
        <v>-127.45034999999999</v>
      </c>
      <c r="BQ16" s="19">
        <f t="shared" si="18"/>
        <v>367.76544000000001</v>
      </c>
      <c r="BR16" s="19">
        <f t="shared" si="19"/>
        <v>-1231.376</v>
      </c>
      <c r="BS16" s="19">
        <f t="shared" si="20"/>
        <v>-365.08894200000003</v>
      </c>
      <c r="BT16" s="19">
        <f t="shared" si="21"/>
        <v>-6.789658199999999</v>
      </c>
      <c r="BU16" s="20">
        <f t="shared" si="22"/>
        <v>0</v>
      </c>
      <c r="BV16" s="18">
        <f t="shared" si="23"/>
        <v>857.11667999999997</v>
      </c>
      <c r="BW16" s="19">
        <f t="shared" si="24"/>
        <v>-187.43479799999997</v>
      </c>
      <c r="BX16" s="19">
        <f t="shared" si="25"/>
        <v>-559.60900000000004</v>
      </c>
      <c r="BY16" s="19">
        <f t="shared" si="26"/>
        <v>-9.1955093999999988</v>
      </c>
      <c r="BZ16" s="19">
        <f t="shared" si="27"/>
        <v>90.568631999999994</v>
      </c>
      <c r="CA16" s="20">
        <f t="shared" si="28"/>
        <v>0</v>
      </c>
      <c r="CB16" s="18">
        <f t="shared" si="29"/>
        <v>-127.45034999999999</v>
      </c>
      <c r="CC16" s="19">
        <f t="shared" si="30"/>
        <v>-187.43479799999997</v>
      </c>
      <c r="CD16" s="19">
        <f t="shared" si="31"/>
        <v>-559.60900000000004</v>
      </c>
      <c r="CE16" s="19">
        <f t="shared" si="32"/>
        <v>-9.1955093999999988</v>
      </c>
      <c r="CF16" s="19">
        <f t="shared" si="33"/>
        <v>-6.789658199999999</v>
      </c>
      <c r="CG16" s="20">
        <f t="shared" si="34"/>
        <v>0</v>
      </c>
      <c r="CH16" s="18">
        <f t="shared" si="35"/>
        <v>857.11667999999997</v>
      </c>
      <c r="CI16" s="19">
        <f t="shared" si="36"/>
        <v>367.76544000000001</v>
      </c>
      <c r="CJ16" s="19">
        <f t="shared" si="37"/>
        <v>-559.60900000000004</v>
      </c>
      <c r="CK16" s="19">
        <f t="shared" si="38"/>
        <v>-365.08894200000003</v>
      </c>
      <c r="CL16" s="19">
        <f t="shared" si="39"/>
        <v>90.568631999999994</v>
      </c>
      <c r="CM16" s="20">
        <f t="shared" si="40"/>
        <v>0</v>
      </c>
      <c r="CN16" s="18">
        <f t="shared" si="41"/>
        <v>-127.45034999999999</v>
      </c>
      <c r="CO16" s="19">
        <f t="shared" si="42"/>
        <v>367.76544000000001</v>
      </c>
      <c r="CP16" s="19">
        <f t="shared" si="43"/>
        <v>-559.60900000000004</v>
      </c>
      <c r="CQ16" s="19">
        <f t="shared" si="44"/>
        <v>-365.08894200000003</v>
      </c>
      <c r="CR16" s="19">
        <f t="shared" si="45"/>
        <v>-6.789658199999999</v>
      </c>
      <c r="CS16" s="20">
        <f t="shared" si="46"/>
        <v>0</v>
      </c>
    </row>
    <row r="17" spans="1:97" x14ac:dyDescent="0.25">
      <c r="A17" s="15" t="s">
        <v>20</v>
      </c>
      <c r="B17" s="18">
        <v>0</v>
      </c>
      <c r="C17" s="19">
        <v>0</v>
      </c>
      <c r="D17" s="19">
        <v>-73891.600000000006</v>
      </c>
      <c r="E17" s="19">
        <v>0</v>
      </c>
      <c r="F17" s="19">
        <v>0</v>
      </c>
      <c r="G17" s="20">
        <v>0</v>
      </c>
      <c r="H17" s="18">
        <v>0</v>
      </c>
      <c r="I17" s="19">
        <v>50326.972999999998</v>
      </c>
      <c r="J17" s="19">
        <v>-73891.600000000006</v>
      </c>
      <c r="K17" s="19">
        <v>0</v>
      </c>
      <c r="L17" s="19">
        <v>0</v>
      </c>
      <c r="M17" s="20">
        <v>0</v>
      </c>
      <c r="N17" s="18">
        <v>0</v>
      </c>
      <c r="O17" s="19">
        <v>0</v>
      </c>
      <c r="P17" s="19">
        <v>-73891.600000000006</v>
      </c>
      <c r="Q17" s="19">
        <v>0</v>
      </c>
      <c r="R17" s="19">
        <v>0</v>
      </c>
      <c r="S17" s="20">
        <v>0</v>
      </c>
      <c r="T17" s="18">
        <v>0</v>
      </c>
      <c r="U17" s="19">
        <v>-73802.34</v>
      </c>
      <c r="V17" s="19">
        <v>-73891.600000000006</v>
      </c>
      <c r="W17" s="19">
        <v>0</v>
      </c>
      <c r="X17" s="19">
        <v>0</v>
      </c>
      <c r="Y17" s="20">
        <v>0</v>
      </c>
      <c r="Z17" s="18">
        <v>0</v>
      </c>
      <c r="AA17" s="19">
        <v>0</v>
      </c>
      <c r="AB17" s="19">
        <v>-12424.803</v>
      </c>
      <c r="AC17" s="19">
        <v>0</v>
      </c>
      <c r="AD17" s="19">
        <v>0</v>
      </c>
      <c r="AE17" s="20">
        <v>0</v>
      </c>
      <c r="AF17" s="18">
        <v>0</v>
      </c>
      <c r="AG17" s="19">
        <v>50326.972999999998</v>
      </c>
      <c r="AH17" s="19">
        <v>-12424.803</v>
      </c>
      <c r="AI17" s="19">
        <v>0</v>
      </c>
      <c r="AJ17" s="19">
        <v>0</v>
      </c>
      <c r="AK17" s="20">
        <v>0</v>
      </c>
      <c r="AL17" s="18">
        <v>0</v>
      </c>
      <c r="AM17" s="19">
        <v>0</v>
      </c>
      <c r="AN17" s="19">
        <v>-12424.803</v>
      </c>
      <c r="AO17" s="19">
        <v>0</v>
      </c>
      <c r="AP17" s="19">
        <v>0</v>
      </c>
      <c r="AQ17" s="20">
        <v>0</v>
      </c>
      <c r="AR17" s="18">
        <v>0</v>
      </c>
      <c r="AS17" s="19">
        <v>-73802.34</v>
      </c>
      <c r="AT17" s="19">
        <v>-12424.803</v>
      </c>
      <c r="AU17" s="19">
        <v>0</v>
      </c>
      <c r="AV17" s="19">
        <v>0</v>
      </c>
      <c r="AW17" s="20">
        <v>0</v>
      </c>
      <c r="AX17" s="18">
        <f t="shared" si="47"/>
        <v>0</v>
      </c>
      <c r="AY17" s="19">
        <f t="shared" si="0"/>
        <v>-44281.403999999995</v>
      </c>
      <c r="AZ17" s="19">
        <f t="shared" si="1"/>
        <v>-73891.600000000006</v>
      </c>
      <c r="BA17" s="19">
        <f t="shared" si="2"/>
        <v>0</v>
      </c>
      <c r="BB17" s="19">
        <f t="shared" si="3"/>
        <v>0</v>
      </c>
      <c r="BC17" s="20">
        <f t="shared" si="4"/>
        <v>0</v>
      </c>
      <c r="BD17" s="18">
        <f t="shared" si="5"/>
        <v>0</v>
      </c>
      <c r="BE17" s="19">
        <f t="shared" si="6"/>
        <v>-44281.403999999995</v>
      </c>
      <c r="BF17" s="19">
        <f t="shared" si="7"/>
        <v>-73891.600000000006</v>
      </c>
      <c r="BG17" s="19">
        <f t="shared" si="8"/>
        <v>0</v>
      </c>
      <c r="BH17" s="19">
        <f t="shared" si="9"/>
        <v>0</v>
      </c>
      <c r="BI17" s="20">
        <f t="shared" si="10"/>
        <v>0</v>
      </c>
      <c r="BJ17" s="18">
        <f t="shared" si="11"/>
        <v>0</v>
      </c>
      <c r="BK17" s="19">
        <f t="shared" si="12"/>
        <v>30196.183799999999</v>
      </c>
      <c r="BL17" s="19">
        <f t="shared" si="13"/>
        <v>-73891.600000000006</v>
      </c>
      <c r="BM17" s="19">
        <f t="shared" si="14"/>
        <v>0</v>
      </c>
      <c r="BN17" s="19">
        <f t="shared" si="15"/>
        <v>0</v>
      </c>
      <c r="BO17" s="20">
        <f t="shared" si="16"/>
        <v>0</v>
      </c>
      <c r="BP17" s="18">
        <f t="shared" si="17"/>
        <v>0</v>
      </c>
      <c r="BQ17" s="19">
        <f t="shared" si="18"/>
        <v>30196.183799999999</v>
      </c>
      <c r="BR17" s="19">
        <f t="shared" si="19"/>
        <v>-73891.600000000006</v>
      </c>
      <c r="BS17" s="19">
        <f t="shared" si="20"/>
        <v>0</v>
      </c>
      <c r="BT17" s="19">
        <f t="shared" si="21"/>
        <v>0</v>
      </c>
      <c r="BU17" s="20">
        <f t="shared" si="22"/>
        <v>0</v>
      </c>
      <c r="BV17" s="18">
        <f t="shared" si="23"/>
        <v>0</v>
      </c>
      <c r="BW17" s="19">
        <f t="shared" si="24"/>
        <v>-44281.403999999995</v>
      </c>
      <c r="BX17" s="19">
        <f t="shared" si="25"/>
        <v>-12424.803</v>
      </c>
      <c r="BY17" s="19">
        <f t="shared" si="26"/>
        <v>0</v>
      </c>
      <c r="BZ17" s="19">
        <f t="shared" si="27"/>
        <v>0</v>
      </c>
      <c r="CA17" s="20">
        <f t="shared" si="28"/>
        <v>0</v>
      </c>
      <c r="CB17" s="18">
        <f t="shared" si="29"/>
        <v>0</v>
      </c>
      <c r="CC17" s="19">
        <f t="shared" si="30"/>
        <v>-44281.403999999995</v>
      </c>
      <c r="CD17" s="19">
        <f t="shared" si="31"/>
        <v>-12424.803</v>
      </c>
      <c r="CE17" s="19">
        <f t="shared" si="32"/>
        <v>0</v>
      </c>
      <c r="CF17" s="19">
        <f t="shared" si="33"/>
        <v>0</v>
      </c>
      <c r="CG17" s="20">
        <f t="shared" si="34"/>
        <v>0</v>
      </c>
      <c r="CH17" s="18">
        <f t="shared" si="35"/>
        <v>0</v>
      </c>
      <c r="CI17" s="19">
        <f t="shared" si="36"/>
        <v>30196.183799999999</v>
      </c>
      <c r="CJ17" s="19">
        <f t="shared" si="37"/>
        <v>-12424.803</v>
      </c>
      <c r="CK17" s="19">
        <f t="shared" si="38"/>
        <v>0</v>
      </c>
      <c r="CL17" s="19">
        <f t="shared" si="39"/>
        <v>0</v>
      </c>
      <c r="CM17" s="20">
        <f t="shared" si="40"/>
        <v>0</v>
      </c>
      <c r="CN17" s="18">
        <f t="shared" si="41"/>
        <v>0</v>
      </c>
      <c r="CO17" s="19">
        <f t="shared" si="42"/>
        <v>30196.183799999999</v>
      </c>
      <c r="CP17" s="19">
        <f t="shared" si="43"/>
        <v>-12424.803</v>
      </c>
      <c r="CQ17" s="19">
        <f t="shared" si="44"/>
        <v>0</v>
      </c>
      <c r="CR17" s="19">
        <f t="shared" si="45"/>
        <v>0</v>
      </c>
      <c r="CS17" s="20">
        <f t="shared" si="46"/>
        <v>0</v>
      </c>
    </row>
    <row r="18" spans="1:97" x14ac:dyDescent="0.25">
      <c r="A18" s="15" t="s">
        <v>21</v>
      </c>
      <c r="B18" s="18">
        <v>0</v>
      </c>
      <c r="C18" s="19">
        <v>0</v>
      </c>
      <c r="D18" s="19">
        <v>-47303.811999999998</v>
      </c>
      <c r="E18" s="19">
        <v>0</v>
      </c>
      <c r="F18" s="19">
        <v>0</v>
      </c>
      <c r="G18" s="20">
        <v>0</v>
      </c>
      <c r="H18" s="18">
        <v>0</v>
      </c>
      <c r="I18" s="19">
        <v>43710.483999999997</v>
      </c>
      <c r="J18" s="19">
        <v>-47303.811999999998</v>
      </c>
      <c r="K18" s="19">
        <v>0</v>
      </c>
      <c r="L18" s="19">
        <v>0</v>
      </c>
      <c r="M18" s="20">
        <v>0</v>
      </c>
      <c r="N18" s="18">
        <v>0</v>
      </c>
      <c r="O18" s="19">
        <v>0</v>
      </c>
      <c r="P18" s="19">
        <v>-47303.811999999998</v>
      </c>
      <c r="Q18" s="19">
        <v>0</v>
      </c>
      <c r="R18" s="19">
        <v>0</v>
      </c>
      <c r="S18" s="20">
        <v>0</v>
      </c>
      <c r="T18" s="18">
        <v>0</v>
      </c>
      <c r="U18" s="19">
        <v>-29202.565999999999</v>
      </c>
      <c r="V18" s="19">
        <v>-47303.811999999998</v>
      </c>
      <c r="W18" s="19">
        <v>0</v>
      </c>
      <c r="X18" s="19">
        <v>0</v>
      </c>
      <c r="Y18" s="20">
        <v>0</v>
      </c>
      <c r="Z18" s="18">
        <v>0</v>
      </c>
      <c r="AA18" s="19">
        <v>0</v>
      </c>
      <c r="AB18" s="19">
        <v>0</v>
      </c>
      <c r="AC18" s="19">
        <v>0</v>
      </c>
      <c r="AD18" s="19">
        <v>0</v>
      </c>
      <c r="AE18" s="20">
        <v>0</v>
      </c>
      <c r="AF18" s="18">
        <v>0</v>
      </c>
      <c r="AG18" s="19">
        <v>43710.483999999997</v>
      </c>
      <c r="AH18" s="19">
        <v>0</v>
      </c>
      <c r="AI18" s="19">
        <v>0</v>
      </c>
      <c r="AJ18" s="19">
        <v>0</v>
      </c>
      <c r="AK18" s="20">
        <v>0</v>
      </c>
      <c r="AL18" s="18">
        <v>0</v>
      </c>
      <c r="AM18" s="19">
        <v>0</v>
      </c>
      <c r="AN18" s="19">
        <v>0</v>
      </c>
      <c r="AO18" s="19">
        <v>0</v>
      </c>
      <c r="AP18" s="19">
        <v>0</v>
      </c>
      <c r="AQ18" s="20">
        <v>0</v>
      </c>
      <c r="AR18" s="18">
        <v>0</v>
      </c>
      <c r="AS18" s="19">
        <v>-29202.565999999999</v>
      </c>
      <c r="AT18" s="19">
        <v>0</v>
      </c>
      <c r="AU18" s="19">
        <v>0</v>
      </c>
      <c r="AV18" s="19">
        <v>0</v>
      </c>
      <c r="AW18" s="20">
        <v>0</v>
      </c>
      <c r="AX18" s="18">
        <f t="shared" si="47"/>
        <v>0</v>
      </c>
      <c r="AY18" s="19">
        <f t="shared" si="0"/>
        <v>-17521.5396</v>
      </c>
      <c r="AZ18" s="19">
        <f t="shared" si="1"/>
        <v>-47303.811999999998</v>
      </c>
      <c r="BA18" s="19">
        <f t="shared" si="2"/>
        <v>0</v>
      </c>
      <c r="BB18" s="19">
        <f t="shared" si="3"/>
        <v>0</v>
      </c>
      <c r="BC18" s="20">
        <f t="shared" si="4"/>
        <v>0</v>
      </c>
      <c r="BD18" s="18">
        <f t="shared" si="5"/>
        <v>0</v>
      </c>
      <c r="BE18" s="19">
        <f t="shared" si="6"/>
        <v>-17521.5396</v>
      </c>
      <c r="BF18" s="19">
        <f t="shared" si="7"/>
        <v>-47303.811999999998</v>
      </c>
      <c r="BG18" s="19">
        <f t="shared" si="8"/>
        <v>0</v>
      </c>
      <c r="BH18" s="19">
        <f t="shared" si="9"/>
        <v>0</v>
      </c>
      <c r="BI18" s="20">
        <f t="shared" si="10"/>
        <v>0</v>
      </c>
      <c r="BJ18" s="18">
        <f t="shared" si="11"/>
        <v>0</v>
      </c>
      <c r="BK18" s="19">
        <f t="shared" si="12"/>
        <v>26226.290399999998</v>
      </c>
      <c r="BL18" s="19">
        <f t="shared" si="13"/>
        <v>-47303.811999999998</v>
      </c>
      <c r="BM18" s="19">
        <f t="shared" si="14"/>
        <v>0</v>
      </c>
      <c r="BN18" s="19">
        <f t="shared" si="15"/>
        <v>0</v>
      </c>
      <c r="BO18" s="20">
        <f t="shared" si="16"/>
        <v>0</v>
      </c>
      <c r="BP18" s="18">
        <f t="shared" si="17"/>
        <v>0</v>
      </c>
      <c r="BQ18" s="19">
        <f t="shared" si="18"/>
        <v>26226.290399999998</v>
      </c>
      <c r="BR18" s="19">
        <f t="shared" si="19"/>
        <v>-47303.811999999998</v>
      </c>
      <c r="BS18" s="19">
        <f t="shared" si="20"/>
        <v>0</v>
      </c>
      <c r="BT18" s="19">
        <f t="shared" si="21"/>
        <v>0</v>
      </c>
      <c r="BU18" s="20">
        <f t="shared" si="22"/>
        <v>0</v>
      </c>
      <c r="BV18" s="18">
        <f t="shared" si="23"/>
        <v>0</v>
      </c>
      <c r="BW18" s="19">
        <f t="shared" si="24"/>
        <v>-17521.5396</v>
      </c>
      <c r="BX18" s="19">
        <f t="shared" si="25"/>
        <v>0</v>
      </c>
      <c r="BY18" s="19">
        <f t="shared" si="26"/>
        <v>0</v>
      </c>
      <c r="BZ18" s="19">
        <f t="shared" si="27"/>
        <v>0</v>
      </c>
      <c r="CA18" s="20">
        <f t="shared" si="28"/>
        <v>0</v>
      </c>
      <c r="CB18" s="18">
        <f t="shared" si="29"/>
        <v>0</v>
      </c>
      <c r="CC18" s="19">
        <f t="shared" si="30"/>
        <v>-17521.5396</v>
      </c>
      <c r="CD18" s="19">
        <f t="shared" si="31"/>
        <v>0</v>
      </c>
      <c r="CE18" s="19">
        <f t="shared" si="32"/>
        <v>0</v>
      </c>
      <c r="CF18" s="19">
        <f t="shared" si="33"/>
        <v>0</v>
      </c>
      <c r="CG18" s="20">
        <f t="shared" si="34"/>
        <v>0</v>
      </c>
      <c r="CH18" s="18">
        <f t="shared" si="35"/>
        <v>0</v>
      </c>
      <c r="CI18" s="19">
        <f t="shared" si="36"/>
        <v>26226.290399999998</v>
      </c>
      <c r="CJ18" s="19">
        <f t="shared" si="37"/>
        <v>0</v>
      </c>
      <c r="CK18" s="19">
        <f t="shared" si="38"/>
        <v>0</v>
      </c>
      <c r="CL18" s="19">
        <f t="shared" si="39"/>
        <v>0</v>
      </c>
      <c r="CM18" s="20">
        <f t="shared" si="40"/>
        <v>0</v>
      </c>
      <c r="CN18" s="18">
        <f t="shared" si="41"/>
        <v>0</v>
      </c>
      <c r="CO18" s="19">
        <f t="shared" si="42"/>
        <v>26226.290399999998</v>
      </c>
      <c r="CP18" s="19">
        <f t="shared" si="43"/>
        <v>0</v>
      </c>
      <c r="CQ18" s="19">
        <f t="shared" si="44"/>
        <v>0</v>
      </c>
      <c r="CR18" s="19">
        <f t="shared" si="45"/>
        <v>0</v>
      </c>
      <c r="CS18" s="20">
        <f t="shared" si="46"/>
        <v>0</v>
      </c>
    </row>
    <row r="19" spans="1:97" x14ac:dyDescent="0.25">
      <c r="A19" s="15" t="s">
        <v>22</v>
      </c>
      <c r="B19" s="18">
        <v>0</v>
      </c>
      <c r="C19" s="19">
        <v>0</v>
      </c>
      <c r="D19" s="19">
        <v>-3406.3638000000001</v>
      </c>
      <c r="E19" s="19">
        <v>0</v>
      </c>
      <c r="F19" s="19">
        <v>0</v>
      </c>
      <c r="G19" s="20">
        <v>0</v>
      </c>
      <c r="H19" s="18">
        <v>0</v>
      </c>
      <c r="I19" s="19">
        <v>660.99810000000002</v>
      </c>
      <c r="J19" s="19">
        <v>-3406.3638000000001</v>
      </c>
      <c r="K19" s="19">
        <v>0</v>
      </c>
      <c r="L19" s="19">
        <v>0</v>
      </c>
      <c r="M19" s="20">
        <v>0</v>
      </c>
      <c r="N19" s="18">
        <v>0</v>
      </c>
      <c r="O19" s="19">
        <v>0</v>
      </c>
      <c r="P19" s="19">
        <v>-3406.3638000000001</v>
      </c>
      <c r="Q19" s="19">
        <v>0</v>
      </c>
      <c r="R19" s="19">
        <v>0</v>
      </c>
      <c r="S19" s="20">
        <v>0</v>
      </c>
      <c r="T19" s="18">
        <v>0</v>
      </c>
      <c r="U19" s="19">
        <v>-1518.51</v>
      </c>
      <c r="V19" s="19">
        <v>-3406.3638000000001</v>
      </c>
      <c r="W19" s="19">
        <v>0</v>
      </c>
      <c r="X19" s="19">
        <v>0</v>
      </c>
      <c r="Y19" s="20">
        <v>0</v>
      </c>
      <c r="Z19" s="18">
        <v>0</v>
      </c>
      <c r="AA19" s="19">
        <v>0</v>
      </c>
      <c r="AB19" s="19">
        <v>-500.49831999999998</v>
      </c>
      <c r="AC19" s="19">
        <v>0</v>
      </c>
      <c r="AD19" s="19">
        <v>0</v>
      </c>
      <c r="AE19" s="20">
        <v>0</v>
      </c>
      <c r="AF19" s="18">
        <v>0</v>
      </c>
      <c r="AG19" s="19">
        <v>660.99810000000002</v>
      </c>
      <c r="AH19" s="19">
        <v>-500.49831999999998</v>
      </c>
      <c r="AI19" s="19">
        <v>0</v>
      </c>
      <c r="AJ19" s="19">
        <v>0</v>
      </c>
      <c r="AK19" s="20">
        <v>0</v>
      </c>
      <c r="AL19" s="18">
        <v>0</v>
      </c>
      <c r="AM19" s="19">
        <v>0</v>
      </c>
      <c r="AN19" s="19">
        <v>-500.49831999999998</v>
      </c>
      <c r="AO19" s="19">
        <v>0</v>
      </c>
      <c r="AP19" s="19">
        <v>0</v>
      </c>
      <c r="AQ19" s="20">
        <v>0</v>
      </c>
      <c r="AR19" s="18">
        <v>0</v>
      </c>
      <c r="AS19" s="19">
        <v>-1518.51</v>
      </c>
      <c r="AT19" s="19">
        <v>-500.49831999999998</v>
      </c>
      <c r="AU19" s="19">
        <v>0</v>
      </c>
      <c r="AV19" s="19">
        <v>0</v>
      </c>
      <c r="AW19" s="20">
        <v>0</v>
      </c>
      <c r="AX19" s="18">
        <f t="shared" si="47"/>
        <v>0</v>
      </c>
      <c r="AY19" s="19">
        <f t="shared" si="0"/>
        <v>-911.10599999999999</v>
      </c>
      <c r="AZ19" s="19">
        <f t="shared" si="1"/>
        <v>-3406.3638000000001</v>
      </c>
      <c r="BA19" s="19">
        <f t="shared" si="2"/>
        <v>0</v>
      </c>
      <c r="BB19" s="19">
        <f t="shared" si="3"/>
        <v>0</v>
      </c>
      <c r="BC19" s="20">
        <f t="shared" si="4"/>
        <v>0</v>
      </c>
      <c r="BD19" s="18">
        <f t="shared" si="5"/>
        <v>0</v>
      </c>
      <c r="BE19" s="19">
        <f t="shared" si="6"/>
        <v>-911.10599999999999</v>
      </c>
      <c r="BF19" s="19">
        <f t="shared" si="7"/>
        <v>-3406.3638000000001</v>
      </c>
      <c r="BG19" s="19">
        <f t="shared" si="8"/>
        <v>0</v>
      </c>
      <c r="BH19" s="19">
        <f t="shared" si="9"/>
        <v>0</v>
      </c>
      <c r="BI19" s="20">
        <f t="shared" si="10"/>
        <v>0</v>
      </c>
      <c r="BJ19" s="18">
        <f t="shared" si="11"/>
        <v>0</v>
      </c>
      <c r="BK19" s="19">
        <f t="shared" si="12"/>
        <v>396.59886</v>
      </c>
      <c r="BL19" s="19">
        <f t="shared" si="13"/>
        <v>-3406.3638000000001</v>
      </c>
      <c r="BM19" s="19">
        <f t="shared" si="14"/>
        <v>0</v>
      </c>
      <c r="BN19" s="19">
        <f t="shared" si="15"/>
        <v>0</v>
      </c>
      <c r="BO19" s="20">
        <f t="shared" si="16"/>
        <v>0</v>
      </c>
      <c r="BP19" s="18">
        <f t="shared" si="17"/>
        <v>0</v>
      </c>
      <c r="BQ19" s="19">
        <f t="shared" si="18"/>
        <v>396.59886</v>
      </c>
      <c r="BR19" s="19">
        <f t="shared" si="19"/>
        <v>-3406.3638000000001</v>
      </c>
      <c r="BS19" s="19">
        <f t="shared" si="20"/>
        <v>0</v>
      </c>
      <c r="BT19" s="19">
        <f t="shared" si="21"/>
        <v>0</v>
      </c>
      <c r="BU19" s="20">
        <f t="shared" si="22"/>
        <v>0</v>
      </c>
      <c r="BV19" s="18">
        <f t="shared" si="23"/>
        <v>0</v>
      </c>
      <c r="BW19" s="19">
        <f t="shared" si="24"/>
        <v>-911.10599999999999</v>
      </c>
      <c r="BX19" s="19">
        <f t="shared" si="25"/>
        <v>-500.49831999999998</v>
      </c>
      <c r="BY19" s="19">
        <f t="shared" si="26"/>
        <v>0</v>
      </c>
      <c r="BZ19" s="19">
        <f t="shared" si="27"/>
        <v>0</v>
      </c>
      <c r="CA19" s="20">
        <f t="shared" si="28"/>
        <v>0</v>
      </c>
      <c r="CB19" s="18">
        <f t="shared" si="29"/>
        <v>0</v>
      </c>
      <c r="CC19" s="19">
        <f t="shared" si="30"/>
        <v>-911.10599999999999</v>
      </c>
      <c r="CD19" s="19">
        <f t="shared" si="31"/>
        <v>-500.49831999999998</v>
      </c>
      <c r="CE19" s="19">
        <f t="shared" si="32"/>
        <v>0</v>
      </c>
      <c r="CF19" s="19">
        <f t="shared" si="33"/>
        <v>0</v>
      </c>
      <c r="CG19" s="20">
        <f t="shared" si="34"/>
        <v>0</v>
      </c>
      <c r="CH19" s="18">
        <f t="shared" si="35"/>
        <v>0</v>
      </c>
      <c r="CI19" s="19">
        <f t="shared" si="36"/>
        <v>396.59886</v>
      </c>
      <c r="CJ19" s="19">
        <f t="shared" si="37"/>
        <v>-500.49831999999998</v>
      </c>
      <c r="CK19" s="19">
        <f t="shared" si="38"/>
        <v>0</v>
      </c>
      <c r="CL19" s="19">
        <f t="shared" si="39"/>
        <v>0</v>
      </c>
      <c r="CM19" s="20">
        <f t="shared" si="40"/>
        <v>0</v>
      </c>
      <c r="CN19" s="18">
        <f t="shared" si="41"/>
        <v>0</v>
      </c>
      <c r="CO19" s="19">
        <f t="shared" si="42"/>
        <v>396.59886</v>
      </c>
      <c r="CP19" s="19">
        <f t="shared" si="43"/>
        <v>-500.49831999999998</v>
      </c>
      <c r="CQ19" s="19">
        <f t="shared" si="44"/>
        <v>0</v>
      </c>
      <c r="CR19" s="19">
        <f t="shared" si="45"/>
        <v>0</v>
      </c>
      <c r="CS19" s="20">
        <f t="shared" si="46"/>
        <v>0</v>
      </c>
    </row>
    <row r="20" spans="1:97" x14ac:dyDescent="0.25">
      <c r="A20" s="15" t="s">
        <v>23</v>
      </c>
      <c r="B20" s="18">
        <v>0</v>
      </c>
      <c r="C20" s="19">
        <v>0</v>
      </c>
      <c r="D20" s="19">
        <v>-1608.0273</v>
      </c>
      <c r="E20" s="19">
        <v>0</v>
      </c>
      <c r="F20" s="19">
        <v>0</v>
      </c>
      <c r="G20" s="20">
        <v>0</v>
      </c>
      <c r="H20" s="18">
        <v>0</v>
      </c>
      <c r="I20" s="19">
        <v>-104.01712000000001</v>
      </c>
      <c r="J20" s="19">
        <v>-1608.0273</v>
      </c>
      <c r="K20" s="19">
        <v>0</v>
      </c>
      <c r="L20" s="19">
        <v>0</v>
      </c>
      <c r="M20" s="20">
        <v>0</v>
      </c>
      <c r="N20" s="18">
        <v>0</v>
      </c>
      <c r="O20" s="19">
        <v>0</v>
      </c>
      <c r="P20" s="19">
        <v>-1608.0273</v>
      </c>
      <c r="Q20" s="19">
        <v>0</v>
      </c>
      <c r="R20" s="19">
        <v>0</v>
      </c>
      <c r="S20" s="20">
        <v>0</v>
      </c>
      <c r="T20" s="18">
        <v>0</v>
      </c>
      <c r="U20" s="19">
        <v>-574.24450000000002</v>
      </c>
      <c r="V20" s="19">
        <v>-1608.0273</v>
      </c>
      <c r="W20" s="19">
        <v>0</v>
      </c>
      <c r="X20" s="19">
        <v>0</v>
      </c>
      <c r="Y20" s="20">
        <v>0</v>
      </c>
      <c r="Z20" s="18">
        <v>0</v>
      </c>
      <c r="AA20" s="19">
        <v>0</v>
      </c>
      <c r="AB20" s="19">
        <v>-988.01764000000003</v>
      </c>
      <c r="AC20" s="19">
        <v>0</v>
      </c>
      <c r="AD20" s="19">
        <v>0</v>
      </c>
      <c r="AE20" s="20">
        <v>0</v>
      </c>
      <c r="AF20" s="18">
        <v>0</v>
      </c>
      <c r="AG20" s="19">
        <v>-104.01712000000001</v>
      </c>
      <c r="AH20" s="19">
        <v>-988.01764000000003</v>
      </c>
      <c r="AI20" s="19">
        <v>0</v>
      </c>
      <c r="AJ20" s="19">
        <v>0</v>
      </c>
      <c r="AK20" s="20">
        <v>0</v>
      </c>
      <c r="AL20" s="18">
        <v>0</v>
      </c>
      <c r="AM20" s="19">
        <v>0</v>
      </c>
      <c r="AN20" s="19">
        <v>-988.01764000000003</v>
      </c>
      <c r="AO20" s="19">
        <v>0</v>
      </c>
      <c r="AP20" s="19">
        <v>0</v>
      </c>
      <c r="AQ20" s="20">
        <v>0</v>
      </c>
      <c r="AR20" s="18">
        <v>0</v>
      </c>
      <c r="AS20" s="19">
        <v>-574.24450000000002</v>
      </c>
      <c r="AT20" s="19">
        <v>-988.01764000000003</v>
      </c>
      <c r="AU20" s="19">
        <v>0</v>
      </c>
      <c r="AV20" s="19">
        <v>0</v>
      </c>
      <c r="AW20" s="20">
        <v>0</v>
      </c>
      <c r="AX20" s="18">
        <f t="shared" si="47"/>
        <v>0</v>
      </c>
      <c r="AY20" s="19">
        <f t="shared" si="0"/>
        <v>-344.54669999999999</v>
      </c>
      <c r="AZ20" s="19">
        <f t="shared" si="1"/>
        <v>-1608.0273</v>
      </c>
      <c r="BA20" s="19">
        <f t="shared" si="2"/>
        <v>0</v>
      </c>
      <c r="BB20" s="19">
        <f t="shared" si="3"/>
        <v>0</v>
      </c>
      <c r="BC20" s="20">
        <f t="shared" si="4"/>
        <v>0</v>
      </c>
      <c r="BD20" s="18">
        <f t="shared" si="5"/>
        <v>0</v>
      </c>
      <c r="BE20" s="19">
        <f t="shared" si="6"/>
        <v>-344.54669999999999</v>
      </c>
      <c r="BF20" s="19">
        <f t="shared" si="7"/>
        <v>-1608.0273</v>
      </c>
      <c r="BG20" s="19">
        <f t="shared" si="8"/>
        <v>0</v>
      </c>
      <c r="BH20" s="19">
        <f t="shared" si="9"/>
        <v>0</v>
      </c>
      <c r="BI20" s="20">
        <f t="shared" si="10"/>
        <v>0</v>
      </c>
      <c r="BJ20" s="18">
        <f t="shared" si="11"/>
        <v>0</v>
      </c>
      <c r="BK20" s="19">
        <f t="shared" si="12"/>
        <v>-62.410271999999999</v>
      </c>
      <c r="BL20" s="19">
        <f t="shared" si="13"/>
        <v>-1608.0273</v>
      </c>
      <c r="BM20" s="19">
        <f t="shared" si="14"/>
        <v>0</v>
      </c>
      <c r="BN20" s="19">
        <f t="shared" si="15"/>
        <v>0</v>
      </c>
      <c r="BO20" s="20">
        <f t="shared" si="16"/>
        <v>0</v>
      </c>
      <c r="BP20" s="18">
        <f t="shared" si="17"/>
        <v>0</v>
      </c>
      <c r="BQ20" s="19">
        <f t="shared" si="18"/>
        <v>-62.410271999999999</v>
      </c>
      <c r="BR20" s="19">
        <f t="shared" si="19"/>
        <v>-1608.0273</v>
      </c>
      <c r="BS20" s="19">
        <f t="shared" si="20"/>
        <v>0</v>
      </c>
      <c r="BT20" s="19">
        <f t="shared" si="21"/>
        <v>0</v>
      </c>
      <c r="BU20" s="20">
        <f t="shared" si="22"/>
        <v>0</v>
      </c>
      <c r="BV20" s="18">
        <f t="shared" si="23"/>
        <v>0</v>
      </c>
      <c r="BW20" s="19">
        <f t="shared" si="24"/>
        <v>-344.54669999999999</v>
      </c>
      <c r="BX20" s="19">
        <f t="shared" si="25"/>
        <v>-988.01764000000003</v>
      </c>
      <c r="BY20" s="19">
        <f t="shared" si="26"/>
        <v>0</v>
      </c>
      <c r="BZ20" s="19">
        <f t="shared" si="27"/>
        <v>0</v>
      </c>
      <c r="CA20" s="20">
        <f t="shared" si="28"/>
        <v>0</v>
      </c>
      <c r="CB20" s="18">
        <f t="shared" si="29"/>
        <v>0</v>
      </c>
      <c r="CC20" s="19">
        <f t="shared" si="30"/>
        <v>-344.54669999999999</v>
      </c>
      <c r="CD20" s="19">
        <f t="shared" si="31"/>
        <v>-988.01764000000003</v>
      </c>
      <c r="CE20" s="19">
        <f t="shared" si="32"/>
        <v>0</v>
      </c>
      <c r="CF20" s="19">
        <f t="shared" si="33"/>
        <v>0</v>
      </c>
      <c r="CG20" s="20">
        <f t="shared" si="34"/>
        <v>0</v>
      </c>
      <c r="CH20" s="18">
        <f t="shared" si="35"/>
        <v>0</v>
      </c>
      <c r="CI20" s="19">
        <f t="shared" si="36"/>
        <v>-62.410271999999999</v>
      </c>
      <c r="CJ20" s="19">
        <f t="shared" si="37"/>
        <v>-988.01764000000003</v>
      </c>
      <c r="CK20" s="19">
        <f t="shared" si="38"/>
        <v>0</v>
      </c>
      <c r="CL20" s="19">
        <f t="shared" si="39"/>
        <v>0</v>
      </c>
      <c r="CM20" s="20">
        <f t="shared" si="40"/>
        <v>0</v>
      </c>
      <c r="CN20" s="18">
        <f t="shared" si="41"/>
        <v>0</v>
      </c>
      <c r="CO20" s="19">
        <f t="shared" si="42"/>
        <v>-62.410271999999999</v>
      </c>
      <c r="CP20" s="19">
        <f t="shared" si="43"/>
        <v>-988.01764000000003</v>
      </c>
      <c r="CQ20" s="19">
        <f t="shared" si="44"/>
        <v>0</v>
      </c>
      <c r="CR20" s="19">
        <f t="shared" si="45"/>
        <v>0</v>
      </c>
      <c r="CS20" s="20">
        <f t="shared" si="46"/>
        <v>0</v>
      </c>
    </row>
    <row r="21" spans="1:97" x14ac:dyDescent="0.25">
      <c r="A21" s="15" t="s">
        <v>24</v>
      </c>
      <c r="B21" s="18">
        <v>1206.7308</v>
      </c>
      <c r="C21" s="19">
        <v>0</v>
      </c>
      <c r="D21" s="19">
        <v>-1091.9493</v>
      </c>
      <c r="E21" s="19">
        <v>0</v>
      </c>
      <c r="F21" s="19">
        <v>128.24474000000001</v>
      </c>
      <c r="G21" s="20">
        <v>0</v>
      </c>
      <c r="H21" s="18">
        <v>0</v>
      </c>
      <c r="I21" s="19">
        <v>730.17309999999998</v>
      </c>
      <c r="J21" s="19">
        <v>-1091.9493</v>
      </c>
      <c r="K21" s="19">
        <v>-549.74950000000001</v>
      </c>
      <c r="L21" s="19">
        <v>0</v>
      </c>
      <c r="M21" s="20">
        <v>0</v>
      </c>
      <c r="N21" s="18">
        <v>-288.84417999999999</v>
      </c>
      <c r="O21" s="19">
        <v>0</v>
      </c>
      <c r="P21" s="19">
        <v>-1091.9493</v>
      </c>
      <c r="Q21" s="19">
        <v>0</v>
      </c>
      <c r="R21" s="19">
        <v>-17.175032000000002</v>
      </c>
      <c r="S21" s="20">
        <v>0</v>
      </c>
      <c r="T21" s="18">
        <v>0</v>
      </c>
      <c r="U21" s="19">
        <v>-287.34084999999999</v>
      </c>
      <c r="V21" s="19">
        <v>-1091.9493</v>
      </c>
      <c r="W21" s="19">
        <v>-93.040726000000006</v>
      </c>
      <c r="X21" s="19">
        <v>0</v>
      </c>
      <c r="Y21" s="20">
        <v>0</v>
      </c>
      <c r="Z21" s="18">
        <v>1206.7308</v>
      </c>
      <c r="AA21" s="19">
        <v>0</v>
      </c>
      <c r="AB21" s="19">
        <v>-536.13054999999997</v>
      </c>
      <c r="AC21" s="19">
        <v>0</v>
      </c>
      <c r="AD21" s="19">
        <v>128.24474000000001</v>
      </c>
      <c r="AE21" s="20">
        <v>0</v>
      </c>
      <c r="AF21" s="18">
        <v>0</v>
      </c>
      <c r="AG21" s="19">
        <v>730.17309999999998</v>
      </c>
      <c r="AH21" s="19">
        <v>-536.13054999999997</v>
      </c>
      <c r="AI21" s="19">
        <v>-549.74950000000001</v>
      </c>
      <c r="AJ21" s="19">
        <v>0</v>
      </c>
      <c r="AK21" s="20">
        <v>0</v>
      </c>
      <c r="AL21" s="18">
        <v>-288.84417999999999</v>
      </c>
      <c r="AM21" s="19">
        <v>0</v>
      </c>
      <c r="AN21" s="19">
        <v>-536.13054999999997</v>
      </c>
      <c r="AO21" s="19">
        <v>0</v>
      </c>
      <c r="AP21" s="19">
        <v>-17.175032000000002</v>
      </c>
      <c r="AQ21" s="20">
        <v>0</v>
      </c>
      <c r="AR21" s="18">
        <v>0</v>
      </c>
      <c r="AS21" s="19">
        <v>-287.34084999999999</v>
      </c>
      <c r="AT21" s="19">
        <v>-536.13054999999997</v>
      </c>
      <c r="AU21" s="19">
        <v>-93.040726000000006</v>
      </c>
      <c r="AV21" s="19">
        <v>0</v>
      </c>
      <c r="AW21" s="20">
        <v>0</v>
      </c>
      <c r="AX21" s="18">
        <f t="shared" si="47"/>
        <v>724.03848000000005</v>
      </c>
      <c r="AY21" s="19">
        <f t="shared" si="0"/>
        <v>-172.40450999999999</v>
      </c>
      <c r="AZ21" s="19">
        <f t="shared" si="1"/>
        <v>-1091.9493</v>
      </c>
      <c r="BA21" s="19">
        <f t="shared" si="2"/>
        <v>-55.824435600000001</v>
      </c>
      <c r="BB21" s="19">
        <f t="shared" si="3"/>
        <v>76.946843999999999</v>
      </c>
      <c r="BC21" s="20">
        <f t="shared" si="4"/>
        <v>0</v>
      </c>
      <c r="BD21" s="18">
        <f t="shared" si="5"/>
        <v>-173.30650799999998</v>
      </c>
      <c r="BE21" s="19">
        <f t="shared" si="6"/>
        <v>-172.40450999999999</v>
      </c>
      <c r="BF21" s="19">
        <f t="shared" si="7"/>
        <v>-1091.9493</v>
      </c>
      <c r="BG21" s="19">
        <f t="shared" si="8"/>
        <v>-55.824435600000001</v>
      </c>
      <c r="BH21" s="19">
        <f t="shared" si="9"/>
        <v>-10.3050192</v>
      </c>
      <c r="BI21" s="20">
        <f t="shared" si="10"/>
        <v>0</v>
      </c>
      <c r="BJ21" s="18">
        <f t="shared" si="11"/>
        <v>724.03848000000005</v>
      </c>
      <c r="BK21" s="19">
        <f t="shared" si="12"/>
        <v>438.10386</v>
      </c>
      <c r="BL21" s="19">
        <f t="shared" si="13"/>
        <v>-1091.9493</v>
      </c>
      <c r="BM21" s="19">
        <f t="shared" si="14"/>
        <v>-329.84969999999998</v>
      </c>
      <c r="BN21" s="19">
        <f t="shared" si="15"/>
        <v>76.946843999999999</v>
      </c>
      <c r="BO21" s="20">
        <f t="shared" si="16"/>
        <v>0</v>
      </c>
      <c r="BP21" s="18">
        <f t="shared" si="17"/>
        <v>-173.30650799999998</v>
      </c>
      <c r="BQ21" s="19">
        <f t="shared" si="18"/>
        <v>438.10386</v>
      </c>
      <c r="BR21" s="19">
        <f t="shared" si="19"/>
        <v>-1091.9493</v>
      </c>
      <c r="BS21" s="19">
        <f t="shared" si="20"/>
        <v>-329.84969999999998</v>
      </c>
      <c r="BT21" s="19">
        <f t="shared" si="21"/>
        <v>-10.3050192</v>
      </c>
      <c r="BU21" s="20">
        <f t="shared" si="22"/>
        <v>0</v>
      </c>
      <c r="BV21" s="18">
        <f t="shared" si="23"/>
        <v>724.03848000000005</v>
      </c>
      <c r="BW21" s="19">
        <f t="shared" si="24"/>
        <v>-172.40450999999999</v>
      </c>
      <c r="BX21" s="19">
        <f t="shared" si="25"/>
        <v>-536.13054999999997</v>
      </c>
      <c r="BY21" s="19">
        <f t="shared" si="26"/>
        <v>-55.824435600000001</v>
      </c>
      <c r="BZ21" s="19">
        <f t="shared" si="27"/>
        <v>76.946843999999999</v>
      </c>
      <c r="CA21" s="20">
        <f t="shared" si="28"/>
        <v>0</v>
      </c>
      <c r="CB21" s="18">
        <f t="shared" si="29"/>
        <v>-173.30650799999998</v>
      </c>
      <c r="CC21" s="19">
        <f t="shared" si="30"/>
        <v>-172.40450999999999</v>
      </c>
      <c r="CD21" s="19">
        <f t="shared" si="31"/>
        <v>-536.13054999999997</v>
      </c>
      <c r="CE21" s="19">
        <f t="shared" si="32"/>
        <v>-55.824435600000001</v>
      </c>
      <c r="CF21" s="19">
        <f t="shared" si="33"/>
        <v>-10.3050192</v>
      </c>
      <c r="CG21" s="20">
        <f t="shared" si="34"/>
        <v>0</v>
      </c>
      <c r="CH21" s="18">
        <f t="shared" si="35"/>
        <v>724.03848000000005</v>
      </c>
      <c r="CI21" s="19">
        <f t="shared" si="36"/>
        <v>438.10386</v>
      </c>
      <c r="CJ21" s="19">
        <f t="shared" si="37"/>
        <v>-536.13054999999997</v>
      </c>
      <c r="CK21" s="19">
        <f t="shared" si="38"/>
        <v>-329.84969999999998</v>
      </c>
      <c r="CL21" s="19">
        <f t="shared" si="39"/>
        <v>76.946843999999999</v>
      </c>
      <c r="CM21" s="20">
        <f t="shared" si="40"/>
        <v>0</v>
      </c>
      <c r="CN21" s="18">
        <f t="shared" si="41"/>
        <v>-173.30650799999998</v>
      </c>
      <c r="CO21" s="19">
        <f t="shared" si="42"/>
        <v>438.10386</v>
      </c>
      <c r="CP21" s="19">
        <f t="shared" si="43"/>
        <v>-536.13054999999997</v>
      </c>
      <c r="CQ21" s="19">
        <f t="shared" si="44"/>
        <v>-329.84969999999998</v>
      </c>
      <c r="CR21" s="19">
        <f t="shared" si="45"/>
        <v>-10.3050192</v>
      </c>
      <c r="CS21" s="20">
        <f t="shared" si="46"/>
        <v>0</v>
      </c>
    </row>
    <row r="22" spans="1:97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</row>
    <row r="23" spans="1:97" x14ac:dyDescent="0.2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</row>
    <row r="24" spans="1:97" ht="15.75" thickBot="1" x14ac:dyDescent="0.3">
      <c r="B24" s="21">
        <f t="shared" ref="B24:AW24" si="48">+SUM(B$3:B$22)</f>
        <v>390304.43690000003</v>
      </c>
      <c r="C24" s="22">
        <f t="shared" si="48"/>
        <v>0</v>
      </c>
      <c r="D24" s="22">
        <f t="shared" si="48"/>
        <v>-918119.62050000008</v>
      </c>
      <c r="E24" s="22">
        <f t="shared" si="48"/>
        <v>0</v>
      </c>
      <c r="F24" s="22">
        <f t="shared" si="48"/>
        <v>105216.35326999998</v>
      </c>
      <c r="G24" s="23">
        <f t="shared" si="48"/>
        <v>0</v>
      </c>
      <c r="H24" s="24">
        <f t="shared" si="48"/>
        <v>0</v>
      </c>
      <c r="I24" s="25">
        <f t="shared" si="48"/>
        <v>618227.12929999991</v>
      </c>
      <c r="J24" s="22">
        <f t="shared" si="48"/>
        <v>-918119.62050000008</v>
      </c>
      <c r="K24" s="22">
        <f t="shared" si="48"/>
        <v>-1721.3256099999999</v>
      </c>
      <c r="L24" s="22">
        <f t="shared" si="48"/>
        <v>0</v>
      </c>
      <c r="M24" s="23">
        <f t="shared" si="48"/>
        <v>0</v>
      </c>
      <c r="N24" s="21">
        <f t="shared" si="48"/>
        <v>-406215.89763000008</v>
      </c>
      <c r="O24" s="22">
        <f t="shared" si="48"/>
        <v>0</v>
      </c>
      <c r="P24" s="22">
        <f t="shared" si="48"/>
        <v>-918119.62050000008</v>
      </c>
      <c r="Q24" s="22">
        <f t="shared" si="48"/>
        <v>0</v>
      </c>
      <c r="R24" s="22">
        <f t="shared" si="48"/>
        <v>-77003.932339000006</v>
      </c>
      <c r="S24" s="23">
        <f t="shared" si="48"/>
        <v>0</v>
      </c>
      <c r="T24" s="24">
        <f t="shared" si="48"/>
        <v>0</v>
      </c>
      <c r="U24" s="25">
        <f t="shared" si="48"/>
        <v>-605624.53361000004</v>
      </c>
      <c r="V24" s="22">
        <f t="shared" si="48"/>
        <v>-918119.62050000008</v>
      </c>
      <c r="W24" s="22">
        <f t="shared" si="48"/>
        <v>81.17542499999999</v>
      </c>
      <c r="X24" s="22">
        <f t="shared" si="48"/>
        <v>0</v>
      </c>
      <c r="Y24" s="23">
        <f t="shared" si="48"/>
        <v>0</v>
      </c>
      <c r="Z24" s="26">
        <f t="shared" si="48"/>
        <v>390304.43690000003</v>
      </c>
      <c r="AA24" s="27">
        <f t="shared" si="48"/>
        <v>0</v>
      </c>
      <c r="AB24" s="27">
        <f t="shared" si="48"/>
        <v>-8893.5462799999841</v>
      </c>
      <c r="AC24" s="27">
        <f t="shared" si="48"/>
        <v>0</v>
      </c>
      <c r="AD24" s="27">
        <f t="shared" si="48"/>
        <v>105216.35326999998</v>
      </c>
      <c r="AE24" s="28">
        <f t="shared" si="48"/>
        <v>0</v>
      </c>
      <c r="AF24" s="26">
        <f t="shared" si="48"/>
        <v>0</v>
      </c>
      <c r="AG24" s="27">
        <f t="shared" si="48"/>
        <v>618227.12929999991</v>
      </c>
      <c r="AH24" s="27">
        <f t="shared" si="48"/>
        <v>-8893.5462799999841</v>
      </c>
      <c r="AI24" s="27">
        <f t="shared" si="48"/>
        <v>-1721.3256099999999</v>
      </c>
      <c r="AJ24" s="27">
        <f t="shared" si="48"/>
        <v>0</v>
      </c>
      <c r="AK24" s="28">
        <f t="shared" si="48"/>
        <v>0</v>
      </c>
      <c r="AL24" s="26">
        <f t="shared" si="48"/>
        <v>-406215.89763000008</v>
      </c>
      <c r="AM24" s="27">
        <f t="shared" si="48"/>
        <v>0</v>
      </c>
      <c r="AN24" s="27">
        <f t="shared" si="48"/>
        <v>-8893.5462799999841</v>
      </c>
      <c r="AO24" s="27">
        <f t="shared" si="48"/>
        <v>0</v>
      </c>
      <c r="AP24" s="27">
        <f t="shared" si="48"/>
        <v>-77003.932339000006</v>
      </c>
      <c r="AQ24" s="28">
        <f t="shared" si="48"/>
        <v>0</v>
      </c>
      <c r="AR24" s="26">
        <f t="shared" si="48"/>
        <v>0</v>
      </c>
      <c r="AS24" s="27">
        <f t="shared" si="48"/>
        <v>-605624.53361000004</v>
      </c>
      <c r="AT24" s="27">
        <f t="shared" si="48"/>
        <v>-8893.5462799999841</v>
      </c>
      <c r="AU24" s="27">
        <f t="shared" si="48"/>
        <v>81.17542499999999</v>
      </c>
      <c r="AV24" s="27">
        <f t="shared" si="48"/>
        <v>0</v>
      </c>
      <c r="AW24" s="28">
        <f t="shared" si="48"/>
        <v>0</v>
      </c>
      <c r="AX24" s="24">
        <f t="shared" ref="AX24:CS24" si="49">+SUM(B$23:B$25)</f>
        <v>390304.43690000003</v>
      </c>
      <c r="AY24" s="22">
        <f t="shared" si="49"/>
        <v>0</v>
      </c>
      <c r="AZ24" s="22">
        <f t="shared" si="49"/>
        <v>-918119.62050000008</v>
      </c>
      <c r="BA24" s="22">
        <f t="shared" si="49"/>
        <v>0</v>
      </c>
      <c r="BB24" s="22">
        <f t="shared" si="49"/>
        <v>105216.35326999998</v>
      </c>
      <c r="BC24" s="23">
        <f t="shared" si="49"/>
        <v>0</v>
      </c>
      <c r="BD24" s="24">
        <f t="shared" si="49"/>
        <v>0</v>
      </c>
      <c r="BE24" s="22">
        <f t="shared" si="49"/>
        <v>618227.12929999991</v>
      </c>
      <c r="BF24" s="22">
        <f t="shared" si="49"/>
        <v>-918119.62050000008</v>
      </c>
      <c r="BG24" s="22">
        <f t="shared" si="49"/>
        <v>-1721.3256099999999</v>
      </c>
      <c r="BH24" s="22">
        <f t="shared" si="49"/>
        <v>0</v>
      </c>
      <c r="BI24" s="23">
        <f t="shared" si="49"/>
        <v>0</v>
      </c>
      <c r="BJ24" s="24">
        <f t="shared" si="49"/>
        <v>-406215.89763000008</v>
      </c>
      <c r="BK24" s="22">
        <f t="shared" si="49"/>
        <v>0</v>
      </c>
      <c r="BL24" s="22">
        <f t="shared" si="49"/>
        <v>-918119.62050000008</v>
      </c>
      <c r="BM24" s="22">
        <f t="shared" si="49"/>
        <v>0</v>
      </c>
      <c r="BN24" s="22">
        <f t="shared" si="49"/>
        <v>-77003.932339000006</v>
      </c>
      <c r="BO24" s="23">
        <f t="shared" si="49"/>
        <v>0</v>
      </c>
      <c r="BP24" s="24">
        <f t="shared" si="49"/>
        <v>0</v>
      </c>
      <c r="BQ24" s="22">
        <f t="shared" si="49"/>
        <v>-605624.53361000004</v>
      </c>
      <c r="BR24" s="22">
        <f t="shared" si="49"/>
        <v>-918119.62050000008</v>
      </c>
      <c r="BS24" s="22">
        <f t="shared" si="49"/>
        <v>81.17542499999999</v>
      </c>
      <c r="BT24" s="22">
        <f t="shared" si="49"/>
        <v>0</v>
      </c>
      <c r="BU24" s="23">
        <f t="shared" si="49"/>
        <v>0</v>
      </c>
      <c r="BV24" s="26">
        <f t="shared" si="49"/>
        <v>390304.43690000003</v>
      </c>
      <c r="BW24" s="27">
        <f t="shared" si="49"/>
        <v>0</v>
      </c>
      <c r="BX24" s="27">
        <f t="shared" si="49"/>
        <v>-8893.5462799999841</v>
      </c>
      <c r="BY24" s="27">
        <f t="shared" si="49"/>
        <v>0</v>
      </c>
      <c r="BZ24" s="27">
        <f t="shared" si="49"/>
        <v>105216.35326999998</v>
      </c>
      <c r="CA24" s="28">
        <f t="shared" si="49"/>
        <v>0</v>
      </c>
      <c r="CB24" s="26">
        <f t="shared" si="49"/>
        <v>0</v>
      </c>
      <c r="CC24" s="27">
        <f t="shared" si="49"/>
        <v>618227.12929999991</v>
      </c>
      <c r="CD24" s="27">
        <f t="shared" si="49"/>
        <v>-8893.5462799999841</v>
      </c>
      <c r="CE24" s="27">
        <f t="shared" si="49"/>
        <v>-1721.3256099999999</v>
      </c>
      <c r="CF24" s="27">
        <f t="shared" si="49"/>
        <v>0</v>
      </c>
      <c r="CG24" s="28">
        <f t="shared" si="49"/>
        <v>0</v>
      </c>
      <c r="CH24" s="26">
        <f t="shared" si="49"/>
        <v>-406215.89763000008</v>
      </c>
      <c r="CI24" s="27">
        <f t="shared" si="49"/>
        <v>0</v>
      </c>
      <c r="CJ24" s="27">
        <f t="shared" si="49"/>
        <v>-8893.5462799999841</v>
      </c>
      <c r="CK24" s="27">
        <f t="shared" si="49"/>
        <v>0</v>
      </c>
      <c r="CL24" s="27">
        <f t="shared" si="49"/>
        <v>-77003.932339000006</v>
      </c>
      <c r="CM24" s="28">
        <f t="shared" si="49"/>
        <v>0</v>
      </c>
      <c r="CN24" s="26">
        <f t="shared" si="49"/>
        <v>0</v>
      </c>
      <c r="CO24" s="27">
        <f t="shared" si="49"/>
        <v>-605624.53361000004</v>
      </c>
      <c r="CP24" s="27">
        <f t="shared" si="49"/>
        <v>-8893.5462799999841</v>
      </c>
      <c r="CQ24" s="27">
        <f t="shared" si="49"/>
        <v>81.17542499999999</v>
      </c>
      <c r="CR24" s="27">
        <f t="shared" si="49"/>
        <v>0</v>
      </c>
      <c r="CS24" s="28">
        <f t="shared" si="49"/>
        <v>0</v>
      </c>
    </row>
    <row r="25" spans="1:97" ht="15.75" thickTop="1" x14ac:dyDescent="0.25">
      <c r="B25" s="19"/>
      <c r="C25" s="19"/>
      <c r="D25" s="19"/>
      <c r="I25" s="19"/>
      <c r="J25" s="19"/>
      <c r="K25" s="19"/>
      <c r="N25" s="19"/>
      <c r="O25" s="19"/>
      <c r="P25" s="19"/>
      <c r="T25" s="19"/>
      <c r="U25" s="19"/>
      <c r="V25" s="19"/>
      <c r="Z25" s="19"/>
      <c r="AA25" s="19"/>
      <c r="AB25" s="19"/>
      <c r="AF25" s="19"/>
      <c r="AG25" s="19"/>
      <c r="AH25" s="19"/>
      <c r="AL25" s="19"/>
      <c r="AM25" s="19"/>
      <c r="AN25" s="19"/>
      <c r="AR25" s="19"/>
      <c r="AS25" s="19"/>
      <c r="AT25" s="19"/>
    </row>
    <row r="26" spans="1:97" x14ac:dyDescent="0.25">
      <c r="B26" s="29"/>
      <c r="D26" s="29"/>
      <c r="F26" s="29"/>
      <c r="I26" s="29"/>
      <c r="J26" s="29"/>
      <c r="K26" s="29"/>
      <c r="N26" s="29"/>
      <c r="P26" s="29"/>
      <c r="R26" s="29"/>
      <c r="U26" s="29"/>
      <c r="V26" s="29"/>
      <c r="W26" s="29"/>
      <c r="Z26" s="29"/>
      <c r="AB26" s="29"/>
      <c r="AD26" s="29"/>
      <c r="AG26" s="29"/>
      <c r="AH26" s="29"/>
      <c r="AI26" s="2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BCE4-DFF4-4839-BB91-6D2C20305CCF}">
  <dimension ref="A1:AW25"/>
  <sheetViews>
    <sheetView zoomScale="85" zoomScaleNormal="85" workbookViewId="0"/>
  </sheetViews>
  <sheetFormatPr defaultRowHeight="15" x14ac:dyDescent="0.25"/>
  <cols>
    <col min="1" max="1" width="12.85546875" style="3" customWidth="1"/>
    <col min="2" max="16384" width="9.140625" style="3"/>
  </cols>
  <sheetData>
    <row r="1" spans="1:49" s="34" customFormat="1" x14ac:dyDescent="0.25">
      <c r="A1" s="30"/>
      <c r="B1" s="31" t="s">
        <v>131</v>
      </c>
      <c r="C1" s="32"/>
      <c r="D1" s="32"/>
      <c r="E1" s="32"/>
      <c r="F1" s="32"/>
      <c r="G1" s="33"/>
      <c r="H1" s="32" t="s">
        <v>132</v>
      </c>
      <c r="I1" s="32"/>
      <c r="J1" s="32"/>
      <c r="K1" s="32"/>
      <c r="L1" s="32"/>
      <c r="M1" s="33"/>
      <c r="N1" s="32" t="s">
        <v>133</v>
      </c>
      <c r="O1" s="32"/>
      <c r="P1" s="32"/>
      <c r="Q1" s="32"/>
      <c r="R1" s="32"/>
      <c r="S1" s="33"/>
      <c r="T1" s="32" t="s">
        <v>134</v>
      </c>
      <c r="U1" s="32"/>
      <c r="V1" s="32"/>
      <c r="W1" s="32"/>
      <c r="X1" s="32"/>
      <c r="Y1" s="33"/>
      <c r="Z1" s="31" t="s">
        <v>135</v>
      </c>
      <c r="AA1" s="32"/>
      <c r="AB1" s="32"/>
      <c r="AC1" s="32"/>
      <c r="AD1" s="32"/>
      <c r="AE1" s="33"/>
      <c r="AF1" s="31" t="s">
        <v>136</v>
      </c>
      <c r="AG1" s="32"/>
      <c r="AH1" s="32"/>
      <c r="AI1" s="32"/>
      <c r="AJ1" s="32"/>
      <c r="AK1" s="33"/>
      <c r="AL1" s="32" t="s">
        <v>137</v>
      </c>
      <c r="AM1" s="32"/>
      <c r="AN1" s="32"/>
      <c r="AO1" s="32"/>
      <c r="AP1" s="32"/>
      <c r="AQ1" s="33"/>
      <c r="AR1" s="32" t="s">
        <v>138</v>
      </c>
      <c r="AS1" s="32"/>
      <c r="AT1" s="32"/>
      <c r="AU1" s="32"/>
      <c r="AV1" s="32"/>
      <c r="AW1" s="33"/>
    </row>
    <row r="2" spans="1:49" s="37" customFormat="1" x14ac:dyDescent="0.25">
      <c r="A2" s="35" t="s">
        <v>25</v>
      </c>
      <c r="B2" s="35" t="s">
        <v>0</v>
      </c>
      <c r="C2" s="35" t="s">
        <v>1</v>
      </c>
      <c r="D2" s="35" t="s">
        <v>2</v>
      </c>
      <c r="E2" s="35" t="s">
        <v>3</v>
      </c>
      <c r="F2" s="35" t="s">
        <v>4</v>
      </c>
      <c r="G2" s="35" t="s">
        <v>5</v>
      </c>
      <c r="H2" s="36" t="s">
        <v>0</v>
      </c>
      <c r="I2" s="35" t="s">
        <v>1</v>
      </c>
      <c r="J2" s="35" t="s">
        <v>2</v>
      </c>
      <c r="K2" s="35" t="s">
        <v>3</v>
      </c>
      <c r="L2" s="35" t="s">
        <v>4</v>
      </c>
      <c r="M2" s="35" t="s">
        <v>5</v>
      </c>
      <c r="N2" s="36" t="s">
        <v>0</v>
      </c>
      <c r="O2" s="35" t="s">
        <v>1</v>
      </c>
      <c r="P2" s="35" t="s">
        <v>2</v>
      </c>
      <c r="Q2" s="35" t="s">
        <v>3</v>
      </c>
      <c r="R2" s="35" t="s">
        <v>4</v>
      </c>
      <c r="S2" s="35" t="s">
        <v>5</v>
      </c>
      <c r="T2" s="36" t="s">
        <v>0</v>
      </c>
      <c r="U2" s="35" t="s">
        <v>1</v>
      </c>
      <c r="V2" s="35" t="s">
        <v>2</v>
      </c>
      <c r="W2" s="35" t="s">
        <v>3</v>
      </c>
      <c r="X2" s="35" t="s">
        <v>4</v>
      </c>
      <c r="Y2" s="35" t="s">
        <v>5</v>
      </c>
      <c r="Z2" s="35" t="s">
        <v>0</v>
      </c>
      <c r="AA2" s="35" t="s">
        <v>1</v>
      </c>
      <c r="AB2" s="35" t="s">
        <v>2</v>
      </c>
      <c r="AC2" s="35" t="s">
        <v>3</v>
      </c>
      <c r="AD2" s="35" t="s">
        <v>4</v>
      </c>
      <c r="AE2" s="35" t="s">
        <v>5</v>
      </c>
      <c r="AF2" s="35" t="s">
        <v>0</v>
      </c>
      <c r="AG2" s="35" t="s">
        <v>1</v>
      </c>
      <c r="AH2" s="35" t="s">
        <v>2</v>
      </c>
      <c r="AI2" s="35" t="s">
        <v>3</v>
      </c>
      <c r="AJ2" s="35" t="s">
        <v>4</v>
      </c>
      <c r="AK2" s="35" t="s">
        <v>5</v>
      </c>
      <c r="AL2" s="36" t="s">
        <v>0</v>
      </c>
      <c r="AM2" s="35" t="s">
        <v>1</v>
      </c>
      <c r="AN2" s="35" t="s">
        <v>2</v>
      </c>
      <c r="AO2" s="35" t="s">
        <v>3</v>
      </c>
      <c r="AP2" s="35" t="s">
        <v>4</v>
      </c>
      <c r="AQ2" s="35" t="s">
        <v>5</v>
      </c>
      <c r="AR2" s="36" t="s">
        <v>0</v>
      </c>
      <c r="AS2" s="35" t="s">
        <v>1</v>
      </c>
      <c r="AT2" s="35" t="s">
        <v>2</v>
      </c>
      <c r="AU2" s="35" t="s">
        <v>3</v>
      </c>
      <c r="AV2" s="35" t="s">
        <v>4</v>
      </c>
      <c r="AW2" s="35" t="s">
        <v>5</v>
      </c>
    </row>
    <row r="3" spans="1:49" x14ac:dyDescent="0.25">
      <c r="A3" s="15" t="s">
        <v>6</v>
      </c>
      <c r="B3" s="19">
        <v>5577.24</v>
      </c>
      <c r="C3" s="19">
        <v>0</v>
      </c>
      <c r="D3" s="19">
        <v>-295.3</v>
      </c>
      <c r="E3" s="19">
        <v>0</v>
      </c>
      <c r="F3" s="19">
        <v>0</v>
      </c>
      <c r="G3" s="20">
        <v>0</v>
      </c>
      <c r="H3" s="19">
        <v>730.07</v>
      </c>
      <c r="I3" s="19">
        <v>0</v>
      </c>
      <c r="J3" s="19">
        <v>-537.79999999999995</v>
      </c>
      <c r="K3" s="19">
        <v>0</v>
      </c>
      <c r="L3" s="19">
        <v>0</v>
      </c>
      <c r="M3" s="20">
        <v>0</v>
      </c>
      <c r="N3" s="19">
        <v>-5577.24</v>
      </c>
      <c r="O3" s="19">
        <v>0</v>
      </c>
      <c r="P3" s="19">
        <v>295.3</v>
      </c>
      <c r="Q3" s="19">
        <v>0</v>
      </c>
      <c r="R3" s="19">
        <v>0</v>
      </c>
      <c r="S3" s="20">
        <v>0</v>
      </c>
      <c r="T3" s="19">
        <v>-730.07</v>
      </c>
      <c r="U3" s="19">
        <v>0</v>
      </c>
      <c r="V3" s="19">
        <v>537.79999999999995</v>
      </c>
      <c r="W3" s="19">
        <v>0</v>
      </c>
      <c r="X3" s="19">
        <v>0</v>
      </c>
      <c r="Y3" s="41">
        <v>0</v>
      </c>
      <c r="Z3" s="19">
        <v>1220.7</v>
      </c>
      <c r="AA3" s="19">
        <v>0</v>
      </c>
      <c r="AB3" s="19">
        <v>-5.9</v>
      </c>
      <c r="AC3" s="19">
        <v>0</v>
      </c>
      <c r="AD3" s="19">
        <v>0</v>
      </c>
      <c r="AE3" s="41">
        <v>0</v>
      </c>
      <c r="AF3" s="42">
        <v>-1220.7</v>
      </c>
      <c r="AG3" s="43">
        <v>0</v>
      </c>
      <c r="AH3" s="43">
        <v>-5.9</v>
      </c>
      <c r="AI3" s="43">
        <v>0</v>
      </c>
      <c r="AJ3" s="43">
        <v>0</v>
      </c>
      <c r="AK3" s="41">
        <v>0</v>
      </c>
      <c r="AL3" s="19">
        <v>1220.7</v>
      </c>
      <c r="AM3" s="19">
        <v>0</v>
      </c>
      <c r="AN3" s="19">
        <v>-5.9</v>
      </c>
      <c r="AO3" s="19">
        <v>0</v>
      </c>
      <c r="AP3" s="19">
        <v>0</v>
      </c>
      <c r="AQ3" s="20">
        <v>0</v>
      </c>
      <c r="AR3" s="19">
        <v>-1220.7</v>
      </c>
      <c r="AS3" s="19">
        <v>0</v>
      </c>
      <c r="AT3" s="19">
        <v>-5.9</v>
      </c>
      <c r="AU3" s="19">
        <v>0</v>
      </c>
      <c r="AV3" s="19">
        <v>0</v>
      </c>
      <c r="AW3" s="20">
        <v>0</v>
      </c>
    </row>
    <row r="4" spans="1:49" x14ac:dyDescent="0.25">
      <c r="A4" s="15" t="s">
        <v>7</v>
      </c>
      <c r="B4" s="19">
        <v>11897.78</v>
      </c>
      <c r="C4" s="19">
        <v>0</v>
      </c>
      <c r="D4" s="19">
        <v>721.4</v>
      </c>
      <c r="E4" s="19">
        <v>0</v>
      </c>
      <c r="F4" s="19">
        <v>0</v>
      </c>
      <c r="G4" s="20">
        <v>0</v>
      </c>
      <c r="H4" s="19">
        <v>0</v>
      </c>
      <c r="I4" s="19">
        <v>0</v>
      </c>
      <c r="J4" s="19">
        <v>-357.4</v>
      </c>
      <c r="K4" s="19">
        <v>0</v>
      </c>
      <c r="L4" s="19">
        <v>0</v>
      </c>
      <c r="M4" s="20">
        <v>0</v>
      </c>
      <c r="N4" s="19">
        <v>-11897.78</v>
      </c>
      <c r="O4" s="19">
        <v>0</v>
      </c>
      <c r="P4" s="19">
        <v>-721.4</v>
      </c>
      <c r="Q4" s="19">
        <v>0</v>
      </c>
      <c r="R4" s="19">
        <v>0</v>
      </c>
      <c r="S4" s="20">
        <v>0</v>
      </c>
      <c r="T4" s="19">
        <v>0</v>
      </c>
      <c r="U4" s="19">
        <v>0</v>
      </c>
      <c r="V4" s="19">
        <v>357.4</v>
      </c>
      <c r="W4" s="19">
        <v>0</v>
      </c>
      <c r="X4" s="19">
        <v>0</v>
      </c>
      <c r="Y4" s="20">
        <v>0</v>
      </c>
      <c r="Z4" s="19">
        <v>6768.27</v>
      </c>
      <c r="AA4" s="19">
        <v>0</v>
      </c>
      <c r="AB4" s="19">
        <v>-391.2</v>
      </c>
      <c r="AC4" s="19">
        <v>0</v>
      </c>
      <c r="AD4" s="19">
        <v>0</v>
      </c>
      <c r="AE4" s="20">
        <v>0</v>
      </c>
      <c r="AF4" s="18">
        <v>-6768.27</v>
      </c>
      <c r="AG4" s="19">
        <v>0</v>
      </c>
      <c r="AH4" s="19">
        <v>-391.2</v>
      </c>
      <c r="AI4" s="19">
        <v>0</v>
      </c>
      <c r="AJ4" s="19">
        <v>0</v>
      </c>
      <c r="AK4" s="20">
        <v>0</v>
      </c>
      <c r="AL4" s="19">
        <v>6768.27</v>
      </c>
      <c r="AM4" s="19">
        <v>0</v>
      </c>
      <c r="AN4" s="19">
        <v>-391.2</v>
      </c>
      <c r="AO4" s="19">
        <v>0</v>
      </c>
      <c r="AP4" s="19">
        <v>0</v>
      </c>
      <c r="AQ4" s="20">
        <v>0</v>
      </c>
      <c r="AR4" s="19">
        <v>-6768.27</v>
      </c>
      <c r="AS4" s="19">
        <v>0</v>
      </c>
      <c r="AT4" s="19">
        <v>-391.2</v>
      </c>
      <c r="AU4" s="19">
        <v>0</v>
      </c>
      <c r="AV4" s="19">
        <v>0</v>
      </c>
      <c r="AW4" s="20">
        <v>0</v>
      </c>
    </row>
    <row r="5" spans="1:49" x14ac:dyDescent="0.25">
      <c r="A5" s="15" t="s">
        <v>8</v>
      </c>
      <c r="B5" s="19">
        <v>20559.02</v>
      </c>
      <c r="C5" s="19">
        <v>365.72</v>
      </c>
      <c r="D5" s="19">
        <v>1071.75</v>
      </c>
      <c r="E5" s="19">
        <v>0</v>
      </c>
      <c r="F5" s="19">
        <v>-8207.01</v>
      </c>
      <c r="G5" s="20">
        <v>0</v>
      </c>
      <c r="H5" s="19">
        <v>-2868.31</v>
      </c>
      <c r="I5" s="19">
        <v>1389.93</v>
      </c>
      <c r="J5" s="19">
        <v>-711.42</v>
      </c>
      <c r="K5" s="19">
        <v>0</v>
      </c>
      <c r="L5" s="19">
        <v>1379.11</v>
      </c>
      <c r="M5" s="20">
        <v>0</v>
      </c>
      <c r="N5" s="19">
        <v>-20559.02</v>
      </c>
      <c r="O5" s="19">
        <v>-365.72</v>
      </c>
      <c r="P5" s="19">
        <v>-1071.75</v>
      </c>
      <c r="Q5" s="19">
        <v>0</v>
      </c>
      <c r="R5" s="19">
        <v>8207.01</v>
      </c>
      <c r="S5" s="20">
        <v>0</v>
      </c>
      <c r="T5" s="19">
        <v>2868.31</v>
      </c>
      <c r="U5" s="19">
        <v>-1389.93</v>
      </c>
      <c r="V5" s="19">
        <v>711.42</v>
      </c>
      <c r="W5" s="19">
        <v>0</v>
      </c>
      <c r="X5" s="19">
        <v>-1379.11</v>
      </c>
      <c r="Y5" s="20">
        <v>0</v>
      </c>
      <c r="Z5" s="19">
        <v>15803.97</v>
      </c>
      <c r="AA5" s="19">
        <v>-587.83000000000004</v>
      </c>
      <c r="AB5" s="19">
        <v>-870.71</v>
      </c>
      <c r="AC5" s="19">
        <v>0</v>
      </c>
      <c r="AD5" s="19">
        <v>-6834.66</v>
      </c>
      <c r="AE5" s="20">
        <v>0</v>
      </c>
      <c r="AF5" s="18">
        <v>-15803.97</v>
      </c>
      <c r="AG5" s="19">
        <v>-587.83000000000004</v>
      </c>
      <c r="AH5" s="19">
        <v>-870.71</v>
      </c>
      <c r="AI5" s="19">
        <v>0</v>
      </c>
      <c r="AJ5" s="19">
        <v>-6834.66</v>
      </c>
      <c r="AK5" s="20">
        <v>0</v>
      </c>
      <c r="AL5" s="19">
        <v>15803.97</v>
      </c>
      <c r="AM5" s="19">
        <v>587.83000000000004</v>
      </c>
      <c r="AN5" s="19">
        <v>-870.71</v>
      </c>
      <c r="AO5" s="19">
        <v>0</v>
      </c>
      <c r="AP5" s="19">
        <v>6834.66</v>
      </c>
      <c r="AQ5" s="20">
        <v>0</v>
      </c>
      <c r="AR5" s="19">
        <v>-15803.97</v>
      </c>
      <c r="AS5" s="19">
        <v>587.83000000000004</v>
      </c>
      <c r="AT5" s="19">
        <v>-870.71</v>
      </c>
      <c r="AU5" s="19">
        <v>0</v>
      </c>
      <c r="AV5" s="19">
        <v>6834.66</v>
      </c>
      <c r="AW5" s="20">
        <v>0</v>
      </c>
    </row>
    <row r="6" spans="1:49" x14ac:dyDescent="0.25">
      <c r="A6" s="15" t="s">
        <v>9</v>
      </c>
      <c r="B6" s="19">
        <v>-6884.02</v>
      </c>
      <c r="C6" s="19">
        <v>345.55</v>
      </c>
      <c r="D6" s="19">
        <v>-586.29999999999995</v>
      </c>
      <c r="E6" s="19">
        <v>0</v>
      </c>
      <c r="F6" s="19">
        <v>5735.16</v>
      </c>
      <c r="G6" s="20">
        <v>0</v>
      </c>
      <c r="H6" s="19">
        <v>2346.61</v>
      </c>
      <c r="I6" s="19">
        <v>1280.92</v>
      </c>
      <c r="J6" s="19">
        <v>626.79999999999995</v>
      </c>
      <c r="K6" s="19">
        <v>0</v>
      </c>
      <c r="L6" s="19">
        <v>-1291.1500000000001</v>
      </c>
      <c r="M6" s="20">
        <v>0</v>
      </c>
      <c r="N6" s="19">
        <v>6884.02</v>
      </c>
      <c r="O6" s="19">
        <v>-345.55</v>
      </c>
      <c r="P6" s="19">
        <v>586.29999999999995</v>
      </c>
      <c r="Q6" s="19">
        <v>0</v>
      </c>
      <c r="R6" s="19">
        <v>-5735.16</v>
      </c>
      <c r="S6" s="20">
        <v>0</v>
      </c>
      <c r="T6" s="19">
        <v>-2346.61</v>
      </c>
      <c r="U6" s="19">
        <v>-1280.92</v>
      </c>
      <c r="V6" s="19">
        <v>-626.79999999999995</v>
      </c>
      <c r="W6" s="19">
        <v>0</v>
      </c>
      <c r="X6" s="19">
        <v>1291.1500000000001</v>
      </c>
      <c r="Y6" s="20">
        <v>0</v>
      </c>
      <c r="Z6" s="19">
        <v>-8408.81</v>
      </c>
      <c r="AA6" s="19">
        <v>-535.66</v>
      </c>
      <c r="AB6" s="19">
        <v>732.1</v>
      </c>
      <c r="AC6" s="19">
        <v>0</v>
      </c>
      <c r="AD6" s="19">
        <v>5395.12</v>
      </c>
      <c r="AE6" s="20">
        <v>0</v>
      </c>
      <c r="AF6" s="18">
        <v>8408.81</v>
      </c>
      <c r="AG6" s="19">
        <v>-535.66</v>
      </c>
      <c r="AH6" s="19">
        <v>732.1</v>
      </c>
      <c r="AI6" s="19">
        <v>0</v>
      </c>
      <c r="AJ6" s="19">
        <v>5395.12</v>
      </c>
      <c r="AK6" s="20">
        <v>0</v>
      </c>
      <c r="AL6" s="19">
        <v>-8408.81</v>
      </c>
      <c r="AM6" s="19">
        <v>535.66</v>
      </c>
      <c r="AN6" s="19">
        <v>732.1</v>
      </c>
      <c r="AO6" s="19">
        <v>0</v>
      </c>
      <c r="AP6" s="19">
        <v>-5395.12</v>
      </c>
      <c r="AQ6" s="20">
        <v>0</v>
      </c>
      <c r="AR6" s="19">
        <v>8408.81</v>
      </c>
      <c r="AS6" s="19">
        <v>535.66</v>
      </c>
      <c r="AT6" s="19">
        <v>732.1</v>
      </c>
      <c r="AU6" s="19">
        <v>0</v>
      </c>
      <c r="AV6" s="19">
        <v>-5395.12</v>
      </c>
      <c r="AW6" s="20">
        <v>0</v>
      </c>
    </row>
    <row r="7" spans="1:49" x14ac:dyDescent="0.25">
      <c r="A7" s="15" t="s">
        <v>10</v>
      </c>
      <c r="B7" s="19">
        <v>0</v>
      </c>
      <c r="C7" s="19">
        <v>-554.55999999999995</v>
      </c>
      <c r="D7" s="19">
        <v>-498.1</v>
      </c>
      <c r="E7" s="19">
        <v>0</v>
      </c>
      <c r="F7" s="19">
        <v>0</v>
      </c>
      <c r="G7" s="20">
        <v>0</v>
      </c>
      <c r="H7" s="19">
        <v>0</v>
      </c>
      <c r="I7" s="19">
        <v>-160.91999999999999</v>
      </c>
      <c r="J7" s="19">
        <v>-919.1</v>
      </c>
      <c r="K7" s="19">
        <v>0</v>
      </c>
      <c r="L7" s="19">
        <v>0</v>
      </c>
      <c r="M7" s="20">
        <v>0</v>
      </c>
      <c r="N7" s="19">
        <v>0</v>
      </c>
      <c r="O7" s="19">
        <v>554.55999999999995</v>
      </c>
      <c r="P7" s="19">
        <v>498.1</v>
      </c>
      <c r="Q7" s="19">
        <v>0</v>
      </c>
      <c r="R7" s="19">
        <v>0</v>
      </c>
      <c r="S7" s="20">
        <v>0</v>
      </c>
      <c r="T7" s="19">
        <v>0</v>
      </c>
      <c r="U7" s="19">
        <v>160.91999999999999</v>
      </c>
      <c r="V7" s="19">
        <v>919.1</v>
      </c>
      <c r="W7" s="19">
        <v>0</v>
      </c>
      <c r="X7" s="19">
        <v>0</v>
      </c>
      <c r="Y7" s="20">
        <v>0</v>
      </c>
      <c r="Z7" s="19">
        <v>0</v>
      </c>
      <c r="AA7" s="19">
        <v>-23.46</v>
      </c>
      <c r="AB7" s="19">
        <v>-144.30000000000001</v>
      </c>
      <c r="AC7" s="19">
        <v>0</v>
      </c>
      <c r="AD7" s="19">
        <v>0</v>
      </c>
      <c r="AE7" s="20">
        <v>0</v>
      </c>
      <c r="AF7" s="18">
        <v>0</v>
      </c>
      <c r="AG7" s="19">
        <v>-23.46</v>
      </c>
      <c r="AH7" s="19">
        <v>-144.30000000000001</v>
      </c>
      <c r="AI7" s="19">
        <v>0</v>
      </c>
      <c r="AJ7" s="19">
        <v>0</v>
      </c>
      <c r="AK7" s="20">
        <v>0</v>
      </c>
      <c r="AL7" s="19">
        <v>0</v>
      </c>
      <c r="AM7" s="19">
        <v>23.46</v>
      </c>
      <c r="AN7" s="19">
        <v>-144.30000000000001</v>
      </c>
      <c r="AO7" s="19">
        <v>0</v>
      </c>
      <c r="AP7" s="19">
        <v>0</v>
      </c>
      <c r="AQ7" s="20">
        <v>0</v>
      </c>
      <c r="AR7" s="19">
        <v>0</v>
      </c>
      <c r="AS7" s="19">
        <v>23.46</v>
      </c>
      <c r="AT7" s="19">
        <v>-144.30000000000001</v>
      </c>
      <c r="AU7" s="19">
        <v>0</v>
      </c>
      <c r="AV7" s="19">
        <v>0</v>
      </c>
      <c r="AW7" s="20">
        <v>0</v>
      </c>
    </row>
    <row r="8" spans="1:49" x14ac:dyDescent="0.25">
      <c r="A8" s="15" t="s">
        <v>11</v>
      </c>
      <c r="B8" s="19">
        <v>0</v>
      </c>
      <c r="C8" s="19">
        <v>457.2</v>
      </c>
      <c r="D8" s="19">
        <v>942.24</v>
      </c>
      <c r="E8" s="19">
        <v>0</v>
      </c>
      <c r="F8" s="19">
        <v>0</v>
      </c>
      <c r="G8" s="20">
        <v>0</v>
      </c>
      <c r="H8" s="19">
        <v>0</v>
      </c>
      <c r="I8" s="19">
        <v>12162.5</v>
      </c>
      <c r="J8" s="19">
        <v>1564.59</v>
      </c>
      <c r="K8" s="19">
        <v>0</v>
      </c>
      <c r="L8" s="19">
        <v>0</v>
      </c>
      <c r="M8" s="20">
        <v>0</v>
      </c>
      <c r="N8" s="19">
        <v>0</v>
      </c>
      <c r="O8" s="19">
        <v>-457.2</v>
      </c>
      <c r="P8" s="19">
        <v>-942.24</v>
      </c>
      <c r="Q8" s="19">
        <v>0</v>
      </c>
      <c r="R8" s="19">
        <v>0</v>
      </c>
      <c r="S8" s="20">
        <v>0</v>
      </c>
      <c r="T8" s="19">
        <v>0</v>
      </c>
      <c r="U8" s="19">
        <v>-12162.5</v>
      </c>
      <c r="V8" s="19">
        <v>-1564.59</v>
      </c>
      <c r="W8" s="19">
        <v>0</v>
      </c>
      <c r="X8" s="19">
        <v>0</v>
      </c>
      <c r="Y8" s="20">
        <v>0</v>
      </c>
      <c r="Z8" s="19">
        <v>0</v>
      </c>
      <c r="AA8" s="19">
        <v>-7052.37</v>
      </c>
      <c r="AB8" s="19">
        <v>162.93</v>
      </c>
      <c r="AC8" s="19">
        <v>0</v>
      </c>
      <c r="AD8" s="19">
        <v>0</v>
      </c>
      <c r="AE8" s="20">
        <v>0</v>
      </c>
      <c r="AF8" s="18">
        <v>0</v>
      </c>
      <c r="AG8" s="19">
        <v>-7052.37</v>
      </c>
      <c r="AH8" s="19">
        <v>162.93</v>
      </c>
      <c r="AI8" s="19">
        <v>0</v>
      </c>
      <c r="AJ8" s="19">
        <v>0</v>
      </c>
      <c r="AK8" s="20">
        <v>0</v>
      </c>
      <c r="AL8" s="19">
        <v>0</v>
      </c>
      <c r="AM8" s="19">
        <v>7052.37</v>
      </c>
      <c r="AN8" s="19">
        <v>162.93</v>
      </c>
      <c r="AO8" s="19">
        <v>0</v>
      </c>
      <c r="AP8" s="19">
        <v>0</v>
      </c>
      <c r="AQ8" s="20">
        <v>0</v>
      </c>
      <c r="AR8" s="19">
        <v>0</v>
      </c>
      <c r="AS8" s="19">
        <v>7052.37</v>
      </c>
      <c r="AT8" s="19">
        <v>162.93</v>
      </c>
      <c r="AU8" s="19">
        <v>0</v>
      </c>
      <c r="AV8" s="19">
        <v>0</v>
      </c>
      <c r="AW8" s="20">
        <v>0</v>
      </c>
    </row>
    <row r="9" spans="1:49" x14ac:dyDescent="0.25">
      <c r="A9" s="15" t="s">
        <v>12</v>
      </c>
      <c r="B9" s="19">
        <v>0</v>
      </c>
      <c r="C9" s="19">
        <v>-39.729999999999997</v>
      </c>
      <c r="D9" s="19">
        <v>-126.23</v>
      </c>
      <c r="E9" s="19">
        <v>0</v>
      </c>
      <c r="F9" s="19">
        <v>0</v>
      </c>
      <c r="G9" s="20">
        <v>0</v>
      </c>
      <c r="H9" s="19">
        <v>0</v>
      </c>
      <c r="I9" s="19">
        <v>267.14</v>
      </c>
      <c r="J9" s="19">
        <v>71.97</v>
      </c>
      <c r="K9" s="19">
        <v>0</v>
      </c>
      <c r="L9" s="19">
        <v>0</v>
      </c>
      <c r="M9" s="20">
        <v>0</v>
      </c>
      <c r="N9" s="19">
        <v>0</v>
      </c>
      <c r="O9" s="19">
        <v>39.729999999999997</v>
      </c>
      <c r="P9" s="19">
        <v>126.23</v>
      </c>
      <c r="Q9" s="19">
        <v>0</v>
      </c>
      <c r="R9" s="19">
        <v>0</v>
      </c>
      <c r="S9" s="20">
        <v>0</v>
      </c>
      <c r="T9" s="19">
        <v>0</v>
      </c>
      <c r="U9" s="19">
        <v>-267.14</v>
      </c>
      <c r="V9" s="19">
        <v>-71.97</v>
      </c>
      <c r="W9" s="19">
        <v>0</v>
      </c>
      <c r="X9" s="19">
        <v>0</v>
      </c>
      <c r="Y9" s="20">
        <v>0</v>
      </c>
      <c r="Z9" s="19">
        <v>0</v>
      </c>
      <c r="AA9" s="19">
        <v>-195.21</v>
      </c>
      <c r="AB9" s="19">
        <v>145.65</v>
      </c>
      <c r="AC9" s="19">
        <v>0</v>
      </c>
      <c r="AD9" s="19">
        <v>0</v>
      </c>
      <c r="AE9" s="20">
        <v>0</v>
      </c>
      <c r="AF9" s="18">
        <v>0</v>
      </c>
      <c r="AG9" s="19">
        <v>-195.21</v>
      </c>
      <c r="AH9" s="19">
        <v>145.65</v>
      </c>
      <c r="AI9" s="19">
        <v>0</v>
      </c>
      <c r="AJ9" s="19">
        <v>0</v>
      </c>
      <c r="AK9" s="20">
        <v>0</v>
      </c>
      <c r="AL9" s="19">
        <v>0</v>
      </c>
      <c r="AM9" s="19">
        <v>195.21</v>
      </c>
      <c r="AN9" s="19">
        <v>145.65</v>
      </c>
      <c r="AO9" s="19">
        <v>0</v>
      </c>
      <c r="AP9" s="19">
        <v>0</v>
      </c>
      <c r="AQ9" s="20">
        <v>0</v>
      </c>
      <c r="AR9" s="19">
        <v>0</v>
      </c>
      <c r="AS9" s="19">
        <v>195.21</v>
      </c>
      <c r="AT9" s="19">
        <v>145.65</v>
      </c>
      <c r="AU9" s="19">
        <v>0</v>
      </c>
      <c r="AV9" s="19">
        <v>0</v>
      </c>
      <c r="AW9" s="20">
        <v>0</v>
      </c>
    </row>
    <row r="10" spans="1:49" x14ac:dyDescent="0.25">
      <c r="A10" s="15" t="s">
        <v>13</v>
      </c>
      <c r="B10" s="19">
        <v>0</v>
      </c>
      <c r="C10" s="19">
        <v>138.22999999999999</v>
      </c>
      <c r="D10" s="19">
        <v>277.11</v>
      </c>
      <c r="E10" s="19">
        <v>0</v>
      </c>
      <c r="F10" s="19">
        <v>0</v>
      </c>
      <c r="G10" s="20">
        <v>0</v>
      </c>
      <c r="H10" s="19">
        <v>0</v>
      </c>
      <c r="I10" s="19">
        <v>144.86000000000001</v>
      </c>
      <c r="J10" s="19">
        <v>12.1</v>
      </c>
      <c r="K10" s="19">
        <v>0</v>
      </c>
      <c r="L10" s="19">
        <v>0</v>
      </c>
      <c r="M10" s="20">
        <v>0</v>
      </c>
      <c r="N10" s="19">
        <v>0</v>
      </c>
      <c r="O10" s="19">
        <v>-138.22999999999999</v>
      </c>
      <c r="P10" s="19">
        <v>-277.11</v>
      </c>
      <c r="Q10" s="19">
        <v>0</v>
      </c>
      <c r="R10" s="19">
        <v>0</v>
      </c>
      <c r="S10" s="20">
        <v>0</v>
      </c>
      <c r="T10" s="19">
        <v>0</v>
      </c>
      <c r="U10" s="19">
        <v>-144.86000000000001</v>
      </c>
      <c r="V10" s="19">
        <v>-12.1</v>
      </c>
      <c r="W10" s="19">
        <v>0</v>
      </c>
      <c r="X10" s="19">
        <v>0</v>
      </c>
      <c r="Y10" s="20">
        <v>0</v>
      </c>
      <c r="Z10" s="19">
        <v>0</v>
      </c>
      <c r="AA10" s="19">
        <v>12.08</v>
      </c>
      <c r="AB10" s="19">
        <v>-175.66</v>
      </c>
      <c r="AC10" s="19">
        <v>0</v>
      </c>
      <c r="AD10" s="19">
        <v>0</v>
      </c>
      <c r="AE10" s="20">
        <v>0</v>
      </c>
      <c r="AF10" s="18">
        <v>0</v>
      </c>
      <c r="AG10" s="19">
        <v>12.08</v>
      </c>
      <c r="AH10" s="19">
        <v>-175.66</v>
      </c>
      <c r="AI10" s="19">
        <v>0</v>
      </c>
      <c r="AJ10" s="19">
        <v>0</v>
      </c>
      <c r="AK10" s="20">
        <v>0</v>
      </c>
      <c r="AL10" s="19">
        <v>0</v>
      </c>
      <c r="AM10" s="19">
        <v>-12.08</v>
      </c>
      <c r="AN10" s="19">
        <v>-175.66</v>
      </c>
      <c r="AO10" s="19">
        <v>0</v>
      </c>
      <c r="AP10" s="19">
        <v>0</v>
      </c>
      <c r="AQ10" s="20">
        <v>0</v>
      </c>
      <c r="AR10" s="19">
        <v>0</v>
      </c>
      <c r="AS10" s="19">
        <v>-12.08</v>
      </c>
      <c r="AT10" s="19">
        <v>-175.66</v>
      </c>
      <c r="AU10" s="19">
        <v>0</v>
      </c>
      <c r="AV10" s="19">
        <v>0</v>
      </c>
      <c r="AW10" s="20">
        <v>0</v>
      </c>
    </row>
    <row r="11" spans="1:49" x14ac:dyDescent="0.25">
      <c r="A11" s="15" t="s">
        <v>14</v>
      </c>
      <c r="B11" s="19">
        <v>808.96</v>
      </c>
      <c r="C11" s="19">
        <v>-278.27</v>
      </c>
      <c r="D11" s="19">
        <v>-252.49</v>
      </c>
      <c r="E11" s="19">
        <v>-40.590000000000003</v>
      </c>
      <c r="F11" s="19">
        <v>24.75</v>
      </c>
      <c r="G11" s="20">
        <v>-113.09</v>
      </c>
      <c r="H11" s="19">
        <v>-24.16</v>
      </c>
      <c r="I11" s="19">
        <v>647.6</v>
      </c>
      <c r="J11" s="19">
        <v>-12.03</v>
      </c>
      <c r="K11" s="19">
        <v>-33.5</v>
      </c>
      <c r="L11" s="19">
        <v>1.1599999999999999</v>
      </c>
      <c r="M11" s="20">
        <v>157.27000000000001</v>
      </c>
      <c r="N11" s="19">
        <v>-808.96</v>
      </c>
      <c r="O11" s="19">
        <v>278.27</v>
      </c>
      <c r="P11" s="19">
        <v>252.49</v>
      </c>
      <c r="Q11" s="19">
        <v>40.590000000000003</v>
      </c>
      <c r="R11" s="19">
        <v>-24.75</v>
      </c>
      <c r="S11" s="20">
        <v>113.09</v>
      </c>
      <c r="T11" s="19">
        <v>24.16</v>
      </c>
      <c r="U11" s="19">
        <v>-647.6</v>
      </c>
      <c r="V11" s="19">
        <v>12.03</v>
      </c>
      <c r="W11" s="19">
        <v>33.5</v>
      </c>
      <c r="X11" s="19">
        <v>-1.1599999999999999</v>
      </c>
      <c r="Y11" s="20">
        <v>-157.27000000000001</v>
      </c>
      <c r="Z11" s="19">
        <v>543.22</v>
      </c>
      <c r="AA11" s="19">
        <v>-540.80999999999995</v>
      </c>
      <c r="AB11" s="19">
        <v>160.81</v>
      </c>
      <c r="AC11" s="19">
        <v>-4.79</v>
      </c>
      <c r="AD11" s="19">
        <v>15.5</v>
      </c>
      <c r="AE11" s="20">
        <v>165.8</v>
      </c>
      <c r="AF11" s="18">
        <v>-543.22</v>
      </c>
      <c r="AG11" s="19">
        <v>-540.80999999999995</v>
      </c>
      <c r="AH11" s="19">
        <v>160.81</v>
      </c>
      <c r="AI11" s="19">
        <v>4.79</v>
      </c>
      <c r="AJ11" s="19">
        <v>15.5</v>
      </c>
      <c r="AK11" s="20">
        <v>165.8</v>
      </c>
      <c r="AL11" s="19">
        <v>543.22</v>
      </c>
      <c r="AM11" s="19">
        <v>540.80999999999995</v>
      </c>
      <c r="AN11" s="19">
        <v>160.81</v>
      </c>
      <c r="AO11" s="19">
        <v>-4.79</v>
      </c>
      <c r="AP11" s="19">
        <v>-15.5</v>
      </c>
      <c r="AQ11" s="20">
        <v>165.8</v>
      </c>
      <c r="AR11" s="19">
        <v>-543.22</v>
      </c>
      <c r="AS11" s="19">
        <v>540.80999999999995</v>
      </c>
      <c r="AT11" s="19">
        <v>160.81</v>
      </c>
      <c r="AU11" s="19">
        <v>4.79</v>
      </c>
      <c r="AV11" s="19">
        <v>-15.5</v>
      </c>
      <c r="AW11" s="20">
        <v>165.8</v>
      </c>
    </row>
    <row r="12" spans="1:49" x14ac:dyDescent="0.25">
      <c r="A12" s="15" t="s">
        <v>15</v>
      </c>
      <c r="B12" s="19">
        <v>0</v>
      </c>
      <c r="C12" s="19">
        <v>0.01</v>
      </c>
      <c r="D12" s="19">
        <v>-307</v>
      </c>
      <c r="E12" s="19">
        <v>0</v>
      </c>
      <c r="F12" s="19">
        <v>0</v>
      </c>
      <c r="G12" s="20">
        <v>0</v>
      </c>
      <c r="H12" s="19">
        <v>0</v>
      </c>
      <c r="I12" s="19">
        <v>0</v>
      </c>
      <c r="J12" s="19">
        <v>140.9</v>
      </c>
      <c r="K12" s="19">
        <v>0</v>
      </c>
      <c r="L12" s="19">
        <v>0</v>
      </c>
      <c r="M12" s="20">
        <v>0</v>
      </c>
      <c r="N12" s="19">
        <v>0</v>
      </c>
      <c r="O12" s="19">
        <v>-0.01</v>
      </c>
      <c r="P12" s="19">
        <v>307</v>
      </c>
      <c r="Q12" s="19">
        <v>0</v>
      </c>
      <c r="R12" s="19">
        <v>0</v>
      </c>
      <c r="S12" s="20">
        <v>0</v>
      </c>
      <c r="T12" s="19">
        <v>0</v>
      </c>
      <c r="U12" s="19">
        <v>0</v>
      </c>
      <c r="V12" s="19">
        <v>-140.9</v>
      </c>
      <c r="W12" s="19">
        <v>0</v>
      </c>
      <c r="X12" s="19">
        <v>0</v>
      </c>
      <c r="Y12" s="20">
        <v>0</v>
      </c>
      <c r="Z12" s="19">
        <v>0</v>
      </c>
      <c r="AA12" s="19">
        <v>-93.36</v>
      </c>
      <c r="AB12" s="19">
        <v>410.9</v>
      </c>
      <c r="AC12" s="19">
        <v>0</v>
      </c>
      <c r="AD12" s="19">
        <v>0</v>
      </c>
      <c r="AE12" s="20">
        <v>0</v>
      </c>
      <c r="AF12" s="18">
        <v>0</v>
      </c>
      <c r="AG12" s="19">
        <v>-93.36</v>
      </c>
      <c r="AH12" s="19">
        <v>410.9</v>
      </c>
      <c r="AI12" s="19">
        <v>0</v>
      </c>
      <c r="AJ12" s="19">
        <v>0</v>
      </c>
      <c r="AK12" s="20">
        <v>0</v>
      </c>
      <c r="AL12" s="19">
        <v>0</v>
      </c>
      <c r="AM12" s="19">
        <v>93.36</v>
      </c>
      <c r="AN12" s="19">
        <v>410.9</v>
      </c>
      <c r="AO12" s="19">
        <v>0</v>
      </c>
      <c r="AP12" s="19">
        <v>0</v>
      </c>
      <c r="AQ12" s="20">
        <v>0</v>
      </c>
      <c r="AR12" s="19">
        <v>0</v>
      </c>
      <c r="AS12" s="19">
        <v>93.36</v>
      </c>
      <c r="AT12" s="19">
        <v>410.9</v>
      </c>
      <c r="AU12" s="19">
        <v>0</v>
      </c>
      <c r="AV12" s="19">
        <v>0</v>
      </c>
      <c r="AW12" s="20">
        <v>0</v>
      </c>
    </row>
    <row r="13" spans="1:49" x14ac:dyDescent="0.25">
      <c r="A13" s="15" t="s">
        <v>16</v>
      </c>
      <c r="B13" s="19">
        <v>0</v>
      </c>
      <c r="C13" s="19">
        <v>-0.01</v>
      </c>
      <c r="D13" s="19">
        <v>542.53</v>
      </c>
      <c r="E13" s="19">
        <v>0</v>
      </c>
      <c r="F13" s="19">
        <v>0</v>
      </c>
      <c r="G13" s="20">
        <v>0</v>
      </c>
      <c r="H13" s="19">
        <v>0</v>
      </c>
      <c r="I13" s="19">
        <v>10860.88</v>
      </c>
      <c r="J13" s="19">
        <v>-482.4</v>
      </c>
      <c r="K13" s="19">
        <v>0</v>
      </c>
      <c r="L13" s="19">
        <v>0</v>
      </c>
      <c r="M13" s="20">
        <v>0</v>
      </c>
      <c r="N13" s="19">
        <v>0</v>
      </c>
      <c r="O13" s="19">
        <v>0.01</v>
      </c>
      <c r="P13" s="19">
        <v>-542.53</v>
      </c>
      <c r="Q13" s="19">
        <v>0</v>
      </c>
      <c r="R13" s="19">
        <v>0</v>
      </c>
      <c r="S13" s="20">
        <v>0</v>
      </c>
      <c r="T13" s="19">
        <v>0</v>
      </c>
      <c r="U13" s="19">
        <v>-10860.88</v>
      </c>
      <c r="V13" s="19">
        <v>482.4</v>
      </c>
      <c r="W13" s="19">
        <v>0</v>
      </c>
      <c r="X13" s="19">
        <v>0</v>
      </c>
      <c r="Y13" s="20">
        <v>0</v>
      </c>
      <c r="Z13" s="19">
        <v>0</v>
      </c>
      <c r="AA13" s="19">
        <v>-5591.5</v>
      </c>
      <c r="AB13" s="19">
        <v>-866.07</v>
      </c>
      <c r="AC13" s="19">
        <v>0</v>
      </c>
      <c r="AD13" s="19">
        <v>0</v>
      </c>
      <c r="AE13" s="20">
        <v>0</v>
      </c>
      <c r="AF13" s="18">
        <v>0</v>
      </c>
      <c r="AG13" s="19">
        <v>-5591.5</v>
      </c>
      <c r="AH13" s="19">
        <v>-866.07</v>
      </c>
      <c r="AI13" s="19">
        <v>0</v>
      </c>
      <c r="AJ13" s="19">
        <v>0</v>
      </c>
      <c r="AK13" s="20">
        <v>0</v>
      </c>
      <c r="AL13" s="19">
        <v>0</v>
      </c>
      <c r="AM13" s="19">
        <v>5591.5</v>
      </c>
      <c r="AN13" s="19">
        <v>-866.07</v>
      </c>
      <c r="AO13" s="19">
        <v>0</v>
      </c>
      <c r="AP13" s="19">
        <v>0</v>
      </c>
      <c r="AQ13" s="20">
        <v>0</v>
      </c>
      <c r="AR13" s="19">
        <v>0</v>
      </c>
      <c r="AS13" s="19">
        <v>5591.5</v>
      </c>
      <c r="AT13" s="19">
        <v>-866.07</v>
      </c>
      <c r="AU13" s="19">
        <v>0</v>
      </c>
      <c r="AV13" s="19">
        <v>0</v>
      </c>
      <c r="AW13" s="20">
        <v>0</v>
      </c>
    </row>
    <row r="14" spans="1:49" x14ac:dyDescent="0.25">
      <c r="A14" s="15" t="s">
        <v>17</v>
      </c>
      <c r="B14" s="19">
        <v>0</v>
      </c>
      <c r="C14" s="19">
        <v>-84.31</v>
      </c>
      <c r="D14" s="19">
        <v>-200.58</v>
      </c>
      <c r="E14" s="19">
        <v>0</v>
      </c>
      <c r="F14" s="19">
        <v>0</v>
      </c>
      <c r="G14" s="20">
        <v>0</v>
      </c>
      <c r="H14" s="19">
        <v>0</v>
      </c>
      <c r="I14" s="19">
        <v>84.33</v>
      </c>
      <c r="J14" s="19">
        <v>-124.36</v>
      </c>
      <c r="K14" s="19">
        <v>0</v>
      </c>
      <c r="L14" s="19">
        <v>0</v>
      </c>
      <c r="M14" s="20">
        <v>0</v>
      </c>
      <c r="N14" s="19">
        <v>0</v>
      </c>
      <c r="O14" s="19">
        <v>84.31</v>
      </c>
      <c r="P14" s="19">
        <v>200.58</v>
      </c>
      <c r="Q14" s="19">
        <v>0</v>
      </c>
      <c r="R14" s="19">
        <v>0</v>
      </c>
      <c r="S14" s="20">
        <v>0</v>
      </c>
      <c r="T14" s="19">
        <v>0</v>
      </c>
      <c r="U14" s="19">
        <v>-84.33</v>
      </c>
      <c r="V14" s="19">
        <v>124.36</v>
      </c>
      <c r="W14" s="19">
        <v>0</v>
      </c>
      <c r="X14" s="19">
        <v>0</v>
      </c>
      <c r="Y14" s="20">
        <v>0</v>
      </c>
      <c r="Z14" s="19">
        <v>0</v>
      </c>
      <c r="AA14" s="19">
        <v>-84.33</v>
      </c>
      <c r="AB14" s="19">
        <v>38.450000000000003</v>
      </c>
      <c r="AC14" s="19">
        <v>0</v>
      </c>
      <c r="AD14" s="19">
        <v>0</v>
      </c>
      <c r="AE14" s="20">
        <v>0</v>
      </c>
      <c r="AF14" s="18">
        <v>0</v>
      </c>
      <c r="AG14" s="19">
        <v>-84.33</v>
      </c>
      <c r="AH14" s="19">
        <v>38.450000000000003</v>
      </c>
      <c r="AI14" s="19">
        <v>0</v>
      </c>
      <c r="AJ14" s="19">
        <v>0</v>
      </c>
      <c r="AK14" s="20">
        <v>0</v>
      </c>
      <c r="AL14" s="19">
        <v>0</v>
      </c>
      <c r="AM14" s="19">
        <v>84.33</v>
      </c>
      <c r="AN14" s="19">
        <v>38.450000000000003</v>
      </c>
      <c r="AO14" s="19">
        <v>0</v>
      </c>
      <c r="AP14" s="19">
        <v>0</v>
      </c>
      <c r="AQ14" s="20">
        <v>0</v>
      </c>
      <c r="AR14" s="19">
        <v>0</v>
      </c>
      <c r="AS14" s="19">
        <v>84.33</v>
      </c>
      <c r="AT14" s="19">
        <v>38.450000000000003</v>
      </c>
      <c r="AU14" s="19">
        <v>0</v>
      </c>
      <c r="AV14" s="19">
        <v>0</v>
      </c>
      <c r="AW14" s="20">
        <v>0</v>
      </c>
    </row>
    <row r="15" spans="1:49" x14ac:dyDescent="0.25">
      <c r="A15" s="15" t="s">
        <v>18</v>
      </c>
      <c r="B15" s="19">
        <v>0</v>
      </c>
      <c r="C15" s="19">
        <v>117.04</v>
      </c>
      <c r="D15" s="19">
        <v>282.89</v>
      </c>
      <c r="E15" s="19">
        <v>0</v>
      </c>
      <c r="F15" s="19">
        <v>0</v>
      </c>
      <c r="G15" s="20">
        <v>0</v>
      </c>
      <c r="H15" s="19">
        <v>0</v>
      </c>
      <c r="I15" s="19">
        <v>352.84</v>
      </c>
      <c r="J15" s="19">
        <v>348.06</v>
      </c>
      <c r="K15" s="19">
        <v>0</v>
      </c>
      <c r="L15" s="19">
        <v>0</v>
      </c>
      <c r="M15" s="20">
        <v>0</v>
      </c>
      <c r="N15" s="19">
        <v>0</v>
      </c>
      <c r="O15" s="19">
        <v>-117.04</v>
      </c>
      <c r="P15" s="19">
        <v>-282.89</v>
      </c>
      <c r="Q15" s="19">
        <v>0</v>
      </c>
      <c r="R15" s="19">
        <v>0</v>
      </c>
      <c r="S15" s="20">
        <v>0</v>
      </c>
      <c r="T15" s="19">
        <v>0</v>
      </c>
      <c r="U15" s="19">
        <v>-352.84</v>
      </c>
      <c r="V15" s="19">
        <v>-348.06</v>
      </c>
      <c r="W15" s="19">
        <v>0</v>
      </c>
      <c r="X15" s="19">
        <v>0</v>
      </c>
      <c r="Y15" s="20">
        <v>0</v>
      </c>
      <c r="Z15" s="19">
        <v>0</v>
      </c>
      <c r="AA15" s="19">
        <v>-146.04</v>
      </c>
      <c r="AB15" s="19">
        <v>52.18</v>
      </c>
      <c r="AC15" s="19">
        <v>0</v>
      </c>
      <c r="AD15" s="19">
        <v>0</v>
      </c>
      <c r="AE15" s="20">
        <v>0</v>
      </c>
      <c r="AF15" s="18">
        <v>0</v>
      </c>
      <c r="AG15" s="19">
        <v>-146.04</v>
      </c>
      <c r="AH15" s="19">
        <v>52.18</v>
      </c>
      <c r="AI15" s="19">
        <v>0</v>
      </c>
      <c r="AJ15" s="19">
        <v>0</v>
      </c>
      <c r="AK15" s="20">
        <v>0</v>
      </c>
      <c r="AL15" s="19">
        <v>0</v>
      </c>
      <c r="AM15" s="19">
        <v>146.04</v>
      </c>
      <c r="AN15" s="19">
        <v>52.18</v>
      </c>
      <c r="AO15" s="19">
        <v>0</v>
      </c>
      <c r="AP15" s="19">
        <v>0</v>
      </c>
      <c r="AQ15" s="20">
        <v>0</v>
      </c>
      <c r="AR15" s="19">
        <v>0</v>
      </c>
      <c r="AS15" s="19">
        <v>146.04</v>
      </c>
      <c r="AT15" s="19">
        <v>52.18</v>
      </c>
      <c r="AU15" s="19">
        <v>0</v>
      </c>
      <c r="AV15" s="19">
        <v>0</v>
      </c>
      <c r="AW15" s="20">
        <v>0</v>
      </c>
    </row>
    <row r="16" spans="1:49" x14ac:dyDescent="0.25">
      <c r="A16" s="15" t="s">
        <v>19</v>
      </c>
      <c r="B16" s="19">
        <v>761.14</v>
      </c>
      <c r="C16" s="19">
        <v>-228.86</v>
      </c>
      <c r="D16" s="19">
        <v>-230.21</v>
      </c>
      <c r="E16" s="19">
        <v>-10.38</v>
      </c>
      <c r="F16" s="19">
        <v>23.35</v>
      </c>
      <c r="G16" s="20">
        <v>-91.3</v>
      </c>
      <c r="H16" s="19">
        <v>-42.77</v>
      </c>
      <c r="I16" s="19">
        <v>516.84</v>
      </c>
      <c r="J16" s="19">
        <v>-183.63</v>
      </c>
      <c r="K16" s="19">
        <v>-140.1</v>
      </c>
      <c r="L16" s="19">
        <v>-0.48</v>
      </c>
      <c r="M16" s="20">
        <v>102.49</v>
      </c>
      <c r="N16" s="19">
        <v>-761.14</v>
      </c>
      <c r="O16" s="19">
        <v>228.86</v>
      </c>
      <c r="P16" s="19">
        <v>230.21</v>
      </c>
      <c r="Q16" s="19">
        <v>10.38</v>
      </c>
      <c r="R16" s="19">
        <v>-23.35</v>
      </c>
      <c r="S16" s="20">
        <v>91.3</v>
      </c>
      <c r="T16" s="19">
        <v>42.77</v>
      </c>
      <c r="U16" s="19">
        <v>-516.84</v>
      </c>
      <c r="V16" s="19">
        <v>183.63</v>
      </c>
      <c r="W16" s="19">
        <v>140.1</v>
      </c>
      <c r="X16" s="19">
        <v>0.48</v>
      </c>
      <c r="Y16" s="20">
        <v>-102.49</v>
      </c>
      <c r="Z16" s="19">
        <v>515.05999999999995</v>
      </c>
      <c r="AA16" s="19">
        <v>-418.51</v>
      </c>
      <c r="AB16" s="19">
        <v>26.09</v>
      </c>
      <c r="AC16" s="19">
        <v>73.2</v>
      </c>
      <c r="AD16" s="19">
        <v>15.16</v>
      </c>
      <c r="AE16" s="20">
        <v>121.66</v>
      </c>
      <c r="AF16" s="18">
        <v>-515.05999999999995</v>
      </c>
      <c r="AG16" s="19">
        <v>-418.51</v>
      </c>
      <c r="AH16" s="19">
        <v>26.09</v>
      </c>
      <c r="AI16" s="19">
        <v>-73.2</v>
      </c>
      <c r="AJ16" s="19">
        <v>15.16</v>
      </c>
      <c r="AK16" s="20">
        <v>121.66</v>
      </c>
      <c r="AL16" s="19">
        <v>515.05999999999995</v>
      </c>
      <c r="AM16" s="19">
        <v>418.51</v>
      </c>
      <c r="AN16" s="19">
        <v>26.09</v>
      </c>
      <c r="AO16" s="19">
        <v>73.2</v>
      </c>
      <c r="AP16" s="19">
        <v>-15.16</v>
      </c>
      <c r="AQ16" s="20">
        <v>121.66</v>
      </c>
      <c r="AR16" s="19">
        <v>-515.05999999999995</v>
      </c>
      <c r="AS16" s="19">
        <v>418.51</v>
      </c>
      <c r="AT16" s="19">
        <v>26.09</v>
      </c>
      <c r="AU16" s="19">
        <v>-73.2</v>
      </c>
      <c r="AV16" s="19">
        <v>-15.16</v>
      </c>
      <c r="AW16" s="20">
        <v>121.66</v>
      </c>
    </row>
    <row r="17" spans="1:49" x14ac:dyDescent="0.25">
      <c r="A17" s="15" t="s">
        <v>20</v>
      </c>
      <c r="B17" s="19">
        <v>0</v>
      </c>
      <c r="C17" s="19">
        <v>-87.66</v>
      </c>
      <c r="D17" s="19">
        <v>-200.8</v>
      </c>
      <c r="E17" s="19">
        <v>0</v>
      </c>
      <c r="F17" s="19">
        <v>0</v>
      </c>
      <c r="G17" s="20">
        <v>0</v>
      </c>
      <c r="H17" s="19">
        <v>0</v>
      </c>
      <c r="I17" s="19">
        <v>3239.08</v>
      </c>
      <c r="J17" s="19">
        <v>390.8</v>
      </c>
      <c r="K17" s="19">
        <v>0</v>
      </c>
      <c r="L17" s="19">
        <v>0</v>
      </c>
      <c r="M17" s="20">
        <v>0</v>
      </c>
      <c r="N17" s="19">
        <v>0</v>
      </c>
      <c r="O17" s="19">
        <v>87.66</v>
      </c>
      <c r="P17" s="19">
        <v>200.8</v>
      </c>
      <c r="Q17" s="19">
        <v>0</v>
      </c>
      <c r="R17" s="19">
        <v>0</v>
      </c>
      <c r="S17" s="20">
        <v>0</v>
      </c>
      <c r="T17" s="19">
        <v>0</v>
      </c>
      <c r="U17" s="19">
        <v>-3239.08</v>
      </c>
      <c r="V17" s="19">
        <v>-390.8</v>
      </c>
      <c r="W17" s="19">
        <v>0</v>
      </c>
      <c r="X17" s="19">
        <v>0</v>
      </c>
      <c r="Y17" s="20">
        <v>0</v>
      </c>
      <c r="Z17" s="19">
        <v>0</v>
      </c>
      <c r="AA17" s="19">
        <v>-2393.38</v>
      </c>
      <c r="AB17" s="19">
        <v>377.1</v>
      </c>
      <c r="AC17" s="19">
        <v>0</v>
      </c>
      <c r="AD17" s="19">
        <v>0</v>
      </c>
      <c r="AE17" s="20">
        <v>0</v>
      </c>
      <c r="AF17" s="18">
        <v>0</v>
      </c>
      <c r="AG17" s="19">
        <v>-2393.38</v>
      </c>
      <c r="AH17" s="19">
        <v>377.1</v>
      </c>
      <c r="AI17" s="19">
        <v>0</v>
      </c>
      <c r="AJ17" s="19">
        <v>0</v>
      </c>
      <c r="AK17" s="20">
        <v>0</v>
      </c>
      <c r="AL17" s="19">
        <v>0</v>
      </c>
      <c r="AM17" s="19">
        <v>2393.38</v>
      </c>
      <c r="AN17" s="19">
        <v>377.1</v>
      </c>
      <c r="AO17" s="19">
        <v>0</v>
      </c>
      <c r="AP17" s="19">
        <v>0</v>
      </c>
      <c r="AQ17" s="20">
        <v>0</v>
      </c>
      <c r="AR17" s="19">
        <v>0</v>
      </c>
      <c r="AS17" s="19">
        <v>2393.38</v>
      </c>
      <c r="AT17" s="19">
        <v>377.1</v>
      </c>
      <c r="AU17" s="19">
        <v>0</v>
      </c>
      <c r="AV17" s="19">
        <v>0</v>
      </c>
      <c r="AW17" s="20">
        <v>0</v>
      </c>
    </row>
    <row r="18" spans="1:49" x14ac:dyDescent="0.25">
      <c r="A18" s="15" t="s">
        <v>21</v>
      </c>
      <c r="B18" s="19">
        <v>0</v>
      </c>
      <c r="C18" s="19">
        <v>0</v>
      </c>
      <c r="D18" s="19">
        <v>70.77</v>
      </c>
      <c r="E18" s="19">
        <v>0</v>
      </c>
      <c r="F18" s="19">
        <v>0</v>
      </c>
      <c r="G18" s="20">
        <v>0</v>
      </c>
      <c r="H18" s="19">
        <v>0</v>
      </c>
      <c r="I18" s="19">
        <v>3614.53</v>
      </c>
      <c r="J18" s="19">
        <v>-999.82</v>
      </c>
      <c r="K18" s="19">
        <v>0</v>
      </c>
      <c r="L18" s="19">
        <v>0</v>
      </c>
      <c r="M18" s="20">
        <v>0</v>
      </c>
      <c r="N18" s="19">
        <v>0</v>
      </c>
      <c r="O18" s="19">
        <v>0</v>
      </c>
      <c r="P18" s="19">
        <v>-70.77</v>
      </c>
      <c r="Q18" s="19">
        <v>0</v>
      </c>
      <c r="R18" s="19">
        <v>0</v>
      </c>
      <c r="S18" s="20">
        <v>0</v>
      </c>
      <c r="T18" s="19">
        <v>0</v>
      </c>
      <c r="U18" s="19">
        <v>-3614.53</v>
      </c>
      <c r="V18" s="19">
        <v>999.82</v>
      </c>
      <c r="W18" s="19">
        <v>0</v>
      </c>
      <c r="X18" s="19">
        <v>0</v>
      </c>
      <c r="Y18" s="20">
        <v>0</v>
      </c>
      <c r="Z18" s="19">
        <v>0</v>
      </c>
      <c r="AA18" s="19">
        <v>-0.01</v>
      </c>
      <c r="AB18" s="19">
        <v>-657.7</v>
      </c>
      <c r="AC18" s="19">
        <v>0</v>
      </c>
      <c r="AD18" s="19">
        <v>0</v>
      </c>
      <c r="AE18" s="20">
        <v>0</v>
      </c>
      <c r="AF18" s="18">
        <v>0</v>
      </c>
      <c r="AG18" s="19">
        <v>-0.01</v>
      </c>
      <c r="AH18" s="19">
        <v>-657.7</v>
      </c>
      <c r="AI18" s="19">
        <v>0</v>
      </c>
      <c r="AJ18" s="19">
        <v>0</v>
      </c>
      <c r="AK18" s="20">
        <v>0</v>
      </c>
      <c r="AL18" s="19">
        <v>0</v>
      </c>
      <c r="AM18" s="19">
        <v>0.01</v>
      </c>
      <c r="AN18" s="19">
        <v>-657.7</v>
      </c>
      <c r="AO18" s="19">
        <v>0</v>
      </c>
      <c r="AP18" s="19">
        <v>0</v>
      </c>
      <c r="AQ18" s="20">
        <v>0</v>
      </c>
      <c r="AR18" s="19">
        <v>0</v>
      </c>
      <c r="AS18" s="19">
        <v>0.01</v>
      </c>
      <c r="AT18" s="19">
        <v>-657.7</v>
      </c>
      <c r="AU18" s="19">
        <v>0</v>
      </c>
      <c r="AV18" s="19">
        <v>0</v>
      </c>
      <c r="AW18" s="20">
        <v>0</v>
      </c>
    </row>
    <row r="19" spans="1:49" x14ac:dyDescent="0.25">
      <c r="A19" s="15" t="s">
        <v>22</v>
      </c>
      <c r="B19" s="19">
        <v>0</v>
      </c>
      <c r="C19" s="19">
        <v>0</v>
      </c>
      <c r="D19" s="19">
        <v>-96.16</v>
      </c>
      <c r="E19" s="19">
        <v>0</v>
      </c>
      <c r="F19" s="19">
        <v>0</v>
      </c>
      <c r="G19" s="20">
        <v>0</v>
      </c>
      <c r="H19" s="19">
        <v>0</v>
      </c>
      <c r="I19" s="19">
        <v>107.09</v>
      </c>
      <c r="J19" s="19">
        <v>-73.39</v>
      </c>
      <c r="K19" s="19">
        <v>0</v>
      </c>
      <c r="L19" s="19">
        <v>0</v>
      </c>
      <c r="M19" s="20">
        <v>0</v>
      </c>
      <c r="N19" s="19">
        <v>0</v>
      </c>
      <c r="O19" s="19">
        <v>0</v>
      </c>
      <c r="P19" s="19">
        <v>96.16</v>
      </c>
      <c r="Q19" s="19">
        <v>0</v>
      </c>
      <c r="R19" s="19">
        <v>0</v>
      </c>
      <c r="S19" s="20">
        <v>0</v>
      </c>
      <c r="T19" s="19">
        <v>0</v>
      </c>
      <c r="U19" s="19">
        <v>-107.09</v>
      </c>
      <c r="V19" s="19">
        <v>73.39</v>
      </c>
      <c r="W19" s="19">
        <v>0</v>
      </c>
      <c r="X19" s="19">
        <v>0</v>
      </c>
      <c r="Y19" s="20">
        <v>0</v>
      </c>
      <c r="Z19" s="19">
        <v>0</v>
      </c>
      <c r="AA19" s="19">
        <v>0</v>
      </c>
      <c r="AB19" s="19">
        <v>-76.22</v>
      </c>
      <c r="AC19" s="19">
        <v>0</v>
      </c>
      <c r="AD19" s="19">
        <v>0</v>
      </c>
      <c r="AE19" s="20">
        <v>0</v>
      </c>
      <c r="AF19" s="18">
        <v>0</v>
      </c>
      <c r="AG19" s="19">
        <v>0</v>
      </c>
      <c r="AH19" s="19">
        <v>-76.22</v>
      </c>
      <c r="AI19" s="19">
        <v>0</v>
      </c>
      <c r="AJ19" s="19">
        <v>0</v>
      </c>
      <c r="AK19" s="20">
        <v>0</v>
      </c>
      <c r="AL19" s="19">
        <v>0</v>
      </c>
      <c r="AM19" s="19">
        <v>0</v>
      </c>
      <c r="AN19" s="19">
        <v>-76.22</v>
      </c>
      <c r="AO19" s="19">
        <v>0</v>
      </c>
      <c r="AP19" s="19">
        <v>0</v>
      </c>
      <c r="AQ19" s="20">
        <v>0</v>
      </c>
      <c r="AR19" s="19">
        <v>0</v>
      </c>
      <c r="AS19" s="19">
        <v>0</v>
      </c>
      <c r="AT19" s="19">
        <v>-76.22</v>
      </c>
      <c r="AU19" s="19">
        <v>0</v>
      </c>
      <c r="AV19" s="19">
        <v>0</v>
      </c>
      <c r="AW19" s="20">
        <v>0</v>
      </c>
    </row>
    <row r="20" spans="1:49" x14ac:dyDescent="0.25">
      <c r="A20" s="15" t="s">
        <v>23</v>
      </c>
      <c r="B20" s="19">
        <v>0</v>
      </c>
      <c r="C20" s="19">
        <v>66.959999999999994</v>
      </c>
      <c r="D20" s="19">
        <v>232.14</v>
      </c>
      <c r="E20" s="19">
        <v>0</v>
      </c>
      <c r="F20" s="19">
        <v>0</v>
      </c>
      <c r="G20" s="20">
        <v>0</v>
      </c>
      <c r="H20" s="19">
        <v>0</v>
      </c>
      <c r="I20" s="19">
        <v>304.02</v>
      </c>
      <c r="J20" s="19">
        <v>288.72000000000003</v>
      </c>
      <c r="K20" s="19">
        <v>0</v>
      </c>
      <c r="L20" s="19">
        <v>0</v>
      </c>
      <c r="M20" s="20">
        <v>0</v>
      </c>
      <c r="N20" s="19">
        <v>0</v>
      </c>
      <c r="O20" s="19">
        <v>-66.959999999999994</v>
      </c>
      <c r="P20" s="19">
        <v>-232.14</v>
      </c>
      <c r="Q20" s="19">
        <v>0</v>
      </c>
      <c r="R20" s="19">
        <v>0</v>
      </c>
      <c r="S20" s="20">
        <v>0</v>
      </c>
      <c r="T20" s="19">
        <v>0</v>
      </c>
      <c r="U20" s="19">
        <v>-304.02</v>
      </c>
      <c r="V20" s="19">
        <v>-288.72000000000003</v>
      </c>
      <c r="W20" s="19">
        <v>0</v>
      </c>
      <c r="X20" s="19">
        <v>0</v>
      </c>
      <c r="Y20" s="20">
        <v>0</v>
      </c>
      <c r="Z20" s="19">
        <v>0</v>
      </c>
      <c r="AA20" s="19">
        <v>-237.08</v>
      </c>
      <c r="AB20" s="19">
        <v>197.5</v>
      </c>
      <c r="AC20" s="19">
        <v>0</v>
      </c>
      <c r="AD20" s="19">
        <v>0</v>
      </c>
      <c r="AE20" s="20">
        <v>0</v>
      </c>
      <c r="AF20" s="18">
        <v>0</v>
      </c>
      <c r="AG20" s="19">
        <v>-237.08</v>
      </c>
      <c r="AH20" s="19">
        <v>197.5</v>
      </c>
      <c r="AI20" s="19">
        <v>0</v>
      </c>
      <c r="AJ20" s="19">
        <v>0</v>
      </c>
      <c r="AK20" s="20">
        <v>0</v>
      </c>
      <c r="AL20" s="19">
        <v>0</v>
      </c>
      <c r="AM20" s="19">
        <v>237.08</v>
      </c>
      <c r="AN20" s="19">
        <v>197.5</v>
      </c>
      <c r="AO20" s="19">
        <v>0</v>
      </c>
      <c r="AP20" s="19">
        <v>0</v>
      </c>
      <c r="AQ20" s="20">
        <v>0</v>
      </c>
      <c r="AR20" s="19">
        <v>0</v>
      </c>
      <c r="AS20" s="19">
        <v>237.08</v>
      </c>
      <c r="AT20" s="19">
        <v>197.5</v>
      </c>
      <c r="AU20" s="19">
        <v>0</v>
      </c>
      <c r="AV20" s="19">
        <v>0</v>
      </c>
      <c r="AW20" s="20">
        <v>0</v>
      </c>
    </row>
    <row r="21" spans="1:49" x14ac:dyDescent="0.25">
      <c r="A21" s="15" t="s">
        <v>24</v>
      </c>
      <c r="B21" s="19">
        <v>673.56</v>
      </c>
      <c r="C21" s="19">
        <v>-167.38</v>
      </c>
      <c r="D21" s="19">
        <v>-186.7</v>
      </c>
      <c r="E21" s="19">
        <v>-11.58</v>
      </c>
      <c r="F21" s="19">
        <v>20.72</v>
      </c>
      <c r="G21" s="20">
        <v>-62.06</v>
      </c>
      <c r="H21" s="19">
        <v>-89.75</v>
      </c>
      <c r="I21" s="19">
        <v>598.16999999999996</v>
      </c>
      <c r="J21" s="19">
        <v>-144.53</v>
      </c>
      <c r="K21" s="19">
        <v>-136.52000000000001</v>
      </c>
      <c r="L21" s="19">
        <v>-2.2000000000000002</v>
      </c>
      <c r="M21" s="20">
        <v>153.80000000000001</v>
      </c>
      <c r="N21" s="19">
        <v>-673.56</v>
      </c>
      <c r="O21" s="19">
        <v>167.38</v>
      </c>
      <c r="P21" s="19">
        <v>186.7</v>
      </c>
      <c r="Q21" s="19">
        <v>11.58</v>
      </c>
      <c r="R21" s="19">
        <v>-20.72</v>
      </c>
      <c r="S21" s="20">
        <v>62.06</v>
      </c>
      <c r="T21" s="19">
        <v>89.75</v>
      </c>
      <c r="U21" s="19">
        <v>-598.16999999999996</v>
      </c>
      <c r="V21" s="19">
        <v>144.53</v>
      </c>
      <c r="W21" s="19">
        <v>136.52000000000001</v>
      </c>
      <c r="X21" s="19">
        <v>2.2000000000000002</v>
      </c>
      <c r="Y21" s="20">
        <v>-153.80000000000001</v>
      </c>
      <c r="Z21" s="19">
        <v>494.63</v>
      </c>
      <c r="AA21" s="19">
        <v>-381.38</v>
      </c>
      <c r="AB21" s="19">
        <v>-59.98</v>
      </c>
      <c r="AC21" s="19">
        <v>77.88</v>
      </c>
      <c r="AD21" s="19">
        <v>13.65</v>
      </c>
      <c r="AE21" s="20">
        <v>135.6</v>
      </c>
      <c r="AF21" s="18">
        <v>-494.63</v>
      </c>
      <c r="AG21" s="19">
        <v>-381.38</v>
      </c>
      <c r="AH21" s="19">
        <v>-59.98</v>
      </c>
      <c r="AI21" s="19">
        <v>-77.88</v>
      </c>
      <c r="AJ21" s="19">
        <v>13.65</v>
      </c>
      <c r="AK21" s="20">
        <v>135.6</v>
      </c>
      <c r="AL21" s="19">
        <v>494.63</v>
      </c>
      <c r="AM21" s="19">
        <v>381.38</v>
      </c>
      <c r="AN21" s="19">
        <v>-59.98</v>
      </c>
      <c r="AO21" s="19">
        <v>77.88</v>
      </c>
      <c r="AP21" s="19">
        <v>-13.65</v>
      </c>
      <c r="AQ21" s="20">
        <v>135.6</v>
      </c>
      <c r="AR21" s="19">
        <v>-494.63</v>
      </c>
      <c r="AS21" s="19">
        <v>381.38</v>
      </c>
      <c r="AT21" s="19">
        <v>-59.98</v>
      </c>
      <c r="AU21" s="19">
        <v>-77.88</v>
      </c>
      <c r="AV21" s="19">
        <v>-13.65</v>
      </c>
      <c r="AW21" s="20">
        <v>135.6</v>
      </c>
    </row>
    <row r="24" spans="1:49" s="37" customFormat="1" ht="15.75" thickBot="1" x14ac:dyDescent="0.3">
      <c r="B24" s="38">
        <v>33393.68</v>
      </c>
      <c r="C24" s="39">
        <v>49.930000000000121</v>
      </c>
      <c r="D24" s="39">
        <v>1160.9599999999998</v>
      </c>
      <c r="E24" s="39">
        <v>-62.550000000000004</v>
      </c>
      <c r="F24" s="39">
        <v>-2403.0300000000007</v>
      </c>
      <c r="G24" s="40">
        <v>-266.45</v>
      </c>
      <c r="H24" s="38">
        <v>51.690000000000339</v>
      </c>
      <c r="I24" s="39">
        <v>35409.80999999999</v>
      </c>
      <c r="J24" s="39">
        <v>-1101.94</v>
      </c>
      <c r="K24" s="39">
        <v>-310.12</v>
      </c>
      <c r="L24" s="39">
        <v>86.439999999999799</v>
      </c>
      <c r="M24" s="40">
        <v>413.56</v>
      </c>
      <c r="N24" s="38">
        <v>-33393.68</v>
      </c>
      <c r="O24" s="39">
        <v>-49.930000000000121</v>
      </c>
      <c r="P24" s="39">
        <v>-1160.9599999999998</v>
      </c>
      <c r="Q24" s="39">
        <v>62.550000000000004</v>
      </c>
      <c r="R24" s="39">
        <v>2403.0300000000007</v>
      </c>
      <c r="S24" s="40">
        <v>266.45</v>
      </c>
      <c r="T24" s="38">
        <v>-51.690000000000339</v>
      </c>
      <c r="U24" s="39">
        <v>-35409.80999999999</v>
      </c>
      <c r="V24" s="39">
        <v>1101.94</v>
      </c>
      <c r="W24" s="39">
        <v>310.12</v>
      </c>
      <c r="X24" s="39">
        <v>-86.439999999999799</v>
      </c>
      <c r="Y24" s="40">
        <v>-413.56</v>
      </c>
      <c r="Z24" s="38">
        <v>33393.68</v>
      </c>
      <c r="AA24" s="39">
        <v>49.930000000000121</v>
      </c>
      <c r="AB24" s="39">
        <v>1160.9599999999998</v>
      </c>
      <c r="AC24" s="39">
        <v>-62.550000000000004</v>
      </c>
      <c r="AD24" s="39">
        <v>-2403.0300000000007</v>
      </c>
      <c r="AE24" s="40">
        <v>-266.45</v>
      </c>
      <c r="AF24" s="38">
        <v>51.690000000000339</v>
      </c>
      <c r="AG24" s="39">
        <v>35409.80999999999</v>
      </c>
      <c r="AH24" s="39">
        <v>-1101.94</v>
      </c>
      <c r="AI24" s="39">
        <v>-310.12</v>
      </c>
      <c r="AJ24" s="39">
        <v>86.439999999999799</v>
      </c>
      <c r="AK24" s="40">
        <v>413.56</v>
      </c>
      <c r="AL24" s="38">
        <v>-33393.68</v>
      </c>
      <c r="AM24" s="39">
        <v>-49.930000000000121</v>
      </c>
      <c r="AN24" s="39">
        <v>-1160.9599999999998</v>
      </c>
      <c r="AO24" s="39">
        <v>62.550000000000004</v>
      </c>
      <c r="AP24" s="39">
        <v>2403.0300000000007</v>
      </c>
      <c r="AQ24" s="40">
        <v>266.45</v>
      </c>
      <c r="AR24" s="38">
        <v>-51.690000000000339</v>
      </c>
      <c r="AS24" s="39">
        <v>-35409.80999999999</v>
      </c>
      <c r="AT24" s="39">
        <v>1101.94</v>
      </c>
      <c r="AU24" s="39">
        <v>310.12</v>
      </c>
      <c r="AV24" s="39">
        <v>-86.439999999999799</v>
      </c>
      <c r="AW24" s="40">
        <v>-413.56</v>
      </c>
    </row>
    <row r="25" spans="1:49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5"/>
  <sheetViews>
    <sheetView zoomScale="85" zoomScaleNormal="85" workbookViewId="0"/>
  </sheetViews>
  <sheetFormatPr defaultRowHeight="15" x14ac:dyDescent="0.25"/>
  <cols>
    <col min="1" max="1" width="12.7109375" style="3" bestFit="1" customWidth="1"/>
    <col min="2" max="16384" width="9.140625" style="3"/>
  </cols>
  <sheetData>
    <row r="1" spans="1:97" s="14" customFormat="1" x14ac:dyDescent="0.25">
      <c r="A1" s="7"/>
      <c r="B1" s="8" t="s">
        <v>26</v>
      </c>
      <c r="C1" s="9"/>
      <c r="D1" s="9"/>
      <c r="E1" s="9"/>
      <c r="F1" s="9"/>
      <c r="G1" s="10"/>
      <c r="H1" s="8" t="s">
        <v>27</v>
      </c>
      <c r="I1" s="9"/>
      <c r="J1" s="9"/>
      <c r="K1" s="9"/>
      <c r="L1" s="9"/>
      <c r="M1" s="10"/>
      <c r="N1" s="8" t="s">
        <v>28</v>
      </c>
      <c r="O1" s="9"/>
      <c r="P1" s="9"/>
      <c r="Q1" s="9"/>
      <c r="R1" s="9"/>
      <c r="S1" s="10"/>
      <c r="T1" s="8" t="s">
        <v>29</v>
      </c>
      <c r="U1" s="9"/>
      <c r="V1" s="9"/>
      <c r="W1" s="9"/>
      <c r="X1" s="9"/>
      <c r="Y1" s="10"/>
      <c r="Z1" s="11" t="s">
        <v>30</v>
      </c>
      <c r="AA1" s="12"/>
      <c r="AB1" s="12"/>
      <c r="AC1" s="12"/>
      <c r="AD1" s="12"/>
      <c r="AE1" s="13"/>
      <c r="AF1" s="11" t="s">
        <v>31</v>
      </c>
      <c r="AG1" s="12"/>
      <c r="AH1" s="12"/>
      <c r="AI1" s="12"/>
      <c r="AJ1" s="12"/>
      <c r="AK1" s="13"/>
      <c r="AL1" s="11" t="s">
        <v>32</v>
      </c>
      <c r="AM1" s="12"/>
      <c r="AN1" s="12"/>
      <c r="AO1" s="12"/>
      <c r="AP1" s="12"/>
      <c r="AQ1" s="13"/>
      <c r="AR1" s="11" t="s">
        <v>33</v>
      </c>
      <c r="AS1" s="12"/>
      <c r="AT1" s="12"/>
      <c r="AU1" s="12"/>
      <c r="AV1" s="12"/>
      <c r="AW1" s="13"/>
      <c r="AX1" s="8" t="s">
        <v>34</v>
      </c>
      <c r="AY1" s="9"/>
      <c r="AZ1" s="9"/>
      <c r="BA1" s="9"/>
      <c r="BB1" s="9"/>
      <c r="BC1" s="10"/>
      <c r="BD1" s="8" t="s">
        <v>35</v>
      </c>
      <c r="BE1" s="9"/>
      <c r="BF1" s="9"/>
      <c r="BG1" s="9"/>
      <c r="BH1" s="9"/>
      <c r="BI1" s="10"/>
      <c r="BJ1" s="8" t="s">
        <v>36</v>
      </c>
      <c r="BK1" s="9"/>
      <c r="BL1" s="9"/>
      <c r="BM1" s="9"/>
      <c r="BN1" s="9"/>
      <c r="BO1" s="10"/>
      <c r="BP1" s="8" t="s">
        <v>37</v>
      </c>
      <c r="BQ1" s="9"/>
      <c r="BR1" s="9"/>
      <c r="BS1" s="9"/>
      <c r="BT1" s="9"/>
      <c r="BU1" s="10"/>
      <c r="BV1" s="11" t="s">
        <v>38</v>
      </c>
      <c r="BW1" s="12"/>
      <c r="BX1" s="12"/>
      <c r="BY1" s="12"/>
      <c r="BZ1" s="12"/>
      <c r="CA1" s="13"/>
      <c r="CB1" s="11" t="s">
        <v>39</v>
      </c>
      <c r="CC1" s="12"/>
      <c r="CD1" s="12"/>
      <c r="CE1" s="12"/>
      <c r="CF1" s="12"/>
      <c r="CG1" s="13"/>
      <c r="CH1" s="11" t="s">
        <v>40</v>
      </c>
      <c r="CI1" s="12"/>
      <c r="CJ1" s="12"/>
      <c r="CK1" s="12"/>
      <c r="CL1" s="12"/>
      <c r="CM1" s="13"/>
      <c r="CN1" s="11" t="s">
        <v>41</v>
      </c>
      <c r="CO1" s="12"/>
      <c r="CP1" s="12"/>
      <c r="CQ1" s="12"/>
      <c r="CR1" s="12"/>
      <c r="CS1" s="13"/>
    </row>
    <row r="2" spans="1:97" x14ac:dyDescent="0.25">
      <c r="A2" s="15" t="s">
        <v>25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0</v>
      </c>
      <c r="I2" s="16" t="s">
        <v>1</v>
      </c>
      <c r="J2" s="16" t="s">
        <v>2</v>
      </c>
      <c r="K2" s="16" t="s">
        <v>3</v>
      </c>
      <c r="L2" s="16" t="s">
        <v>4</v>
      </c>
      <c r="M2" s="16" t="s">
        <v>5</v>
      </c>
      <c r="N2" s="16" t="s">
        <v>0</v>
      </c>
      <c r="O2" s="16" t="s">
        <v>1</v>
      </c>
      <c r="P2" s="16" t="s">
        <v>2</v>
      </c>
      <c r="Q2" s="16" t="s">
        <v>3</v>
      </c>
      <c r="R2" s="16" t="s">
        <v>4</v>
      </c>
      <c r="S2" s="16" t="s">
        <v>5</v>
      </c>
      <c r="T2" s="16" t="s">
        <v>0</v>
      </c>
      <c r="U2" s="16" t="s">
        <v>1</v>
      </c>
      <c r="V2" s="16" t="s">
        <v>2</v>
      </c>
      <c r="W2" s="16" t="s">
        <v>3</v>
      </c>
      <c r="X2" s="16" t="s">
        <v>4</v>
      </c>
      <c r="Y2" s="16" t="s">
        <v>5</v>
      </c>
      <c r="Z2" s="17" t="s">
        <v>0</v>
      </c>
      <c r="AA2" s="17" t="s">
        <v>1</v>
      </c>
      <c r="AB2" s="17" t="s">
        <v>2</v>
      </c>
      <c r="AC2" s="17" t="s">
        <v>3</v>
      </c>
      <c r="AD2" s="17" t="s">
        <v>4</v>
      </c>
      <c r="AE2" s="17" t="s">
        <v>5</v>
      </c>
      <c r="AF2" s="17" t="s">
        <v>0</v>
      </c>
      <c r="AG2" s="17" t="s">
        <v>1</v>
      </c>
      <c r="AH2" s="17" t="s">
        <v>2</v>
      </c>
      <c r="AI2" s="17" t="s">
        <v>3</v>
      </c>
      <c r="AJ2" s="17" t="s">
        <v>4</v>
      </c>
      <c r="AK2" s="17" t="s">
        <v>5</v>
      </c>
      <c r="AL2" s="17" t="s">
        <v>0</v>
      </c>
      <c r="AM2" s="17" t="s">
        <v>1</v>
      </c>
      <c r="AN2" s="17" t="s">
        <v>2</v>
      </c>
      <c r="AO2" s="17" t="s">
        <v>3</v>
      </c>
      <c r="AP2" s="17" t="s">
        <v>4</v>
      </c>
      <c r="AQ2" s="17" t="s">
        <v>5</v>
      </c>
      <c r="AR2" s="17" t="s">
        <v>0</v>
      </c>
      <c r="AS2" s="17" t="s">
        <v>1</v>
      </c>
      <c r="AT2" s="17" t="s">
        <v>2</v>
      </c>
      <c r="AU2" s="17" t="s">
        <v>3</v>
      </c>
      <c r="AV2" s="17" t="s">
        <v>4</v>
      </c>
      <c r="AW2" s="17" t="s">
        <v>5</v>
      </c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</row>
    <row r="3" spans="1:97" x14ac:dyDescent="0.25">
      <c r="A3" s="15" t="s">
        <v>6</v>
      </c>
      <c r="B3" s="19">
        <v>104903.83</v>
      </c>
      <c r="C3" s="19">
        <v>0</v>
      </c>
      <c r="D3" s="19">
        <v>-126387.19500000001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-126387.19500000001</v>
      </c>
      <c r="K3" s="19">
        <v>0</v>
      </c>
      <c r="L3" s="19">
        <v>0</v>
      </c>
      <c r="M3" s="19">
        <v>0</v>
      </c>
      <c r="N3" s="19">
        <v>11286.875</v>
      </c>
      <c r="O3" s="19">
        <v>0</v>
      </c>
      <c r="P3" s="19">
        <v>-126387.19500000001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-126387.19500000001</v>
      </c>
      <c r="W3" s="19">
        <v>0</v>
      </c>
      <c r="X3" s="19">
        <v>0</v>
      </c>
      <c r="Y3" s="19">
        <v>0</v>
      </c>
      <c r="Z3" s="19">
        <v>104903.83</v>
      </c>
      <c r="AA3" s="19">
        <v>0</v>
      </c>
      <c r="AB3" s="19">
        <v>-55850.894999999997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-55850.894999999997</v>
      </c>
      <c r="AI3" s="19">
        <v>0</v>
      </c>
      <c r="AJ3" s="19">
        <v>0</v>
      </c>
      <c r="AK3" s="19">
        <v>0</v>
      </c>
      <c r="AL3" s="19">
        <v>11286.875</v>
      </c>
      <c r="AM3" s="19">
        <v>0</v>
      </c>
      <c r="AN3" s="19">
        <v>-55850.894999999997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-55850.894999999997</v>
      </c>
      <c r="AU3" s="19">
        <v>0</v>
      </c>
      <c r="AV3" s="19">
        <v>0</v>
      </c>
      <c r="AW3" s="19">
        <v>0</v>
      </c>
      <c r="AX3" s="18">
        <f>0.6*(B3)</f>
        <v>62942.297999999995</v>
      </c>
      <c r="AY3" s="19">
        <f t="shared" ref="AY3:AY21" si="0">0.6*(U3)</f>
        <v>0</v>
      </c>
      <c r="AZ3" s="19">
        <f t="shared" ref="AZ3:AZ21" si="1">0.5*(D3+V3)</f>
        <v>-126387.19500000001</v>
      </c>
      <c r="BA3" s="19">
        <f t="shared" ref="BA3:BA21" si="2">0.6*(W3)</f>
        <v>0</v>
      </c>
      <c r="BB3" s="19">
        <f t="shared" ref="BB3:BB21" si="3">0.6*(F3)</f>
        <v>0</v>
      </c>
      <c r="BC3" s="20">
        <f t="shared" ref="BC3:BC21" si="4">0.5*(G3+Y3)</f>
        <v>0</v>
      </c>
      <c r="BD3" s="18">
        <f t="shared" ref="BD3:BD21" si="5">0.6*(N3)</f>
        <v>6772.125</v>
      </c>
      <c r="BE3" s="19">
        <f t="shared" ref="BE3:BE21" si="6">0.6*(U3)</f>
        <v>0</v>
      </c>
      <c r="BF3" s="19">
        <f t="shared" ref="BF3:BF21" si="7">0.5*(V3+P3)</f>
        <v>-126387.19500000001</v>
      </c>
      <c r="BG3" s="19">
        <f t="shared" ref="BG3:BG21" si="8">0.6*(W3)</f>
        <v>0</v>
      </c>
      <c r="BH3" s="19">
        <f t="shared" ref="BH3:BH21" si="9">0.6*(R3)</f>
        <v>0</v>
      </c>
      <c r="BI3" s="20">
        <f t="shared" ref="BI3:BI21" si="10">0.5*(Y3+S3)</f>
        <v>0</v>
      </c>
      <c r="BJ3" s="18">
        <f t="shared" ref="BJ3:BJ21" si="11">0.6*B3</f>
        <v>62942.297999999995</v>
      </c>
      <c r="BK3" s="19">
        <f t="shared" ref="BK3:BK21" si="12">0.6*I3</f>
        <v>0</v>
      </c>
      <c r="BL3" s="19">
        <f t="shared" ref="BL3:BL21" si="13">0.5*(J3+D3)</f>
        <v>-126387.19500000001</v>
      </c>
      <c r="BM3" s="19">
        <f t="shared" ref="BM3:BM21" si="14">0.6*K3</f>
        <v>0</v>
      </c>
      <c r="BN3" s="19">
        <f t="shared" ref="BN3:BN21" si="15">0.6*F3</f>
        <v>0</v>
      </c>
      <c r="BO3" s="20">
        <f t="shared" ref="BO3:BO21" si="16">0.5*(M3+G3)</f>
        <v>0</v>
      </c>
      <c r="BP3" s="18">
        <f t="shared" ref="BP3:BP21" si="17">0.6*(N3)</f>
        <v>6772.125</v>
      </c>
      <c r="BQ3" s="19">
        <f t="shared" ref="BQ3:BQ21" si="18">0.6*(I3)</f>
        <v>0</v>
      </c>
      <c r="BR3" s="19">
        <f t="shared" ref="BR3:BR21" si="19">0.5*(J3+P3)</f>
        <v>-126387.19500000001</v>
      </c>
      <c r="BS3" s="19">
        <f t="shared" ref="BS3:BS21" si="20">0.6*(K3)</f>
        <v>0</v>
      </c>
      <c r="BT3" s="19">
        <f t="shared" ref="BT3:BT21" si="21">0.6*(R3)</f>
        <v>0</v>
      </c>
      <c r="BU3" s="20">
        <f t="shared" ref="BU3:BU21" si="22">0.5*(M3+S3)</f>
        <v>0</v>
      </c>
      <c r="BV3" s="18">
        <f t="shared" ref="BV3:BV21" si="23">0.6*(Z3)</f>
        <v>62942.297999999995</v>
      </c>
      <c r="BW3" s="19">
        <f t="shared" ref="BW3:BW21" si="24">0.6*(AS3)</f>
        <v>0</v>
      </c>
      <c r="BX3" s="19">
        <f t="shared" ref="BX3:BX21" si="25">0.5*(AB3+AT3)</f>
        <v>-55850.894999999997</v>
      </c>
      <c r="BY3" s="19">
        <f t="shared" ref="BY3:BY21" si="26">0.6*(AU3)</f>
        <v>0</v>
      </c>
      <c r="BZ3" s="19">
        <f t="shared" ref="BZ3:BZ21" si="27">0.6*(AD3)</f>
        <v>0</v>
      </c>
      <c r="CA3" s="20">
        <f t="shared" ref="CA3:CA21" si="28">0.5*(AE3+AW3)</f>
        <v>0</v>
      </c>
      <c r="CB3" s="18">
        <f t="shared" ref="CB3:CB21" si="29">0.6*(AL3)</f>
        <v>6772.125</v>
      </c>
      <c r="CC3" s="19">
        <f t="shared" ref="CC3:CC21" si="30">0.6*(AS3)</f>
        <v>0</v>
      </c>
      <c r="CD3" s="19">
        <f t="shared" ref="CD3:CD21" si="31">0.5*(AT3+AN3)</f>
        <v>-55850.894999999997</v>
      </c>
      <c r="CE3" s="19">
        <f t="shared" ref="CE3:CE21" si="32">0.6*(AU3)</f>
        <v>0</v>
      </c>
      <c r="CF3" s="19">
        <f t="shared" ref="CF3:CF21" si="33">0.6*(AP3)</f>
        <v>0</v>
      </c>
      <c r="CG3" s="20">
        <f t="shared" ref="CG3:CG21" si="34">0.5*(AW3+AQ3)</f>
        <v>0</v>
      </c>
      <c r="CH3" s="18">
        <f t="shared" ref="CH3:CH21" si="35">0.6*Z3</f>
        <v>62942.297999999995</v>
      </c>
      <c r="CI3" s="19">
        <f t="shared" ref="CI3:CI21" si="36">0.6*AG3</f>
        <v>0</v>
      </c>
      <c r="CJ3" s="19">
        <f t="shared" ref="CJ3:CJ21" si="37">0.5*(AH3+AB3)</f>
        <v>-55850.894999999997</v>
      </c>
      <c r="CK3" s="19">
        <f t="shared" ref="CK3:CK21" si="38">0.6*AI3</f>
        <v>0</v>
      </c>
      <c r="CL3" s="19">
        <f t="shared" ref="CL3:CL21" si="39">0.6*AD3</f>
        <v>0</v>
      </c>
      <c r="CM3" s="20">
        <f t="shared" ref="CM3:CM21" si="40">0.5*(AK3+AE3)</f>
        <v>0</v>
      </c>
      <c r="CN3" s="18">
        <f t="shared" ref="CN3:CN21" si="41">0.6*(AL3)</f>
        <v>6772.125</v>
      </c>
      <c r="CO3" s="19">
        <f t="shared" ref="CO3:CO21" si="42">0.6*(AG3)</f>
        <v>0</v>
      </c>
      <c r="CP3" s="19">
        <f t="shared" ref="CP3:CP21" si="43">0.5*(AH3+AN3)</f>
        <v>-55850.894999999997</v>
      </c>
      <c r="CQ3" s="19">
        <f t="shared" ref="CQ3:CQ21" si="44">0.6*(AI3)</f>
        <v>0</v>
      </c>
      <c r="CR3" s="19">
        <f t="shared" ref="CR3:CR21" si="45">0.6*(AP3)</f>
        <v>0</v>
      </c>
      <c r="CS3" s="20">
        <f t="shared" ref="CS3:CS21" si="46">0.5*(AK3+AQ3)</f>
        <v>0</v>
      </c>
    </row>
    <row r="4" spans="1:97" x14ac:dyDescent="0.25">
      <c r="A4" s="15" t="s">
        <v>7</v>
      </c>
      <c r="B4" s="19">
        <v>0</v>
      </c>
      <c r="C4" s="19">
        <v>0</v>
      </c>
      <c r="D4" s="19">
        <v>-125298.336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-125298.336</v>
      </c>
      <c r="K4" s="19">
        <v>0</v>
      </c>
      <c r="L4" s="19">
        <v>0</v>
      </c>
      <c r="M4" s="19">
        <v>0</v>
      </c>
      <c r="N4" s="19">
        <v>-60340.843999999997</v>
      </c>
      <c r="O4" s="19">
        <v>0</v>
      </c>
      <c r="P4" s="19">
        <v>-125298.336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-125298.336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-12433.145500000001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-12433.145500000001</v>
      </c>
      <c r="AI4" s="19">
        <v>0</v>
      </c>
      <c r="AJ4" s="19">
        <v>0</v>
      </c>
      <c r="AK4" s="19">
        <v>0</v>
      </c>
      <c r="AL4" s="19">
        <v>-60340.843999999997</v>
      </c>
      <c r="AM4" s="19">
        <v>0</v>
      </c>
      <c r="AN4" s="19">
        <v>-12433.145500000001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-12433.145500000001</v>
      </c>
      <c r="AU4" s="19">
        <v>0</v>
      </c>
      <c r="AV4" s="19">
        <v>0</v>
      </c>
      <c r="AW4" s="19">
        <v>0</v>
      </c>
      <c r="AX4" s="18">
        <f t="shared" ref="AX4:AX21" si="47">0.6*(B4)</f>
        <v>0</v>
      </c>
      <c r="AY4" s="19">
        <f t="shared" si="0"/>
        <v>0</v>
      </c>
      <c r="AZ4" s="19">
        <f t="shared" si="1"/>
        <v>-125298.336</v>
      </c>
      <c r="BA4" s="19">
        <f t="shared" si="2"/>
        <v>0</v>
      </c>
      <c r="BB4" s="19">
        <f t="shared" si="3"/>
        <v>0</v>
      </c>
      <c r="BC4" s="20">
        <f t="shared" si="4"/>
        <v>0</v>
      </c>
      <c r="BD4" s="18">
        <f t="shared" si="5"/>
        <v>-36204.506399999998</v>
      </c>
      <c r="BE4" s="19">
        <f t="shared" si="6"/>
        <v>0</v>
      </c>
      <c r="BF4" s="19">
        <f t="shared" si="7"/>
        <v>-125298.336</v>
      </c>
      <c r="BG4" s="19">
        <f t="shared" si="8"/>
        <v>0</v>
      </c>
      <c r="BH4" s="19">
        <f t="shared" si="9"/>
        <v>0</v>
      </c>
      <c r="BI4" s="20">
        <f t="shared" si="10"/>
        <v>0</v>
      </c>
      <c r="BJ4" s="18">
        <f t="shared" si="11"/>
        <v>0</v>
      </c>
      <c r="BK4" s="19">
        <f t="shared" si="12"/>
        <v>0</v>
      </c>
      <c r="BL4" s="19">
        <f t="shared" si="13"/>
        <v>-125298.336</v>
      </c>
      <c r="BM4" s="19">
        <f t="shared" si="14"/>
        <v>0</v>
      </c>
      <c r="BN4" s="19">
        <f t="shared" si="15"/>
        <v>0</v>
      </c>
      <c r="BO4" s="20">
        <f t="shared" si="16"/>
        <v>0</v>
      </c>
      <c r="BP4" s="18">
        <f t="shared" si="17"/>
        <v>-36204.506399999998</v>
      </c>
      <c r="BQ4" s="19">
        <f t="shared" si="18"/>
        <v>0</v>
      </c>
      <c r="BR4" s="19">
        <f t="shared" si="19"/>
        <v>-125298.336</v>
      </c>
      <c r="BS4" s="19">
        <f t="shared" si="20"/>
        <v>0</v>
      </c>
      <c r="BT4" s="19">
        <f t="shared" si="21"/>
        <v>0</v>
      </c>
      <c r="BU4" s="20">
        <f t="shared" si="22"/>
        <v>0</v>
      </c>
      <c r="BV4" s="18">
        <f t="shared" si="23"/>
        <v>0</v>
      </c>
      <c r="BW4" s="19">
        <f t="shared" si="24"/>
        <v>0</v>
      </c>
      <c r="BX4" s="19">
        <f t="shared" si="25"/>
        <v>-12433.145500000001</v>
      </c>
      <c r="BY4" s="19">
        <f t="shared" si="26"/>
        <v>0</v>
      </c>
      <c r="BZ4" s="19">
        <f t="shared" si="27"/>
        <v>0</v>
      </c>
      <c r="CA4" s="20">
        <f t="shared" si="28"/>
        <v>0</v>
      </c>
      <c r="CB4" s="18">
        <f t="shared" si="29"/>
        <v>-36204.506399999998</v>
      </c>
      <c r="CC4" s="19">
        <f t="shared" si="30"/>
        <v>0</v>
      </c>
      <c r="CD4" s="19">
        <f t="shared" si="31"/>
        <v>-12433.145500000001</v>
      </c>
      <c r="CE4" s="19">
        <f t="shared" si="32"/>
        <v>0</v>
      </c>
      <c r="CF4" s="19">
        <f t="shared" si="33"/>
        <v>0</v>
      </c>
      <c r="CG4" s="20">
        <f t="shared" si="34"/>
        <v>0</v>
      </c>
      <c r="CH4" s="18">
        <f t="shared" si="35"/>
        <v>0</v>
      </c>
      <c r="CI4" s="19">
        <f t="shared" si="36"/>
        <v>0</v>
      </c>
      <c r="CJ4" s="19">
        <f t="shared" si="37"/>
        <v>-12433.145500000001</v>
      </c>
      <c r="CK4" s="19">
        <f t="shared" si="38"/>
        <v>0</v>
      </c>
      <c r="CL4" s="19">
        <f t="shared" si="39"/>
        <v>0</v>
      </c>
      <c r="CM4" s="20">
        <f t="shared" si="40"/>
        <v>0</v>
      </c>
      <c r="CN4" s="18">
        <f t="shared" si="41"/>
        <v>-36204.506399999998</v>
      </c>
      <c r="CO4" s="19">
        <f t="shared" si="42"/>
        <v>0</v>
      </c>
      <c r="CP4" s="19">
        <f t="shared" si="43"/>
        <v>-12433.145500000001</v>
      </c>
      <c r="CQ4" s="19">
        <f t="shared" si="44"/>
        <v>0</v>
      </c>
      <c r="CR4" s="19">
        <f t="shared" si="45"/>
        <v>0</v>
      </c>
      <c r="CS4" s="20">
        <f t="shared" si="46"/>
        <v>0</v>
      </c>
    </row>
    <row r="5" spans="1:97" x14ac:dyDescent="0.25">
      <c r="A5" s="15" t="s">
        <v>8</v>
      </c>
      <c r="B5" s="19">
        <v>110178.48</v>
      </c>
      <c r="C5" s="19">
        <v>0</v>
      </c>
      <c r="D5" s="19">
        <v>-176247.78</v>
      </c>
      <c r="E5" s="19">
        <v>0</v>
      </c>
      <c r="F5" s="19">
        <v>14753.432000000001</v>
      </c>
      <c r="G5" s="19">
        <v>0</v>
      </c>
      <c r="H5" s="19">
        <v>0</v>
      </c>
      <c r="I5" s="19">
        <v>310713.3</v>
      </c>
      <c r="J5" s="19">
        <v>-176247.78</v>
      </c>
      <c r="K5" s="19">
        <v>0</v>
      </c>
      <c r="L5" s="19">
        <v>0</v>
      </c>
      <c r="M5" s="19">
        <v>0</v>
      </c>
      <c r="N5" s="19">
        <v>-41615.203000000001</v>
      </c>
      <c r="O5" s="19">
        <v>0</v>
      </c>
      <c r="P5" s="19">
        <v>-176247.78</v>
      </c>
      <c r="Q5" s="19">
        <v>0</v>
      </c>
      <c r="R5" s="19">
        <v>-48165.523000000001</v>
      </c>
      <c r="S5" s="19">
        <v>0</v>
      </c>
      <c r="T5" s="19">
        <v>0</v>
      </c>
      <c r="U5" s="19">
        <v>-69831.195000000007</v>
      </c>
      <c r="V5" s="19">
        <v>-176247.78</v>
      </c>
      <c r="W5" s="19">
        <v>0</v>
      </c>
      <c r="X5" s="19">
        <v>0</v>
      </c>
      <c r="Y5" s="19">
        <v>0</v>
      </c>
      <c r="Z5" s="19">
        <v>110178.48</v>
      </c>
      <c r="AA5" s="19">
        <v>0</v>
      </c>
      <c r="AB5" s="19">
        <v>2650.0698000000002</v>
      </c>
      <c r="AC5" s="19">
        <v>0</v>
      </c>
      <c r="AD5" s="19">
        <v>14753.432000000001</v>
      </c>
      <c r="AE5" s="19">
        <v>0</v>
      </c>
      <c r="AF5" s="19">
        <v>0</v>
      </c>
      <c r="AG5" s="19">
        <v>310713.3</v>
      </c>
      <c r="AH5" s="19">
        <v>2650.0698000000002</v>
      </c>
      <c r="AI5" s="19">
        <v>0</v>
      </c>
      <c r="AJ5" s="19">
        <v>0</v>
      </c>
      <c r="AK5" s="19">
        <v>0</v>
      </c>
      <c r="AL5" s="19">
        <v>-41615.203000000001</v>
      </c>
      <c r="AM5" s="19">
        <v>0</v>
      </c>
      <c r="AN5" s="19">
        <v>2650.0698000000002</v>
      </c>
      <c r="AO5" s="19">
        <v>0</v>
      </c>
      <c r="AP5" s="19">
        <v>-48165.523000000001</v>
      </c>
      <c r="AQ5" s="19">
        <v>0</v>
      </c>
      <c r="AR5" s="19">
        <v>0</v>
      </c>
      <c r="AS5" s="19">
        <v>-69831.195000000007</v>
      </c>
      <c r="AT5" s="19">
        <v>2650.0698000000002</v>
      </c>
      <c r="AU5" s="19">
        <v>0</v>
      </c>
      <c r="AV5" s="19">
        <v>0</v>
      </c>
      <c r="AW5" s="19">
        <v>0</v>
      </c>
      <c r="AX5" s="18">
        <f t="shared" si="47"/>
        <v>66107.087999999989</v>
      </c>
      <c r="AY5" s="19">
        <f t="shared" si="0"/>
        <v>-41898.717000000004</v>
      </c>
      <c r="AZ5" s="19">
        <f t="shared" si="1"/>
        <v>-176247.78</v>
      </c>
      <c r="BA5" s="19">
        <f t="shared" si="2"/>
        <v>0</v>
      </c>
      <c r="BB5" s="19">
        <f t="shared" si="3"/>
        <v>8852.0591999999997</v>
      </c>
      <c r="BC5" s="20">
        <f t="shared" si="4"/>
        <v>0</v>
      </c>
      <c r="BD5" s="18">
        <f t="shared" si="5"/>
        <v>-24969.121800000001</v>
      </c>
      <c r="BE5" s="19">
        <f t="shared" si="6"/>
        <v>-41898.717000000004</v>
      </c>
      <c r="BF5" s="19">
        <f t="shared" si="7"/>
        <v>-176247.78</v>
      </c>
      <c r="BG5" s="19">
        <f t="shared" si="8"/>
        <v>0</v>
      </c>
      <c r="BH5" s="19">
        <f t="shared" si="9"/>
        <v>-28899.3138</v>
      </c>
      <c r="BI5" s="20">
        <f t="shared" si="10"/>
        <v>0</v>
      </c>
      <c r="BJ5" s="18">
        <f t="shared" si="11"/>
        <v>66107.087999999989</v>
      </c>
      <c r="BK5" s="19">
        <f t="shared" si="12"/>
        <v>186427.97999999998</v>
      </c>
      <c r="BL5" s="19">
        <f t="shared" si="13"/>
        <v>-176247.78</v>
      </c>
      <c r="BM5" s="19">
        <f t="shared" si="14"/>
        <v>0</v>
      </c>
      <c r="BN5" s="19">
        <f t="shared" si="15"/>
        <v>8852.0591999999997</v>
      </c>
      <c r="BO5" s="20">
        <f t="shared" si="16"/>
        <v>0</v>
      </c>
      <c r="BP5" s="18">
        <f t="shared" si="17"/>
        <v>-24969.121800000001</v>
      </c>
      <c r="BQ5" s="19">
        <f t="shared" si="18"/>
        <v>186427.97999999998</v>
      </c>
      <c r="BR5" s="19">
        <f t="shared" si="19"/>
        <v>-176247.78</v>
      </c>
      <c r="BS5" s="19">
        <f t="shared" si="20"/>
        <v>0</v>
      </c>
      <c r="BT5" s="19">
        <f t="shared" si="21"/>
        <v>-28899.3138</v>
      </c>
      <c r="BU5" s="20">
        <f t="shared" si="22"/>
        <v>0</v>
      </c>
      <c r="BV5" s="18">
        <f t="shared" si="23"/>
        <v>66107.087999999989</v>
      </c>
      <c r="BW5" s="19">
        <f t="shared" si="24"/>
        <v>-41898.717000000004</v>
      </c>
      <c r="BX5" s="19">
        <f t="shared" si="25"/>
        <v>2650.0698000000002</v>
      </c>
      <c r="BY5" s="19">
        <f t="shared" si="26"/>
        <v>0</v>
      </c>
      <c r="BZ5" s="19">
        <f t="shared" si="27"/>
        <v>8852.0591999999997</v>
      </c>
      <c r="CA5" s="20">
        <f t="shared" si="28"/>
        <v>0</v>
      </c>
      <c r="CB5" s="18">
        <f t="shared" si="29"/>
        <v>-24969.121800000001</v>
      </c>
      <c r="CC5" s="19">
        <f t="shared" si="30"/>
        <v>-41898.717000000004</v>
      </c>
      <c r="CD5" s="19">
        <f t="shared" si="31"/>
        <v>2650.0698000000002</v>
      </c>
      <c r="CE5" s="19">
        <f t="shared" si="32"/>
        <v>0</v>
      </c>
      <c r="CF5" s="19">
        <f t="shared" si="33"/>
        <v>-28899.3138</v>
      </c>
      <c r="CG5" s="20">
        <f t="shared" si="34"/>
        <v>0</v>
      </c>
      <c r="CH5" s="18">
        <f t="shared" si="35"/>
        <v>66107.087999999989</v>
      </c>
      <c r="CI5" s="19">
        <f t="shared" si="36"/>
        <v>186427.97999999998</v>
      </c>
      <c r="CJ5" s="19">
        <f t="shared" si="37"/>
        <v>2650.0698000000002</v>
      </c>
      <c r="CK5" s="19">
        <f t="shared" si="38"/>
        <v>0</v>
      </c>
      <c r="CL5" s="19">
        <f t="shared" si="39"/>
        <v>8852.0591999999997</v>
      </c>
      <c r="CM5" s="20">
        <f t="shared" si="40"/>
        <v>0</v>
      </c>
      <c r="CN5" s="18">
        <f t="shared" si="41"/>
        <v>-24969.121800000001</v>
      </c>
      <c r="CO5" s="19">
        <f t="shared" si="42"/>
        <v>186427.97999999998</v>
      </c>
      <c r="CP5" s="19">
        <f t="shared" si="43"/>
        <v>2650.0698000000002</v>
      </c>
      <c r="CQ5" s="19">
        <f t="shared" si="44"/>
        <v>0</v>
      </c>
      <c r="CR5" s="19">
        <f t="shared" si="45"/>
        <v>-28899.3138</v>
      </c>
      <c r="CS5" s="20">
        <f t="shared" si="46"/>
        <v>0</v>
      </c>
    </row>
    <row r="6" spans="1:97" x14ac:dyDescent="0.25">
      <c r="A6" s="15" t="s">
        <v>9</v>
      </c>
      <c r="B6" s="19">
        <v>-2960.8733000000002</v>
      </c>
      <c r="C6" s="19">
        <v>0</v>
      </c>
      <c r="D6" s="19">
        <v>-110894.12</v>
      </c>
      <c r="E6" s="19">
        <v>0</v>
      </c>
      <c r="F6" s="19">
        <v>49912.71</v>
      </c>
      <c r="G6" s="19">
        <v>0</v>
      </c>
      <c r="H6" s="19">
        <v>0</v>
      </c>
      <c r="I6" s="19">
        <v>36656.47</v>
      </c>
      <c r="J6" s="19">
        <v>-110894.12</v>
      </c>
      <c r="K6" s="19">
        <v>0</v>
      </c>
      <c r="L6" s="19">
        <v>0</v>
      </c>
      <c r="M6" s="19">
        <v>0</v>
      </c>
      <c r="N6" s="19">
        <v>-137440.29999999999</v>
      </c>
      <c r="O6" s="19">
        <v>0</v>
      </c>
      <c r="P6" s="19">
        <v>-110894.12</v>
      </c>
      <c r="Q6" s="19">
        <v>0</v>
      </c>
      <c r="R6" s="19">
        <v>10623.993</v>
      </c>
      <c r="S6" s="19">
        <v>0</v>
      </c>
      <c r="T6" s="19">
        <v>0</v>
      </c>
      <c r="U6" s="19">
        <v>-311170.96999999997</v>
      </c>
      <c r="V6" s="19">
        <v>-110894.12</v>
      </c>
      <c r="W6" s="19">
        <v>0</v>
      </c>
      <c r="X6" s="19">
        <v>0</v>
      </c>
      <c r="Y6" s="19">
        <v>0</v>
      </c>
      <c r="Z6" s="19">
        <v>-2960.8733000000002</v>
      </c>
      <c r="AA6" s="19">
        <v>0</v>
      </c>
      <c r="AB6" s="19">
        <v>49661.48</v>
      </c>
      <c r="AC6" s="19">
        <v>0</v>
      </c>
      <c r="AD6" s="19">
        <v>49912.71</v>
      </c>
      <c r="AE6" s="19">
        <v>0</v>
      </c>
      <c r="AF6" s="19">
        <v>0</v>
      </c>
      <c r="AG6" s="19">
        <v>36656.47</v>
      </c>
      <c r="AH6" s="19">
        <v>49661.48</v>
      </c>
      <c r="AI6" s="19">
        <v>0</v>
      </c>
      <c r="AJ6" s="19">
        <v>0</v>
      </c>
      <c r="AK6" s="19">
        <v>0</v>
      </c>
      <c r="AL6" s="19">
        <v>-137440.29999999999</v>
      </c>
      <c r="AM6" s="19">
        <v>0</v>
      </c>
      <c r="AN6" s="19">
        <v>49661.48</v>
      </c>
      <c r="AO6" s="19">
        <v>0</v>
      </c>
      <c r="AP6" s="19">
        <v>10623.993</v>
      </c>
      <c r="AQ6" s="19">
        <v>0</v>
      </c>
      <c r="AR6" s="19">
        <v>0</v>
      </c>
      <c r="AS6" s="19">
        <v>-311170.96999999997</v>
      </c>
      <c r="AT6" s="19">
        <v>49661.48</v>
      </c>
      <c r="AU6" s="19">
        <v>0</v>
      </c>
      <c r="AV6" s="19">
        <v>0</v>
      </c>
      <c r="AW6" s="19">
        <v>0</v>
      </c>
      <c r="AX6" s="18">
        <f t="shared" si="47"/>
        <v>-1776.5239800000002</v>
      </c>
      <c r="AY6" s="19">
        <f t="shared" si="0"/>
        <v>-186702.58199999997</v>
      </c>
      <c r="AZ6" s="19">
        <f t="shared" si="1"/>
        <v>-110894.12</v>
      </c>
      <c r="BA6" s="19">
        <f t="shared" si="2"/>
        <v>0</v>
      </c>
      <c r="BB6" s="19">
        <f t="shared" si="3"/>
        <v>29947.625999999997</v>
      </c>
      <c r="BC6" s="20">
        <f t="shared" si="4"/>
        <v>0</v>
      </c>
      <c r="BD6" s="18">
        <f t="shared" si="5"/>
        <v>-82464.179999999993</v>
      </c>
      <c r="BE6" s="19">
        <f t="shared" si="6"/>
        <v>-186702.58199999997</v>
      </c>
      <c r="BF6" s="19">
        <f t="shared" si="7"/>
        <v>-110894.12</v>
      </c>
      <c r="BG6" s="19">
        <f t="shared" si="8"/>
        <v>0</v>
      </c>
      <c r="BH6" s="19">
        <f t="shared" si="9"/>
        <v>6374.3958000000002</v>
      </c>
      <c r="BI6" s="20">
        <f t="shared" si="10"/>
        <v>0</v>
      </c>
      <c r="BJ6" s="18">
        <f t="shared" si="11"/>
        <v>-1776.5239800000002</v>
      </c>
      <c r="BK6" s="19">
        <f t="shared" si="12"/>
        <v>21993.882000000001</v>
      </c>
      <c r="BL6" s="19">
        <f t="shared" si="13"/>
        <v>-110894.12</v>
      </c>
      <c r="BM6" s="19">
        <f t="shared" si="14"/>
        <v>0</v>
      </c>
      <c r="BN6" s="19">
        <f t="shared" si="15"/>
        <v>29947.625999999997</v>
      </c>
      <c r="BO6" s="20">
        <f t="shared" si="16"/>
        <v>0</v>
      </c>
      <c r="BP6" s="18">
        <f t="shared" si="17"/>
        <v>-82464.179999999993</v>
      </c>
      <c r="BQ6" s="19">
        <f t="shared" si="18"/>
        <v>21993.882000000001</v>
      </c>
      <c r="BR6" s="19">
        <f t="shared" si="19"/>
        <v>-110894.12</v>
      </c>
      <c r="BS6" s="19">
        <f t="shared" si="20"/>
        <v>0</v>
      </c>
      <c r="BT6" s="19">
        <f t="shared" si="21"/>
        <v>6374.3958000000002</v>
      </c>
      <c r="BU6" s="20">
        <f t="shared" si="22"/>
        <v>0</v>
      </c>
      <c r="BV6" s="18">
        <f t="shared" si="23"/>
        <v>-1776.5239800000002</v>
      </c>
      <c r="BW6" s="19">
        <f t="shared" si="24"/>
        <v>-186702.58199999997</v>
      </c>
      <c r="BX6" s="19">
        <f t="shared" si="25"/>
        <v>49661.48</v>
      </c>
      <c r="BY6" s="19">
        <f t="shared" si="26"/>
        <v>0</v>
      </c>
      <c r="BZ6" s="19">
        <f t="shared" si="27"/>
        <v>29947.625999999997</v>
      </c>
      <c r="CA6" s="20">
        <f t="shared" si="28"/>
        <v>0</v>
      </c>
      <c r="CB6" s="18">
        <f t="shared" si="29"/>
        <v>-82464.179999999993</v>
      </c>
      <c r="CC6" s="19">
        <f t="shared" si="30"/>
        <v>-186702.58199999997</v>
      </c>
      <c r="CD6" s="19">
        <f t="shared" si="31"/>
        <v>49661.48</v>
      </c>
      <c r="CE6" s="19">
        <f t="shared" si="32"/>
        <v>0</v>
      </c>
      <c r="CF6" s="19">
        <f t="shared" si="33"/>
        <v>6374.3958000000002</v>
      </c>
      <c r="CG6" s="20">
        <f t="shared" si="34"/>
        <v>0</v>
      </c>
      <c r="CH6" s="18">
        <f t="shared" si="35"/>
        <v>-1776.5239800000002</v>
      </c>
      <c r="CI6" s="19">
        <f t="shared" si="36"/>
        <v>21993.882000000001</v>
      </c>
      <c r="CJ6" s="19">
        <f t="shared" si="37"/>
        <v>49661.48</v>
      </c>
      <c r="CK6" s="19">
        <f t="shared" si="38"/>
        <v>0</v>
      </c>
      <c r="CL6" s="19">
        <f t="shared" si="39"/>
        <v>29947.625999999997</v>
      </c>
      <c r="CM6" s="20">
        <f t="shared" si="40"/>
        <v>0</v>
      </c>
      <c r="CN6" s="18">
        <f t="shared" si="41"/>
        <v>-82464.179999999993</v>
      </c>
      <c r="CO6" s="19">
        <f t="shared" si="42"/>
        <v>21993.882000000001</v>
      </c>
      <c r="CP6" s="19">
        <f t="shared" si="43"/>
        <v>49661.48</v>
      </c>
      <c r="CQ6" s="19">
        <f t="shared" si="44"/>
        <v>0</v>
      </c>
      <c r="CR6" s="19">
        <f t="shared" si="45"/>
        <v>6374.3958000000002</v>
      </c>
      <c r="CS6" s="20">
        <f t="shared" si="46"/>
        <v>0</v>
      </c>
    </row>
    <row r="7" spans="1:97" x14ac:dyDescent="0.25">
      <c r="A7" s="15" t="s">
        <v>10</v>
      </c>
      <c r="B7" s="19">
        <v>0</v>
      </c>
      <c r="C7" s="19">
        <v>0</v>
      </c>
      <c r="D7" s="19">
        <v>-115758.35</v>
      </c>
      <c r="E7" s="19">
        <v>0</v>
      </c>
      <c r="F7" s="19">
        <v>0</v>
      </c>
      <c r="G7" s="19">
        <v>0</v>
      </c>
      <c r="H7" s="19">
        <v>0</v>
      </c>
      <c r="I7" s="19">
        <v>45241.434000000001</v>
      </c>
      <c r="J7" s="19">
        <v>-115758.35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-115758.35</v>
      </c>
      <c r="Q7" s="19">
        <v>0</v>
      </c>
      <c r="R7" s="19">
        <v>0</v>
      </c>
      <c r="S7" s="19">
        <v>0</v>
      </c>
      <c r="T7" s="19">
        <v>0</v>
      </c>
      <c r="U7" s="19">
        <v>-64648.305</v>
      </c>
      <c r="V7" s="19">
        <v>-115758.35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-38699.495999999999</v>
      </c>
      <c r="AC7" s="19">
        <v>0</v>
      </c>
      <c r="AD7" s="19">
        <v>0</v>
      </c>
      <c r="AE7" s="19">
        <v>0</v>
      </c>
      <c r="AF7" s="19">
        <v>0</v>
      </c>
      <c r="AG7" s="19">
        <v>45241.434000000001</v>
      </c>
      <c r="AH7" s="19">
        <v>-38699.495999999999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-38699.495999999999</v>
      </c>
      <c r="AO7" s="19">
        <v>0</v>
      </c>
      <c r="AP7" s="19">
        <v>0</v>
      </c>
      <c r="AQ7" s="19">
        <v>0</v>
      </c>
      <c r="AR7" s="19">
        <v>0</v>
      </c>
      <c r="AS7" s="19">
        <v>-64648.305</v>
      </c>
      <c r="AT7" s="19">
        <v>-38699.495999999999</v>
      </c>
      <c r="AU7" s="19">
        <v>0</v>
      </c>
      <c r="AV7" s="19">
        <v>0</v>
      </c>
      <c r="AW7" s="19">
        <v>0</v>
      </c>
      <c r="AX7" s="18">
        <f t="shared" si="47"/>
        <v>0</v>
      </c>
      <c r="AY7" s="19">
        <f t="shared" si="0"/>
        <v>-38788.983</v>
      </c>
      <c r="AZ7" s="19">
        <f t="shared" si="1"/>
        <v>-115758.35</v>
      </c>
      <c r="BA7" s="19">
        <f t="shared" si="2"/>
        <v>0</v>
      </c>
      <c r="BB7" s="19">
        <f t="shared" si="3"/>
        <v>0</v>
      </c>
      <c r="BC7" s="20">
        <f t="shared" si="4"/>
        <v>0</v>
      </c>
      <c r="BD7" s="18">
        <f t="shared" si="5"/>
        <v>0</v>
      </c>
      <c r="BE7" s="19">
        <f t="shared" si="6"/>
        <v>-38788.983</v>
      </c>
      <c r="BF7" s="19">
        <f t="shared" si="7"/>
        <v>-115758.35</v>
      </c>
      <c r="BG7" s="19">
        <f t="shared" si="8"/>
        <v>0</v>
      </c>
      <c r="BH7" s="19">
        <f t="shared" si="9"/>
        <v>0</v>
      </c>
      <c r="BI7" s="20">
        <f t="shared" si="10"/>
        <v>0</v>
      </c>
      <c r="BJ7" s="18">
        <f t="shared" si="11"/>
        <v>0</v>
      </c>
      <c r="BK7" s="19">
        <f t="shared" si="12"/>
        <v>27144.860400000001</v>
      </c>
      <c r="BL7" s="19">
        <f t="shared" si="13"/>
        <v>-115758.35</v>
      </c>
      <c r="BM7" s="19">
        <f t="shared" si="14"/>
        <v>0</v>
      </c>
      <c r="BN7" s="19">
        <f t="shared" si="15"/>
        <v>0</v>
      </c>
      <c r="BO7" s="20">
        <f t="shared" si="16"/>
        <v>0</v>
      </c>
      <c r="BP7" s="18">
        <f t="shared" si="17"/>
        <v>0</v>
      </c>
      <c r="BQ7" s="19">
        <f t="shared" si="18"/>
        <v>27144.860400000001</v>
      </c>
      <c r="BR7" s="19">
        <f t="shared" si="19"/>
        <v>-115758.35</v>
      </c>
      <c r="BS7" s="19">
        <f t="shared" si="20"/>
        <v>0</v>
      </c>
      <c r="BT7" s="19">
        <f t="shared" si="21"/>
        <v>0</v>
      </c>
      <c r="BU7" s="20">
        <f t="shared" si="22"/>
        <v>0</v>
      </c>
      <c r="BV7" s="18">
        <f t="shared" si="23"/>
        <v>0</v>
      </c>
      <c r="BW7" s="19">
        <f t="shared" si="24"/>
        <v>-38788.983</v>
      </c>
      <c r="BX7" s="19">
        <f t="shared" si="25"/>
        <v>-38699.495999999999</v>
      </c>
      <c r="BY7" s="19">
        <f t="shared" si="26"/>
        <v>0</v>
      </c>
      <c r="BZ7" s="19">
        <f t="shared" si="27"/>
        <v>0</v>
      </c>
      <c r="CA7" s="20">
        <f t="shared" si="28"/>
        <v>0</v>
      </c>
      <c r="CB7" s="18">
        <f t="shared" si="29"/>
        <v>0</v>
      </c>
      <c r="CC7" s="19">
        <f t="shared" si="30"/>
        <v>-38788.983</v>
      </c>
      <c r="CD7" s="19">
        <f t="shared" si="31"/>
        <v>-38699.495999999999</v>
      </c>
      <c r="CE7" s="19">
        <f t="shared" si="32"/>
        <v>0</v>
      </c>
      <c r="CF7" s="19">
        <f t="shared" si="33"/>
        <v>0</v>
      </c>
      <c r="CG7" s="20">
        <f t="shared" si="34"/>
        <v>0</v>
      </c>
      <c r="CH7" s="18">
        <f t="shared" si="35"/>
        <v>0</v>
      </c>
      <c r="CI7" s="19">
        <f t="shared" si="36"/>
        <v>27144.860400000001</v>
      </c>
      <c r="CJ7" s="19">
        <f t="shared" si="37"/>
        <v>-38699.495999999999</v>
      </c>
      <c r="CK7" s="19">
        <f t="shared" si="38"/>
        <v>0</v>
      </c>
      <c r="CL7" s="19">
        <f t="shared" si="39"/>
        <v>0</v>
      </c>
      <c r="CM7" s="20">
        <f t="shared" si="40"/>
        <v>0</v>
      </c>
      <c r="CN7" s="18">
        <f t="shared" si="41"/>
        <v>0</v>
      </c>
      <c r="CO7" s="19">
        <f t="shared" si="42"/>
        <v>27144.860400000001</v>
      </c>
      <c r="CP7" s="19">
        <f t="shared" si="43"/>
        <v>-38699.495999999999</v>
      </c>
      <c r="CQ7" s="19">
        <f t="shared" si="44"/>
        <v>0</v>
      </c>
      <c r="CR7" s="19">
        <f t="shared" si="45"/>
        <v>0</v>
      </c>
      <c r="CS7" s="20">
        <f t="shared" si="46"/>
        <v>0</v>
      </c>
    </row>
    <row r="8" spans="1:97" x14ac:dyDescent="0.25">
      <c r="A8" s="15" t="s">
        <v>11</v>
      </c>
      <c r="B8" s="19">
        <v>0</v>
      </c>
      <c r="C8" s="19">
        <v>0</v>
      </c>
      <c r="D8" s="19">
        <v>-21781.293000000001</v>
      </c>
      <c r="E8" s="19">
        <v>0</v>
      </c>
      <c r="F8" s="19">
        <v>0</v>
      </c>
      <c r="G8" s="19">
        <v>0</v>
      </c>
      <c r="H8" s="19">
        <v>0</v>
      </c>
      <c r="I8" s="19">
        <v>56478.785000000003</v>
      </c>
      <c r="J8" s="19">
        <v>-21781.293000000001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-21781.293000000001</v>
      </c>
      <c r="Q8" s="19">
        <v>0</v>
      </c>
      <c r="R8" s="19">
        <v>0</v>
      </c>
      <c r="S8" s="19">
        <v>0</v>
      </c>
      <c r="T8" s="19">
        <v>0</v>
      </c>
      <c r="U8" s="19">
        <v>-13928.723</v>
      </c>
      <c r="V8" s="19">
        <v>-21781.293000000001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26514.373</v>
      </c>
      <c r="AC8" s="19">
        <v>0</v>
      </c>
      <c r="AD8" s="19">
        <v>0</v>
      </c>
      <c r="AE8" s="19">
        <v>0</v>
      </c>
      <c r="AF8" s="19">
        <v>0</v>
      </c>
      <c r="AG8" s="19">
        <v>56478.785000000003</v>
      </c>
      <c r="AH8" s="19">
        <v>26514.373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26514.373</v>
      </c>
      <c r="AO8" s="19">
        <v>0</v>
      </c>
      <c r="AP8" s="19">
        <v>0</v>
      </c>
      <c r="AQ8" s="19">
        <v>0</v>
      </c>
      <c r="AR8" s="19">
        <v>0</v>
      </c>
      <c r="AS8" s="19">
        <v>-13928.723</v>
      </c>
      <c r="AT8" s="19">
        <v>26514.373</v>
      </c>
      <c r="AU8" s="19">
        <v>0</v>
      </c>
      <c r="AV8" s="19">
        <v>0</v>
      </c>
      <c r="AW8" s="19">
        <v>0</v>
      </c>
      <c r="AX8" s="18">
        <f t="shared" si="47"/>
        <v>0</v>
      </c>
      <c r="AY8" s="19">
        <f t="shared" si="0"/>
        <v>-8357.2338</v>
      </c>
      <c r="AZ8" s="19">
        <f t="shared" si="1"/>
        <v>-21781.293000000001</v>
      </c>
      <c r="BA8" s="19">
        <f t="shared" si="2"/>
        <v>0</v>
      </c>
      <c r="BB8" s="19">
        <f t="shared" si="3"/>
        <v>0</v>
      </c>
      <c r="BC8" s="20">
        <f t="shared" si="4"/>
        <v>0</v>
      </c>
      <c r="BD8" s="18">
        <f t="shared" si="5"/>
        <v>0</v>
      </c>
      <c r="BE8" s="19">
        <f t="shared" si="6"/>
        <v>-8357.2338</v>
      </c>
      <c r="BF8" s="19">
        <f t="shared" si="7"/>
        <v>-21781.293000000001</v>
      </c>
      <c r="BG8" s="19">
        <f t="shared" si="8"/>
        <v>0</v>
      </c>
      <c r="BH8" s="19">
        <f t="shared" si="9"/>
        <v>0</v>
      </c>
      <c r="BI8" s="20">
        <f t="shared" si="10"/>
        <v>0</v>
      </c>
      <c r="BJ8" s="18">
        <f t="shared" si="11"/>
        <v>0</v>
      </c>
      <c r="BK8" s="19">
        <f t="shared" si="12"/>
        <v>33887.271000000001</v>
      </c>
      <c r="BL8" s="19">
        <f t="shared" si="13"/>
        <v>-21781.293000000001</v>
      </c>
      <c r="BM8" s="19">
        <f t="shared" si="14"/>
        <v>0</v>
      </c>
      <c r="BN8" s="19">
        <f t="shared" si="15"/>
        <v>0</v>
      </c>
      <c r="BO8" s="20">
        <f t="shared" si="16"/>
        <v>0</v>
      </c>
      <c r="BP8" s="18">
        <f t="shared" si="17"/>
        <v>0</v>
      </c>
      <c r="BQ8" s="19">
        <f t="shared" si="18"/>
        <v>33887.271000000001</v>
      </c>
      <c r="BR8" s="19">
        <f t="shared" si="19"/>
        <v>-21781.293000000001</v>
      </c>
      <c r="BS8" s="19">
        <f t="shared" si="20"/>
        <v>0</v>
      </c>
      <c r="BT8" s="19">
        <f t="shared" si="21"/>
        <v>0</v>
      </c>
      <c r="BU8" s="20">
        <f t="shared" si="22"/>
        <v>0</v>
      </c>
      <c r="BV8" s="18">
        <f t="shared" si="23"/>
        <v>0</v>
      </c>
      <c r="BW8" s="19">
        <f t="shared" si="24"/>
        <v>-8357.2338</v>
      </c>
      <c r="BX8" s="19">
        <f t="shared" si="25"/>
        <v>26514.373</v>
      </c>
      <c r="BY8" s="19">
        <f t="shared" si="26"/>
        <v>0</v>
      </c>
      <c r="BZ8" s="19">
        <f t="shared" si="27"/>
        <v>0</v>
      </c>
      <c r="CA8" s="20">
        <f t="shared" si="28"/>
        <v>0</v>
      </c>
      <c r="CB8" s="18">
        <f t="shared" si="29"/>
        <v>0</v>
      </c>
      <c r="CC8" s="19">
        <f t="shared" si="30"/>
        <v>-8357.2338</v>
      </c>
      <c r="CD8" s="19">
        <f t="shared" si="31"/>
        <v>26514.373</v>
      </c>
      <c r="CE8" s="19">
        <f t="shared" si="32"/>
        <v>0</v>
      </c>
      <c r="CF8" s="19">
        <f t="shared" si="33"/>
        <v>0</v>
      </c>
      <c r="CG8" s="20">
        <f t="shared" si="34"/>
        <v>0</v>
      </c>
      <c r="CH8" s="18">
        <f t="shared" si="35"/>
        <v>0</v>
      </c>
      <c r="CI8" s="19">
        <f t="shared" si="36"/>
        <v>33887.271000000001</v>
      </c>
      <c r="CJ8" s="19">
        <f t="shared" si="37"/>
        <v>26514.373</v>
      </c>
      <c r="CK8" s="19">
        <f t="shared" si="38"/>
        <v>0</v>
      </c>
      <c r="CL8" s="19">
        <f t="shared" si="39"/>
        <v>0</v>
      </c>
      <c r="CM8" s="20">
        <f t="shared" si="40"/>
        <v>0</v>
      </c>
      <c r="CN8" s="18">
        <f t="shared" si="41"/>
        <v>0</v>
      </c>
      <c r="CO8" s="19">
        <f t="shared" si="42"/>
        <v>33887.271000000001</v>
      </c>
      <c r="CP8" s="19">
        <f t="shared" si="43"/>
        <v>26514.373</v>
      </c>
      <c r="CQ8" s="19">
        <f t="shared" si="44"/>
        <v>0</v>
      </c>
      <c r="CR8" s="19">
        <f t="shared" si="45"/>
        <v>0</v>
      </c>
      <c r="CS8" s="20">
        <f t="shared" si="46"/>
        <v>0</v>
      </c>
    </row>
    <row r="9" spans="1:97" x14ac:dyDescent="0.25">
      <c r="A9" s="15" t="s">
        <v>12</v>
      </c>
      <c r="B9" s="19">
        <v>0</v>
      </c>
      <c r="C9" s="19">
        <v>0</v>
      </c>
      <c r="D9" s="19">
        <v>-5649.94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-5649.94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-5649.94</v>
      </c>
      <c r="Q9" s="19">
        <v>0</v>
      </c>
      <c r="R9" s="19">
        <v>0</v>
      </c>
      <c r="S9" s="19">
        <v>0</v>
      </c>
      <c r="T9" s="19">
        <v>0</v>
      </c>
      <c r="U9" s="19">
        <v>-3537.7588000000001</v>
      </c>
      <c r="V9" s="19">
        <v>-5649.94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-584.35389999999995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-584.35389999999995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-584.35389999999995</v>
      </c>
      <c r="AO9" s="19">
        <v>0</v>
      </c>
      <c r="AP9" s="19">
        <v>0</v>
      </c>
      <c r="AQ9" s="19">
        <v>0</v>
      </c>
      <c r="AR9" s="19">
        <v>0</v>
      </c>
      <c r="AS9" s="19">
        <v>-3537.7588000000001</v>
      </c>
      <c r="AT9" s="19">
        <v>-584.35389999999995</v>
      </c>
      <c r="AU9" s="19">
        <v>0</v>
      </c>
      <c r="AV9" s="19">
        <v>0</v>
      </c>
      <c r="AW9" s="19">
        <v>0</v>
      </c>
      <c r="AX9" s="18">
        <f t="shared" si="47"/>
        <v>0</v>
      </c>
      <c r="AY9" s="19">
        <f t="shared" si="0"/>
        <v>-2122.6552799999999</v>
      </c>
      <c r="AZ9" s="19">
        <f t="shared" si="1"/>
        <v>-5649.94</v>
      </c>
      <c r="BA9" s="19">
        <f t="shared" si="2"/>
        <v>0</v>
      </c>
      <c r="BB9" s="19">
        <f t="shared" si="3"/>
        <v>0</v>
      </c>
      <c r="BC9" s="20">
        <f t="shared" si="4"/>
        <v>0</v>
      </c>
      <c r="BD9" s="18">
        <f t="shared" si="5"/>
        <v>0</v>
      </c>
      <c r="BE9" s="19">
        <f t="shared" si="6"/>
        <v>-2122.6552799999999</v>
      </c>
      <c r="BF9" s="19">
        <f t="shared" si="7"/>
        <v>-5649.94</v>
      </c>
      <c r="BG9" s="19">
        <f t="shared" si="8"/>
        <v>0</v>
      </c>
      <c r="BH9" s="19">
        <f t="shared" si="9"/>
        <v>0</v>
      </c>
      <c r="BI9" s="20">
        <f t="shared" si="10"/>
        <v>0</v>
      </c>
      <c r="BJ9" s="18">
        <f t="shared" si="11"/>
        <v>0</v>
      </c>
      <c r="BK9" s="19">
        <f t="shared" si="12"/>
        <v>0</v>
      </c>
      <c r="BL9" s="19">
        <f t="shared" si="13"/>
        <v>-5649.94</v>
      </c>
      <c r="BM9" s="19">
        <f t="shared" si="14"/>
        <v>0</v>
      </c>
      <c r="BN9" s="19">
        <f t="shared" si="15"/>
        <v>0</v>
      </c>
      <c r="BO9" s="20">
        <f t="shared" si="16"/>
        <v>0</v>
      </c>
      <c r="BP9" s="18">
        <f t="shared" si="17"/>
        <v>0</v>
      </c>
      <c r="BQ9" s="19">
        <f t="shared" si="18"/>
        <v>0</v>
      </c>
      <c r="BR9" s="19">
        <f t="shared" si="19"/>
        <v>-5649.94</v>
      </c>
      <c r="BS9" s="19">
        <f t="shared" si="20"/>
        <v>0</v>
      </c>
      <c r="BT9" s="19">
        <f t="shared" si="21"/>
        <v>0</v>
      </c>
      <c r="BU9" s="20">
        <f t="shared" si="22"/>
        <v>0</v>
      </c>
      <c r="BV9" s="18">
        <f t="shared" si="23"/>
        <v>0</v>
      </c>
      <c r="BW9" s="19">
        <f t="shared" si="24"/>
        <v>-2122.6552799999999</v>
      </c>
      <c r="BX9" s="19">
        <f t="shared" si="25"/>
        <v>-584.35389999999995</v>
      </c>
      <c r="BY9" s="19">
        <f t="shared" si="26"/>
        <v>0</v>
      </c>
      <c r="BZ9" s="19">
        <f t="shared" si="27"/>
        <v>0</v>
      </c>
      <c r="CA9" s="20">
        <f t="shared" si="28"/>
        <v>0</v>
      </c>
      <c r="CB9" s="18">
        <f t="shared" si="29"/>
        <v>0</v>
      </c>
      <c r="CC9" s="19">
        <f t="shared" si="30"/>
        <v>-2122.6552799999999</v>
      </c>
      <c r="CD9" s="19">
        <f t="shared" si="31"/>
        <v>-584.35389999999995</v>
      </c>
      <c r="CE9" s="19">
        <f t="shared" si="32"/>
        <v>0</v>
      </c>
      <c r="CF9" s="19">
        <f t="shared" si="33"/>
        <v>0</v>
      </c>
      <c r="CG9" s="20">
        <f t="shared" si="34"/>
        <v>0</v>
      </c>
      <c r="CH9" s="18">
        <f t="shared" si="35"/>
        <v>0</v>
      </c>
      <c r="CI9" s="19">
        <f t="shared" si="36"/>
        <v>0</v>
      </c>
      <c r="CJ9" s="19">
        <f t="shared" si="37"/>
        <v>-584.35389999999995</v>
      </c>
      <c r="CK9" s="19">
        <f t="shared" si="38"/>
        <v>0</v>
      </c>
      <c r="CL9" s="19">
        <f t="shared" si="39"/>
        <v>0</v>
      </c>
      <c r="CM9" s="20">
        <f t="shared" si="40"/>
        <v>0</v>
      </c>
      <c r="CN9" s="18">
        <f t="shared" si="41"/>
        <v>0</v>
      </c>
      <c r="CO9" s="19">
        <f t="shared" si="42"/>
        <v>0</v>
      </c>
      <c r="CP9" s="19">
        <f t="shared" si="43"/>
        <v>-584.35389999999995</v>
      </c>
      <c r="CQ9" s="19">
        <f t="shared" si="44"/>
        <v>0</v>
      </c>
      <c r="CR9" s="19">
        <f t="shared" si="45"/>
        <v>0</v>
      </c>
      <c r="CS9" s="20">
        <f t="shared" si="46"/>
        <v>0</v>
      </c>
    </row>
    <row r="10" spans="1:97" x14ac:dyDescent="0.25">
      <c r="A10" s="15" t="s">
        <v>13</v>
      </c>
      <c r="B10" s="19">
        <v>0</v>
      </c>
      <c r="C10" s="19">
        <v>0</v>
      </c>
      <c r="D10" s="19">
        <v>-1383.9974</v>
      </c>
      <c r="E10" s="19">
        <v>0</v>
      </c>
      <c r="F10" s="19">
        <v>0</v>
      </c>
      <c r="G10" s="19">
        <v>0</v>
      </c>
      <c r="H10" s="19">
        <v>0</v>
      </c>
      <c r="I10" s="19">
        <v>-279.38895000000002</v>
      </c>
      <c r="J10" s="19">
        <v>-1383.9974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-1383.9974</v>
      </c>
      <c r="Q10" s="19">
        <v>0</v>
      </c>
      <c r="R10" s="19">
        <v>0</v>
      </c>
      <c r="S10" s="19">
        <v>0</v>
      </c>
      <c r="T10" s="19">
        <v>0</v>
      </c>
      <c r="U10" s="19">
        <v>-745.27139999999997</v>
      </c>
      <c r="V10" s="19">
        <v>-1383.9974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-845.95069999999998</v>
      </c>
      <c r="AC10" s="19">
        <v>0</v>
      </c>
      <c r="AD10" s="19">
        <v>0</v>
      </c>
      <c r="AE10" s="19">
        <v>0</v>
      </c>
      <c r="AF10" s="19">
        <v>0</v>
      </c>
      <c r="AG10" s="19">
        <v>-279.38895000000002</v>
      </c>
      <c r="AH10" s="19">
        <v>-845.95069999999998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-845.95069999999998</v>
      </c>
      <c r="AO10" s="19">
        <v>0</v>
      </c>
      <c r="AP10" s="19">
        <v>0</v>
      </c>
      <c r="AQ10" s="19">
        <v>0</v>
      </c>
      <c r="AR10" s="19">
        <v>0</v>
      </c>
      <c r="AS10" s="19">
        <v>-745.27139999999997</v>
      </c>
      <c r="AT10" s="19">
        <v>-845.95069999999998</v>
      </c>
      <c r="AU10" s="19">
        <v>0</v>
      </c>
      <c r="AV10" s="19">
        <v>0</v>
      </c>
      <c r="AW10" s="19">
        <v>0</v>
      </c>
      <c r="AX10" s="18">
        <f t="shared" si="47"/>
        <v>0</v>
      </c>
      <c r="AY10" s="19">
        <f t="shared" si="0"/>
        <v>-447.16283999999996</v>
      </c>
      <c r="AZ10" s="19">
        <f t="shared" si="1"/>
        <v>-1383.9974</v>
      </c>
      <c r="BA10" s="19">
        <f t="shared" si="2"/>
        <v>0</v>
      </c>
      <c r="BB10" s="19">
        <f t="shared" si="3"/>
        <v>0</v>
      </c>
      <c r="BC10" s="20">
        <f t="shared" si="4"/>
        <v>0</v>
      </c>
      <c r="BD10" s="18">
        <f t="shared" si="5"/>
        <v>0</v>
      </c>
      <c r="BE10" s="19">
        <f t="shared" si="6"/>
        <v>-447.16283999999996</v>
      </c>
      <c r="BF10" s="19">
        <f t="shared" si="7"/>
        <v>-1383.9974</v>
      </c>
      <c r="BG10" s="19">
        <f t="shared" si="8"/>
        <v>0</v>
      </c>
      <c r="BH10" s="19">
        <f t="shared" si="9"/>
        <v>0</v>
      </c>
      <c r="BI10" s="20">
        <f t="shared" si="10"/>
        <v>0</v>
      </c>
      <c r="BJ10" s="18">
        <f t="shared" si="11"/>
        <v>0</v>
      </c>
      <c r="BK10" s="19">
        <f t="shared" si="12"/>
        <v>-167.63337000000001</v>
      </c>
      <c r="BL10" s="19">
        <f t="shared" si="13"/>
        <v>-1383.9974</v>
      </c>
      <c r="BM10" s="19">
        <f t="shared" si="14"/>
        <v>0</v>
      </c>
      <c r="BN10" s="19">
        <f t="shared" si="15"/>
        <v>0</v>
      </c>
      <c r="BO10" s="20">
        <f t="shared" si="16"/>
        <v>0</v>
      </c>
      <c r="BP10" s="18">
        <f t="shared" si="17"/>
        <v>0</v>
      </c>
      <c r="BQ10" s="19">
        <f t="shared" si="18"/>
        <v>-167.63337000000001</v>
      </c>
      <c r="BR10" s="19">
        <f t="shared" si="19"/>
        <v>-1383.9974</v>
      </c>
      <c r="BS10" s="19">
        <f t="shared" si="20"/>
        <v>0</v>
      </c>
      <c r="BT10" s="19">
        <f t="shared" si="21"/>
        <v>0</v>
      </c>
      <c r="BU10" s="20">
        <f t="shared" si="22"/>
        <v>0</v>
      </c>
      <c r="BV10" s="18">
        <f t="shared" si="23"/>
        <v>0</v>
      </c>
      <c r="BW10" s="19">
        <f t="shared" si="24"/>
        <v>-447.16283999999996</v>
      </c>
      <c r="BX10" s="19">
        <f t="shared" si="25"/>
        <v>-845.95069999999998</v>
      </c>
      <c r="BY10" s="19">
        <f t="shared" si="26"/>
        <v>0</v>
      </c>
      <c r="BZ10" s="19">
        <f t="shared" si="27"/>
        <v>0</v>
      </c>
      <c r="CA10" s="20">
        <f t="shared" si="28"/>
        <v>0</v>
      </c>
      <c r="CB10" s="18">
        <f t="shared" si="29"/>
        <v>0</v>
      </c>
      <c r="CC10" s="19">
        <f t="shared" si="30"/>
        <v>-447.16283999999996</v>
      </c>
      <c r="CD10" s="19">
        <f t="shared" si="31"/>
        <v>-845.95069999999998</v>
      </c>
      <c r="CE10" s="19">
        <f t="shared" si="32"/>
        <v>0</v>
      </c>
      <c r="CF10" s="19">
        <f t="shared" si="33"/>
        <v>0</v>
      </c>
      <c r="CG10" s="20">
        <f t="shared" si="34"/>
        <v>0</v>
      </c>
      <c r="CH10" s="18">
        <f t="shared" si="35"/>
        <v>0</v>
      </c>
      <c r="CI10" s="19">
        <f t="shared" si="36"/>
        <v>-167.63337000000001</v>
      </c>
      <c r="CJ10" s="19">
        <f t="shared" si="37"/>
        <v>-845.95069999999998</v>
      </c>
      <c r="CK10" s="19">
        <f t="shared" si="38"/>
        <v>0</v>
      </c>
      <c r="CL10" s="19">
        <f t="shared" si="39"/>
        <v>0</v>
      </c>
      <c r="CM10" s="20">
        <f t="shared" si="40"/>
        <v>0</v>
      </c>
      <c r="CN10" s="18">
        <f t="shared" si="41"/>
        <v>0</v>
      </c>
      <c r="CO10" s="19">
        <f t="shared" si="42"/>
        <v>-167.63337000000001</v>
      </c>
      <c r="CP10" s="19">
        <f t="shared" si="43"/>
        <v>-845.95069999999998</v>
      </c>
      <c r="CQ10" s="19">
        <f t="shared" si="44"/>
        <v>0</v>
      </c>
      <c r="CR10" s="19">
        <f t="shared" si="45"/>
        <v>0</v>
      </c>
      <c r="CS10" s="20">
        <f t="shared" si="46"/>
        <v>0</v>
      </c>
    </row>
    <row r="11" spans="1:97" x14ac:dyDescent="0.25">
      <c r="A11" s="15" t="s">
        <v>14</v>
      </c>
      <c r="B11" s="19">
        <v>767.7414</v>
      </c>
      <c r="C11" s="19">
        <v>0</v>
      </c>
      <c r="D11" s="19">
        <v>-979.64499999999998</v>
      </c>
      <c r="E11" s="19">
        <v>0</v>
      </c>
      <c r="F11" s="19">
        <v>84.809359999999998</v>
      </c>
      <c r="G11" s="19">
        <v>0</v>
      </c>
      <c r="H11" s="19">
        <v>0</v>
      </c>
      <c r="I11" s="19">
        <v>885.19934000000001</v>
      </c>
      <c r="J11" s="19">
        <v>-979.64499999999998</v>
      </c>
      <c r="K11" s="19">
        <v>-513.11069999999995</v>
      </c>
      <c r="L11" s="19">
        <v>0</v>
      </c>
      <c r="M11" s="19">
        <v>0</v>
      </c>
      <c r="N11" s="19">
        <v>-529.58716000000004</v>
      </c>
      <c r="O11" s="19">
        <v>0</v>
      </c>
      <c r="P11" s="19">
        <v>-979.64499999999998</v>
      </c>
      <c r="Q11" s="19">
        <v>0</v>
      </c>
      <c r="R11" s="19">
        <v>-41.304169999999999</v>
      </c>
      <c r="S11" s="19">
        <v>0</v>
      </c>
      <c r="T11" s="19">
        <v>0</v>
      </c>
      <c r="U11" s="19">
        <v>11.998875</v>
      </c>
      <c r="V11" s="19">
        <v>-979.64499999999998</v>
      </c>
      <c r="W11" s="19">
        <v>205.71564000000001</v>
      </c>
      <c r="X11" s="19">
        <v>0</v>
      </c>
      <c r="Y11" s="19">
        <v>0</v>
      </c>
      <c r="Z11" s="19">
        <v>767.7414</v>
      </c>
      <c r="AA11" s="19">
        <v>0</v>
      </c>
      <c r="AB11" s="19">
        <v>-584.83169999999996</v>
      </c>
      <c r="AC11" s="19">
        <v>0</v>
      </c>
      <c r="AD11" s="19">
        <v>84.809359999999998</v>
      </c>
      <c r="AE11" s="19">
        <v>0</v>
      </c>
      <c r="AF11" s="19">
        <v>0</v>
      </c>
      <c r="AG11" s="19">
        <v>885.19934000000001</v>
      </c>
      <c r="AH11" s="19">
        <v>-584.83169999999996</v>
      </c>
      <c r="AI11" s="19">
        <v>-513.11069999999995</v>
      </c>
      <c r="AJ11" s="19">
        <v>0</v>
      </c>
      <c r="AK11" s="19">
        <v>0</v>
      </c>
      <c r="AL11" s="19">
        <v>-529.58716000000004</v>
      </c>
      <c r="AM11" s="19">
        <v>0</v>
      </c>
      <c r="AN11" s="19">
        <v>-584.83169999999996</v>
      </c>
      <c r="AO11" s="19">
        <v>0</v>
      </c>
      <c r="AP11" s="19">
        <v>-41.304169999999999</v>
      </c>
      <c r="AQ11" s="19">
        <v>0</v>
      </c>
      <c r="AR11" s="19">
        <v>0</v>
      </c>
      <c r="AS11" s="19">
        <v>11.998875</v>
      </c>
      <c r="AT11" s="19">
        <v>-584.83169999999996</v>
      </c>
      <c r="AU11" s="19">
        <v>205.71564000000001</v>
      </c>
      <c r="AV11" s="19">
        <v>0</v>
      </c>
      <c r="AW11" s="19">
        <v>0</v>
      </c>
      <c r="AX11" s="18">
        <f t="shared" si="47"/>
        <v>460.64483999999999</v>
      </c>
      <c r="AY11" s="19">
        <f t="shared" si="0"/>
        <v>7.199325</v>
      </c>
      <c r="AZ11" s="19">
        <f t="shared" si="1"/>
        <v>-979.64499999999998</v>
      </c>
      <c r="BA11" s="19">
        <f t="shared" si="2"/>
        <v>123.429384</v>
      </c>
      <c r="BB11" s="19">
        <f t="shared" si="3"/>
        <v>50.885615999999999</v>
      </c>
      <c r="BC11" s="20">
        <f t="shared" si="4"/>
        <v>0</v>
      </c>
      <c r="BD11" s="18">
        <f t="shared" si="5"/>
        <v>-317.752296</v>
      </c>
      <c r="BE11" s="19">
        <f t="shared" si="6"/>
        <v>7.199325</v>
      </c>
      <c r="BF11" s="19">
        <f t="shared" si="7"/>
        <v>-979.64499999999998</v>
      </c>
      <c r="BG11" s="19">
        <f t="shared" si="8"/>
        <v>123.429384</v>
      </c>
      <c r="BH11" s="19">
        <f t="shared" si="9"/>
        <v>-24.782501999999997</v>
      </c>
      <c r="BI11" s="20">
        <f t="shared" si="10"/>
        <v>0</v>
      </c>
      <c r="BJ11" s="18">
        <f t="shared" si="11"/>
        <v>460.64483999999999</v>
      </c>
      <c r="BK11" s="19">
        <f t="shared" si="12"/>
        <v>531.11960399999998</v>
      </c>
      <c r="BL11" s="19">
        <f t="shared" si="13"/>
        <v>-979.64499999999998</v>
      </c>
      <c r="BM11" s="19">
        <f t="shared" si="14"/>
        <v>-307.86641999999995</v>
      </c>
      <c r="BN11" s="19">
        <f t="shared" si="15"/>
        <v>50.885615999999999</v>
      </c>
      <c r="BO11" s="20">
        <f t="shared" si="16"/>
        <v>0</v>
      </c>
      <c r="BP11" s="18">
        <f t="shared" si="17"/>
        <v>-317.752296</v>
      </c>
      <c r="BQ11" s="19">
        <f t="shared" si="18"/>
        <v>531.11960399999998</v>
      </c>
      <c r="BR11" s="19">
        <f t="shared" si="19"/>
        <v>-979.64499999999998</v>
      </c>
      <c r="BS11" s="19">
        <f t="shared" si="20"/>
        <v>-307.86641999999995</v>
      </c>
      <c r="BT11" s="19">
        <f t="shared" si="21"/>
        <v>-24.782501999999997</v>
      </c>
      <c r="BU11" s="20">
        <f t="shared" si="22"/>
        <v>0</v>
      </c>
      <c r="BV11" s="18">
        <f t="shared" si="23"/>
        <v>460.64483999999999</v>
      </c>
      <c r="BW11" s="19">
        <f t="shared" si="24"/>
        <v>7.199325</v>
      </c>
      <c r="BX11" s="19">
        <f t="shared" si="25"/>
        <v>-584.83169999999996</v>
      </c>
      <c r="BY11" s="19">
        <f t="shared" si="26"/>
        <v>123.429384</v>
      </c>
      <c r="BZ11" s="19">
        <f t="shared" si="27"/>
        <v>50.885615999999999</v>
      </c>
      <c r="CA11" s="20">
        <f t="shared" si="28"/>
        <v>0</v>
      </c>
      <c r="CB11" s="18">
        <f t="shared" si="29"/>
        <v>-317.752296</v>
      </c>
      <c r="CC11" s="19">
        <f t="shared" si="30"/>
        <v>7.199325</v>
      </c>
      <c r="CD11" s="19">
        <f t="shared" si="31"/>
        <v>-584.83169999999996</v>
      </c>
      <c r="CE11" s="19">
        <f t="shared" si="32"/>
        <v>123.429384</v>
      </c>
      <c r="CF11" s="19">
        <f t="shared" si="33"/>
        <v>-24.782501999999997</v>
      </c>
      <c r="CG11" s="20">
        <f t="shared" si="34"/>
        <v>0</v>
      </c>
      <c r="CH11" s="18">
        <f t="shared" si="35"/>
        <v>460.64483999999999</v>
      </c>
      <c r="CI11" s="19">
        <f t="shared" si="36"/>
        <v>531.11960399999998</v>
      </c>
      <c r="CJ11" s="19">
        <f t="shared" si="37"/>
        <v>-584.83169999999996</v>
      </c>
      <c r="CK11" s="19">
        <f t="shared" si="38"/>
        <v>-307.86641999999995</v>
      </c>
      <c r="CL11" s="19">
        <f t="shared" si="39"/>
        <v>50.885615999999999</v>
      </c>
      <c r="CM11" s="20">
        <f t="shared" si="40"/>
        <v>0</v>
      </c>
      <c r="CN11" s="18">
        <f t="shared" si="41"/>
        <v>-317.752296</v>
      </c>
      <c r="CO11" s="19">
        <f t="shared" si="42"/>
        <v>531.11960399999998</v>
      </c>
      <c r="CP11" s="19">
        <f t="shared" si="43"/>
        <v>-584.83169999999996</v>
      </c>
      <c r="CQ11" s="19">
        <f t="shared" si="44"/>
        <v>-307.86641999999995</v>
      </c>
      <c r="CR11" s="19">
        <f t="shared" si="45"/>
        <v>-24.782501999999997</v>
      </c>
      <c r="CS11" s="20">
        <f t="shared" si="46"/>
        <v>0</v>
      </c>
    </row>
    <row r="12" spans="1:97" x14ac:dyDescent="0.25">
      <c r="A12" s="15" t="s">
        <v>15</v>
      </c>
      <c r="B12" s="19">
        <v>0</v>
      </c>
      <c r="C12" s="19">
        <v>0</v>
      </c>
      <c r="D12" s="19">
        <v>-94573.17</v>
      </c>
      <c r="E12" s="19">
        <v>0</v>
      </c>
      <c r="F12" s="19">
        <v>0</v>
      </c>
      <c r="G12" s="19">
        <v>0</v>
      </c>
      <c r="H12" s="19">
        <v>0</v>
      </c>
      <c r="I12" s="19">
        <v>41284.375</v>
      </c>
      <c r="J12" s="19">
        <v>-94573.17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-94573.17</v>
      </c>
      <c r="Q12" s="19">
        <v>0</v>
      </c>
      <c r="R12" s="19">
        <v>0</v>
      </c>
      <c r="S12" s="19">
        <v>0</v>
      </c>
      <c r="T12" s="19">
        <v>0</v>
      </c>
      <c r="U12" s="19">
        <v>-65636.259999999995</v>
      </c>
      <c r="V12" s="19">
        <v>-94573.17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-35878.39</v>
      </c>
      <c r="AC12" s="19">
        <v>0</v>
      </c>
      <c r="AD12" s="19">
        <v>0</v>
      </c>
      <c r="AE12" s="19">
        <v>0</v>
      </c>
      <c r="AF12" s="19">
        <v>0</v>
      </c>
      <c r="AG12" s="19">
        <v>41284.375</v>
      </c>
      <c r="AH12" s="19">
        <v>-35878.39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-35878.39</v>
      </c>
      <c r="AO12" s="19">
        <v>0</v>
      </c>
      <c r="AP12" s="19">
        <v>0</v>
      </c>
      <c r="AQ12" s="19">
        <v>0</v>
      </c>
      <c r="AR12" s="19">
        <v>0</v>
      </c>
      <c r="AS12" s="19">
        <v>-65636.259999999995</v>
      </c>
      <c r="AT12" s="19">
        <v>-35878.39</v>
      </c>
      <c r="AU12" s="19">
        <v>0</v>
      </c>
      <c r="AV12" s="19">
        <v>0</v>
      </c>
      <c r="AW12" s="19">
        <v>0</v>
      </c>
      <c r="AX12" s="18">
        <f t="shared" si="47"/>
        <v>0</v>
      </c>
      <c r="AY12" s="19">
        <f t="shared" si="0"/>
        <v>-39381.755999999994</v>
      </c>
      <c r="AZ12" s="19">
        <f t="shared" si="1"/>
        <v>-94573.17</v>
      </c>
      <c r="BA12" s="19">
        <f t="shared" si="2"/>
        <v>0</v>
      </c>
      <c r="BB12" s="19">
        <f t="shared" si="3"/>
        <v>0</v>
      </c>
      <c r="BC12" s="20">
        <f t="shared" si="4"/>
        <v>0</v>
      </c>
      <c r="BD12" s="18">
        <f t="shared" si="5"/>
        <v>0</v>
      </c>
      <c r="BE12" s="19">
        <f t="shared" si="6"/>
        <v>-39381.755999999994</v>
      </c>
      <c r="BF12" s="19">
        <f t="shared" si="7"/>
        <v>-94573.17</v>
      </c>
      <c r="BG12" s="19">
        <f t="shared" si="8"/>
        <v>0</v>
      </c>
      <c r="BH12" s="19">
        <f t="shared" si="9"/>
        <v>0</v>
      </c>
      <c r="BI12" s="20">
        <f t="shared" si="10"/>
        <v>0</v>
      </c>
      <c r="BJ12" s="18">
        <f t="shared" si="11"/>
        <v>0</v>
      </c>
      <c r="BK12" s="19">
        <f t="shared" si="12"/>
        <v>24770.625</v>
      </c>
      <c r="BL12" s="19">
        <f t="shared" si="13"/>
        <v>-94573.17</v>
      </c>
      <c r="BM12" s="19">
        <f t="shared" si="14"/>
        <v>0</v>
      </c>
      <c r="BN12" s="19">
        <f t="shared" si="15"/>
        <v>0</v>
      </c>
      <c r="BO12" s="20">
        <f t="shared" si="16"/>
        <v>0</v>
      </c>
      <c r="BP12" s="18">
        <f t="shared" si="17"/>
        <v>0</v>
      </c>
      <c r="BQ12" s="19">
        <f t="shared" si="18"/>
        <v>24770.625</v>
      </c>
      <c r="BR12" s="19">
        <f t="shared" si="19"/>
        <v>-94573.17</v>
      </c>
      <c r="BS12" s="19">
        <f t="shared" si="20"/>
        <v>0</v>
      </c>
      <c r="BT12" s="19">
        <f t="shared" si="21"/>
        <v>0</v>
      </c>
      <c r="BU12" s="20">
        <f t="shared" si="22"/>
        <v>0</v>
      </c>
      <c r="BV12" s="18">
        <f t="shared" si="23"/>
        <v>0</v>
      </c>
      <c r="BW12" s="19">
        <f t="shared" si="24"/>
        <v>-39381.755999999994</v>
      </c>
      <c r="BX12" s="19">
        <f t="shared" si="25"/>
        <v>-35878.39</v>
      </c>
      <c r="BY12" s="19">
        <f t="shared" si="26"/>
        <v>0</v>
      </c>
      <c r="BZ12" s="19">
        <f t="shared" si="27"/>
        <v>0</v>
      </c>
      <c r="CA12" s="20">
        <f t="shared" si="28"/>
        <v>0</v>
      </c>
      <c r="CB12" s="18">
        <f t="shared" si="29"/>
        <v>0</v>
      </c>
      <c r="CC12" s="19">
        <f t="shared" si="30"/>
        <v>-39381.755999999994</v>
      </c>
      <c r="CD12" s="19">
        <f t="shared" si="31"/>
        <v>-35878.39</v>
      </c>
      <c r="CE12" s="19">
        <f t="shared" si="32"/>
        <v>0</v>
      </c>
      <c r="CF12" s="19">
        <f t="shared" si="33"/>
        <v>0</v>
      </c>
      <c r="CG12" s="20">
        <f t="shared" si="34"/>
        <v>0</v>
      </c>
      <c r="CH12" s="18">
        <f t="shared" si="35"/>
        <v>0</v>
      </c>
      <c r="CI12" s="19">
        <f t="shared" si="36"/>
        <v>24770.625</v>
      </c>
      <c r="CJ12" s="19">
        <f t="shared" si="37"/>
        <v>-35878.39</v>
      </c>
      <c r="CK12" s="19">
        <f t="shared" si="38"/>
        <v>0</v>
      </c>
      <c r="CL12" s="19">
        <f t="shared" si="39"/>
        <v>0</v>
      </c>
      <c r="CM12" s="20">
        <f t="shared" si="40"/>
        <v>0</v>
      </c>
      <c r="CN12" s="18">
        <f t="shared" si="41"/>
        <v>0</v>
      </c>
      <c r="CO12" s="19">
        <f t="shared" si="42"/>
        <v>24770.625</v>
      </c>
      <c r="CP12" s="19">
        <f t="shared" si="43"/>
        <v>-35878.39</v>
      </c>
      <c r="CQ12" s="19">
        <f t="shared" si="44"/>
        <v>0</v>
      </c>
      <c r="CR12" s="19">
        <f t="shared" si="45"/>
        <v>0</v>
      </c>
      <c r="CS12" s="20">
        <f t="shared" si="46"/>
        <v>0</v>
      </c>
    </row>
    <row r="13" spans="1:97" x14ac:dyDescent="0.25">
      <c r="A13" s="15" t="s">
        <v>16</v>
      </c>
      <c r="B13" s="19">
        <v>0</v>
      </c>
      <c r="C13" s="19">
        <v>0</v>
      </c>
      <c r="D13" s="19">
        <v>-29510.678</v>
      </c>
      <c r="E13" s="19">
        <v>0</v>
      </c>
      <c r="F13" s="19">
        <v>0</v>
      </c>
      <c r="G13" s="19">
        <v>0</v>
      </c>
      <c r="H13" s="19">
        <v>0</v>
      </c>
      <c r="I13" s="19">
        <v>44878.093999999997</v>
      </c>
      <c r="J13" s="19">
        <v>-29510.678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-29510.678</v>
      </c>
      <c r="Q13" s="19">
        <v>0</v>
      </c>
      <c r="R13" s="19">
        <v>0</v>
      </c>
      <c r="S13" s="19">
        <v>0</v>
      </c>
      <c r="T13" s="19">
        <v>0</v>
      </c>
      <c r="U13" s="19">
        <v>-9506.0660000000007</v>
      </c>
      <c r="V13" s="19">
        <v>-29510.678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7091.9345999999996</v>
      </c>
      <c r="AC13" s="19">
        <v>0</v>
      </c>
      <c r="AD13" s="19">
        <v>0</v>
      </c>
      <c r="AE13" s="19">
        <v>0</v>
      </c>
      <c r="AF13" s="19">
        <v>0</v>
      </c>
      <c r="AG13" s="19">
        <v>44878.093999999997</v>
      </c>
      <c r="AH13" s="19">
        <v>7091.9345999999996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7091.9345999999996</v>
      </c>
      <c r="AO13" s="19">
        <v>0</v>
      </c>
      <c r="AP13" s="19">
        <v>0</v>
      </c>
      <c r="AQ13" s="19">
        <v>0</v>
      </c>
      <c r="AR13" s="19">
        <v>0</v>
      </c>
      <c r="AS13" s="19">
        <v>-9506.0660000000007</v>
      </c>
      <c r="AT13" s="19">
        <v>7091.9345999999996</v>
      </c>
      <c r="AU13" s="19">
        <v>0</v>
      </c>
      <c r="AV13" s="19">
        <v>0</v>
      </c>
      <c r="AW13" s="19">
        <v>0</v>
      </c>
      <c r="AX13" s="18">
        <f t="shared" si="47"/>
        <v>0</v>
      </c>
      <c r="AY13" s="19">
        <f t="shared" si="0"/>
        <v>-5703.6396000000004</v>
      </c>
      <c r="AZ13" s="19">
        <f t="shared" si="1"/>
        <v>-29510.678</v>
      </c>
      <c r="BA13" s="19">
        <f t="shared" si="2"/>
        <v>0</v>
      </c>
      <c r="BB13" s="19">
        <f t="shared" si="3"/>
        <v>0</v>
      </c>
      <c r="BC13" s="20">
        <f t="shared" si="4"/>
        <v>0</v>
      </c>
      <c r="BD13" s="18">
        <f t="shared" si="5"/>
        <v>0</v>
      </c>
      <c r="BE13" s="19">
        <f t="shared" si="6"/>
        <v>-5703.6396000000004</v>
      </c>
      <c r="BF13" s="19">
        <f t="shared" si="7"/>
        <v>-29510.678</v>
      </c>
      <c r="BG13" s="19">
        <f t="shared" si="8"/>
        <v>0</v>
      </c>
      <c r="BH13" s="19">
        <f t="shared" si="9"/>
        <v>0</v>
      </c>
      <c r="BI13" s="20">
        <f t="shared" si="10"/>
        <v>0</v>
      </c>
      <c r="BJ13" s="18">
        <f t="shared" si="11"/>
        <v>0</v>
      </c>
      <c r="BK13" s="19">
        <f t="shared" si="12"/>
        <v>26926.856399999997</v>
      </c>
      <c r="BL13" s="19">
        <f t="shared" si="13"/>
        <v>-29510.678</v>
      </c>
      <c r="BM13" s="19">
        <f t="shared" si="14"/>
        <v>0</v>
      </c>
      <c r="BN13" s="19">
        <f t="shared" si="15"/>
        <v>0</v>
      </c>
      <c r="BO13" s="20">
        <f t="shared" si="16"/>
        <v>0</v>
      </c>
      <c r="BP13" s="18">
        <f t="shared" si="17"/>
        <v>0</v>
      </c>
      <c r="BQ13" s="19">
        <f t="shared" si="18"/>
        <v>26926.856399999997</v>
      </c>
      <c r="BR13" s="19">
        <f t="shared" si="19"/>
        <v>-29510.678</v>
      </c>
      <c r="BS13" s="19">
        <f t="shared" si="20"/>
        <v>0</v>
      </c>
      <c r="BT13" s="19">
        <f t="shared" si="21"/>
        <v>0</v>
      </c>
      <c r="BU13" s="20">
        <f t="shared" si="22"/>
        <v>0</v>
      </c>
      <c r="BV13" s="18">
        <f t="shared" si="23"/>
        <v>0</v>
      </c>
      <c r="BW13" s="19">
        <f t="shared" si="24"/>
        <v>-5703.6396000000004</v>
      </c>
      <c r="BX13" s="19">
        <f t="shared" si="25"/>
        <v>7091.9345999999996</v>
      </c>
      <c r="BY13" s="19">
        <f t="shared" si="26"/>
        <v>0</v>
      </c>
      <c r="BZ13" s="19">
        <f t="shared" si="27"/>
        <v>0</v>
      </c>
      <c r="CA13" s="20">
        <f t="shared" si="28"/>
        <v>0</v>
      </c>
      <c r="CB13" s="18">
        <f t="shared" si="29"/>
        <v>0</v>
      </c>
      <c r="CC13" s="19">
        <f t="shared" si="30"/>
        <v>-5703.6396000000004</v>
      </c>
      <c r="CD13" s="19">
        <f t="shared" si="31"/>
        <v>7091.9345999999996</v>
      </c>
      <c r="CE13" s="19">
        <f t="shared" si="32"/>
        <v>0</v>
      </c>
      <c r="CF13" s="19">
        <f t="shared" si="33"/>
        <v>0</v>
      </c>
      <c r="CG13" s="20">
        <f t="shared" si="34"/>
        <v>0</v>
      </c>
      <c r="CH13" s="18">
        <f t="shared" si="35"/>
        <v>0</v>
      </c>
      <c r="CI13" s="19">
        <f t="shared" si="36"/>
        <v>26926.856399999997</v>
      </c>
      <c r="CJ13" s="19">
        <f t="shared" si="37"/>
        <v>7091.9345999999996</v>
      </c>
      <c r="CK13" s="19">
        <f t="shared" si="38"/>
        <v>0</v>
      </c>
      <c r="CL13" s="19">
        <f t="shared" si="39"/>
        <v>0</v>
      </c>
      <c r="CM13" s="20">
        <f t="shared" si="40"/>
        <v>0</v>
      </c>
      <c r="CN13" s="18">
        <f t="shared" si="41"/>
        <v>0</v>
      </c>
      <c r="CO13" s="19">
        <f t="shared" si="42"/>
        <v>26926.856399999997</v>
      </c>
      <c r="CP13" s="19">
        <f t="shared" si="43"/>
        <v>7091.9345999999996</v>
      </c>
      <c r="CQ13" s="19">
        <f t="shared" si="44"/>
        <v>0</v>
      </c>
      <c r="CR13" s="19">
        <f t="shared" si="45"/>
        <v>0</v>
      </c>
      <c r="CS13" s="20">
        <f t="shared" si="46"/>
        <v>0</v>
      </c>
    </row>
    <row r="14" spans="1:97" x14ac:dyDescent="0.25">
      <c r="A14" s="15" t="s">
        <v>17</v>
      </c>
      <c r="B14" s="19">
        <v>0</v>
      </c>
      <c r="C14" s="19">
        <v>0</v>
      </c>
      <c r="D14" s="19">
        <v>-4807.3643000000002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-4807.3643000000002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-4807.3643000000002</v>
      </c>
      <c r="Q14" s="19">
        <v>0</v>
      </c>
      <c r="R14" s="19">
        <v>0</v>
      </c>
      <c r="S14" s="19">
        <v>0</v>
      </c>
      <c r="T14" s="19">
        <v>0</v>
      </c>
      <c r="U14" s="19">
        <v>-2560.5311999999999</v>
      </c>
      <c r="V14" s="19">
        <v>-4807.3643000000002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-793.84546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-793.84546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-793.84546</v>
      </c>
      <c r="AO14" s="19">
        <v>0</v>
      </c>
      <c r="AP14" s="19">
        <v>0</v>
      </c>
      <c r="AQ14" s="19">
        <v>0</v>
      </c>
      <c r="AR14" s="19">
        <v>0</v>
      </c>
      <c r="AS14" s="19">
        <v>-2560.5311999999999</v>
      </c>
      <c r="AT14" s="19">
        <v>-793.84546</v>
      </c>
      <c r="AU14" s="19">
        <v>0</v>
      </c>
      <c r="AV14" s="19">
        <v>0</v>
      </c>
      <c r="AW14" s="19">
        <v>0</v>
      </c>
      <c r="AX14" s="18">
        <f t="shared" si="47"/>
        <v>0</v>
      </c>
      <c r="AY14" s="19">
        <f t="shared" si="0"/>
        <v>-1536.31872</v>
      </c>
      <c r="AZ14" s="19">
        <f t="shared" si="1"/>
        <v>-4807.3643000000002</v>
      </c>
      <c r="BA14" s="19">
        <f t="shared" si="2"/>
        <v>0</v>
      </c>
      <c r="BB14" s="19">
        <f t="shared" si="3"/>
        <v>0</v>
      </c>
      <c r="BC14" s="20">
        <f t="shared" si="4"/>
        <v>0</v>
      </c>
      <c r="BD14" s="18">
        <f t="shared" si="5"/>
        <v>0</v>
      </c>
      <c r="BE14" s="19">
        <f t="shared" si="6"/>
        <v>-1536.31872</v>
      </c>
      <c r="BF14" s="19">
        <f t="shared" si="7"/>
        <v>-4807.3643000000002</v>
      </c>
      <c r="BG14" s="19">
        <f t="shared" si="8"/>
        <v>0</v>
      </c>
      <c r="BH14" s="19">
        <f t="shared" si="9"/>
        <v>0</v>
      </c>
      <c r="BI14" s="20">
        <f t="shared" si="10"/>
        <v>0</v>
      </c>
      <c r="BJ14" s="18">
        <f t="shared" si="11"/>
        <v>0</v>
      </c>
      <c r="BK14" s="19">
        <f t="shared" si="12"/>
        <v>0</v>
      </c>
      <c r="BL14" s="19">
        <f t="shared" si="13"/>
        <v>-4807.3643000000002</v>
      </c>
      <c r="BM14" s="19">
        <f t="shared" si="14"/>
        <v>0</v>
      </c>
      <c r="BN14" s="19">
        <f t="shared" si="15"/>
        <v>0</v>
      </c>
      <c r="BO14" s="20">
        <f t="shared" si="16"/>
        <v>0</v>
      </c>
      <c r="BP14" s="18">
        <f t="shared" si="17"/>
        <v>0</v>
      </c>
      <c r="BQ14" s="19">
        <f t="shared" si="18"/>
        <v>0</v>
      </c>
      <c r="BR14" s="19">
        <f t="shared" si="19"/>
        <v>-4807.3643000000002</v>
      </c>
      <c r="BS14" s="19">
        <f t="shared" si="20"/>
        <v>0</v>
      </c>
      <c r="BT14" s="19">
        <f t="shared" si="21"/>
        <v>0</v>
      </c>
      <c r="BU14" s="20">
        <f t="shared" si="22"/>
        <v>0</v>
      </c>
      <c r="BV14" s="18">
        <f t="shared" si="23"/>
        <v>0</v>
      </c>
      <c r="BW14" s="19">
        <f t="shared" si="24"/>
        <v>-1536.31872</v>
      </c>
      <c r="BX14" s="19">
        <f t="shared" si="25"/>
        <v>-793.84546</v>
      </c>
      <c r="BY14" s="19">
        <f t="shared" si="26"/>
        <v>0</v>
      </c>
      <c r="BZ14" s="19">
        <f t="shared" si="27"/>
        <v>0</v>
      </c>
      <c r="CA14" s="20">
        <f t="shared" si="28"/>
        <v>0</v>
      </c>
      <c r="CB14" s="18">
        <f t="shared" si="29"/>
        <v>0</v>
      </c>
      <c r="CC14" s="19">
        <f t="shared" si="30"/>
        <v>-1536.31872</v>
      </c>
      <c r="CD14" s="19">
        <f t="shared" si="31"/>
        <v>-793.84546</v>
      </c>
      <c r="CE14" s="19">
        <f t="shared" si="32"/>
        <v>0</v>
      </c>
      <c r="CF14" s="19">
        <f t="shared" si="33"/>
        <v>0</v>
      </c>
      <c r="CG14" s="20">
        <f t="shared" si="34"/>
        <v>0</v>
      </c>
      <c r="CH14" s="18">
        <f t="shared" si="35"/>
        <v>0</v>
      </c>
      <c r="CI14" s="19">
        <f t="shared" si="36"/>
        <v>0</v>
      </c>
      <c r="CJ14" s="19">
        <f t="shared" si="37"/>
        <v>-793.84546</v>
      </c>
      <c r="CK14" s="19">
        <f t="shared" si="38"/>
        <v>0</v>
      </c>
      <c r="CL14" s="19">
        <f t="shared" si="39"/>
        <v>0</v>
      </c>
      <c r="CM14" s="20">
        <f t="shared" si="40"/>
        <v>0</v>
      </c>
      <c r="CN14" s="18">
        <f t="shared" si="41"/>
        <v>0</v>
      </c>
      <c r="CO14" s="19">
        <f t="shared" si="42"/>
        <v>0</v>
      </c>
      <c r="CP14" s="19">
        <f t="shared" si="43"/>
        <v>-793.84546</v>
      </c>
      <c r="CQ14" s="19">
        <f t="shared" si="44"/>
        <v>0</v>
      </c>
      <c r="CR14" s="19">
        <f t="shared" si="45"/>
        <v>0</v>
      </c>
      <c r="CS14" s="20">
        <f t="shared" si="46"/>
        <v>0</v>
      </c>
    </row>
    <row r="15" spans="1:97" x14ac:dyDescent="0.25">
      <c r="A15" s="15" t="s">
        <v>18</v>
      </c>
      <c r="B15" s="19">
        <v>0</v>
      </c>
      <c r="C15" s="19">
        <v>0</v>
      </c>
      <c r="D15" s="19">
        <v>-1471.8594000000001</v>
      </c>
      <c r="E15" s="19">
        <v>0</v>
      </c>
      <c r="F15" s="19">
        <v>0</v>
      </c>
      <c r="G15" s="19">
        <v>0</v>
      </c>
      <c r="H15" s="19">
        <v>0</v>
      </c>
      <c r="I15" s="19">
        <v>-219.0899</v>
      </c>
      <c r="J15" s="19">
        <v>-1471.8594000000001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-1471.8594000000001</v>
      </c>
      <c r="Q15" s="19">
        <v>0</v>
      </c>
      <c r="R15" s="19">
        <v>0</v>
      </c>
      <c r="S15" s="19">
        <v>0</v>
      </c>
      <c r="T15" s="19">
        <v>0</v>
      </c>
      <c r="U15" s="19">
        <v>-683.04143999999997</v>
      </c>
      <c r="V15" s="19">
        <v>-1471.8594000000001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-965.08669999999995</v>
      </c>
      <c r="AC15" s="19">
        <v>0</v>
      </c>
      <c r="AD15" s="19">
        <v>0</v>
      </c>
      <c r="AE15" s="19">
        <v>0</v>
      </c>
      <c r="AF15" s="19">
        <v>0</v>
      </c>
      <c r="AG15" s="19">
        <v>-219.0899</v>
      </c>
      <c r="AH15" s="19">
        <v>-965.08669999999995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-965.08669999999995</v>
      </c>
      <c r="AO15" s="19">
        <v>0</v>
      </c>
      <c r="AP15" s="19">
        <v>0</v>
      </c>
      <c r="AQ15" s="19">
        <v>0</v>
      </c>
      <c r="AR15" s="19">
        <v>0</v>
      </c>
      <c r="AS15" s="19">
        <v>-683.04143999999997</v>
      </c>
      <c r="AT15" s="19">
        <v>-965.08669999999995</v>
      </c>
      <c r="AU15" s="19">
        <v>0</v>
      </c>
      <c r="AV15" s="19">
        <v>0</v>
      </c>
      <c r="AW15" s="19">
        <v>0</v>
      </c>
      <c r="AX15" s="18">
        <f t="shared" si="47"/>
        <v>0</v>
      </c>
      <c r="AY15" s="19">
        <f t="shared" si="0"/>
        <v>-409.82486399999999</v>
      </c>
      <c r="AZ15" s="19">
        <f t="shared" si="1"/>
        <v>-1471.8594000000001</v>
      </c>
      <c r="BA15" s="19">
        <f t="shared" si="2"/>
        <v>0</v>
      </c>
      <c r="BB15" s="19">
        <f t="shared" si="3"/>
        <v>0</v>
      </c>
      <c r="BC15" s="20">
        <f t="shared" si="4"/>
        <v>0</v>
      </c>
      <c r="BD15" s="18">
        <f t="shared" si="5"/>
        <v>0</v>
      </c>
      <c r="BE15" s="19">
        <f t="shared" si="6"/>
        <v>-409.82486399999999</v>
      </c>
      <c r="BF15" s="19">
        <f t="shared" si="7"/>
        <v>-1471.8594000000001</v>
      </c>
      <c r="BG15" s="19">
        <f t="shared" si="8"/>
        <v>0</v>
      </c>
      <c r="BH15" s="19">
        <f t="shared" si="9"/>
        <v>0</v>
      </c>
      <c r="BI15" s="20">
        <f t="shared" si="10"/>
        <v>0</v>
      </c>
      <c r="BJ15" s="18">
        <f t="shared" si="11"/>
        <v>0</v>
      </c>
      <c r="BK15" s="19">
        <f t="shared" si="12"/>
        <v>-131.45393999999999</v>
      </c>
      <c r="BL15" s="19">
        <f t="shared" si="13"/>
        <v>-1471.8594000000001</v>
      </c>
      <c r="BM15" s="19">
        <f t="shared" si="14"/>
        <v>0</v>
      </c>
      <c r="BN15" s="19">
        <f t="shared" si="15"/>
        <v>0</v>
      </c>
      <c r="BO15" s="20">
        <f t="shared" si="16"/>
        <v>0</v>
      </c>
      <c r="BP15" s="18">
        <f t="shared" si="17"/>
        <v>0</v>
      </c>
      <c r="BQ15" s="19">
        <f t="shared" si="18"/>
        <v>-131.45393999999999</v>
      </c>
      <c r="BR15" s="19">
        <f t="shared" si="19"/>
        <v>-1471.8594000000001</v>
      </c>
      <c r="BS15" s="19">
        <f t="shared" si="20"/>
        <v>0</v>
      </c>
      <c r="BT15" s="19">
        <f t="shared" si="21"/>
        <v>0</v>
      </c>
      <c r="BU15" s="20">
        <f t="shared" si="22"/>
        <v>0</v>
      </c>
      <c r="BV15" s="18">
        <f t="shared" si="23"/>
        <v>0</v>
      </c>
      <c r="BW15" s="19">
        <f t="shared" si="24"/>
        <v>-409.82486399999999</v>
      </c>
      <c r="BX15" s="19">
        <f t="shared" si="25"/>
        <v>-965.08669999999995</v>
      </c>
      <c r="BY15" s="19">
        <f t="shared" si="26"/>
        <v>0</v>
      </c>
      <c r="BZ15" s="19">
        <f t="shared" si="27"/>
        <v>0</v>
      </c>
      <c r="CA15" s="20">
        <f t="shared" si="28"/>
        <v>0</v>
      </c>
      <c r="CB15" s="18">
        <f t="shared" si="29"/>
        <v>0</v>
      </c>
      <c r="CC15" s="19">
        <f t="shared" si="30"/>
        <v>-409.82486399999999</v>
      </c>
      <c r="CD15" s="19">
        <f t="shared" si="31"/>
        <v>-965.08669999999995</v>
      </c>
      <c r="CE15" s="19">
        <f t="shared" si="32"/>
        <v>0</v>
      </c>
      <c r="CF15" s="19">
        <f t="shared" si="33"/>
        <v>0</v>
      </c>
      <c r="CG15" s="20">
        <f t="shared" si="34"/>
        <v>0</v>
      </c>
      <c r="CH15" s="18">
        <f t="shared" si="35"/>
        <v>0</v>
      </c>
      <c r="CI15" s="19">
        <f t="shared" si="36"/>
        <v>-131.45393999999999</v>
      </c>
      <c r="CJ15" s="19">
        <f t="shared" si="37"/>
        <v>-965.08669999999995</v>
      </c>
      <c r="CK15" s="19">
        <f t="shared" si="38"/>
        <v>0</v>
      </c>
      <c r="CL15" s="19">
        <f t="shared" si="39"/>
        <v>0</v>
      </c>
      <c r="CM15" s="20">
        <f t="shared" si="40"/>
        <v>0</v>
      </c>
      <c r="CN15" s="18">
        <f t="shared" si="41"/>
        <v>0</v>
      </c>
      <c r="CO15" s="19">
        <f t="shared" si="42"/>
        <v>-131.45393999999999</v>
      </c>
      <c r="CP15" s="19">
        <f t="shared" si="43"/>
        <v>-965.08669999999995</v>
      </c>
      <c r="CQ15" s="19">
        <f t="shared" si="44"/>
        <v>0</v>
      </c>
      <c r="CR15" s="19">
        <f t="shared" si="45"/>
        <v>0</v>
      </c>
      <c r="CS15" s="20">
        <f t="shared" si="46"/>
        <v>0</v>
      </c>
    </row>
    <row r="16" spans="1:97" x14ac:dyDescent="0.25">
      <c r="A16" s="15" t="s">
        <v>19</v>
      </c>
      <c r="B16" s="19">
        <v>884.76586999999995</v>
      </c>
      <c r="C16" s="19">
        <v>0</v>
      </c>
      <c r="D16" s="19">
        <v>-986.89715999999999</v>
      </c>
      <c r="E16" s="19">
        <v>0</v>
      </c>
      <c r="F16" s="19">
        <v>94.079635999999994</v>
      </c>
      <c r="G16" s="19">
        <v>0</v>
      </c>
      <c r="H16" s="19">
        <v>0</v>
      </c>
      <c r="I16" s="19">
        <v>601.46469999999999</v>
      </c>
      <c r="J16" s="19">
        <v>-986.89715999999999</v>
      </c>
      <c r="K16" s="19">
        <v>-534.55669999999998</v>
      </c>
      <c r="L16" s="19">
        <v>0</v>
      </c>
      <c r="M16" s="19">
        <v>0</v>
      </c>
      <c r="N16" s="19">
        <v>-277.10986000000003</v>
      </c>
      <c r="O16" s="19">
        <v>0</v>
      </c>
      <c r="P16" s="19">
        <v>-986.89715999999999</v>
      </c>
      <c r="Q16" s="19">
        <v>0</v>
      </c>
      <c r="R16" s="19">
        <v>-17.864533999999999</v>
      </c>
      <c r="S16" s="19">
        <v>0</v>
      </c>
      <c r="T16" s="19">
        <v>0</v>
      </c>
      <c r="U16" s="19">
        <v>-197.05840000000001</v>
      </c>
      <c r="V16" s="19">
        <v>-986.89715999999999</v>
      </c>
      <c r="W16" s="19">
        <v>-4.7827229999999998</v>
      </c>
      <c r="X16" s="19">
        <v>0</v>
      </c>
      <c r="Y16" s="19">
        <v>0</v>
      </c>
      <c r="Z16" s="19">
        <v>884.76586999999995</v>
      </c>
      <c r="AA16" s="19">
        <v>0</v>
      </c>
      <c r="AB16" s="19">
        <v>-556.95479999999998</v>
      </c>
      <c r="AC16" s="19">
        <v>0</v>
      </c>
      <c r="AD16" s="19">
        <v>94.079635999999994</v>
      </c>
      <c r="AE16" s="19">
        <v>0</v>
      </c>
      <c r="AF16" s="19">
        <v>0</v>
      </c>
      <c r="AG16" s="19">
        <v>601.46469999999999</v>
      </c>
      <c r="AH16" s="19">
        <v>-556.95479999999998</v>
      </c>
      <c r="AI16" s="19">
        <v>-534.55669999999998</v>
      </c>
      <c r="AJ16" s="19">
        <v>0</v>
      </c>
      <c r="AK16" s="19">
        <v>0</v>
      </c>
      <c r="AL16" s="19">
        <v>-277.10986000000003</v>
      </c>
      <c r="AM16" s="19">
        <v>0</v>
      </c>
      <c r="AN16" s="19">
        <v>-556.95479999999998</v>
      </c>
      <c r="AO16" s="19">
        <v>0</v>
      </c>
      <c r="AP16" s="19">
        <v>-17.864533999999999</v>
      </c>
      <c r="AQ16" s="19">
        <v>0</v>
      </c>
      <c r="AR16" s="19">
        <v>0</v>
      </c>
      <c r="AS16" s="19">
        <v>-197.05840000000001</v>
      </c>
      <c r="AT16" s="19">
        <v>-556.95479999999998</v>
      </c>
      <c r="AU16" s="19">
        <v>-4.7827229999999998</v>
      </c>
      <c r="AV16" s="19">
        <v>0</v>
      </c>
      <c r="AW16" s="19">
        <v>0</v>
      </c>
      <c r="AX16" s="18">
        <f t="shared" si="47"/>
        <v>530.85952199999997</v>
      </c>
      <c r="AY16" s="19">
        <f t="shared" si="0"/>
        <v>-118.23504</v>
      </c>
      <c r="AZ16" s="19">
        <f t="shared" si="1"/>
        <v>-986.89715999999999</v>
      </c>
      <c r="BA16" s="19">
        <f t="shared" si="2"/>
        <v>-2.8696337999999999</v>
      </c>
      <c r="BB16" s="19">
        <f t="shared" si="3"/>
        <v>56.447781599999992</v>
      </c>
      <c r="BC16" s="20">
        <f t="shared" si="4"/>
        <v>0</v>
      </c>
      <c r="BD16" s="18">
        <f t="shared" si="5"/>
        <v>-166.265916</v>
      </c>
      <c r="BE16" s="19">
        <f t="shared" si="6"/>
        <v>-118.23504</v>
      </c>
      <c r="BF16" s="19">
        <f t="shared" si="7"/>
        <v>-986.89715999999999</v>
      </c>
      <c r="BG16" s="19">
        <f t="shared" si="8"/>
        <v>-2.8696337999999999</v>
      </c>
      <c r="BH16" s="19">
        <f t="shared" si="9"/>
        <v>-10.718720399999999</v>
      </c>
      <c r="BI16" s="20">
        <f t="shared" si="10"/>
        <v>0</v>
      </c>
      <c r="BJ16" s="18">
        <f t="shared" si="11"/>
        <v>530.85952199999997</v>
      </c>
      <c r="BK16" s="19">
        <f t="shared" si="12"/>
        <v>360.87881999999996</v>
      </c>
      <c r="BL16" s="19">
        <f t="shared" si="13"/>
        <v>-986.89715999999999</v>
      </c>
      <c r="BM16" s="19">
        <f t="shared" si="14"/>
        <v>-320.73401999999999</v>
      </c>
      <c r="BN16" s="19">
        <f t="shared" si="15"/>
        <v>56.447781599999992</v>
      </c>
      <c r="BO16" s="20">
        <f t="shared" si="16"/>
        <v>0</v>
      </c>
      <c r="BP16" s="18">
        <f t="shared" si="17"/>
        <v>-166.265916</v>
      </c>
      <c r="BQ16" s="19">
        <f t="shared" si="18"/>
        <v>360.87881999999996</v>
      </c>
      <c r="BR16" s="19">
        <f t="shared" si="19"/>
        <v>-986.89715999999999</v>
      </c>
      <c r="BS16" s="19">
        <f t="shared" si="20"/>
        <v>-320.73401999999999</v>
      </c>
      <c r="BT16" s="19">
        <f t="shared" si="21"/>
        <v>-10.718720399999999</v>
      </c>
      <c r="BU16" s="20">
        <f t="shared" si="22"/>
        <v>0</v>
      </c>
      <c r="BV16" s="18">
        <f t="shared" si="23"/>
        <v>530.85952199999997</v>
      </c>
      <c r="BW16" s="19">
        <f t="shared" si="24"/>
        <v>-118.23504</v>
      </c>
      <c r="BX16" s="19">
        <f t="shared" si="25"/>
        <v>-556.95479999999998</v>
      </c>
      <c r="BY16" s="19">
        <f t="shared" si="26"/>
        <v>-2.8696337999999999</v>
      </c>
      <c r="BZ16" s="19">
        <f t="shared" si="27"/>
        <v>56.447781599999992</v>
      </c>
      <c r="CA16" s="20">
        <f t="shared" si="28"/>
        <v>0</v>
      </c>
      <c r="CB16" s="18">
        <f t="shared" si="29"/>
        <v>-166.265916</v>
      </c>
      <c r="CC16" s="19">
        <f t="shared" si="30"/>
        <v>-118.23504</v>
      </c>
      <c r="CD16" s="19">
        <f t="shared" si="31"/>
        <v>-556.95479999999998</v>
      </c>
      <c r="CE16" s="19">
        <f t="shared" si="32"/>
        <v>-2.8696337999999999</v>
      </c>
      <c r="CF16" s="19">
        <f t="shared" si="33"/>
        <v>-10.718720399999999</v>
      </c>
      <c r="CG16" s="20">
        <f t="shared" si="34"/>
        <v>0</v>
      </c>
      <c r="CH16" s="18">
        <f t="shared" si="35"/>
        <v>530.85952199999997</v>
      </c>
      <c r="CI16" s="19">
        <f t="shared" si="36"/>
        <v>360.87881999999996</v>
      </c>
      <c r="CJ16" s="19">
        <f t="shared" si="37"/>
        <v>-556.95479999999998</v>
      </c>
      <c r="CK16" s="19">
        <f t="shared" si="38"/>
        <v>-320.73401999999999</v>
      </c>
      <c r="CL16" s="19">
        <f t="shared" si="39"/>
        <v>56.447781599999992</v>
      </c>
      <c r="CM16" s="20">
        <f t="shared" si="40"/>
        <v>0</v>
      </c>
      <c r="CN16" s="18">
        <f t="shared" si="41"/>
        <v>-166.265916</v>
      </c>
      <c r="CO16" s="19">
        <f t="shared" si="42"/>
        <v>360.87881999999996</v>
      </c>
      <c r="CP16" s="19">
        <f t="shared" si="43"/>
        <v>-556.95479999999998</v>
      </c>
      <c r="CQ16" s="19">
        <f t="shared" si="44"/>
        <v>-320.73401999999999</v>
      </c>
      <c r="CR16" s="19">
        <f t="shared" si="45"/>
        <v>-10.718720399999999</v>
      </c>
      <c r="CS16" s="20">
        <f t="shared" si="46"/>
        <v>0</v>
      </c>
    </row>
    <row r="17" spans="1:97" x14ac:dyDescent="0.25">
      <c r="A17" s="15" t="s">
        <v>20</v>
      </c>
      <c r="B17" s="19">
        <v>0</v>
      </c>
      <c r="C17" s="19">
        <v>0</v>
      </c>
      <c r="D17" s="19">
        <v>-81357.61</v>
      </c>
      <c r="E17" s="19">
        <v>0</v>
      </c>
      <c r="F17" s="19">
        <v>0</v>
      </c>
      <c r="G17" s="19">
        <v>0</v>
      </c>
      <c r="H17" s="19">
        <v>0</v>
      </c>
      <c r="I17" s="19">
        <v>39800.300000000003</v>
      </c>
      <c r="J17" s="19">
        <v>-81357.61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-81357.61</v>
      </c>
      <c r="Q17" s="19">
        <v>0</v>
      </c>
      <c r="R17" s="19">
        <v>0</v>
      </c>
      <c r="S17" s="19">
        <v>0</v>
      </c>
      <c r="T17" s="19">
        <v>0</v>
      </c>
      <c r="U17" s="19">
        <v>-67318.47</v>
      </c>
      <c r="V17" s="19">
        <v>-81357.61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-30452.873</v>
      </c>
      <c r="AC17" s="19">
        <v>0</v>
      </c>
      <c r="AD17" s="19">
        <v>0</v>
      </c>
      <c r="AE17" s="19">
        <v>0</v>
      </c>
      <c r="AF17" s="19">
        <v>0</v>
      </c>
      <c r="AG17" s="19">
        <v>39800.300000000003</v>
      </c>
      <c r="AH17" s="19">
        <v>-30452.873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-30452.873</v>
      </c>
      <c r="AO17" s="19">
        <v>0</v>
      </c>
      <c r="AP17" s="19">
        <v>0</v>
      </c>
      <c r="AQ17" s="19">
        <v>0</v>
      </c>
      <c r="AR17" s="19">
        <v>0</v>
      </c>
      <c r="AS17" s="19">
        <v>-67318.47</v>
      </c>
      <c r="AT17" s="19">
        <v>-30452.873</v>
      </c>
      <c r="AU17" s="19">
        <v>0</v>
      </c>
      <c r="AV17" s="19">
        <v>0</v>
      </c>
      <c r="AW17" s="19">
        <v>0</v>
      </c>
      <c r="AX17" s="18">
        <f t="shared" si="47"/>
        <v>0</v>
      </c>
      <c r="AY17" s="19">
        <f t="shared" si="0"/>
        <v>-40391.082000000002</v>
      </c>
      <c r="AZ17" s="19">
        <f t="shared" si="1"/>
        <v>-81357.61</v>
      </c>
      <c r="BA17" s="19">
        <f t="shared" si="2"/>
        <v>0</v>
      </c>
      <c r="BB17" s="19">
        <f t="shared" si="3"/>
        <v>0</v>
      </c>
      <c r="BC17" s="20">
        <f t="shared" si="4"/>
        <v>0</v>
      </c>
      <c r="BD17" s="18">
        <f t="shared" si="5"/>
        <v>0</v>
      </c>
      <c r="BE17" s="19">
        <f t="shared" si="6"/>
        <v>-40391.082000000002</v>
      </c>
      <c r="BF17" s="19">
        <f t="shared" si="7"/>
        <v>-81357.61</v>
      </c>
      <c r="BG17" s="19">
        <f t="shared" si="8"/>
        <v>0</v>
      </c>
      <c r="BH17" s="19">
        <f t="shared" si="9"/>
        <v>0</v>
      </c>
      <c r="BI17" s="20">
        <f t="shared" si="10"/>
        <v>0</v>
      </c>
      <c r="BJ17" s="18">
        <f t="shared" si="11"/>
        <v>0</v>
      </c>
      <c r="BK17" s="19">
        <f t="shared" si="12"/>
        <v>23880.18</v>
      </c>
      <c r="BL17" s="19">
        <f t="shared" si="13"/>
        <v>-81357.61</v>
      </c>
      <c r="BM17" s="19">
        <f t="shared" si="14"/>
        <v>0</v>
      </c>
      <c r="BN17" s="19">
        <f t="shared" si="15"/>
        <v>0</v>
      </c>
      <c r="BO17" s="20">
        <f t="shared" si="16"/>
        <v>0</v>
      </c>
      <c r="BP17" s="18">
        <f t="shared" si="17"/>
        <v>0</v>
      </c>
      <c r="BQ17" s="19">
        <f t="shared" si="18"/>
        <v>23880.18</v>
      </c>
      <c r="BR17" s="19">
        <f t="shared" si="19"/>
        <v>-81357.61</v>
      </c>
      <c r="BS17" s="19">
        <f t="shared" si="20"/>
        <v>0</v>
      </c>
      <c r="BT17" s="19">
        <f t="shared" si="21"/>
        <v>0</v>
      </c>
      <c r="BU17" s="20">
        <f t="shared" si="22"/>
        <v>0</v>
      </c>
      <c r="BV17" s="18">
        <f t="shared" si="23"/>
        <v>0</v>
      </c>
      <c r="BW17" s="19">
        <f t="shared" si="24"/>
        <v>-40391.082000000002</v>
      </c>
      <c r="BX17" s="19">
        <f t="shared" si="25"/>
        <v>-30452.873</v>
      </c>
      <c r="BY17" s="19">
        <f t="shared" si="26"/>
        <v>0</v>
      </c>
      <c r="BZ17" s="19">
        <f t="shared" si="27"/>
        <v>0</v>
      </c>
      <c r="CA17" s="20">
        <f t="shared" si="28"/>
        <v>0</v>
      </c>
      <c r="CB17" s="18">
        <f t="shared" si="29"/>
        <v>0</v>
      </c>
      <c r="CC17" s="19">
        <f t="shared" si="30"/>
        <v>-40391.082000000002</v>
      </c>
      <c r="CD17" s="19">
        <f t="shared" si="31"/>
        <v>-30452.873</v>
      </c>
      <c r="CE17" s="19">
        <f t="shared" si="32"/>
        <v>0</v>
      </c>
      <c r="CF17" s="19">
        <f t="shared" si="33"/>
        <v>0</v>
      </c>
      <c r="CG17" s="20">
        <f t="shared" si="34"/>
        <v>0</v>
      </c>
      <c r="CH17" s="18">
        <f t="shared" si="35"/>
        <v>0</v>
      </c>
      <c r="CI17" s="19">
        <f t="shared" si="36"/>
        <v>23880.18</v>
      </c>
      <c r="CJ17" s="19">
        <f t="shared" si="37"/>
        <v>-30452.873</v>
      </c>
      <c r="CK17" s="19">
        <f t="shared" si="38"/>
        <v>0</v>
      </c>
      <c r="CL17" s="19">
        <f t="shared" si="39"/>
        <v>0</v>
      </c>
      <c r="CM17" s="20">
        <f t="shared" si="40"/>
        <v>0</v>
      </c>
      <c r="CN17" s="18">
        <f t="shared" si="41"/>
        <v>0</v>
      </c>
      <c r="CO17" s="19">
        <f t="shared" si="42"/>
        <v>23880.18</v>
      </c>
      <c r="CP17" s="19">
        <f t="shared" si="43"/>
        <v>-30452.873</v>
      </c>
      <c r="CQ17" s="19">
        <f t="shared" si="44"/>
        <v>0</v>
      </c>
      <c r="CR17" s="19">
        <f t="shared" si="45"/>
        <v>0</v>
      </c>
      <c r="CS17" s="20">
        <f t="shared" si="46"/>
        <v>0</v>
      </c>
    </row>
    <row r="18" spans="1:97" x14ac:dyDescent="0.25">
      <c r="A18" s="15" t="s">
        <v>21</v>
      </c>
      <c r="B18" s="19">
        <v>0</v>
      </c>
      <c r="C18" s="19">
        <v>0</v>
      </c>
      <c r="D18" s="19">
        <v>-42906.45</v>
      </c>
      <c r="E18" s="19">
        <v>0</v>
      </c>
      <c r="F18" s="19">
        <v>0</v>
      </c>
      <c r="G18" s="19">
        <v>0</v>
      </c>
      <c r="H18" s="19">
        <v>0</v>
      </c>
      <c r="I18" s="19">
        <v>33705.254000000001</v>
      </c>
      <c r="J18" s="19">
        <v>-42906.45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-42906.45</v>
      </c>
      <c r="Q18" s="19">
        <v>0</v>
      </c>
      <c r="R18" s="19">
        <v>0</v>
      </c>
      <c r="S18" s="19">
        <v>0</v>
      </c>
      <c r="T18" s="19">
        <v>0</v>
      </c>
      <c r="U18" s="19">
        <v>-17526.516</v>
      </c>
      <c r="V18" s="19">
        <v>-42906.45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33705.254000000001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-17526.516</v>
      </c>
      <c r="AT18" s="19">
        <v>0</v>
      </c>
      <c r="AU18" s="19">
        <v>0</v>
      </c>
      <c r="AV18" s="19">
        <v>0</v>
      </c>
      <c r="AW18" s="19">
        <v>0</v>
      </c>
      <c r="AX18" s="18">
        <f t="shared" si="47"/>
        <v>0</v>
      </c>
      <c r="AY18" s="19">
        <f t="shared" si="0"/>
        <v>-10515.909599999999</v>
      </c>
      <c r="AZ18" s="19">
        <f t="shared" si="1"/>
        <v>-42906.45</v>
      </c>
      <c r="BA18" s="19">
        <f t="shared" si="2"/>
        <v>0</v>
      </c>
      <c r="BB18" s="19">
        <f t="shared" si="3"/>
        <v>0</v>
      </c>
      <c r="BC18" s="20">
        <f t="shared" si="4"/>
        <v>0</v>
      </c>
      <c r="BD18" s="18">
        <f t="shared" si="5"/>
        <v>0</v>
      </c>
      <c r="BE18" s="19">
        <f t="shared" si="6"/>
        <v>-10515.909599999999</v>
      </c>
      <c r="BF18" s="19">
        <f t="shared" si="7"/>
        <v>-42906.45</v>
      </c>
      <c r="BG18" s="19">
        <f t="shared" si="8"/>
        <v>0</v>
      </c>
      <c r="BH18" s="19">
        <f t="shared" si="9"/>
        <v>0</v>
      </c>
      <c r="BI18" s="20">
        <f t="shared" si="10"/>
        <v>0</v>
      </c>
      <c r="BJ18" s="18">
        <f t="shared" si="11"/>
        <v>0</v>
      </c>
      <c r="BK18" s="19">
        <f t="shared" si="12"/>
        <v>20223.152399999999</v>
      </c>
      <c r="BL18" s="19">
        <f t="shared" si="13"/>
        <v>-42906.45</v>
      </c>
      <c r="BM18" s="19">
        <f t="shared" si="14"/>
        <v>0</v>
      </c>
      <c r="BN18" s="19">
        <f t="shared" si="15"/>
        <v>0</v>
      </c>
      <c r="BO18" s="20">
        <f t="shared" si="16"/>
        <v>0</v>
      </c>
      <c r="BP18" s="18">
        <f t="shared" si="17"/>
        <v>0</v>
      </c>
      <c r="BQ18" s="19">
        <f t="shared" si="18"/>
        <v>20223.152399999999</v>
      </c>
      <c r="BR18" s="19">
        <f t="shared" si="19"/>
        <v>-42906.45</v>
      </c>
      <c r="BS18" s="19">
        <f t="shared" si="20"/>
        <v>0</v>
      </c>
      <c r="BT18" s="19">
        <f t="shared" si="21"/>
        <v>0</v>
      </c>
      <c r="BU18" s="20">
        <f t="shared" si="22"/>
        <v>0</v>
      </c>
      <c r="BV18" s="18">
        <f t="shared" si="23"/>
        <v>0</v>
      </c>
      <c r="BW18" s="19">
        <f t="shared" si="24"/>
        <v>-10515.909599999999</v>
      </c>
      <c r="BX18" s="19">
        <f t="shared" si="25"/>
        <v>0</v>
      </c>
      <c r="BY18" s="19">
        <f t="shared" si="26"/>
        <v>0</v>
      </c>
      <c r="BZ18" s="19">
        <f t="shared" si="27"/>
        <v>0</v>
      </c>
      <c r="CA18" s="20">
        <f t="shared" si="28"/>
        <v>0</v>
      </c>
      <c r="CB18" s="18">
        <f t="shared" si="29"/>
        <v>0</v>
      </c>
      <c r="CC18" s="19">
        <f t="shared" si="30"/>
        <v>-10515.909599999999</v>
      </c>
      <c r="CD18" s="19">
        <f t="shared" si="31"/>
        <v>0</v>
      </c>
      <c r="CE18" s="19">
        <f t="shared" si="32"/>
        <v>0</v>
      </c>
      <c r="CF18" s="19">
        <f t="shared" si="33"/>
        <v>0</v>
      </c>
      <c r="CG18" s="20">
        <f t="shared" si="34"/>
        <v>0</v>
      </c>
      <c r="CH18" s="18">
        <f t="shared" si="35"/>
        <v>0</v>
      </c>
      <c r="CI18" s="19">
        <f t="shared" si="36"/>
        <v>20223.152399999999</v>
      </c>
      <c r="CJ18" s="19">
        <f t="shared" si="37"/>
        <v>0</v>
      </c>
      <c r="CK18" s="19">
        <f t="shared" si="38"/>
        <v>0</v>
      </c>
      <c r="CL18" s="19">
        <f t="shared" si="39"/>
        <v>0</v>
      </c>
      <c r="CM18" s="20">
        <f t="shared" si="40"/>
        <v>0</v>
      </c>
      <c r="CN18" s="18">
        <f t="shared" si="41"/>
        <v>0</v>
      </c>
      <c r="CO18" s="19">
        <f t="shared" si="42"/>
        <v>20223.152399999999</v>
      </c>
      <c r="CP18" s="19">
        <f t="shared" si="43"/>
        <v>0</v>
      </c>
      <c r="CQ18" s="19">
        <f t="shared" si="44"/>
        <v>0</v>
      </c>
      <c r="CR18" s="19">
        <f t="shared" si="45"/>
        <v>0</v>
      </c>
      <c r="CS18" s="20">
        <f t="shared" si="46"/>
        <v>0</v>
      </c>
    </row>
    <row r="19" spans="1:97" x14ac:dyDescent="0.25">
      <c r="A19" s="15" t="s">
        <v>22</v>
      </c>
      <c r="B19" s="19">
        <v>0</v>
      </c>
      <c r="C19" s="19">
        <v>0</v>
      </c>
      <c r="D19" s="19">
        <v>-3529.31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-3529.31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-3529.31</v>
      </c>
      <c r="Q19" s="19">
        <v>0</v>
      </c>
      <c r="R19" s="19">
        <v>0</v>
      </c>
      <c r="S19" s="19">
        <v>0</v>
      </c>
      <c r="T19" s="19">
        <v>0</v>
      </c>
      <c r="U19" s="19">
        <v>-1674.1938</v>
      </c>
      <c r="V19" s="19">
        <v>-3529.31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-1137.9190000000001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-1137.9190000000001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-1137.9190000000001</v>
      </c>
      <c r="AO19" s="19">
        <v>0</v>
      </c>
      <c r="AP19" s="19">
        <v>0</v>
      </c>
      <c r="AQ19" s="19">
        <v>0</v>
      </c>
      <c r="AR19" s="19">
        <v>0</v>
      </c>
      <c r="AS19" s="19">
        <v>-1674.1938</v>
      </c>
      <c r="AT19" s="19">
        <v>-1137.9190000000001</v>
      </c>
      <c r="AU19" s="19">
        <v>0</v>
      </c>
      <c r="AV19" s="19">
        <v>0</v>
      </c>
      <c r="AW19" s="19">
        <v>0</v>
      </c>
      <c r="AX19" s="18">
        <f t="shared" si="47"/>
        <v>0</v>
      </c>
      <c r="AY19" s="19">
        <f t="shared" si="0"/>
        <v>-1004.5162799999999</v>
      </c>
      <c r="AZ19" s="19">
        <f t="shared" si="1"/>
        <v>-3529.31</v>
      </c>
      <c r="BA19" s="19">
        <f t="shared" si="2"/>
        <v>0</v>
      </c>
      <c r="BB19" s="19">
        <f t="shared" si="3"/>
        <v>0</v>
      </c>
      <c r="BC19" s="20">
        <f t="shared" si="4"/>
        <v>0</v>
      </c>
      <c r="BD19" s="18">
        <f t="shared" si="5"/>
        <v>0</v>
      </c>
      <c r="BE19" s="19">
        <f t="shared" si="6"/>
        <v>-1004.5162799999999</v>
      </c>
      <c r="BF19" s="19">
        <f t="shared" si="7"/>
        <v>-3529.31</v>
      </c>
      <c r="BG19" s="19">
        <f t="shared" si="8"/>
        <v>0</v>
      </c>
      <c r="BH19" s="19">
        <f t="shared" si="9"/>
        <v>0</v>
      </c>
      <c r="BI19" s="20">
        <f t="shared" si="10"/>
        <v>0</v>
      </c>
      <c r="BJ19" s="18">
        <f t="shared" si="11"/>
        <v>0</v>
      </c>
      <c r="BK19" s="19">
        <f t="shared" si="12"/>
        <v>0</v>
      </c>
      <c r="BL19" s="19">
        <f t="shared" si="13"/>
        <v>-3529.31</v>
      </c>
      <c r="BM19" s="19">
        <f t="shared" si="14"/>
        <v>0</v>
      </c>
      <c r="BN19" s="19">
        <f t="shared" si="15"/>
        <v>0</v>
      </c>
      <c r="BO19" s="20">
        <f t="shared" si="16"/>
        <v>0</v>
      </c>
      <c r="BP19" s="18">
        <f t="shared" si="17"/>
        <v>0</v>
      </c>
      <c r="BQ19" s="19">
        <f t="shared" si="18"/>
        <v>0</v>
      </c>
      <c r="BR19" s="19">
        <f t="shared" si="19"/>
        <v>-3529.31</v>
      </c>
      <c r="BS19" s="19">
        <f t="shared" si="20"/>
        <v>0</v>
      </c>
      <c r="BT19" s="19">
        <f t="shared" si="21"/>
        <v>0</v>
      </c>
      <c r="BU19" s="20">
        <f t="shared" si="22"/>
        <v>0</v>
      </c>
      <c r="BV19" s="18">
        <f t="shared" si="23"/>
        <v>0</v>
      </c>
      <c r="BW19" s="19">
        <f t="shared" si="24"/>
        <v>-1004.5162799999999</v>
      </c>
      <c r="BX19" s="19">
        <f t="shared" si="25"/>
        <v>-1137.9190000000001</v>
      </c>
      <c r="BY19" s="19">
        <f t="shared" si="26"/>
        <v>0</v>
      </c>
      <c r="BZ19" s="19">
        <f t="shared" si="27"/>
        <v>0</v>
      </c>
      <c r="CA19" s="20">
        <f t="shared" si="28"/>
        <v>0</v>
      </c>
      <c r="CB19" s="18">
        <f t="shared" si="29"/>
        <v>0</v>
      </c>
      <c r="CC19" s="19">
        <f t="shared" si="30"/>
        <v>-1004.5162799999999</v>
      </c>
      <c r="CD19" s="19">
        <f t="shared" si="31"/>
        <v>-1137.9190000000001</v>
      </c>
      <c r="CE19" s="19">
        <f t="shared" si="32"/>
        <v>0</v>
      </c>
      <c r="CF19" s="19">
        <f t="shared" si="33"/>
        <v>0</v>
      </c>
      <c r="CG19" s="20">
        <f t="shared" si="34"/>
        <v>0</v>
      </c>
      <c r="CH19" s="18">
        <f t="shared" si="35"/>
        <v>0</v>
      </c>
      <c r="CI19" s="19">
        <f t="shared" si="36"/>
        <v>0</v>
      </c>
      <c r="CJ19" s="19">
        <f t="shared" si="37"/>
        <v>-1137.9190000000001</v>
      </c>
      <c r="CK19" s="19">
        <f t="shared" si="38"/>
        <v>0</v>
      </c>
      <c r="CL19" s="19">
        <f t="shared" si="39"/>
        <v>0</v>
      </c>
      <c r="CM19" s="20">
        <f t="shared" si="40"/>
        <v>0</v>
      </c>
      <c r="CN19" s="18">
        <f t="shared" si="41"/>
        <v>0</v>
      </c>
      <c r="CO19" s="19">
        <f t="shared" si="42"/>
        <v>0</v>
      </c>
      <c r="CP19" s="19">
        <f t="shared" si="43"/>
        <v>-1137.9190000000001</v>
      </c>
      <c r="CQ19" s="19">
        <f t="shared" si="44"/>
        <v>0</v>
      </c>
      <c r="CR19" s="19">
        <f t="shared" si="45"/>
        <v>0</v>
      </c>
      <c r="CS19" s="20">
        <f t="shared" si="46"/>
        <v>0</v>
      </c>
    </row>
    <row r="20" spans="1:97" x14ac:dyDescent="0.25">
      <c r="A20" s="15" t="s">
        <v>23</v>
      </c>
      <c r="B20" s="19">
        <v>0</v>
      </c>
      <c r="C20" s="19">
        <v>0</v>
      </c>
      <c r="D20" s="19">
        <v>-1589.2437</v>
      </c>
      <c r="E20" s="19">
        <v>0</v>
      </c>
      <c r="F20" s="19">
        <v>0</v>
      </c>
      <c r="G20" s="19">
        <v>0</v>
      </c>
      <c r="H20" s="19">
        <v>0</v>
      </c>
      <c r="I20" s="19">
        <v>-243.32634999999999</v>
      </c>
      <c r="J20" s="19">
        <v>-1589.2437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-1589.2437</v>
      </c>
      <c r="Q20" s="19">
        <v>0</v>
      </c>
      <c r="R20" s="19">
        <v>0</v>
      </c>
      <c r="S20" s="19">
        <v>0</v>
      </c>
      <c r="T20" s="19">
        <v>0</v>
      </c>
      <c r="U20" s="19">
        <v>-531.48064999999997</v>
      </c>
      <c r="V20" s="19">
        <v>-1589.2437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-1031.9115999999999</v>
      </c>
      <c r="AC20" s="19">
        <v>0</v>
      </c>
      <c r="AD20" s="19">
        <v>0</v>
      </c>
      <c r="AE20" s="19">
        <v>0</v>
      </c>
      <c r="AF20" s="19">
        <v>0</v>
      </c>
      <c r="AG20" s="19">
        <v>-243.32634999999999</v>
      </c>
      <c r="AH20" s="19">
        <v>-1031.9115999999999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-1031.9115999999999</v>
      </c>
      <c r="AO20" s="19">
        <v>0</v>
      </c>
      <c r="AP20" s="19">
        <v>0</v>
      </c>
      <c r="AQ20" s="19">
        <v>0</v>
      </c>
      <c r="AR20" s="19">
        <v>0</v>
      </c>
      <c r="AS20" s="19">
        <v>-531.48064999999997</v>
      </c>
      <c r="AT20" s="19">
        <v>-1031.9115999999999</v>
      </c>
      <c r="AU20" s="19">
        <v>0</v>
      </c>
      <c r="AV20" s="19">
        <v>0</v>
      </c>
      <c r="AW20" s="19">
        <v>0</v>
      </c>
      <c r="AX20" s="18">
        <f t="shared" si="47"/>
        <v>0</v>
      </c>
      <c r="AY20" s="19">
        <f t="shared" si="0"/>
        <v>-318.88838999999996</v>
      </c>
      <c r="AZ20" s="19">
        <f t="shared" si="1"/>
        <v>-1589.2437</v>
      </c>
      <c r="BA20" s="19">
        <f t="shared" si="2"/>
        <v>0</v>
      </c>
      <c r="BB20" s="19">
        <f t="shared" si="3"/>
        <v>0</v>
      </c>
      <c r="BC20" s="20">
        <f t="shared" si="4"/>
        <v>0</v>
      </c>
      <c r="BD20" s="18">
        <f t="shared" si="5"/>
        <v>0</v>
      </c>
      <c r="BE20" s="19">
        <f t="shared" si="6"/>
        <v>-318.88838999999996</v>
      </c>
      <c r="BF20" s="19">
        <f t="shared" si="7"/>
        <v>-1589.2437</v>
      </c>
      <c r="BG20" s="19">
        <f t="shared" si="8"/>
        <v>0</v>
      </c>
      <c r="BH20" s="19">
        <f t="shared" si="9"/>
        <v>0</v>
      </c>
      <c r="BI20" s="20">
        <f t="shared" si="10"/>
        <v>0</v>
      </c>
      <c r="BJ20" s="18">
        <f t="shared" si="11"/>
        <v>0</v>
      </c>
      <c r="BK20" s="19">
        <f t="shared" si="12"/>
        <v>-145.99580999999998</v>
      </c>
      <c r="BL20" s="19">
        <f t="shared" si="13"/>
        <v>-1589.2437</v>
      </c>
      <c r="BM20" s="19">
        <f t="shared" si="14"/>
        <v>0</v>
      </c>
      <c r="BN20" s="19">
        <f t="shared" si="15"/>
        <v>0</v>
      </c>
      <c r="BO20" s="20">
        <f t="shared" si="16"/>
        <v>0</v>
      </c>
      <c r="BP20" s="18">
        <f t="shared" si="17"/>
        <v>0</v>
      </c>
      <c r="BQ20" s="19">
        <f t="shared" si="18"/>
        <v>-145.99580999999998</v>
      </c>
      <c r="BR20" s="19">
        <f t="shared" si="19"/>
        <v>-1589.2437</v>
      </c>
      <c r="BS20" s="19">
        <f t="shared" si="20"/>
        <v>0</v>
      </c>
      <c r="BT20" s="19">
        <f t="shared" si="21"/>
        <v>0</v>
      </c>
      <c r="BU20" s="20">
        <f t="shared" si="22"/>
        <v>0</v>
      </c>
      <c r="BV20" s="18">
        <f t="shared" si="23"/>
        <v>0</v>
      </c>
      <c r="BW20" s="19">
        <f t="shared" si="24"/>
        <v>-318.88838999999996</v>
      </c>
      <c r="BX20" s="19">
        <f t="shared" si="25"/>
        <v>-1031.9115999999999</v>
      </c>
      <c r="BY20" s="19">
        <f t="shared" si="26"/>
        <v>0</v>
      </c>
      <c r="BZ20" s="19">
        <f t="shared" si="27"/>
        <v>0</v>
      </c>
      <c r="CA20" s="20">
        <f t="shared" si="28"/>
        <v>0</v>
      </c>
      <c r="CB20" s="18">
        <f t="shared" si="29"/>
        <v>0</v>
      </c>
      <c r="CC20" s="19">
        <f t="shared" si="30"/>
        <v>-318.88838999999996</v>
      </c>
      <c r="CD20" s="19">
        <f t="shared" si="31"/>
        <v>-1031.9115999999999</v>
      </c>
      <c r="CE20" s="19">
        <f t="shared" si="32"/>
        <v>0</v>
      </c>
      <c r="CF20" s="19">
        <f t="shared" si="33"/>
        <v>0</v>
      </c>
      <c r="CG20" s="20">
        <f t="shared" si="34"/>
        <v>0</v>
      </c>
      <c r="CH20" s="18">
        <f t="shared" si="35"/>
        <v>0</v>
      </c>
      <c r="CI20" s="19">
        <f t="shared" si="36"/>
        <v>-145.99580999999998</v>
      </c>
      <c r="CJ20" s="19">
        <f t="shared" si="37"/>
        <v>-1031.9115999999999</v>
      </c>
      <c r="CK20" s="19">
        <f t="shared" si="38"/>
        <v>0</v>
      </c>
      <c r="CL20" s="19">
        <f t="shared" si="39"/>
        <v>0</v>
      </c>
      <c r="CM20" s="20">
        <f t="shared" si="40"/>
        <v>0</v>
      </c>
      <c r="CN20" s="18">
        <f t="shared" si="41"/>
        <v>0</v>
      </c>
      <c r="CO20" s="19">
        <f t="shared" si="42"/>
        <v>-145.99580999999998</v>
      </c>
      <c r="CP20" s="19">
        <f t="shared" si="43"/>
        <v>-1031.9115999999999</v>
      </c>
      <c r="CQ20" s="19">
        <f t="shared" si="44"/>
        <v>0</v>
      </c>
      <c r="CR20" s="19">
        <f t="shared" si="45"/>
        <v>0</v>
      </c>
      <c r="CS20" s="20">
        <f t="shared" si="46"/>
        <v>0</v>
      </c>
    </row>
    <row r="21" spans="1:97" x14ac:dyDescent="0.25">
      <c r="A21" s="15" t="s">
        <v>24</v>
      </c>
      <c r="B21" s="19">
        <v>768.54830000000004</v>
      </c>
      <c r="C21" s="19">
        <v>0</v>
      </c>
      <c r="D21" s="19">
        <v>-956.83887000000004</v>
      </c>
      <c r="E21" s="19">
        <v>0</v>
      </c>
      <c r="F21" s="19">
        <v>82.183549999999997</v>
      </c>
      <c r="G21" s="19">
        <v>0</v>
      </c>
      <c r="H21" s="19">
        <v>0</v>
      </c>
      <c r="I21" s="19">
        <v>600.91956000000005</v>
      </c>
      <c r="J21" s="19">
        <v>-956.83887000000004</v>
      </c>
      <c r="K21" s="19">
        <v>-407.59348</v>
      </c>
      <c r="L21" s="19">
        <v>0</v>
      </c>
      <c r="M21" s="19">
        <v>0</v>
      </c>
      <c r="N21" s="19">
        <v>-284.35595999999998</v>
      </c>
      <c r="O21" s="19">
        <v>0</v>
      </c>
      <c r="P21" s="19">
        <v>-956.83887000000004</v>
      </c>
      <c r="Q21" s="19">
        <v>0</v>
      </c>
      <c r="R21" s="19">
        <v>-16.677826</v>
      </c>
      <c r="S21" s="19">
        <v>0</v>
      </c>
      <c r="T21" s="19">
        <v>0</v>
      </c>
      <c r="U21" s="19">
        <v>-242.39166</v>
      </c>
      <c r="V21" s="19">
        <v>-956.83887000000004</v>
      </c>
      <c r="W21" s="19">
        <v>-73.253105000000005</v>
      </c>
      <c r="X21" s="19">
        <v>0</v>
      </c>
      <c r="Y21" s="19">
        <v>0</v>
      </c>
      <c r="Z21" s="19">
        <v>768.54830000000004</v>
      </c>
      <c r="AA21" s="19">
        <v>0</v>
      </c>
      <c r="AB21" s="19">
        <v>-527.25287000000003</v>
      </c>
      <c r="AC21" s="19">
        <v>0</v>
      </c>
      <c r="AD21" s="19">
        <v>82.183549999999997</v>
      </c>
      <c r="AE21" s="19">
        <v>0</v>
      </c>
      <c r="AF21" s="19">
        <v>0</v>
      </c>
      <c r="AG21" s="19">
        <v>600.91956000000005</v>
      </c>
      <c r="AH21" s="19">
        <v>-527.25287000000003</v>
      </c>
      <c r="AI21" s="19">
        <v>-407.59348</v>
      </c>
      <c r="AJ21" s="19">
        <v>0</v>
      </c>
      <c r="AK21" s="19">
        <v>0</v>
      </c>
      <c r="AL21" s="19">
        <v>-284.35595999999998</v>
      </c>
      <c r="AM21" s="19">
        <v>0</v>
      </c>
      <c r="AN21" s="19">
        <v>-527.25287000000003</v>
      </c>
      <c r="AO21" s="19">
        <v>0</v>
      </c>
      <c r="AP21" s="19">
        <v>-16.677826</v>
      </c>
      <c r="AQ21" s="19">
        <v>0</v>
      </c>
      <c r="AR21" s="19">
        <v>0</v>
      </c>
      <c r="AS21" s="19">
        <v>-242.39166</v>
      </c>
      <c r="AT21" s="19">
        <v>-527.25287000000003</v>
      </c>
      <c r="AU21" s="19">
        <v>-73.253105000000005</v>
      </c>
      <c r="AV21" s="19">
        <v>0</v>
      </c>
      <c r="AW21" s="19">
        <v>0</v>
      </c>
      <c r="AX21" s="18">
        <f t="shared" si="47"/>
        <v>461.12898000000001</v>
      </c>
      <c r="AY21" s="19">
        <f t="shared" si="0"/>
        <v>-145.43499599999998</v>
      </c>
      <c r="AZ21" s="19">
        <f t="shared" si="1"/>
        <v>-956.83887000000004</v>
      </c>
      <c r="BA21" s="19">
        <f t="shared" si="2"/>
        <v>-43.951863000000003</v>
      </c>
      <c r="BB21" s="19">
        <f t="shared" si="3"/>
        <v>49.310129999999994</v>
      </c>
      <c r="BC21" s="20">
        <f t="shared" si="4"/>
        <v>0</v>
      </c>
      <c r="BD21" s="18">
        <f t="shared" si="5"/>
        <v>-170.61357599999999</v>
      </c>
      <c r="BE21" s="19">
        <f t="shared" si="6"/>
        <v>-145.43499599999998</v>
      </c>
      <c r="BF21" s="19">
        <f t="shared" si="7"/>
        <v>-956.83887000000004</v>
      </c>
      <c r="BG21" s="19">
        <f t="shared" si="8"/>
        <v>-43.951863000000003</v>
      </c>
      <c r="BH21" s="19">
        <f t="shared" si="9"/>
        <v>-10.006695599999999</v>
      </c>
      <c r="BI21" s="20">
        <f t="shared" si="10"/>
        <v>0</v>
      </c>
      <c r="BJ21" s="18">
        <f t="shared" si="11"/>
        <v>461.12898000000001</v>
      </c>
      <c r="BK21" s="19">
        <f t="shared" si="12"/>
        <v>360.55173600000001</v>
      </c>
      <c r="BL21" s="19">
        <f t="shared" si="13"/>
        <v>-956.83887000000004</v>
      </c>
      <c r="BM21" s="19">
        <f t="shared" si="14"/>
        <v>-244.55608799999999</v>
      </c>
      <c r="BN21" s="19">
        <f t="shared" si="15"/>
        <v>49.310129999999994</v>
      </c>
      <c r="BO21" s="20">
        <f t="shared" si="16"/>
        <v>0</v>
      </c>
      <c r="BP21" s="18">
        <f t="shared" si="17"/>
        <v>-170.61357599999999</v>
      </c>
      <c r="BQ21" s="19">
        <f t="shared" si="18"/>
        <v>360.55173600000001</v>
      </c>
      <c r="BR21" s="19">
        <f t="shared" si="19"/>
        <v>-956.83887000000004</v>
      </c>
      <c r="BS21" s="19">
        <f t="shared" si="20"/>
        <v>-244.55608799999999</v>
      </c>
      <c r="BT21" s="19">
        <f t="shared" si="21"/>
        <v>-10.006695599999999</v>
      </c>
      <c r="BU21" s="20">
        <f t="shared" si="22"/>
        <v>0</v>
      </c>
      <c r="BV21" s="18">
        <f t="shared" si="23"/>
        <v>461.12898000000001</v>
      </c>
      <c r="BW21" s="19">
        <f t="shared" si="24"/>
        <v>-145.43499599999998</v>
      </c>
      <c r="BX21" s="19">
        <f t="shared" si="25"/>
        <v>-527.25287000000003</v>
      </c>
      <c r="BY21" s="19">
        <f t="shared" si="26"/>
        <v>-43.951863000000003</v>
      </c>
      <c r="BZ21" s="19">
        <f t="shared" si="27"/>
        <v>49.310129999999994</v>
      </c>
      <c r="CA21" s="20">
        <f t="shared" si="28"/>
        <v>0</v>
      </c>
      <c r="CB21" s="18">
        <f t="shared" si="29"/>
        <v>-170.61357599999999</v>
      </c>
      <c r="CC21" s="19">
        <f t="shared" si="30"/>
        <v>-145.43499599999998</v>
      </c>
      <c r="CD21" s="19">
        <f t="shared" si="31"/>
        <v>-527.25287000000003</v>
      </c>
      <c r="CE21" s="19">
        <f t="shared" si="32"/>
        <v>-43.951863000000003</v>
      </c>
      <c r="CF21" s="19">
        <f t="shared" si="33"/>
        <v>-10.006695599999999</v>
      </c>
      <c r="CG21" s="20">
        <f t="shared" si="34"/>
        <v>0</v>
      </c>
      <c r="CH21" s="18">
        <f t="shared" si="35"/>
        <v>461.12898000000001</v>
      </c>
      <c r="CI21" s="19">
        <f t="shared" si="36"/>
        <v>360.55173600000001</v>
      </c>
      <c r="CJ21" s="19">
        <f t="shared" si="37"/>
        <v>-527.25287000000003</v>
      </c>
      <c r="CK21" s="19">
        <f t="shared" si="38"/>
        <v>-244.55608799999999</v>
      </c>
      <c r="CL21" s="19">
        <f t="shared" si="39"/>
        <v>49.310129999999994</v>
      </c>
      <c r="CM21" s="20">
        <f t="shared" si="40"/>
        <v>0</v>
      </c>
      <c r="CN21" s="18">
        <f t="shared" si="41"/>
        <v>-170.61357599999999</v>
      </c>
      <c r="CO21" s="19">
        <f t="shared" si="42"/>
        <v>360.55173600000001</v>
      </c>
      <c r="CP21" s="19">
        <f t="shared" si="43"/>
        <v>-527.25287000000003</v>
      </c>
      <c r="CQ21" s="19">
        <f t="shared" si="44"/>
        <v>-244.55608799999999</v>
      </c>
      <c r="CR21" s="19">
        <f t="shared" si="45"/>
        <v>-10.006695599999999</v>
      </c>
      <c r="CS21" s="20">
        <f t="shared" si="46"/>
        <v>0</v>
      </c>
    </row>
    <row r="24" spans="1:97" ht="15.75" thickBot="1" x14ac:dyDescent="0.3">
      <c r="B24" s="21">
        <f t="shared" ref="B24:AW24" si="48">+SUM(B$3:B$22)</f>
        <v>214542.49226999999</v>
      </c>
      <c r="C24" s="22">
        <f t="shared" si="48"/>
        <v>0</v>
      </c>
      <c r="D24" s="22">
        <f t="shared" si="48"/>
        <v>-946070.07782999985</v>
      </c>
      <c r="E24" s="22">
        <f t="shared" si="48"/>
        <v>0</v>
      </c>
      <c r="F24" s="22">
        <f t="shared" si="48"/>
        <v>64927.214546000003</v>
      </c>
      <c r="G24" s="23">
        <f t="shared" si="48"/>
        <v>0</v>
      </c>
      <c r="H24" s="24">
        <f t="shared" si="48"/>
        <v>0</v>
      </c>
      <c r="I24" s="25">
        <f t="shared" si="48"/>
        <v>610103.79040000006</v>
      </c>
      <c r="J24" s="22">
        <f t="shared" si="48"/>
        <v>-946070.07782999985</v>
      </c>
      <c r="K24" s="22">
        <f t="shared" si="48"/>
        <v>-1455.2608799999998</v>
      </c>
      <c r="L24" s="22">
        <f t="shared" si="48"/>
        <v>0</v>
      </c>
      <c r="M24" s="23">
        <f t="shared" si="48"/>
        <v>0</v>
      </c>
      <c r="N24" s="21">
        <f t="shared" si="48"/>
        <v>-229200.52497999996</v>
      </c>
      <c r="O24" s="22">
        <f t="shared" si="48"/>
        <v>0</v>
      </c>
      <c r="P24" s="22">
        <f t="shared" si="48"/>
        <v>-946070.07782999985</v>
      </c>
      <c r="Q24" s="22">
        <f t="shared" si="48"/>
        <v>0</v>
      </c>
      <c r="R24" s="22">
        <f t="shared" si="48"/>
        <v>-37617.376530000001</v>
      </c>
      <c r="S24" s="23">
        <f t="shared" si="48"/>
        <v>0</v>
      </c>
      <c r="T24" s="24">
        <f t="shared" si="48"/>
        <v>0</v>
      </c>
      <c r="U24" s="25">
        <f t="shared" si="48"/>
        <v>-629726.23347499978</v>
      </c>
      <c r="V24" s="22">
        <f t="shared" si="48"/>
        <v>-946070.07782999985</v>
      </c>
      <c r="W24" s="22">
        <f t="shared" si="48"/>
        <v>127.679812</v>
      </c>
      <c r="X24" s="22">
        <f t="shared" si="48"/>
        <v>0</v>
      </c>
      <c r="Y24" s="23">
        <f t="shared" si="48"/>
        <v>0</v>
      </c>
      <c r="Z24" s="26">
        <f t="shared" si="48"/>
        <v>214542.49226999999</v>
      </c>
      <c r="AA24" s="27">
        <f t="shared" si="48"/>
        <v>0</v>
      </c>
      <c r="AB24" s="27">
        <f t="shared" si="48"/>
        <v>-94425.04883</v>
      </c>
      <c r="AC24" s="27">
        <f t="shared" si="48"/>
        <v>0</v>
      </c>
      <c r="AD24" s="27">
        <f t="shared" si="48"/>
        <v>64927.214546000003</v>
      </c>
      <c r="AE24" s="28">
        <f t="shared" si="48"/>
        <v>0</v>
      </c>
      <c r="AF24" s="26">
        <f t="shared" si="48"/>
        <v>0</v>
      </c>
      <c r="AG24" s="27">
        <f t="shared" si="48"/>
        <v>610103.79040000006</v>
      </c>
      <c r="AH24" s="27">
        <f t="shared" si="48"/>
        <v>-94425.04883</v>
      </c>
      <c r="AI24" s="27">
        <f t="shared" si="48"/>
        <v>-1455.2608799999998</v>
      </c>
      <c r="AJ24" s="27">
        <f t="shared" si="48"/>
        <v>0</v>
      </c>
      <c r="AK24" s="28">
        <f t="shared" si="48"/>
        <v>0</v>
      </c>
      <c r="AL24" s="26">
        <f t="shared" si="48"/>
        <v>-229200.52497999996</v>
      </c>
      <c r="AM24" s="27">
        <f t="shared" si="48"/>
        <v>0</v>
      </c>
      <c r="AN24" s="27">
        <f t="shared" si="48"/>
        <v>-94425.04883</v>
      </c>
      <c r="AO24" s="27">
        <f t="shared" si="48"/>
        <v>0</v>
      </c>
      <c r="AP24" s="27">
        <f t="shared" si="48"/>
        <v>-37617.376530000001</v>
      </c>
      <c r="AQ24" s="28">
        <f t="shared" si="48"/>
        <v>0</v>
      </c>
      <c r="AR24" s="26">
        <f t="shared" si="48"/>
        <v>0</v>
      </c>
      <c r="AS24" s="27">
        <f t="shared" si="48"/>
        <v>-629726.23347499978</v>
      </c>
      <c r="AT24" s="27">
        <f t="shared" si="48"/>
        <v>-94425.04883</v>
      </c>
      <c r="AU24" s="27">
        <f t="shared" si="48"/>
        <v>127.679812</v>
      </c>
      <c r="AV24" s="27">
        <f t="shared" si="48"/>
        <v>0</v>
      </c>
      <c r="AW24" s="28">
        <f t="shared" si="48"/>
        <v>0</v>
      </c>
      <c r="AX24" s="24">
        <f t="shared" ref="AX24:CS24" si="49">+SUM(B$23:B$25)</f>
        <v>214542.49226999999</v>
      </c>
      <c r="AY24" s="22">
        <f t="shared" si="49"/>
        <v>0</v>
      </c>
      <c r="AZ24" s="22">
        <f t="shared" si="49"/>
        <v>-946070.07782999985</v>
      </c>
      <c r="BA24" s="22">
        <f t="shared" si="49"/>
        <v>0</v>
      </c>
      <c r="BB24" s="22">
        <f t="shared" si="49"/>
        <v>64927.214546000003</v>
      </c>
      <c r="BC24" s="23">
        <f t="shared" si="49"/>
        <v>0</v>
      </c>
      <c r="BD24" s="24">
        <f t="shared" si="49"/>
        <v>0</v>
      </c>
      <c r="BE24" s="22">
        <f t="shared" si="49"/>
        <v>610103.79040000006</v>
      </c>
      <c r="BF24" s="22">
        <f t="shared" si="49"/>
        <v>-946070.07782999985</v>
      </c>
      <c r="BG24" s="22">
        <f t="shared" si="49"/>
        <v>-1455.2608799999998</v>
      </c>
      <c r="BH24" s="22">
        <f t="shared" si="49"/>
        <v>0</v>
      </c>
      <c r="BI24" s="23">
        <f t="shared" si="49"/>
        <v>0</v>
      </c>
      <c r="BJ24" s="24">
        <f t="shared" si="49"/>
        <v>-229200.52497999996</v>
      </c>
      <c r="BK24" s="22">
        <f t="shared" si="49"/>
        <v>0</v>
      </c>
      <c r="BL24" s="22">
        <f t="shared" si="49"/>
        <v>-946070.07782999985</v>
      </c>
      <c r="BM24" s="22">
        <f t="shared" si="49"/>
        <v>0</v>
      </c>
      <c r="BN24" s="22">
        <f t="shared" si="49"/>
        <v>-37617.376530000001</v>
      </c>
      <c r="BO24" s="23">
        <f t="shared" si="49"/>
        <v>0</v>
      </c>
      <c r="BP24" s="24">
        <f t="shared" si="49"/>
        <v>0</v>
      </c>
      <c r="BQ24" s="22">
        <f t="shared" si="49"/>
        <v>-629726.23347499978</v>
      </c>
      <c r="BR24" s="22">
        <f t="shared" si="49"/>
        <v>-946070.07782999985</v>
      </c>
      <c r="BS24" s="22">
        <f t="shared" si="49"/>
        <v>127.679812</v>
      </c>
      <c r="BT24" s="22">
        <f t="shared" si="49"/>
        <v>0</v>
      </c>
      <c r="BU24" s="23">
        <f t="shared" si="49"/>
        <v>0</v>
      </c>
      <c r="BV24" s="26">
        <f t="shared" si="49"/>
        <v>214542.49226999999</v>
      </c>
      <c r="BW24" s="27">
        <f t="shared" si="49"/>
        <v>0</v>
      </c>
      <c r="BX24" s="27">
        <f t="shared" si="49"/>
        <v>-94425.04883</v>
      </c>
      <c r="BY24" s="27">
        <f t="shared" si="49"/>
        <v>0</v>
      </c>
      <c r="BZ24" s="27">
        <f t="shared" si="49"/>
        <v>64927.214546000003</v>
      </c>
      <c r="CA24" s="28">
        <f t="shared" si="49"/>
        <v>0</v>
      </c>
      <c r="CB24" s="26">
        <f t="shared" si="49"/>
        <v>0</v>
      </c>
      <c r="CC24" s="27">
        <f t="shared" si="49"/>
        <v>610103.79040000006</v>
      </c>
      <c r="CD24" s="27">
        <f t="shared" si="49"/>
        <v>-94425.04883</v>
      </c>
      <c r="CE24" s="27">
        <f t="shared" si="49"/>
        <v>-1455.2608799999998</v>
      </c>
      <c r="CF24" s="27">
        <f t="shared" si="49"/>
        <v>0</v>
      </c>
      <c r="CG24" s="28">
        <f t="shared" si="49"/>
        <v>0</v>
      </c>
      <c r="CH24" s="26">
        <f t="shared" si="49"/>
        <v>-229200.52497999996</v>
      </c>
      <c r="CI24" s="27">
        <f t="shared" si="49"/>
        <v>0</v>
      </c>
      <c r="CJ24" s="27">
        <f t="shared" si="49"/>
        <v>-94425.04883</v>
      </c>
      <c r="CK24" s="27">
        <f t="shared" si="49"/>
        <v>0</v>
      </c>
      <c r="CL24" s="27">
        <f t="shared" si="49"/>
        <v>-37617.376530000001</v>
      </c>
      <c r="CM24" s="28">
        <f t="shared" si="49"/>
        <v>0</v>
      </c>
      <c r="CN24" s="26">
        <f t="shared" si="49"/>
        <v>0</v>
      </c>
      <c r="CO24" s="27">
        <f t="shared" si="49"/>
        <v>-629726.23347499978</v>
      </c>
      <c r="CP24" s="27">
        <f t="shared" si="49"/>
        <v>-94425.04883</v>
      </c>
      <c r="CQ24" s="27">
        <f t="shared" si="49"/>
        <v>127.679812</v>
      </c>
      <c r="CR24" s="27">
        <f t="shared" si="49"/>
        <v>0</v>
      </c>
      <c r="CS24" s="28">
        <f t="shared" si="49"/>
        <v>0</v>
      </c>
    </row>
    <row r="25" spans="1:97" ht="15.75" thickTop="1" x14ac:dyDescent="0.2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 Case ID</vt:lpstr>
      <vt:lpstr>Operating Loads</vt:lpstr>
      <vt:lpstr>Metocean_100yr_collate</vt:lpstr>
      <vt:lpstr>HydroTest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Pyseas - Dave &amp; Keane</cp:lastModifiedBy>
  <dcterms:created xsi:type="dcterms:W3CDTF">2024-10-03T08:03:27Z</dcterms:created>
  <dcterms:modified xsi:type="dcterms:W3CDTF">2024-10-10T00:56:44Z</dcterms:modified>
</cp:coreProperties>
</file>