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duino\CosmicWatch\WorkLog\20230814\"/>
    </mc:Choice>
  </mc:AlternateContent>
  <xr:revisionPtr revIDLastSave="0" documentId="13_ncr:1_{A3583C03-8952-4C4D-AE10-822B887F65BD}" xr6:coauthVersionLast="47" xr6:coauthVersionMax="47" xr10:uidLastSave="{00000000-0000-0000-0000-000000000000}"/>
  <bookViews>
    <workbookView xWindow="-108" yWindow="-108" windowWidth="26136" windowHeight="16896" xr2:uid="{00000000-000D-0000-FFFF-FFFF00000000}"/>
  </bookViews>
  <sheets>
    <sheet name="TS-ALT" sheetId="1" r:id="rId1"/>
  </sheets>
  <calcPr calcId="181029"/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1" i="1"/>
  <c r="N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9" fontId="0" fillId="0" borderId="0" xfId="42" applyFon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百分比" xfId="42" builtinId="5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'TS-ALT'!$D$1:$D$92</c:f>
              <c:numCache>
                <c:formatCode>General</c:formatCode>
                <c:ptCount val="9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871</c:v>
                </c:pt>
                <c:pt idx="30">
                  <c:v>901</c:v>
                </c:pt>
                <c:pt idx="31">
                  <c:v>931</c:v>
                </c:pt>
                <c:pt idx="32">
                  <c:v>961</c:v>
                </c:pt>
                <c:pt idx="33">
                  <c:v>991</c:v>
                </c:pt>
                <c:pt idx="34">
                  <c:v>1021</c:v>
                </c:pt>
                <c:pt idx="35">
                  <c:v>1051</c:v>
                </c:pt>
                <c:pt idx="36">
                  <c:v>1081</c:v>
                </c:pt>
                <c:pt idx="37">
                  <c:v>1111</c:v>
                </c:pt>
                <c:pt idx="38">
                  <c:v>1141</c:v>
                </c:pt>
                <c:pt idx="39">
                  <c:v>1171</c:v>
                </c:pt>
                <c:pt idx="40">
                  <c:v>1201</c:v>
                </c:pt>
                <c:pt idx="41">
                  <c:v>1231</c:v>
                </c:pt>
                <c:pt idx="42">
                  <c:v>1261</c:v>
                </c:pt>
                <c:pt idx="43">
                  <c:v>1291</c:v>
                </c:pt>
                <c:pt idx="44">
                  <c:v>1321</c:v>
                </c:pt>
                <c:pt idx="45">
                  <c:v>1351</c:v>
                </c:pt>
                <c:pt idx="46">
                  <c:v>1382</c:v>
                </c:pt>
                <c:pt idx="47">
                  <c:v>1412</c:v>
                </c:pt>
                <c:pt idx="48">
                  <c:v>1442</c:v>
                </c:pt>
                <c:pt idx="49">
                  <c:v>1474</c:v>
                </c:pt>
                <c:pt idx="50">
                  <c:v>1504</c:v>
                </c:pt>
                <c:pt idx="51">
                  <c:v>1534</c:v>
                </c:pt>
                <c:pt idx="52">
                  <c:v>1566</c:v>
                </c:pt>
                <c:pt idx="53">
                  <c:v>1597</c:v>
                </c:pt>
                <c:pt idx="54">
                  <c:v>1636</c:v>
                </c:pt>
                <c:pt idx="55">
                  <c:v>1666</c:v>
                </c:pt>
                <c:pt idx="56">
                  <c:v>1699</c:v>
                </c:pt>
                <c:pt idx="57">
                  <c:v>1729</c:v>
                </c:pt>
                <c:pt idx="58">
                  <c:v>1759</c:v>
                </c:pt>
                <c:pt idx="59">
                  <c:v>1793</c:v>
                </c:pt>
                <c:pt idx="60">
                  <c:v>1824</c:v>
                </c:pt>
                <c:pt idx="61">
                  <c:v>1858</c:v>
                </c:pt>
                <c:pt idx="62">
                  <c:v>1892</c:v>
                </c:pt>
                <c:pt idx="63">
                  <c:v>1932</c:v>
                </c:pt>
                <c:pt idx="64">
                  <c:v>1979</c:v>
                </c:pt>
                <c:pt idx="65">
                  <c:v>2016</c:v>
                </c:pt>
                <c:pt idx="66">
                  <c:v>2049</c:v>
                </c:pt>
                <c:pt idx="67">
                  <c:v>2083</c:v>
                </c:pt>
                <c:pt idx="68">
                  <c:v>2118</c:v>
                </c:pt>
                <c:pt idx="69">
                  <c:v>2172</c:v>
                </c:pt>
                <c:pt idx="70">
                  <c:v>2210</c:v>
                </c:pt>
                <c:pt idx="71">
                  <c:v>2259</c:v>
                </c:pt>
                <c:pt idx="72">
                  <c:v>2324</c:v>
                </c:pt>
                <c:pt idx="73">
                  <c:v>2366</c:v>
                </c:pt>
                <c:pt idx="74">
                  <c:v>2456</c:v>
                </c:pt>
                <c:pt idx="75">
                  <c:v>2517</c:v>
                </c:pt>
                <c:pt idx="76">
                  <c:v>4384</c:v>
                </c:pt>
              </c:numCache>
            </c:numRef>
          </c:xVal>
          <c:yVal>
            <c:numRef>
              <c:f>'TS-ALT'!$F$1:$F$92</c:f>
              <c:numCache>
                <c:formatCode>General</c:formatCode>
                <c:ptCount val="92"/>
                <c:pt idx="0">
                  <c:v>2499</c:v>
                </c:pt>
                <c:pt idx="1">
                  <c:v>2702</c:v>
                </c:pt>
                <c:pt idx="2">
                  <c:v>3226</c:v>
                </c:pt>
                <c:pt idx="3">
                  <c:v>3809</c:v>
                </c:pt>
                <c:pt idx="4">
                  <c:v>4401</c:v>
                </c:pt>
                <c:pt idx="5">
                  <c:v>4848</c:v>
                </c:pt>
                <c:pt idx="6">
                  <c:v>5330</c:v>
                </c:pt>
                <c:pt idx="7">
                  <c:v>5807</c:v>
                </c:pt>
                <c:pt idx="8">
                  <c:v>6259</c:v>
                </c:pt>
                <c:pt idx="9">
                  <c:v>6703</c:v>
                </c:pt>
                <c:pt idx="10">
                  <c:v>7215</c:v>
                </c:pt>
                <c:pt idx="11">
                  <c:v>7671</c:v>
                </c:pt>
                <c:pt idx="12">
                  <c:v>8147</c:v>
                </c:pt>
                <c:pt idx="13">
                  <c:v>8662</c:v>
                </c:pt>
                <c:pt idx="14">
                  <c:v>9147</c:v>
                </c:pt>
                <c:pt idx="15">
                  <c:v>9663</c:v>
                </c:pt>
                <c:pt idx="16">
                  <c:v>10164</c:v>
                </c:pt>
                <c:pt idx="17">
                  <c:v>10656</c:v>
                </c:pt>
                <c:pt idx="18">
                  <c:v>11112</c:v>
                </c:pt>
                <c:pt idx="19">
                  <c:v>11578</c:v>
                </c:pt>
                <c:pt idx="20">
                  <c:v>12018</c:v>
                </c:pt>
                <c:pt idx="21">
                  <c:v>12525</c:v>
                </c:pt>
                <c:pt idx="22">
                  <c:v>12930</c:v>
                </c:pt>
                <c:pt idx="23">
                  <c:v>13414</c:v>
                </c:pt>
                <c:pt idx="24">
                  <c:v>13900</c:v>
                </c:pt>
                <c:pt idx="25">
                  <c:v>14401</c:v>
                </c:pt>
                <c:pt idx="26">
                  <c:v>14842</c:v>
                </c:pt>
                <c:pt idx="27">
                  <c:v>15315</c:v>
                </c:pt>
                <c:pt idx="28">
                  <c:v>15817</c:v>
                </c:pt>
                <c:pt idx="29">
                  <c:v>16326</c:v>
                </c:pt>
                <c:pt idx="30">
                  <c:v>16829</c:v>
                </c:pt>
                <c:pt idx="31">
                  <c:v>17306</c:v>
                </c:pt>
                <c:pt idx="32">
                  <c:v>17712</c:v>
                </c:pt>
                <c:pt idx="33">
                  <c:v>18198</c:v>
                </c:pt>
                <c:pt idx="34">
                  <c:v>18654</c:v>
                </c:pt>
                <c:pt idx="35">
                  <c:v>19183</c:v>
                </c:pt>
                <c:pt idx="36">
                  <c:v>19689</c:v>
                </c:pt>
                <c:pt idx="37">
                  <c:v>20174</c:v>
                </c:pt>
                <c:pt idx="38">
                  <c:v>20673</c:v>
                </c:pt>
                <c:pt idx="39">
                  <c:v>21163</c:v>
                </c:pt>
                <c:pt idx="40">
                  <c:v>21657</c:v>
                </c:pt>
                <c:pt idx="41">
                  <c:v>22101</c:v>
                </c:pt>
                <c:pt idx="42">
                  <c:v>22635</c:v>
                </c:pt>
                <c:pt idx="43">
                  <c:v>23168</c:v>
                </c:pt>
                <c:pt idx="44">
                  <c:v>23738</c:v>
                </c:pt>
                <c:pt idx="45">
                  <c:v>24208</c:v>
                </c:pt>
                <c:pt idx="46">
                  <c:v>24960</c:v>
                </c:pt>
                <c:pt idx="47">
                  <c:v>25434</c:v>
                </c:pt>
                <c:pt idx="48">
                  <c:v>26067</c:v>
                </c:pt>
                <c:pt idx="49">
                  <c:v>26596</c:v>
                </c:pt>
                <c:pt idx="50">
                  <c:v>27103</c:v>
                </c:pt>
                <c:pt idx="51">
                  <c:v>27549</c:v>
                </c:pt>
                <c:pt idx="52">
                  <c:v>28148</c:v>
                </c:pt>
                <c:pt idx="53">
                  <c:v>28782</c:v>
                </c:pt>
                <c:pt idx="54">
                  <c:v>29506</c:v>
                </c:pt>
                <c:pt idx="55">
                  <c:v>30080</c:v>
                </c:pt>
                <c:pt idx="56">
                  <c:v>30708</c:v>
                </c:pt>
                <c:pt idx="57">
                  <c:v>31209</c:v>
                </c:pt>
                <c:pt idx="58">
                  <c:v>31810</c:v>
                </c:pt>
                <c:pt idx="59">
                  <c:v>32540</c:v>
                </c:pt>
                <c:pt idx="60">
                  <c:v>33172</c:v>
                </c:pt>
                <c:pt idx="61">
                  <c:v>33838</c:v>
                </c:pt>
                <c:pt idx="62">
                  <c:v>34471</c:v>
                </c:pt>
                <c:pt idx="63">
                  <c:v>35262</c:v>
                </c:pt>
                <c:pt idx="64">
                  <c:v>36264</c:v>
                </c:pt>
                <c:pt idx="65">
                  <c:v>37067</c:v>
                </c:pt>
                <c:pt idx="66">
                  <c:v>37759</c:v>
                </c:pt>
                <c:pt idx="67">
                  <c:v>38373</c:v>
                </c:pt>
                <c:pt idx="68">
                  <c:v>39035</c:v>
                </c:pt>
                <c:pt idx="69">
                  <c:v>39232</c:v>
                </c:pt>
                <c:pt idx="70">
                  <c:v>40875</c:v>
                </c:pt>
                <c:pt idx="71">
                  <c:v>42201</c:v>
                </c:pt>
                <c:pt idx="72">
                  <c:v>42201</c:v>
                </c:pt>
                <c:pt idx="73">
                  <c:v>44694</c:v>
                </c:pt>
                <c:pt idx="74">
                  <c:v>46418</c:v>
                </c:pt>
                <c:pt idx="75">
                  <c:v>47632</c:v>
                </c:pt>
                <c:pt idx="76">
                  <c:v>92646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1-47CA-916E-E06ED637A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26824"/>
        <c:axId val="506210872"/>
      </c:scatterChart>
      <c:valAx>
        <c:axId val="10202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210872"/>
        <c:crosses val="autoZero"/>
        <c:crossBetween val="midCat"/>
      </c:valAx>
      <c:valAx>
        <c:axId val="50621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02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565356</xdr:colOff>
      <xdr:row>5</xdr:row>
      <xdr:rowOff>46704</xdr:rowOff>
    </xdr:from>
    <xdr:to>
      <xdr:col>16</xdr:col>
      <xdr:colOff>290052</xdr:colOff>
      <xdr:row>31</xdr:row>
      <xdr:rowOff>157317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6123C1-71FC-6940-FD5D-F7379005D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7"/>
  <sheetViews>
    <sheetView tabSelected="1" topLeftCell="D61" zoomScale="155" workbookViewId="0">
      <selection activeCell="D77" sqref="D77"/>
    </sheetView>
  </sheetViews>
  <sheetFormatPr defaultRowHeight="13.8" x14ac:dyDescent="0.25"/>
  <cols>
    <col min="14" max="14" width="11.6640625" bestFit="1" customWidth="1"/>
  </cols>
  <sheetData>
    <row r="1" spans="1:15" x14ac:dyDescent="0.25">
      <c r="A1">
        <v>16</v>
      </c>
      <c r="B1">
        <v>709</v>
      </c>
      <c r="C1">
        <v>37</v>
      </c>
      <c r="D1">
        <f>B1-709</f>
        <v>0</v>
      </c>
      <c r="E1" s="1">
        <v>0.72195601851851843</v>
      </c>
      <c r="F1">
        <v>2499</v>
      </c>
      <c r="G1">
        <v>975</v>
      </c>
      <c r="I1">
        <v>42.7</v>
      </c>
      <c r="J1">
        <v>1013.88</v>
      </c>
      <c r="K1">
        <v>5.13</v>
      </c>
      <c r="L1">
        <v>47.021479999999997</v>
      </c>
      <c r="M1">
        <v>-117.27632</v>
      </c>
      <c r="N1">
        <f>0.0015*D1^2+13.91*D1+2880.7</f>
        <v>2880.7</v>
      </c>
      <c r="O1" s="2">
        <f>(N1-F1)/N1</f>
        <v>0.13250251674940114</v>
      </c>
    </row>
    <row r="2" spans="1:15" x14ac:dyDescent="0.25">
      <c r="A2">
        <v>17</v>
      </c>
      <c r="B2">
        <v>739</v>
      </c>
      <c r="C2">
        <v>43</v>
      </c>
      <c r="D2">
        <f>B2-709</f>
        <v>30</v>
      </c>
      <c r="E2" s="1">
        <v>0.7223032407407407</v>
      </c>
      <c r="F2">
        <v>2702</v>
      </c>
      <c r="G2">
        <v>338</v>
      </c>
      <c r="I2">
        <v>42.6</v>
      </c>
      <c r="J2">
        <v>993.89</v>
      </c>
      <c r="K2">
        <v>4.87</v>
      </c>
      <c r="L2">
        <v>47.02158</v>
      </c>
      <c r="M2">
        <v>-117.27658</v>
      </c>
      <c r="N2">
        <f>0.0015*D2^2+13.91*D2+2880.7</f>
        <v>3299.35</v>
      </c>
      <c r="O2" s="2">
        <f t="shared" ref="O2:O65" si="0">(N2-F2)/N2</f>
        <v>0.18105081303893189</v>
      </c>
    </row>
    <row r="3" spans="1:15" x14ac:dyDescent="0.25">
      <c r="A3">
        <v>18</v>
      </c>
      <c r="B3">
        <v>769</v>
      </c>
      <c r="C3">
        <v>38</v>
      </c>
      <c r="D3">
        <f>B3-709</f>
        <v>60</v>
      </c>
      <c r="E3" s="1">
        <v>0.72266203703703702</v>
      </c>
      <c r="F3">
        <v>3226</v>
      </c>
      <c r="G3">
        <v>287</v>
      </c>
      <c r="I3">
        <v>42.1</v>
      </c>
      <c r="J3">
        <v>961.01</v>
      </c>
      <c r="K3">
        <v>4.78</v>
      </c>
      <c r="L3">
        <v>47.021740000000001</v>
      </c>
      <c r="M3">
        <v>-117.27728999999999</v>
      </c>
      <c r="N3">
        <f t="shared" ref="N3:N66" si="1">0.0015*D3^2+13.91*D3+2880.7</f>
        <v>3720.7</v>
      </c>
      <c r="O3" s="2">
        <f t="shared" si="0"/>
        <v>0.13295885182895686</v>
      </c>
    </row>
    <row r="4" spans="1:15" x14ac:dyDescent="0.25">
      <c r="A4">
        <v>19</v>
      </c>
      <c r="B4">
        <v>799</v>
      </c>
      <c r="C4">
        <v>31</v>
      </c>
      <c r="D4">
        <f>B4-709</f>
        <v>90</v>
      </c>
      <c r="E4" s="1">
        <v>0.7230092592592593</v>
      </c>
      <c r="F4">
        <v>3809</v>
      </c>
      <c r="G4">
        <v>18</v>
      </c>
      <c r="I4">
        <v>41.8</v>
      </c>
      <c r="J4">
        <v>937.58</v>
      </c>
      <c r="K4">
        <v>4.8499999999999996</v>
      </c>
      <c r="L4">
        <v>47.02216</v>
      </c>
      <c r="M4">
        <v>-117.27721</v>
      </c>
      <c r="N4">
        <f t="shared" si="1"/>
        <v>4144.75</v>
      </c>
      <c r="O4" s="2">
        <f t="shared" si="0"/>
        <v>8.1006092044152239E-2</v>
      </c>
    </row>
    <row r="5" spans="1:15" x14ac:dyDescent="0.25">
      <c r="A5">
        <v>20</v>
      </c>
      <c r="B5">
        <v>829</v>
      </c>
      <c r="C5">
        <v>29</v>
      </c>
      <c r="D5">
        <f>B5-709</f>
        <v>120</v>
      </c>
      <c r="E5" s="1">
        <v>0.72335648148148157</v>
      </c>
      <c r="F5">
        <v>4401</v>
      </c>
      <c r="G5">
        <v>198</v>
      </c>
      <c r="I5">
        <v>41.6</v>
      </c>
      <c r="J5">
        <v>918.12</v>
      </c>
      <c r="K5">
        <v>4.7699999999999996</v>
      </c>
      <c r="L5">
        <v>47.021940000000001</v>
      </c>
      <c r="M5">
        <v>-117.27763</v>
      </c>
      <c r="N5">
        <f t="shared" si="1"/>
        <v>4571.5</v>
      </c>
      <c r="O5" s="2">
        <f t="shared" si="0"/>
        <v>3.7296292245433668E-2</v>
      </c>
    </row>
    <row r="6" spans="1:15" x14ac:dyDescent="0.25">
      <c r="A6">
        <v>21</v>
      </c>
      <c r="B6">
        <v>859</v>
      </c>
      <c r="C6">
        <v>27</v>
      </c>
      <c r="D6">
        <f>B6-709</f>
        <v>150</v>
      </c>
      <c r="E6" s="1">
        <v>0.72370370370370374</v>
      </c>
      <c r="F6">
        <v>4848</v>
      </c>
      <c r="G6">
        <v>274</v>
      </c>
      <c r="I6">
        <v>41</v>
      </c>
      <c r="J6">
        <v>890.1</v>
      </c>
      <c r="K6">
        <v>5.13</v>
      </c>
      <c r="L6">
        <v>47.021349999999998</v>
      </c>
      <c r="M6">
        <v>-117.27748</v>
      </c>
      <c r="N6">
        <f t="shared" si="1"/>
        <v>5000.95</v>
      </c>
      <c r="O6" s="2">
        <f t="shared" si="0"/>
        <v>3.0584189004089189E-2</v>
      </c>
    </row>
    <row r="7" spans="1:15" x14ac:dyDescent="0.25">
      <c r="A7">
        <v>22</v>
      </c>
      <c r="B7">
        <v>889</v>
      </c>
      <c r="C7">
        <v>42</v>
      </c>
      <c r="D7">
        <f>B7-709</f>
        <v>180</v>
      </c>
      <c r="E7" s="1">
        <v>0.72406250000000005</v>
      </c>
      <c r="F7">
        <v>5330</v>
      </c>
      <c r="G7">
        <v>242</v>
      </c>
      <c r="I7">
        <v>41</v>
      </c>
      <c r="J7">
        <v>878.64</v>
      </c>
      <c r="K7">
        <v>5.13</v>
      </c>
      <c r="L7">
        <v>47.020949999999999</v>
      </c>
      <c r="M7">
        <v>-117.27806</v>
      </c>
      <c r="N7">
        <f t="shared" si="1"/>
        <v>5433.1</v>
      </c>
      <c r="O7" s="2">
        <f t="shared" si="0"/>
        <v>1.8976275054757019E-2</v>
      </c>
    </row>
    <row r="8" spans="1:15" x14ac:dyDescent="0.25">
      <c r="A8">
        <v>23</v>
      </c>
      <c r="B8">
        <v>919</v>
      </c>
      <c r="C8">
        <v>37</v>
      </c>
      <c r="D8">
        <f>B8-709</f>
        <v>210</v>
      </c>
      <c r="E8" s="1">
        <v>0.72440972222222222</v>
      </c>
      <c r="F8">
        <v>5807</v>
      </c>
      <c r="G8">
        <v>202</v>
      </c>
      <c r="I8">
        <v>41.2</v>
      </c>
      <c r="J8">
        <v>873.87</v>
      </c>
      <c r="K8">
        <v>4.82</v>
      </c>
      <c r="L8">
        <v>47.020659999999999</v>
      </c>
      <c r="M8">
        <v>-117.27893</v>
      </c>
      <c r="N8">
        <f t="shared" si="1"/>
        <v>5867.95</v>
      </c>
      <c r="O8" s="2">
        <f t="shared" si="0"/>
        <v>1.0386932403991142E-2</v>
      </c>
    </row>
    <row r="9" spans="1:15" x14ac:dyDescent="0.25">
      <c r="A9">
        <v>24</v>
      </c>
      <c r="B9">
        <v>949</v>
      </c>
      <c r="C9">
        <v>41</v>
      </c>
      <c r="D9">
        <f>B9-709</f>
        <v>240</v>
      </c>
      <c r="E9" s="1">
        <v>0.7247569444444445</v>
      </c>
      <c r="F9">
        <v>6259</v>
      </c>
      <c r="G9">
        <v>288</v>
      </c>
      <c r="I9">
        <v>41.1</v>
      </c>
      <c r="J9">
        <v>855.83</v>
      </c>
      <c r="K9">
        <v>5.13</v>
      </c>
      <c r="L9">
        <v>47.020449999999997</v>
      </c>
      <c r="M9">
        <v>-117.27975000000001</v>
      </c>
      <c r="N9">
        <f t="shared" si="1"/>
        <v>6305.5</v>
      </c>
      <c r="O9" s="2">
        <f t="shared" si="0"/>
        <v>7.3745143129014352E-3</v>
      </c>
    </row>
    <row r="10" spans="1:15" x14ac:dyDescent="0.25">
      <c r="A10">
        <v>25</v>
      </c>
      <c r="B10">
        <v>979</v>
      </c>
      <c r="C10">
        <v>37</v>
      </c>
      <c r="D10">
        <f>B10-709</f>
        <v>270</v>
      </c>
      <c r="E10" s="1">
        <v>0.72510416666666666</v>
      </c>
      <c r="F10">
        <v>6703</v>
      </c>
      <c r="G10">
        <v>173</v>
      </c>
      <c r="I10">
        <v>40.299999999999997</v>
      </c>
      <c r="J10">
        <v>821.18</v>
      </c>
      <c r="K10">
        <v>4.6500000000000004</v>
      </c>
      <c r="L10">
        <v>47.020229999999998</v>
      </c>
      <c r="M10">
        <v>-117.28052</v>
      </c>
      <c r="N10">
        <f t="shared" si="1"/>
        <v>6745.75</v>
      </c>
      <c r="O10" s="2">
        <f t="shared" si="0"/>
        <v>6.33732349998147E-3</v>
      </c>
    </row>
    <row r="11" spans="1:15" x14ac:dyDescent="0.25">
      <c r="A11">
        <v>26</v>
      </c>
      <c r="B11">
        <v>1009</v>
      </c>
      <c r="C11">
        <v>52</v>
      </c>
      <c r="D11">
        <f>B11-709</f>
        <v>300</v>
      </c>
      <c r="E11" s="1">
        <v>0.72546296296296298</v>
      </c>
      <c r="F11">
        <v>7215</v>
      </c>
      <c r="G11">
        <v>184</v>
      </c>
      <c r="I11">
        <v>39.799999999999997</v>
      </c>
      <c r="J11">
        <v>801.76</v>
      </c>
      <c r="K11">
        <v>4.8</v>
      </c>
      <c r="L11">
        <v>47.019759999999998</v>
      </c>
      <c r="M11">
        <v>-117.28117</v>
      </c>
      <c r="N11">
        <f t="shared" si="1"/>
        <v>7188.7</v>
      </c>
      <c r="O11" s="2">
        <f t="shared" si="0"/>
        <v>-3.6585196210719853E-3</v>
      </c>
    </row>
    <row r="12" spans="1:15" x14ac:dyDescent="0.25">
      <c r="A12">
        <v>27</v>
      </c>
      <c r="B12">
        <v>1039</v>
      </c>
      <c r="C12">
        <v>46</v>
      </c>
      <c r="D12">
        <f>B12-709</f>
        <v>330</v>
      </c>
      <c r="E12" s="1">
        <v>0.72581018518518514</v>
      </c>
      <c r="F12">
        <v>7671</v>
      </c>
      <c r="G12">
        <v>229</v>
      </c>
      <c r="I12">
        <v>39.1</v>
      </c>
      <c r="J12">
        <v>773.66</v>
      </c>
      <c r="K12">
        <v>4.6399999999999997</v>
      </c>
      <c r="L12">
        <v>47.019309999999997</v>
      </c>
      <c r="M12">
        <v>-117.28203999999999</v>
      </c>
      <c r="N12">
        <f t="shared" si="1"/>
        <v>7634.35</v>
      </c>
      <c r="O12" s="2">
        <f t="shared" si="0"/>
        <v>-4.8006706530352465E-3</v>
      </c>
    </row>
    <row r="13" spans="1:15" x14ac:dyDescent="0.25">
      <c r="A13">
        <v>28</v>
      </c>
      <c r="B13">
        <v>1069</v>
      </c>
      <c r="C13">
        <v>48</v>
      </c>
      <c r="D13">
        <f>B13-709</f>
        <v>360</v>
      </c>
      <c r="E13" s="1">
        <v>0.72615740740740742</v>
      </c>
      <c r="F13">
        <v>8147</v>
      </c>
      <c r="G13">
        <v>975</v>
      </c>
      <c r="I13">
        <v>38.200000000000003</v>
      </c>
      <c r="J13">
        <v>747.25</v>
      </c>
      <c r="K13">
        <v>4.8</v>
      </c>
      <c r="L13">
        <v>47.01896</v>
      </c>
      <c r="M13">
        <v>-117.28314</v>
      </c>
      <c r="N13">
        <f t="shared" si="1"/>
        <v>8082.7</v>
      </c>
      <c r="O13" s="2">
        <f t="shared" si="0"/>
        <v>-7.9552624741732574E-3</v>
      </c>
    </row>
    <row r="14" spans="1:15" x14ac:dyDescent="0.25">
      <c r="A14">
        <v>29</v>
      </c>
      <c r="B14">
        <v>1099</v>
      </c>
      <c r="C14">
        <v>51</v>
      </c>
      <c r="D14">
        <f>B14-709</f>
        <v>390</v>
      </c>
      <c r="E14" s="1">
        <v>0.72651620370370373</v>
      </c>
      <c r="F14">
        <v>8662</v>
      </c>
      <c r="G14">
        <v>220</v>
      </c>
      <c r="I14">
        <v>38.299999999999997</v>
      </c>
      <c r="J14">
        <v>742.67</v>
      </c>
      <c r="K14">
        <v>5.13</v>
      </c>
      <c r="L14">
        <v>47.01849</v>
      </c>
      <c r="M14">
        <v>-117.28456</v>
      </c>
      <c r="N14">
        <f t="shared" si="1"/>
        <v>8533.75</v>
      </c>
      <c r="O14" s="2">
        <f t="shared" si="0"/>
        <v>-1.5028563058444412E-2</v>
      </c>
    </row>
    <row r="15" spans="1:15" x14ac:dyDescent="0.25">
      <c r="A15">
        <v>30</v>
      </c>
      <c r="B15">
        <v>1129</v>
      </c>
      <c r="C15">
        <v>48</v>
      </c>
      <c r="D15">
        <f>B15-709</f>
        <v>420</v>
      </c>
      <c r="E15" s="1">
        <v>0.7268634259259259</v>
      </c>
      <c r="F15">
        <v>9147</v>
      </c>
      <c r="G15">
        <v>277</v>
      </c>
      <c r="I15">
        <v>37.5</v>
      </c>
      <c r="J15">
        <v>721.83</v>
      </c>
      <c r="K15">
        <v>4.75</v>
      </c>
      <c r="L15">
        <v>47.018810000000002</v>
      </c>
      <c r="M15">
        <v>-117.28605</v>
      </c>
      <c r="N15">
        <f t="shared" si="1"/>
        <v>8987.5</v>
      </c>
      <c r="O15" s="2">
        <f t="shared" si="0"/>
        <v>-1.7746870653685673E-2</v>
      </c>
    </row>
    <row r="16" spans="1:15" x14ac:dyDescent="0.25">
      <c r="A16">
        <v>31</v>
      </c>
      <c r="B16">
        <v>1159</v>
      </c>
      <c r="C16">
        <v>56</v>
      </c>
      <c r="D16">
        <f>B16-709</f>
        <v>450</v>
      </c>
      <c r="E16" s="1">
        <v>0.72722222222222221</v>
      </c>
      <c r="F16">
        <v>9663</v>
      </c>
      <c r="G16">
        <v>309</v>
      </c>
      <c r="I16">
        <v>37.4</v>
      </c>
      <c r="J16">
        <v>710.15</v>
      </c>
      <c r="K16">
        <v>5.13</v>
      </c>
      <c r="L16">
        <v>47.01923</v>
      </c>
      <c r="M16">
        <v>-117.28729</v>
      </c>
      <c r="N16">
        <f t="shared" si="1"/>
        <v>9443.9500000000007</v>
      </c>
      <c r="O16" s="2">
        <f t="shared" si="0"/>
        <v>-2.3194743724818456E-2</v>
      </c>
    </row>
    <row r="17" spans="1:15" x14ac:dyDescent="0.25">
      <c r="A17">
        <v>32</v>
      </c>
      <c r="B17">
        <v>1189</v>
      </c>
      <c r="C17">
        <v>58</v>
      </c>
      <c r="D17">
        <f>B17-709</f>
        <v>480</v>
      </c>
      <c r="E17" s="1">
        <v>0.72756944444444438</v>
      </c>
      <c r="F17">
        <v>10164</v>
      </c>
      <c r="G17">
        <v>248</v>
      </c>
      <c r="I17">
        <v>36.799999999999997</v>
      </c>
      <c r="J17">
        <v>681.76</v>
      </c>
      <c r="K17">
        <v>4.67</v>
      </c>
      <c r="L17">
        <v>47.018999999999998</v>
      </c>
      <c r="M17">
        <v>-117.28836</v>
      </c>
      <c r="N17">
        <f t="shared" si="1"/>
        <v>9903.1</v>
      </c>
      <c r="O17" s="2">
        <f t="shared" si="0"/>
        <v>-2.6345285819591807E-2</v>
      </c>
    </row>
    <row r="18" spans="1:15" x14ac:dyDescent="0.25">
      <c r="A18">
        <v>33</v>
      </c>
      <c r="B18">
        <v>1219</v>
      </c>
      <c r="C18">
        <v>76</v>
      </c>
      <c r="D18">
        <f>B18-709</f>
        <v>510</v>
      </c>
      <c r="E18" s="1">
        <v>0.7279282407407407</v>
      </c>
      <c r="F18">
        <v>10656</v>
      </c>
      <c r="G18">
        <v>278</v>
      </c>
      <c r="I18">
        <v>36.6</v>
      </c>
      <c r="J18">
        <v>672.81</v>
      </c>
      <c r="K18">
        <v>4.6399999999999997</v>
      </c>
      <c r="L18">
        <v>47.01905</v>
      </c>
      <c r="M18">
        <v>-117.28915000000001</v>
      </c>
      <c r="N18">
        <f t="shared" si="1"/>
        <v>10364.950000000001</v>
      </c>
      <c r="O18" s="2">
        <f t="shared" si="0"/>
        <v>-2.8080212639713577E-2</v>
      </c>
    </row>
    <row r="19" spans="1:15" x14ac:dyDescent="0.25">
      <c r="A19">
        <v>34</v>
      </c>
      <c r="B19">
        <v>1249</v>
      </c>
      <c r="C19">
        <v>71</v>
      </c>
      <c r="D19">
        <f>B19-709</f>
        <v>540</v>
      </c>
      <c r="E19" s="1">
        <v>0.72827546296296297</v>
      </c>
      <c r="F19">
        <v>11112</v>
      </c>
      <c r="G19">
        <v>169</v>
      </c>
      <c r="I19">
        <v>36.5</v>
      </c>
      <c r="J19">
        <v>666.68</v>
      </c>
      <c r="K19">
        <v>4.6399999999999997</v>
      </c>
      <c r="L19">
        <v>47.018650000000001</v>
      </c>
      <c r="M19">
        <v>-117.28919999999999</v>
      </c>
      <c r="N19">
        <f t="shared" si="1"/>
        <v>10829.5</v>
      </c>
      <c r="O19" s="2">
        <f t="shared" si="0"/>
        <v>-2.6086153562029642E-2</v>
      </c>
    </row>
    <row r="20" spans="1:15" x14ac:dyDescent="0.25">
      <c r="A20">
        <v>35</v>
      </c>
      <c r="B20">
        <v>1279</v>
      </c>
      <c r="C20">
        <v>62</v>
      </c>
      <c r="D20">
        <f>B20-709</f>
        <v>570</v>
      </c>
      <c r="E20" s="1">
        <v>0.72863425925925929</v>
      </c>
      <c r="F20">
        <v>11578</v>
      </c>
      <c r="G20">
        <v>178</v>
      </c>
      <c r="I20">
        <v>36.5</v>
      </c>
      <c r="J20">
        <v>662.96</v>
      </c>
      <c r="K20">
        <v>4.9000000000000004</v>
      </c>
      <c r="L20">
        <v>47.018430000000002</v>
      </c>
      <c r="M20">
        <v>-117.28847</v>
      </c>
      <c r="N20">
        <f t="shared" si="1"/>
        <v>11296.75</v>
      </c>
      <c r="O20" s="2">
        <f t="shared" si="0"/>
        <v>-2.4896541040564765E-2</v>
      </c>
    </row>
    <row r="21" spans="1:15" x14ac:dyDescent="0.25">
      <c r="A21">
        <v>36</v>
      </c>
      <c r="B21">
        <v>1309</v>
      </c>
      <c r="C21">
        <v>89</v>
      </c>
      <c r="D21">
        <f>B21-709</f>
        <v>600</v>
      </c>
      <c r="E21" s="1">
        <v>0.72898148148148145</v>
      </c>
      <c r="F21">
        <v>12018</v>
      </c>
      <c r="G21">
        <v>67</v>
      </c>
      <c r="I21">
        <v>35.9</v>
      </c>
      <c r="J21">
        <v>633.32000000000005</v>
      </c>
      <c r="K21">
        <v>5.13</v>
      </c>
      <c r="L21">
        <v>47.018590000000003</v>
      </c>
      <c r="M21">
        <v>-117.28735</v>
      </c>
      <c r="N21">
        <f t="shared" si="1"/>
        <v>11766.7</v>
      </c>
      <c r="O21" s="2">
        <f t="shared" si="0"/>
        <v>-2.1356880008838439E-2</v>
      </c>
    </row>
    <row r="22" spans="1:15" x14ac:dyDescent="0.25">
      <c r="A22">
        <v>37</v>
      </c>
      <c r="B22">
        <v>1339</v>
      </c>
      <c r="C22">
        <v>78</v>
      </c>
      <c r="D22">
        <f>B22-709</f>
        <v>630</v>
      </c>
      <c r="E22" s="1">
        <v>0.72934027777777777</v>
      </c>
      <c r="F22">
        <v>12525</v>
      </c>
      <c r="G22">
        <v>31</v>
      </c>
      <c r="I22">
        <v>35.9</v>
      </c>
      <c r="J22">
        <v>630.12</v>
      </c>
      <c r="K22">
        <v>4.83</v>
      </c>
      <c r="L22">
        <v>47.019039999999997</v>
      </c>
      <c r="M22">
        <v>-117.28631</v>
      </c>
      <c r="N22">
        <f t="shared" si="1"/>
        <v>12239.349999999999</v>
      </c>
      <c r="O22" s="2">
        <f t="shared" si="0"/>
        <v>-2.3338657690155237E-2</v>
      </c>
    </row>
    <row r="23" spans="1:15" x14ac:dyDescent="0.25">
      <c r="A23">
        <v>38</v>
      </c>
      <c r="B23">
        <v>1369</v>
      </c>
      <c r="C23">
        <v>94</v>
      </c>
      <c r="D23">
        <f>B23-709</f>
        <v>660</v>
      </c>
      <c r="E23" s="1">
        <v>0.72968749999999993</v>
      </c>
      <c r="F23">
        <v>12930</v>
      </c>
      <c r="G23">
        <v>93</v>
      </c>
      <c r="I23">
        <v>35.6</v>
      </c>
      <c r="J23">
        <v>615.04999999999995</v>
      </c>
      <c r="K23">
        <v>4.88</v>
      </c>
      <c r="L23">
        <v>47.01952</v>
      </c>
      <c r="M23">
        <v>-117.2851</v>
      </c>
      <c r="N23">
        <f t="shared" si="1"/>
        <v>12714.7</v>
      </c>
      <c r="O23" s="2">
        <f t="shared" si="0"/>
        <v>-1.6933156110643527E-2</v>
      </c>
    </row>
    <row r="24" spans="1:15" x14ac:dyDescent="0.25">
      <c r="A24">
        <v>39</v>
      </c>
      <c r="B24">
        <v>1399</v>
      </c>
      <c r="C24">
        <v>107</v>
      </c>
      <c r="D24">
        <f>B24-709</f>
        <v>690</v>
      </c>
      <c r="E24" s="1">
        <v>0.73004629629629625</v>
      </c>
      <c r="F24">
        <v>13414</v>
      </c>
      <c r="G24">
        <v>77</v>
      </c>
      <c r="I24">
        <v>35.5</v>
      </c>
      <c r="J24">
        <v>606.82000000000005</v>
      </c>
      <c r="K24">
        <v>4.75</v>
      </c>
      <c r="L24">
        <v>47.019889999999997</v>
      </c>
      <c r="M24">
        <v>-117.28360000000001</v>
      </c>
      <c r="N24">
        <f t="shared" si="1"/>
        <v>13192.75</v>
      </c>
      <c r="O24" s="2">
        <f t="shared" si="0"/>
        <v>-1.677057474749389E-2</v>
      </c>
    </row>
    <row r="25" spans="1:15" x14ac:dyDescent="0.25">
      <c r="A25">
        <v>40</v>
      </c>
      <c r="B25">
        <v>1429</v>
      </c>
      <c r="C25">
        <v>102</v>
      </c>
      <c r="D25">
        <f>B25-709</f>
        <v>720</v>
      </c>
      <c r="E25" s="1">
        <v>0.73040509259259256</v>
      </c>
      <c r="F25">
        <v>13900</v>
      </c>
      <c r="G25">
        <v>73</v>
      </c>
      <c r="I25">
        <v>35.4</v>
      </c>
      <c r="J25">
        <v>600.04999999999995</v>
      </c>
      <c r="K25">
        <v>4.6399999999999997</v>
      </c>
      <c r="L25">
        <v>47.020629999999997</v>
      </c>
      <c r="M25">
        <v>-117.28233</v>
      </c>
      <c r="N25">
        <f t="shared" si="1"/>
        <v>13673.5</v>
      </c>
      <c r="O25" s="2">
        <f t="shared" si="0"/>
        <v>-1.6564888287563535E-2</v>
      </c>
    </row>
    <row r="26" spans="1:15" x14ac:dyDescent="0.25">
      <c r="A26">
        <v>41</v>
      </c>
      <c r="B26">
        <v>1459</v>
      </c>
      <c r="C26">
        <v>105</v>
      </c>
      <c r="D26">
        <f>B26-709</f>
        <v>750</v>
      </c>
      <c r="E26" s="1">
        <v>0.73076388888888888</v>
      </c>
      <c r="F26">
        <v>14401</v>
      </c>
      <c r="G26">
        <v>97</v>
      </c>
      <c r="I26">
        <v>34.799999999999997</v>
      </c>
      <c r="J26">
        <v>567.41</v>
      </c>
      <c r="K26">
        <v>4.67</v>
      </c>
      <c r="L26">
        <v>47.021210000000004</v>
      </c>
      <c r="M26">
        <v>-117.28042000000001</v>
      </c>
      <c r="N26">
        <f t="shared" si="1"/>
        <v>14156.95</v>
      </c>
      <c r="O26" s="2">
        <f t="shared" si="0"/>
        <v>-1.7238882668936407E-2</v>
      </c>
    </row>
    <row r="27" spans="1:15" x14ac:dyDescent="0.25">
      <c r="A27">
        <v>42</v>
      </c>
      <c r="B27">
        <v>1489</v>
      </c>
      <c r="C27">
        <v>107</v>
      </c>
      <c r="D27">
        <f>B27-709</f>
        <v>780</v>
      </c>
      <c r="E27" s="1">
        <v>0.73112268518518519</v>
      </c>
      <c r="F27">
        <v>14842</v>
      </c>
      <c r="G27">
        <v>69</v>
      </c>
      <c r="I27">
        <v>34.799999999999997</v>
      </c>
      <c r="J27">
        <v>568.1</v>
      </c>
      <c r="K27">
        <v>4.82</v>
      </c>
      <c r="L27">
        <v>47.021769999999997</v>
      </c>
      <c r="M27">
        <v>-117.27831999999999</v>
      </c>
      <c r="N27">
        <f t="shared" si="1"/>
        <v>14643.099999999999</v>
      </c>
      <c r="O27" s="2">
        <f t="shared" si="0"/>
        <v>-1.358318935198158E-2</v>
      </c>
    </row>
    <row r="28" spans="1:15" x14ac:dyDescent="0.25">
      <c r="A28">
        <v>43</v>
      </c>
      <c r="B28">
        <v>1519</v>
      </c>
      <c r="C28">
        <v>115</v>
      </c>
      <c r="D28">
        <f>B28-709</f>
        <v>810</v>
      </c>
      <c r="E28" s="1">
        <v>0.73146990740740747</v>
      </c>
      <c r="F28">
        <v>15315</v>
      </c>
      <c r="G28">
        <v>79</v>
      </c>
      <c r="I28">
        <v>34.5</v>
      </c>
      <c r="J28">
        <v>551.41999999999996</v>
      </c>
      <c r="K28">
        <v>4.62</v>
      </c>
      <c r="L28">
        <v>47.021850000000001</v>
      </c>
      <c r="M28">
        <v>-117.27605</v>
      </c>
      <c r="N28">
        <f t="shared" si="1"/>
        <v>15131.95</v>
      </c>
      <c r="O28" s="2">
        <f t="shared" si="0"/>
        <v>-1.2096920753769294E-2</v>
      </c>
    </row>
    <row r="29" spans="1:15" x14ac:dyDescent="0.25">
      <c r="A29">
        <v>44</v>
      </c>
      <c r="B29">
        <v>1549</v>
      </c>
      <c r="C29">
        <v>99</v>
      </c>
      <c r="D29">
        <f>B29-709</f>
        <v>840</v>
      </c>
      <c r="E29" s="1">
        <v>0.73182870370370379</v>
      </c>
      <c r="F29">
        <v>15817</v>
      </c>
      <c r="G29">
        <v>104</v>
      </c>
      <c r="I29">
        <v>33.700000000000003</v>
      </c>
      <c r="J29">
        <v>525.38</v>
      </c>
      <c r="K29">
        <v>4.87</v>
      </c>
      <c r="L29">
        <v>47.021819999999998</v>
      </c>
      <c r="M29">
        <v>-117.27288</v>
      </c>
      <c r="N29">
        <f t="shared" si="1"/>
        <v>15623.5</v>
      </c>
      <c r="O29" s="2">
        <f t="shared" si="0"/>
        <v>-1.2385188978141901E-2</v>
      </c>
    </row>
    <row r="30" spans="1:15" x14ac:dyDescent="0.25">
      <c r="A30">
        <v>45</v>
      </c>
      <c r="B30">
        <v>1580</v>
      </c>
      <c r="C30">
        <v>139</v>
      </c>
      <c r="D30">
        <f>B30-709</f>
        <v>871</v>
      </c>
      <c r="E30" s="1">
        <v>0.73219907407407403</v>
      </c>
      <c r="F30">
        <v>16326</v>
      </c>
      <c r="G30">
        <v>108</v>
      </c>
      <c r="I30">
        <v>33.700000000000003</v>
      </c>
      <c r="J30">
        <v>519.83000000000004</v>
      </c>
      <c r="K30">
        <v>4.87</v>
      </c>
      <c r="L30">
        <v>47.021389999999997</v>
      </c>
      <c r="M30">
        <v>-117.26964</v>
      </c>
      <c r="N30">
        <f t="shared" si="1"/>
        <v>16134.271499999999</v>
      </c>
      <c r="O30" s="2">
        <f t="shared" si="0"/>
        <v>-1.1883306909766647E-2</v>
      </c>
    </row>
    <row r="31" spans="1:15" x14ac:dyDescent="0.25">
      <c r="A31">
        <v>46</v>
      </c>
      <c r="B31">
        <v>1610</v>
      </c>
      <c r="C31">
        <v>147</v>
      </c>
      <c r="D31">
        <f>B31-709</f>
        <v>901</v>
      </c>
      <c r="E31" s="1">
        <v>0.73255787037037035</v>
      </c>
      <c r="F31">
        <v>16829</v>
      </c>
      <c r="G31">
        <v>99</v>
      </c>
      <c r="I31">
        <v>33</v>
      </c>
      <c r="J31">
        <v>496.85</v>
      </c>
      <c r="K31">
        <v>4.74</v>
      </c>
      <c r="L31">
        <v>47.021270000000001</v>
      </c>
      <c r="M31">
        <v>-117.26618000000001</v>
      </c>
      <c r="N31">
        <f t="shared" si="1"/>
        <v>16631.3115</v>
      </c>
      <c r="O31" s="2">
        <f t="shared" si="0"/>
        <v>-1.1886525004357005E-2</v>
      </c>
    </row>
    <row r="32" spans="1:15" x14ac:dyDescent="0.25">
      <c r="A32">
        <v>47</v>
      </c>
      <c r="B32">
        <v>1640</v>
      </c>
      <c r="C32">
        <v>140</v>
      </c>
      <c r="D32">
        <f>B32-709</f>
        <v>931</v>
      </c>
      <c r="E32" s="1">
        <v>0.73291666666666666</v>
      </c>
      <c r="F32">
        <v>17306</v>
      </c>
      <c r="G32">
        <v>49</v>
      </c>
      <c r="I32">
        <v>32.700000000000003</v>
      </c>
      <c r="J32">
        <v>488.27</v>
      </c>
      <c r="K32">
        <v>4.87</v>
      </c>
      <c r="L32">
        <v>47.021459999999998</v>
      </c>
      <c r="M32">
        <v>-117.26354000000001</v>
      </c>
      <c r="N32">
        <f t="shared" si="1"/>
        <v>17131.051500000001</v>
      </c>
      <c r="O32" s="2">
        <f t="shared" si="0"/>
        <v>-1.0212362037438192E-2</v>
      </c>
    </row>
    <row r="33" spans="1:15" x14ac:dyDescent="0.25">
      <c r="A33">
        <v>48</v>
      </c>
      <c r="B33">
        <v>1670</v>
      </c>
      <c r="C33">
        <v>187</v>
      </c>
      <c r="D33">
        <f>B33-709</f>
        <v>961</v>
      </c>
      <c r="E33" s="1">
        <v>0.73328703703703713</v>
      </c>
      <c r="F33">
        <v>17712</v>
      </c>
      <c r="G33">
        <v>67</v>
      </c>
      <c r="I33">
        <v>33</v>
      </c>
      <c r="J33">
        <v>496.19</v>
      </c>
      <c r="K33">
        <v>5.13</v>
      </c>
      <c r="L33">
        <v>47.021859999999997</v>
      </c>
      <c r="M33">
        <v>-117.26076999999999</v>
      </c>
      <c r="N33">
        <f t="shared" si="1"/>
        <v>17633.4915</v>
      </c>
      <c r="O33" s="2">
        <f t="shared" si="0"/>
        <v>-4.4522379473174618E-3</v>
      </c>
    </row>
    <row r="34" spans="1:15" x14ac:dyDescent="0.25">
      <c r="A34">
        <v>49</v>
      </c>
      <c r="B34">
        <v>1700</v>
      </c>
      <c r="C34">
        <v>157</v>
      </c>
      <c r="D34">
        <f>B34-709</f>
        <v>991</v>
      </c>
      <c r="E34" s="1">
        <v>0.73364583333333344</v>
      </c>
      <c r="F34">
        <v>18198</v>
      </c>
      <c r="G34">
        <v>76</v>
      </c>
      <c r="I34">
        <v>32.200000000000003</v>
      </c>
      <c r="J34">
        <v>463.74</v>
      </c>
      <c r="K34">
        <v>4.62</v>
      </c>
      <c r="L34">
        <v>47.022530000000003</v>
      </c>
      <c r="M34">
        <v>-117.25803999999999</v>
      </c>
      <c r="N34">
        <f t="shared" si="1"/>
        <v>18138.6315</v>
      </c>
      <c r="O34" s="2">
        <f t="shared" si="0"/>
        <v>-3.2730418499323116E-3</v>
      </c>
    </row>
    <row r="35" spans="1:15" x14ac:dyDescent="0.25">
      <c r="A35">
        <v>50</v>
      </c>
      <c r="B35">
        <v>1730</v>
      </c>
      <c r="C35">
        <v>158</v>
      </c>
      <c r="D35">
        <f>B35-709</f>
        <v>1021</v>
      </c>
      <c r="E35" s="1">
        <v>0.73400462962962953</v>
      </c>
      <c r="F35">
        <v>18654</v>
      </c>
      <c r="G35">
        <v>70</v>
      </c>
      <c r="I35">
        <v>31.9</v>
      </c>
      <c r="J35">
        <v>451.16</v>
      </c>
      <c r="K35">
        <v>4.6399999999999997</v>
      </c>
      <c r="L35">
        <v>47.023119999999999</v>
      </c>
      <c r="M35">
        <v>-117.25570999999999</v>
      </c>
      <c r="N35">
        <f t="shared" si="1"/>
        <v>18646.4715</v>
      </c>
      <c r="O35" s="2">
        <f t="shared" si="0"/>
        <v>-4.0374930988956004E-4</v>
      </c>
    </row>
    <row r="36" spans="1:15" x14ac:dyDescent="0.25">
      <c r="A36">
        <v>51</v>
      </c>
      <c r="B36">
        <v>1760</v>
      </c>
      <c r="C36">
        <v>169</v>
      </c>
      <c r="D36">
        <f>B36-709</f>
        <v>1051</v>
      </c>
      <c r="E36" s="1">
        <v>0.73436342592592585</v>
      </c>
      <c r="F36">
        <v>19183</v>
      </c>
      <c r="G36">
        <v>24</v>
      </c>
      <c r="I36">
        <v>31.2</v>
      </c>
      <c r="J36">
        <v>425.64</v>
      </c>
      <c r="K36">
        <v>4.67</v>
      </c>
      <c r="L36">
        <v>47.024189999999997</v>
      </c>
      <c r="M36">
        <v>-117.25368</v>
      </c>
      <c r="N36">
        <f t="shared" si="1"/>
        <v>19157.011500000001</v>
      </c>
      <c r="O36" s="2">
        <f t="shared" si="0"/>
        <v>-1.3566051260134951E-3</v>
      </c>
    </row>
    <row r="37" spans="1:15" x14ac:dyDescent="0.25">
      <c r="A37">
        <v>52</v>
      </c>
      <c r="B37">
        <v>1790</v>
      </c>
      <c r="C37">
        <v>199</v>
      </c>
      <c r="D37">
        <f>B37-709</f>
        <v>1081</v>
      </c>
      <c r="E37" s="1">
        <v>0.73473379629629632</v>
      </c>
      <c r="F37">
        <v>19689</v>
      </c>
      <c r="G37">
        <v>68</v>
      </c>
      <c r="I37">
        <v>30.7</v>
      </c>
      <c r="J37">
        <v>410.15</v>
      </c>
      <c r="K37">
        <v>5.13</v>
      </c>
      <c r="L37">
        <v>47.025069999999999</v>
      </c>
      <c r="M37">
        <v>-117.25142</v>
      </c>
      <c r="N37">
        <f t="shared" si="1"/>
        <v>19670.251500000002</v>
      </c>
      <c r="O37" s="2">
        <f t="shared" si="0"/>
        <v>-9.5313982131839414E-4</v>
      </c>
    </row>
    <row r="38" spans="1:15" x14ac:dyDescent="0.25">
      <c r="A38">
        <v>53</v>
      </c>
      <c r="B38">
        <v>1820</v>
      </c>
      <c r="C38">
        <v>210</v>
      </c>
      <c r="D38">
        <f>B38-709</f>
        <v>1111</v>
      </c>
      <c r="E38" s="1">
        <v>0.73509259259259263</v>
      </c>
      <c r="F38">
        <v>20174</v>
      </c>
      <c r="G38">
        <v>78</v>
      </c>
      <c r="I38">
        <v>30.3</v>
      </c>
      <c r="J38">
        <v>397.06</v>
      </c>
      <c r="K38">
        <v>5.13</v>
      </c>
      <c r="L38">
        <v>47.025959999999998</v>
      </c>
      <c r="M38">
        <v>-117.24966000000001</v>
      </c>
      <c r="N38">
        <f t="shared" si="1"/>
        <v>20186.191500000001</v>
      </c>
      <c r="O38" s="2">
        <f t="shared" si="0"/>
        <v>6.0395245928390273E-4</v>
      </c>
    </row>
    <row r="39" spans="1:15" x14ac:dyDescent="0.25">
      <c r="A39">
        <v>54</v>
      </c>
      <c r="B39">
        <v>1850</v>
      </c>
      <c r="C39">
        <v>228</v>
      </c>
      <c r="D39">
        <f>B39-709</f>
        <v>1141</v>
      </c>
      <c r="E39" s="1">
        <v>0.73546296296296287</v>
      </c>
      <c r="F39">
        <v>20673</v>
      </c>
      <c r="G39">
        <v>96</v>
      </c>
      <c r="I39">
        <v>29.4</v>
      </c>
      <c r="J39">
        <v>370.04</v>
      </c>
      <c r="K39">
        <v>4.82</v>
      </c>
      <c r="L39">
        <v>47.02655</v>
      </c>
      <c r="M39">
        <v>-117.24847</v>
      </c>
      <c r="N39">
        <f t="shared" si="1"/>
        <v>20704.8315</v>
      </c>
      <c r="O39" s="2">
        <f t="shared" si="0"/>
        <v>1.5373947863328533E-3</v>
      </c>
    </row>
    <row r="40" spans="1:15" x14ac:dyDescent="0.25">
      <c r="A40">
        <v>55</v>
      </c>
      <c r="B40">
        <v>1880</v>
      </c>
      <c r="C40">
        <v>237</v>
      </c>
      <c r="D40">
        <f>B40-709</f>
        <v>1171</v>
      </c>
      <c r="E40" s="1">
        <v>0.73583333333333334</v>
      </c>
      <c r="F40">
        <v>21163</v>
      </c>
      <c r="G40">
        <v>21</v>
      </c>
      <c r="I40">
        <v>28.3</v>
      </c>
      <c r="J40">
        <v>330.14</v>
      </c>
      <c r="K40">
        <v>4.9000000000000004</v>
      </c>
      <c r="L40">
        <v>47.027050000000003</v>
      </c>
      <c r="M40">
        <v>-117.24715999999999</v>
      </c>
      <c r="N40">
        <f t="shared" si="1"/>
        <v>21226.1715</v>
      </c>
      <c r="O40" s="2">
        <f t="shared" si="0"/>
        <v>2.9761137094365029E-3</v>
      </c>
    </row>
    <row r="41" spans="1:15" x14ac:dyDescent="0.25">
      <c r="A41">
        <v>56</v>
      </c>
      <c r="B41">
        <v>1910</v>
      </c>
      <c r="C41">
        <v>279</v>
      </c>
      <c r="D41">
        <f>B41-709</f>
        <v>1201</v>
      </c>
      <c r="E41" s="1">
        <v>0.7362037037037038</v>
      </c>
      <c r="F41">
        <v>21657</v>
      </c>
      <c r="G41">
        <v>98</v>
      </c>
      <c r="I41">
        <v>27.7</v>
      </c>
      <c r="J41">
        <v>324.42</v>
      </c>
      <c r="K41">
        <v>4.6399999999999997</v>
      </c>
      <c r="L41">
        <v>47.027169999999998</v>
      </c>
      <c r="M41">
        <v>-117.24545999999999</v>
      </c>
      <c r="N41">
        <f t="shared" si="1"/>
        <v>21750.211500000001</v>
      </c>
      <c r="O41" s="2">
        <f t="shared" si="0"/>
        <v>4.2855445336704538E-3</v>
      </c>
    </row>
    <row r="42" spans="1:15" x14ac:dyDescent="0.25">
      <c r="A42">
        <v>57</v>
      </c>
      <c r="B42">
        <v>1940</v>
      </c>
      <c r="C42">
        <v>233</v>
      </c>
      <c r="D42">
        <f>B42-709</f>
        <v>1231</v>
      </c>
      <c r="E42" s="1">
        <v>0.7365624999999999</v>
      </c>
      <c r="F42">
        <v>22101</v>
      </c>
      <c r="G42">
        <v>80</v>
      </c>
      <c r="I42">
        <v>27.3</v>
      </c>
      <c r="J42">
        <v>313.56</v>
      </c>
      <c r="K42">
        <v>4.72</v>
      </c>
      <c r="L42">
        <v>47.027349999999998</v>
      </c>
      <c r="M42">
        <v>-117.2432</v>
      </c>
      <c r="N42">
        <f t="shared" si="1"/>
        <v>22276.951499999999</v>
      </c>
      <c r="O42" s="2">
        <f t="shared" si="0"/>
        <v>7.8983652677970424E-3</v>
      </c>
    </row>
    <row r="43" spans="1:15" x14ac:dyDescent="0.25">
      <c r="A43">
        <v>58</v>
      </c>
      <c r="B43">
        <v>1970</v>
      </c>
      <c r="C43">
        <v>306</v>
      </c>
      <c r="D43">
        <f>B43-709</f>
        <v>1261</v>
      </c>
      <c r="E43" s="1">
        <v>0.73694444444444451</v>
      </c>
      <c r="F43">
        <v>22635</v>
      </c>
      <c r="G43">
        <v>49</v>
      </c>
      <c r="I43">
        <v>27</v>
      </c>
      <c r="J43">
        <v>305.01</v>
      </c>
      <c r="K43">
        <v>4.8499999999999996</v>
      </c>
      <c r="L43">
        <v>47.028030000000001</v>
      </c>
      <c r="M43">
        <v>-117.24074</v>
      </c>
      <c r="N43">
        <f t="shared" si="1"/>
        <v>22806.391499999998</v>
      </c>
      <c r="O43" s="2">
        <f t="shared" si="0"/>
        <v>7.5150643625493284E-3</v>
      </c>
    </row>
    <row r="44" spans="1:15" x14ac:dyDescent="0.25">
      <c r="A44">
        <v>59</v>
      </c>
      <c r="B44">
        <v>2000</v>
      </c>
      <c r="C44">
        <v>254</v>
      </c>
      <c r="D44">
        <f>B44-709</f>
        <v>1291</v>
      </c>
      <c r="E44" s="1">
        <v>0.73731481481481476</v>
      </c>
      <c r="F44">
        <v>23168</v>
      </c>
      <c r="G44">
        <v>88</v>
      </c>
      <c r="I44">
        <v>26.3</v>
      </c>
      <c r="J44">
        <v>280.70999999999998</v>
      </c>
      <c r="K44">
        <v>7</v>
      </c>
      <c r="L44">
        <v>47.028440000000003</v>
      </c>
      <c r="M44">
        <v>-117.23842999999999</v>
      </c>
      <c r="N44">
        <f t="shared" si="1"/>
        <v>23338.531500000001</v>
      </c>
      <c r="O44" s="2">
        <f t="shared" si="0"/>
        <v>7.3068650441867325E-3</v>
      </c>
    </row>
    <row r="45" spans="1:15" x14ac:dyDescent="0.25">
      <c r="A45">
        <v>60</v>
      </c>
      <c r="B45">
        <v>2030</v>
      </c>
      <c r="C45">
        <v>307</v>
      </c>
      <c r="D45">
        <f>B45-709</f>
        <v>1321</v>
      </c>
      <c r="E45" s="1">
        <v>0.73768518518518522</v>
      </c>
      <c r="F45">
        <v>23738</v>
      </c>
      <c r="G45">
        <v>61</v>
      </c>
      <c r="I45">
        <v>24.8</v>
      </c>
      <c r="J45">
        <v>224.56</v>
      </c>
      <c r="K45">
        <v>4.88</v>
      </c>
      <c r="L45">
        <v>47.028799999999997</v>
      </c>
      <c r="M45">
        <v>-117.23589</v>
      </c>
      <c r="N45">
        <f t="shared" si="1"/>
        <v>23873.371500000001</v>
      </c>
      <c r="O45" s="2">
        <f t="shared" si="0"/>
        <v>5.6703972457346919E-3</v>
      </c>
    </row>
    <row r="46" spans="1:15" x14ac:dyDescent="0.25">
      <c r="A46">
        <v>61</v>
      </c>
      <c r="B46">
        <v>2060</v>
      </c>
      <c r="C46">
        <v>304</v>
      </c>
      <c r="D46">
        <f>B46-709</f>
        <v>1351</v>
      </c>
      <c r="E46" s="1">
        <v>0.73805555555555558</v>
      </c>
      <c r="F46">
        <v>24208</v>
      </c>
      <c r="G46">
        <v>57</v>
      </c>
      <c r="I46">
        <v>23.5</v>
      </c>
      <c r="J46">
        <v>188.98</v>
      </c>
      <c r="K46">
        <v>4.8</v>
      </c>
      <c r="L46">
        <v>47.02854</v>
      </c>
      <c r="M46">
        <v>-117.23388</v>
      </c>
      <c r="N46">
        <f t="shared" si="1"/>
        <v>24410.911500000002</v>
      </c>
      <c r="O46" s="2">
        <f t="shared" si="0"/>
        <v>8.3123278702641624E-3</v>
      </c>
    </row>
    <row r="47" spans="1:15" x14ac:dyDescent="0.25">
      <c r="A47">
        <v>62</v>
      </c>
      <c r="B47">
        <v>2091</v>
      </c>
      <c r="C47">
        <v>354</v>
      </c>
      <c r="D47">
        <f>B47-709</f>
        <v>1382</v>
      </c>
      <c r="E47" s="1">
        <v>0.73844907407407412</v>
      </c>
      <c r="F47">
        <v>24960</v>
      </c>
      <c r="G47">
        <v>53</v>
      </c>
      <c r="I47">
        <v>22.9</v>
      </c>
      <c r="J47">
        <v>180.08</v>
      </c>
      <c r="K47">
        <v>5.15</v>
      </c>
      <c r="L47">
        <v>47.028309999999998</v>
      </c>
      <c r="M47">
        <v>-117.23159</v>
      </c>
      <c r="N47">
        <f t="shared" si="1"/>
        <v>24969.205999999998</v>
      </c>
      <c r="O47" s="2">
        <f t="shared" si="0"/>
        <v>3.6869414269714114E-4</v>
      </c>
    </row>
    <row r="48" spans="1:15" x14ac:dyDescent="0.25">
      <c r="A48">
        <v>63</v>
      </c>
      <c r="B48">
        <v>2121</v>
      </c>
      <c r="C48">
        <v>360</v>
      </c>
      <c r="D48">
        <f>B48-709</f>
        <v>1412</v>
      </c>
      <c r="E48" s="1">
        <v>0.73881944444444436</v>
      </c>
      <c r="F48">
        <v>25434</v>
      </c>
      <c r="G48">
        <v>133</v>
      </c>
      <c r="I48">
        <v>22.3</v>
      </c>
      <c r="J48">
        <v>165.47</v>
      </c>
      <c r="K48">
        <v>4.8499999999999996</v>
      </c>
      <c r="L48">
        <v>47.027709999999999</v>
      </c>
      <c r="M48">
        <v>-117.22958</v>
      </c>
      <c r="N48">
        <f t="shared" si="1"/>
        <v>25512.236000000001</v>
      </c>
      <c r="O48" s="2">
        <f t="shared" si="0"/>
        <v>3.0666069410772456E-3</v>
      </c>
    </row>
    <row r="49" spans="1:15" x14ac:dyDescent="0.25">
      <c r="A49">
        <v>64</v>
      </c>
      <c r="B49">
        <v>2151</v>
      </c>
      <c r="C49">
        <v>372</v>
      </c>
      <c r="D49">
        <f>B49-709</f>
        <v>1442</v>
      </c>
      <c r="E49" s="1">
        <v>0.73920138888888898</v>
      </c>
      <c r="F49">
        <v>26067</v>
      </c>
      <c r="G49">
        <v>115</v>
      </c>
      <c r="I49">
        <v>21.9</v>
      </c>
      <c r="J49">
        <v>161.99</v>
      </c>
      <c r="K49">
        <v>2.1800000000000002</v>
      </c>
      <c r="L49">
        <v>47.027000000000001</v>
      </c>
      <c r="M49">
        <v>-117.22732000000001</v>
      </c>
      <c r="N49">
        <f t="shared" si="1"/>
        <v>26057.966000000004</v>
      </c>
      <c r="O49" s="2">
        <f t="shared" si="0"/>
        <v>-3.4668860954059161E-4</v>
      </c>
    </row>
    <row r="50" spans="1:15" x14ac:dyDescent="0.25">
      <c r="A50">
        <v>65</v>
      </c>
      <c r="B50">
        <v>2183</v>
      </c>
      <c r="C50">
        <v>422</v>
      </c>
      <c r="D50">
        <f>B50-709</f>
        <v>1474</v>
      </c>
      <c r="E50" s="1">
        <v>0.73960648148148145</v>
      </c>
      <c r="F50">
        <v>26596</v>
      </c>
      <c r="G50">
        <v>116</v>
      </c>
      <c r="I50">
        <v>22.1</v>
      </c>
      <c r="J50">
        <v>173.91</v>
      </c>
      <c r="K50">
        <v>5.15</v>
      </c>
      <c r="L50">
        <v>47.025709999999997</v>
      </c>
      <c r="M50">
        <v>-117.2251</v>
      </c>
      <c r="N50">
        <f t="shared" si="1"/>
        <v>26643.054</v>
      </c>
      <c r="O50" s="2">
        <f t="shared" si="0"/>
        <v>1.7660888275045378E-3</v>
      </c>
    </row>
    <row r="51" spans="1:15" x14ac:dyDescent="0.25">
      <c r="A51">
        <v>66</v>
      </c>
      <c r="B51">
        <v>2213</v>
      </c>
      <c r="C51">
        <v>421</v>
      </c>
      <c r="D51">
        <f>B51-709</f>
        <v>1504</v>
      </c>
      <c r="E51" s="1">
        <v>0.73998842592592595</v>
      </c>
      <c r="F51">
        <v>27103</v>
      </c>
      <c r="G51">
        <v>107</v>
      </c>
      <c r="I51">
        <v>21.4</v>
      </c>
      <c r="J51">
        <v>150.72999999999999</v>
      </c>
      <c r="K51">
        <v>4.67</v>
      </c>
      <c r="L51">
        <v>47.025109999999998</v>
      </c>
      <c r="M51">
        <v>-117.2225</v>
      </c>
      <c r="N51">
        <f t="shared" si="1"/>
        <v>27194.364000000001</v>
      </c>
      <c r="O51" s="2">
        <f t="shared" si="0"/>
        <v>3.3596667309447425E-3</v>
      </c>
    </row>
    <row r="52" spans="1:15" x14ac:dyDescent="0.25">
      <c r="A52">
        <v>67</v>
      </c>
      <c r="B52">
        <v>2243</v>
      </c>
      <c r="C52">
        <v>454</v>
      </c>
      <c r="D52">
        <f>B52-709</f>
        <v>1534</v>
      </c>
      <c r="E52" s="1">
        <v>0.7403819444444445</v>
      </c>
      <c r="F52">
        <v>27549</v>
      </c>
      <c r="G52">
        <v>94</v>
      </c>
      <c r="I52">
        <v>21.1</v>
      </c>
      <c r="J52">
        <v>142.5</v>
      </c>
      <c r="K52">
        <v>4.75</v>
      </c>
      <c r="L52">
        <v>47.024630000000002</v>
      </c>
      <c r="M52">
        <v>-117.21988</v>
      </c>
      <c r="N52">
        <f t="shared" si="1"/>
        <v>27748.374</v>
      </c>
      <c r="O52" s="2">
        <f t="shared" si="0"/>
        <v>7.1850696548922035E-3</v>
      </c>
    </row>
    <row r="53" spans="1:15" x14ac:dyDescent="0.25">
      <c r="A53">
        <v>68</v>
      </c>
      <c r="B53">
        <v>2275</v>
      </c>
      <c r="C53">
        <v>498</v>
      </c>
      <c r="D53">
        <f>B53-709</f>
        <v>1566</v>
      </c>
      <c r="E53" s="1">
        <v>0.74078703703703708</v>
      </c>
      <c r="F53">
        <v>28148</v>
      </c>
      <c r="G53">
        <v>132</v>
      </c>
      <c r="I53">
        <v>20.7</v>
      </c>
      <c r="J53">
        <v>127.25</v>
      </c>
      <c r="K53">
        <v>4.9000000000000004</v>
      </c>
      <c r="L53">
        <v>47.0242</v>
      </c>
      <c r="M53">
        <v>-117.21706</v>
      </c>
      <c r="N53">
        <f t="shared" si="1"/>
        <v>28342.294000000002</v>
      </c>
      <c r="O53" s="2">
        <f t="shared" si="0"/>
        <v>6.855267255360546E-3</v>
      </c>
    </row>
    <row r="54" spans="1:15" x14ac:dyDescent="0.25">
      <c r="A54">
        <v>69</v>
      </c>
      <c r="B54">
        <v>2306</v>
      </c>
      <c r="C54">
        <v>503</v>
      </c>
      <c r="D54">
        <f>B54-709</f>
        <v>1597</v>
      </c>
      <c r="E54" s="1">
        <v>0.74119212962962966</v>
      </c>
      <c r="F54">
        <v>28782</v>
      </c>
      <c r="G54">
        <v>110</v>
      </c>
      <c r="I54">
        <v>19.100000000000001</v>
      </c>
      <c r="J54">
        <v>65.97</v>
      </c>
      <c r="K54">
        <v>4.6900000000000004</v>
      </c>
      <c r="L54">
        <v>47.023620000000001</v>
      </c>
      <c r="M54">
        <v>-117.21432</v>
      </c>
      <c r="N54">
        <f t="shared" si="1"/>
        <v>28920.583500000001</v>
      </c>
      <c r="O54" s="2">
        <f t="shared" si="0"/>
        <v>4.791863898596674E-3</v>
      </c>
    </row>
    <row r="55" spans="1:15" x14ac:dyDescent="0.25">
      <c r="A55">
        <v>70</v>
      </c>
      <c r="B55">
        <v>2345</v>
      </c>
      <c r="C55">
        <v>741</v>
      </c>
      <c r="D55">
        <f>B55-709</f>
        <v>1636</v>
      </c>
      <c r="E55" s="1">
        <v>0.74171296296296296</v>
      </c>
      <c r="F55">
        <v>29506</v>
      </c>
      <c r="G55">
        <v>137</v>
      </c>
      <c r="I55">
        <v>18.5</v>
      </c>
      <c r="J55">
        <v>57.3</v>
      </c>
      <c r="K55">
        <v>4.83</v>
      </c>
      <c r="L55">
        <v>47.022449999999999</v>
      </c>
      <c r="M55">
        <v>-117.21022000000001</v>
      </c>
      <c r="N55">
        <f t="shared" si="1"/>
        <v>29652.204000000002</v>
      </c>
      <c r="O55" s="2">
        <f t="shared" si="0"/>
        <v>4.9306284281600632E-3</v>
      </c>
    </row>
    <row r="56" spans="1:15" x14ac:dyDescent="0.25">
      <c r="A56">
        <v>71</v>
      </c>
      <c r="B56">
        <v>2375</v>
      </c>
      <c r="C56">
        <v>595</v>
      </c>
      <c r="D56">
        <f>B56-709</f>
        <v>1666</v>
      </c>
      <c r="E56" s="1">
        <v>0.74210648148148151</v>
      </c>
      <c r="F56">
        <v>30080</v>
      </c>
      <c r="G56">
        <v>96</v>
      </c>
      <c r="I56">
        <v>17.7</v>
      </c>
      <c r="J56">
        <v>31.82</v>
      </c>
      <c r="K56">
        <v>4.87</v>
      </c>
      <c r="L56">
        <v>47.021610000000003</v>
      </c>
      <c r="M56">
        <v>-117.20676</v>
      </c>
      <c r="N56">
        <f t="shared" si="1"/>
        <v>30218.094000000001</v>
      </c>
      <c r="O56" s="2">
        <f t="shared" si="0"/>
        <v>4.5699109943863753E-3</v>
      </c>
    </row>
    <row r="57" spans="1:15" x14ac:dyDescent="0.25">
      <c r="A57">
        <v>72</v>
      </c>
      <c r="B57">
        <v>2408</v>
      </c>
      <c r="C57">
        <v>655</v>
      </c>
      <c r="D57">
        <f>B57-709</f>
        <v>1699</v>
      </c>
      <c r="E57" s="1">
        <v>0.74254629629629632</v>
      </c>
      <c r="F57">
        <v>30708</v>
      </c>
      <c r="G57">
        <v>128</v>
      </c>
      <c r="I57">
        <v>17.2</v>
      </c>
      <c r="J57">
        <v>18.64</v>
      </c>
      <c r="K57">
        <v>4.72</v>
      </c>
      <c r="L57">
        <v>47.021210000000004</v>
      </c>
      <c r="M57">
        <v>-117.20308</v>
      </c>
      <c r="N57">
        <f t="shared" si="1"/>
        <v>30843.691500000001</v>
      </c>
      <c r="O57" s="2">
        <f t="shared" si="0"/>
        <v>4.3993274929494354E-3</v>
      </c>
    </row>
    <row r="58" spans="1:15" x14ac:dyDescent="0.25">
      <c r="A58">
        <v>73</v>
      </c>
      <c r="B58">
        <v>2438</v>
      </c>
      <c r="C58">
        <v>653</v>
      </c>
      <c r="D58">
        <f>B58-709</f>
        <v>1729</v>
      </c>
      <c r="E58" s="1">
        <v>0.7429513888888889</v>
      </c>
      <c r="F58">
        <v>31209</v>
      </c>
      <c r="G58">
        <v>107</v>
      </c>
      <c r="I58">
        <v>16.399999999999999</v>
      </c>
      <c r="J58">
        <v>2543.5700000000002</v>
      </c>
      <c r="K58">
        <v>4.8499999999999996</v>
      </c>
      <c r="L58">
        <v>47.020859999999999</v>
      </c>
      <c r="M58">
        <v>-117.19934000000001</v>
      </c>
      <c r="N58">
        <f t="shared" si="1"/>
        <v>31415.251500000002</v>
      </c>
      <c r="O58" s="2">
        <f t="shared" si="0"/>
        <v>6.5653302186679009E-3</v>
      </c>
    </row>
    <row r="59" spans="1:15" x14ac:dyDescent="0.25">
      <c r="A59">
        <v>74</v>
      </c>
      <c r="B59">
        <v>2468</v>
      </c>
      <c r="C59">
        <v>624</v>
      </c>
      <c r="D59">
        <f>B59-709</f>
        <v>1759</v>
      </c>
      <c r="E59" s="1">
        <v>0.74334490740740744</v>
      </c>
      <c r="F59">
        <v>31810</v>
      </c>
      <c r="G59">
        <v>79</v>
      </c>
      <c r="I59">
        <v>15.2</v>
      </c>
      <c r="J59">
        <v>2485.29</v>
      </c>
      <c r="K59">
        <v>4.83</v>
      </c>
      <c r="L59">
        <v>47.020650000000003</v>
      </c>
      <c r="M59">
        <v>-117.19543</v>
      </c>
      <c r="N59">
        <f t="shared" si="1"/>
        <v>31989.511500000001</v>
      </c>
      <c r="O59" s="2">
        <f t="shared" si="0"/>
        <v>5.6115736559465912E-3</v>
      </c>
    </row>
    <row r="60" spans="1:15" x14ac:dyDescent="0.25">
      <c r="A60">
        <v>75</v>
      </c>
      <c r="B60">
        <v>2502</v>
      </c>
      <c r="C60">
        <v>781</v>
      </c>
      <c r="D60">
        <f>B60-709</f>
        <v>1793</v>
      </c>
      <c r="E60" s="1">
        <v>0.74380787037037033</v>
      </c>
      <c r="F60">
        <v>32540</v>
      </c>
      <c r="G60">
        <v>127</v>
      </c>
      <c r="I60">
        <v>14.2</v>
      </c>
      <c r="J60">
        <v>2454.88</v>
      </c>
      <c r="K60">
        <v>4.72</v>
      </c>
      <c r="L60">
        <v>47.01999</v>
      </c>
      <c r="M60">
        <v>-117.19029</v>
      </c>
      <c r="N60">
        <f t="shared" si="1"/>
        <v>32643.603500000001</v>
      </c>
      <c r="O60" s="2">
        <f t="shared" si="0"/>
        <v>3.1737764490369783E-3</v>
      </c>
    </row>
    <row r="61" spans="1:15" x14ac:dyDescent="0.25">
      <c r="A61">
        <v>76</v>
      </c>
      <c r="B61">
        <v>2533</v>
      </c>
      <c r="C61">
        <v>747</v>
      </c>
      <c r="D61">
        <f>B61-709</f>
        <v>1824</v>
      </c>
      <c r="E61" s="1">
        <v>0.74423611111111121</v>
      </c>
      <c r="F61">
        <v>33172</v>
      </c>
      <c r="G61">
        <v>95</v>
      </c>
      <c r="I61">
        <v>13.1</v>
      </c>
      <c r="J61">
        <v>2415.5100000000002</v>
      </c>
      <c r="K61">
        <v>4.83</v>
      </c>
      <c r="L61">
        <v>47.019539999999999</v>
      </c>
      <c r="M61">
        <v>-117.18545</v>
      </c>
      <c r="N61">
        <f t="shared" si="1"/>
        <v>33243.004000000001</v>
      </c>
      <c r="O61" s="2">
        <f t="shared" si="0"/>
        <v>2.1359080545188037E-3</v>
      </c>
    </row>
    <row r="62" spans="1:15" x14ac:dyDescent="0.25">
      <c r="A62">
        <v>77</v>
      </c>
      <c r="B62">
        <v>2567</v>
      </c>
      <c r="C62">
        <v>897</v>
      </c>
      <c r="D62">
        <f>B62-709</f>
        <v>1858</v>
      </c>
      <c r="E62" s="1">
        <v>0.7446990740740741</v>
      </c>
      <c r="F62">
        <v>33838</v>
      </c>
      <c r="G62">
        <v>95</v>
      </c>
      <c r="I62">
        <v>12.5</v>
      </c>
      <c r="J62">
        <v>2399.2800000000002</v>
      </c>
      <c r="K62">
        <v>9.3699999999999992</v>
      </c>
      <c r="L62">
        <v>47.019260000000003</v>
      </c>
      <c r="M62">
        <v>-117.17964000000001</v>
      </c>
      <c r="N62">
        <f t="shared" si="1"/>
        <v>33903.725999999995</v>
      </c>
      <c r="O62" s="2">
        <f t="shared" si="0"/>
        <v>1.9386069837868298E-3</v>
      </c>
    </row>
    <row r="63" spans="1:15" x14ac:dyDescent="0.25">
      <c r="A63">
        <v>78</v>
      </c>
      <c r="B63">
        <v>2601</v>
      </c>
      <c r="C63">
        <v>920</v>
      </c>
      <c r="D63">
        <f>B63-709</f>
        <v>1892</v>
      </c>
      <c r="E63" s="1">
        <v>0.74517361111111102</v>
      </c>
      <c r="F63">
        <v>34471</v>
      </c>
      <c r="G63">
        <v>77</v>
      </c>
      <c r="I63">
        <v>12.1</v>
      </c>
      <c r="J63">
        <v>2396.7199999999998</v>
      </c>
      <c r="K63">
        <v>4.88</v>
      </c>
      <c r="L63">
        <v>47.019260000000003</v>
      </c>
      <c r="M63">
        <v>-117.17388</v>
      </c>
      <c r="N63">
        <f t="shared" si="1"/>
        <v>34567.915999999997</v>
      </c>
      <c r="O63" s="2">
        <f t="shared" si="0"/>
        <v>2.803640231016456E-3</v>
      </c>
    </row>
    <row r="64" spans="1:15" x14ac:dyDescent="0.25">
      <c r="A64">
        <v>79</v>
      </c>
      <c r="B64">
        <v>2641</v>
      </c>
      <c r="C64">
        <v>1236</v>
      </c>
      <c r="D64">
        <f>B64-709</f>
        <v>1932</v>
      </c>
      <c r="E64" s="1">
        <v>0.7457407407407407</v>
      </c>
      <c r="F64">
        <v>35262</v>
      </c>
      <c r="G64">
        <v>97</v>
      </c>
      <c r="I64">
        <v>11.6</v>
      </c>
      <c r="J64">
        <v>2381.1</v>
      </c>
      <c r="K64">
        <v>4.83</v>
      </c>
      <c r="L64">
        <v>47.01979</v>
      </c>
      <c r="M64">
        <v>-117.16697000000001</v>
      </c>
      <c r="N64">
        <f t="shared" si="1"/>
        <v>35353.755999999994</v>
      </c>
      <c r="O64" s="2">
        <f t="shared" si="0"/>
        <v>2.5953678019386105E-3</v>
      </c>
    </row>
    <row r="65" spans="1:15" x14ac:dyDescent="0.25">
      <c r="A65">
        <v>80</v>
      </c>
      <c r="B65">
        <v>2688</v>
      </c>
      <c r="C65">
        <v>1545</v>
      </c>
      <c r="D65">
        <f>B65-709</f>
        <v>1979</v>
      </c>
      <c r="E65" s="1">
        <v>0.74642361111111111</v>
      </c>
      <c r="F65">
        <v>36264</v>
      </c>
      <c r="G65">
        <v>74</v>
      </c>
      <c r="I65">
        <v>10.1</v>
      </c>
      <c r="J65">
        <v>2335.88</v>
      </c>
      <c r="K65">
        <v>4.6900000000000004</v>
      </c>
      <c r="L65">
        <v>47.021000000000001</v>
      </c>
      <c r="M65">
        <v>-117.158</v>
      </c>
      <c r="N65">
        <f t="shared" si="1"/>
        <v>36283.251499999998</v>
      </c>
      <c r="O65" s="2">
        <f t="shared" si="0"/>
        <v>5.30589161778913E-4</v>
      </c>
    </row>
    <row r="66" spans="1:15" x14ac:dyDescent="0.25">
      <c r="A66">
        <v>81</v>
      </c>
      <c r="B66">
        <v>2725</v>
      </c>
      <c r="C66">
        <v>1202</v>
      </c>
      <c r="D66">
        <f>B66-709</f>
        <v>2016</v>
      </c>
      <c r="E66" s="1">
        <v>0.74695601851851856</v>
      </c>
      <c r="F66">
        <v>37067</v>
      </c>
      <c r="G66">
        <v>88</v>
      </c>
      <c r="I66">
        <v>9.5</v>
      </c>
      <c r="J66">
        <v>2332.4699999999998</v>
      </c>
      <c r="K66">
        <v>4.78</v>
      </c>
      <c r="L66">
        <v>47.02158</v>
      </c>
      <c r="M66">
        <v>-117.15094000000001</v>
      </c>
      <c r="N66">
        <f t="shared" si="1"/>
        <v>37019.644</v>
      </c>
      <c r="O66" s="2">
        <f t="shared" ref="O66:O77" si="2">(N66-F66)/N66</f>
        <v>-1.2792127336502686E-3</v>
      </c>
    </row>
    <row r="67" spans="1:15" x14ac:dyDescent="0.25">
      <c r="A67">
        <v>82</v>
      </c>
      <c r="B67">
        <v>2758</v>
      </c>
      <c r="C67">
        <v>1078</v>
      </c>
      <c r="D67">
        <f>B67-709</f>
        <v>2049</v>
      </c>
      <c r="E67" s="1">
        <v>0.74743055555555549</v>
      </c>
      <c r="F67">
        <v>37759</v>
      </c>
      <c r="G67">
        <v>95</v>
      </c>
      <c r="I67">
        <v>8.6</v>
      </c>
      <c r="J67">
        <v>2326.9299999999998</v>
      </c>
      <c r="K67">
        <v>4.6500000000000004</v>
      </c>
      <c r="L67">
        <v>47.021920000000001</v>
      </c>
      <c r="M67">
        <v>-117.14467999999999</v>
      </c>
      <c r="N67">
        <f t="shared" ref="N67:N77" si="3">0.0015*D67^2+13.91*D67+2880.7</f>
        <v>37679.891499999998</v>
      </c>
      <c r="O67" s="2">
        <f t="shared" si="2"/>
        <v>-2.0994885295782259E-3</v>
      </c>
    </row>
    <row r="68" spans="1:15" x14ac:dyDescent="0.25">
      <c r="A68">
        <v>83</v>
      </c>
      <c r="B68">
        <v>2792</v>
      </c>
      <c r="C68">
        <v>1286</v>
      </c>
      <c r="D68">
        <f>B68-709</f>
        <v>2083</v>
      </c>
      <c r="E68" s="1">
        <v>0.74792824074074071</v>
      </c>
      <c r="F68">
        <v>38373</v>
      </c>
      <c r="G68">
        <v>95</v>
      </c>
      <c r="I68">
        <v>8.4</v>
      </c>
      <c r="J68">
        <v>2325.71</v>
      </c>
      <c r="K68">
        <v>4.8</v>
      </c>
      <c r="L68">
        <v>47.022579999999998</v>
      </c>
      <c r="M68">
        <v>-117.13836999999999</v>
      </c>
      <c r="N68">
        <f t="shared" si="3"/>
        <v>38363.563499999997</v>
      </c>
      <c r="O68" s="2">
        <f t="shared" si="2"/>
        <v>-2.4597558566225047E-4</v>
      </c>
    </row>
    <row r="69" spans="1:15" x14ac:dyDescent="0.25">
      <c r="A69">
        <v>84</v>
      </c>
      <c r="B69">
        <v>2827</v>
      </c>
      <c r="C69">
        <v>1406</v>
      </c>
      <c r="D69">
        <f>B69-709</f>
        <v>2118</v>
      </c>
      <c r="E69" s="1">
        <v>0.74846064814814817</v>
      </c>
      <c r="F69">
        <v>39035</v>
      </c>
      <c r="G69">
        <v>64</v>
      </c>
      <c r="I69">
        <v>7.9</v>
      </c>
      <c r="J69">
        <v>2323.3200000000002</v>
      </c>
      <c r="K69">
        <v>4.87</v>
      </c>
      <c r="L69">
        <v>47.023539999999997</v>
      </c>
      <c r="M69">
        <v>-117.13076</v>
      </c>
      <c r="N69">
        <f t="shared" si="3"/>
        <v>39070.966</v>
      </c>
      <c r="O69" s="2">
        <f t="shared" si="2"/>
        <v>9.205300938809742E-4</v>
      </c>
    </row>
    <row r="70" spans="1:15" x14ac:dyDescent="0.25">
      <c r="A70">
        <v>85</v>
      </c>
      <c r="B70">
        <v>2881</v>
      </c>
      <c r="C70">
        <v>2173</v>
      </c>
      <c r="D70">
        <f>B70-709</f>
        <v>2172</v>
      </c>
      <c r="E70" s="1">
        <v>0.74927083333333344</v>
      </c>
      <c r="F70">
        <v>39232</v>
      </c>
      <c r="G70">
        <v>84</v>
      </c>
      <c r="I70">
        <v>5.7</v>
      </c>
      <c r="J70">
        <v>2310.02</v>
      </c>
      <c r="K70">
        <v>4.5199999999999996</v>
      </c>
      <c r="L70">
        <v>47.024009999999997</v>
      </c>
      <c r="M70">
        <v>-117.11888</v>
      </c>
      <c r="N70">
        <f t="shared" si="3"/>
        <v>40169.595999999998</v>
      </c>
      <c r="O70" s="2">
        <f t="shared" si="2"/>
        <v>2.3340936762221799E-2</v>
      </c>
    </row>
    <row r="71" spans="1:15" x14ac:dyDescent="0.25">
      <c r="A71">
        <v>86</v>
      </c>
      <c r="B71">
        <v>2919</v>
      </c>
      <c r="C71">
        <v>1610</v>
      </c>
      <c r="D71">
        <f>B71-709</f>
        <v>2210</v>
      </c>
      <c r="E71" s="1">
        <v>0.74984953703703694</v>
      </c>
      <c r="F71">
        <v>40875</v>
      </c>
      <c r="G71">
        <v>100</v>
      </c>
      <c r="I71">
        <v>4.7</v>
      </c>
      <c r="J71">
        <v>2304.2399999999998</v>
      </c>
      <c r="K71">
        <v>5.15</v>
      </c>
      <c r="L71">
        <v>47.02319</v>
      </c>
      <c r="M71">
        <v>-117.10975000000001</v>
      </c>
      <c r="N71">
        <f t="shared" si="3"/>
        <v>40947.949999999997</v>
      </c>
      <c r="O71" s="2">
        <f t="shared" si="2"/>
        <v>1.7815299667015589E-3</v>
      </c>
    </row>
    <row r="72" spans="1:15" x14ac:dyDescent="0.25">
      <c r="A72">
        <v>87</v>
      </c>
      <c r="B72">
        <v>2968</v>
      </c>
      <c r="C72">
        <v>2127</v>
      </c>
      <c r="D72">
        <f>B72-709</f>
        <v>2259</v>
      </c>
      <c r="E72" s="1">
        <v>0.75059027777777787</v>
      </c>
      <c r="F72">
        <v>42201</v>
      </c>
      <c r="G72">
        <v>120</v>
      </c>
      <c r="I72">
        <v>3.1</v>
      </c>
      <c r="J72">
        <v>2294.85</v>
      </c>
      <c r="K72">
        <v>4.87</v>
      </c>
      <c r="L72">
        <v>47.021410000000003</v>
      </c>
      <c r="M72">
        <v>-117.09874000000001</v>
      </c>
      <c r="N72">
        <f t="shared" si="3"/>
        <v>41958.011499999993</v>
      </c>
      <c r="O72" s="2">
        <f t="shared" si="2"/>
        <v>-5.7912301206172936E-3</v>
      </c>
    </row>
    <row r="73" spans="1:15" x14ac:dyDescent="0.25">
      <c r="A73">
        <v>88</v>
      </c>
      <c r="B73">
        <v>3033</v>
      </c>
      <c r="C73">
        <v>3061</v>
      </c>
      <c r="D73">
        <f>B73-709</f>
        <v>2324</v>
      </c>
      <c r="E73" s="1">
        <v>0.7516087962962964</v>
      </c>
      <c r="F73">
        <v>42201</v>
      </c>
      <c r="G73">
        <v>99</v>
      </c>
      <c r="I73">
        <v>1.8</v>
      </c>
      <c r="J73">
        <v>2287.66</v>
      </c>
      <c r="K73">
        <v>4.6900000000000004</v>
      </c>
      <c r="L73">
        <v>47.019089999999998</v>
      </c>
      <c r="M73">
        <v>-117.08476</v>
      </c>
      <c r="N73">
        <f t="shared" si="3"/>
        <v>43309.004000000001</v>
      </c>
      <c r="O73" s="2">
        <f t="shared" si="2"/>
        <v>2.5583686939556514E-2</v>
      </c>
    </row>
    <row r="74" spans="1:15" x14ac:dyDescent="0.25">
      <c r="A74">
        <v>89</v>
      </c>
      <c r="B74">
        <v>3075</v>
      </c>
      <c r="C74">
        <v>2046</v>
      </c>
      <c r="D74">
        <f>B74-709</f>
        <v>2366</v>
      </c>
      <c r="E74" s="1">
        <v>0.75226851851851861</v>
      </c>
      <c r="F74">
        <v>44694</v>
      </c>
      <c r="G74">
        <v>99</v>
      </c>
      <c r="I74">
        <v>1.2</v>
      </c>
      <c r="J74">
        <v>2283.58</v>
      </c>
      <c r="K74">
        <v>4.93</v>
      </c>
      <c r="L74">
        <v>47.019170000000003</v>
      </c>
      <c r="M74">
        <v>-117.07525</v>
      </c>
      <c r="N74">
        <f t="shared" si="3"/>
        <v>44188.693999999996</v>
      </c>
      <c r="O74" s="2">
        <f t="shared" si="2"/>
        <v>-1.1435187471256882E-2</v>
      </c>
    </row>
    <row r="75" spans="1:15" x14ac:dyDescent="0.25">
      <c r="A75">
        <v>91</v>
      </c>
      <c r="B75">
        <v>3165</v>
      </c>
      <c r="C75">
        <v>2075</v>
      </c>
      <c r="D75">
        <f>B75-709</f>
        <v>2456</v>
      </c>
      <c r="E75" s="1">
        <v>0.75373842592592588</v>
      </c>
      <c r="F75">
        <v>46418</v>
      </c>
      <c r="G75">
        <v>99</v>
      </c>
      <c r="I75">
        <v>0.8</v>
      </c>
      <c r="J75">
        <v>2281.64</v>
      </c>
      <c r="K75">
        <v>5.16</v>
      </c>
      <c r="L75">
        <v>47.014969999999998</v>
      </c>
      <c r="M75">
        <v>-117.06598</v>
      </c>
      <c r="N75">
        <f t="shared" si="3"/>
        <v>46091.563999999998</v>
      </c>
      <c r="O75" s="2">
        <f t="shared" si="2"/>
        <v>-7.0823372363758696E-3</v>
      </c>
    </row>
    <row r="76" spans="1:15" x14ac:dyDescent="0.25">
      <c r="A76">
        <v>92</v>
      </c>
      <c r="B76">
        <v>3226</v>
      </c>
      <c r="C76">
        <v>3501</v>
      </c>
      <c r="D76">
        <f>B76-709</f>
        <v>2517</v>
      </c>
      <c r="E76" s="1">
        <v>0.75474537037037026</v>
      </c>
      <c r="F76">
        <v>47632</v>
      </c>
      <c r="G76">
        <v>99</v>
      </c>
      <c r="I76">
        <v>0.2</v>
      </c>
      <c r="J76">
        <v>2278.0700000000002</v>
      </c>
      <c r="K76">
        <v>5.16</v>
      </c>
      <c r="L76">
        <v>47.012839999999997</v>
      </c>
      <c r="M76">
        <v>-117.06253</v>
      </c>
      <c r="N76">
        <f t="shared" si="3"/>
        <v>47395.103499999997</v>
      </c>
      <c r="O76" s="2">
        <f t="shared" si="2"/>
        <v>-4.9983327919096657E-3</v>
      </c>
    </row>
    <row r="77" spans="1:15" x14ac:dyDescent="0.25">
      <c r="A77">
        <v>101</v>
      </c>
      <c r="B77">
        <v>5093</v>
      </c>
      <c r="C77">
        <v>1450</v>
      </c>
      <c r="D77">
        <f>B77-709</f>
        <v>4384</v>
      </c>
      <c r="E77" s="1">
        <v>0.78697916666666667</v>
      </c>
      <c r="F77">
        <v>92646</v>
      </c>
      <c r="G77">
        <v>305</v>
      </c>
      <c r="I77">
        <v>1.3</v>
      </c>
      <c r="J77">
        <v>2284.1799999999998</v>
      </c>
      <c r="K77">
        <v>4.55</v>
      </c>
      <c r="L77">
        <v>46.966459999999998</v>
      </c>
      <c r="M77">
        <v>-117.14011000000001</v>
      </c>
      <c r="N77">
        <f t="shared" si="3"/>
        <v>92691.324000000008</v>
      </c>
      <c r="O77" s="2">
        <f t="shared" si="2"/>
        <v>4.8897780335954418E-4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TS-ALT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 hu</dc:creator>
  <cp:lastModifiedBy>rd hu</cp:lastModifiedBy>
  <dcterms:created xsi:type="dcterms:W3CDTF">2023-08-17T19:38:07Z</dcterms:created>
  <dcterms:modified xsi:type="dcterms:W3CDTF">2023-08-18T05:23:03Z</dcterms:modified>
</cp:coreProperties>
</file>