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ink/ink1.xml" ContentType="application/inkml+xml"/>
  <Override PartName="/xl/ink/ink2.xml" ContentType="application/inkml+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filterPrivacy="1" autoCompressPictures="0"/>
  <xr:revisionPtr revIDLastSave="0" documentId="13_ncr:1_{064D7533-DCE9-4984-B721-6FDF362DECD4}" xr6:coauthVersionLast="47" xr6:coauthVersionMax="47" xr10:uidLastSave="{00000000-0000-0000-0000-000000000000}"/>
  <bookViews>
    <workbookView xWindow="-108" yWindow="-108" windowWidth="23256" windowHeight="12576" xr2:uid="{00000000-000D-0000-FFFF-FFFF00000000}"/>
  </bookViews>
  <sheets>
    <sheet name="Gantt_Diagramm" sheetId="1" r:id="rId1"/>
    <sheet name="Netzplantechnik" sheetId="2" r:id="rId2"/>
    <sheet name="ER-Modell" sheetId="3" r:id="rId3"/>
    <sheet name="Entscheidungs_Matrix" sheetId="4" r:id="rId4"/>
  </sheets>
  <definedNames>
    <definedName name="_xlnm.Print_Titles" localSheetId="0">Gantt_Diagramm!$3:$4</definedName>
    <definedName name="Plan">ZeitraumInPlan*(Gantt_Diagramm!$C1&gt;0)</definedName>
    <definedName name="ProzentAbgeschlossen">ProzentAbgeschlossenHinter*ZeitraumInPlan</definedName>
    <definedName name="ProzentAbgeschlossenHinter">(Gantt_Diagramm!A$4=MEDIAN(Gantt_Diagramm!A$4,Gantt_Diagramm!$E1,Gantt_Diagramm!$E1+Gantt_Diagramm!$F1)*(Gantt_Diagramm!$E1&gt;0))*((Gantt_Diagramm!A$4&lt;(INT(Gantt_Diagramm!$E1+Gantt_Diagramm!$F1*Gantt_Diagramm!#REF!)))+(Gantt_Diagramm!A$4=Gantt_Diagramm!$E1))*(Gantt_Diagramm!#REF!&gt;0)</definedName>
    <definedName name="Tatsächlich">(ZeitraumInTatsächlich*(Gantt_Diagramm!$E1&gt;0))*ZeitraumInPlan</definedName>
    <definedName name="TatsächlichHinter">ZeitraumInTatsächlich*(Gantt_Diagramm!$E1&gt;0)</definedName>
    <definedName name="Titelbereich...BO60">Gantt_Diagramm!$B$3:$B$4</definedName>
    <definedName name="Zeitraum_ausgewählt">Gantt_Diagramm!$G$2</definedName>
    <definedName name="ZeitraumInPlan">Gantt_Diagramm!A$4=MEDIAN(Gantt_Diagramm!A$4,Gantt_Diagramm!$C1,Gantt_Diagramm!$C1+Gantt_Diagramm!$D1-1)</definedName>
    <definedName name="ZeitraumInTatsächlich">Gantt_Diagramm!A$4=MEDIAN(Gantt_Diagramm!A$4,Gantt_Diagramm!$E1,Gantt_Diagramm!$E1+Gantt_Diagramm!$F1-1)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2" l="1"/>
  <c r="E80" i="2" s="1"/>
  <c r="G80" i="2" s="1"/>
  <c r="G82" i="2"/>
  <c r="K82" i="2"/>
  <c r="K76" i="2"/>
  <c r="B11" i="2"/>
  <c r="W40" i="2"/>
  <c r="W37" i="2"/>
  <c r="I22" i="4"/>
  <c r="I23" i="4"/>
  <c r="I24" i="4"/>
  <c r="I25" i="4"/>
  <c r="I26" i="4"/>
  <c r="AA82" i="2"/>
  <c r="S76" i="2"/>
  <c r="S82" i="2"/>
  <c r="O82" i="2"/>
  <c r="G9" i="4"/>
  <c r="G10" i="4"/>
  <c r="G11" i="4"/>
  <c r="G12" i="4"/>
  <c r="G13" i="4"/>
  <c r="I9" i="4"/>
  <c r="I10" i="4"/>
  <c r="I11" i="4"/>
  <c r="I12" i="4"/>
  <c r="I13" i="4"/>
  <c r="K9" i="4"/>
  <c r="K10" i="4"/>
  <c r="K11" i="4"/>
  <c r="K12" i="4"/>
  <c r="K13" i="4"/>
  <c r="K26" i="4"/>
  <c r="K25" i="4"/>
  <c r="K24" i="4"/>
  <c r="K23" i="4"/>
  <c r="K22" i="4"/>
  <c r="G26" i="4"/>
  <c r="G25" i="4"/>
  <c r="G24" i="4"/>
  <c r="G23" i="4"/>
  <c r="G22" i="4"/>
  <c r="E27" i="4"/>
  <c r="K27" i="4" l="1"/>
  <c r="I27" i="4"/>
  <c r="G27" i="4"/>
  <c r="I80" i="2"/>
  <c r="E14" i="4"/>
  <c r="G14" i="4"/>
  <c r="I14" i="4"/>
  <c r="K14" i="4"/>
  <c r="D5" i="1"/>
  <c r="D6" i="1"/>
  <c r="D7" i="1"/>
  <c r="F7" i="1" s="1"/>
  <c r="D8" i="1"/>
  <c r="D9" i="1"/>
  <c r="F9" i="1" s="1"/>
  <c r="D10" i="1"/>
  <c r="F10" i="1" s="1"/>
  <c r="D11" i="1"/>
  <c r="F11" i="1" s="1"/>
  <c r="D12" i="1"/>
  <c r="F12" i="1" s="1"/>
  <c r="E13" i="1"/>
  <c r="F8" i="1"/>
  <c r="F6" i="1"/>
  <c r="F5" i="1"/>
  <c r="E6" i="1"/>
  <c r="E9" i="1"/>
  <c r="E12" i="1"/>
  <c r="E11" i="1"/>
  <c r="E10" i="1"/>
  <c r="E8" i="1"/>
  <c r="E7" i="1"/>
  <c r="F16" i="1"/>
  <c r="E16" i="1"/>
  <c r="F15" i="1"/>
  <c r="E15" i="1"/>
  <c r="F14" i="1"/>
  <c r="E14" i="1"/>
  <c r="F13" i="1"/>
  <c r="E5" i="1"/>
  <c r="K74" i="2" l="1"/>
  <c r="M74" i="2" s="1"/>
  <c r="K80" i="2"/>
  <c r="M80" i="2" s="1"/>
  <c r="O80" i="2" l="1"/>
  <c r="Q80" i="2" s="1"/>
  <c r="S80" i="2" s="1"/>
  <c r="U80" i="2" s="1"/>
  <c r="W80" i="2" s="1"/>
  <c r="Y80" i="2" s="1"/>
  <c r="S74" i="2" l="1"/>
  <c r="U74" i="2" s="1"/>
  <c r="AA80" i="2" s="1"/>
  <c r="AC80" i="2" s="1"/>
  <c r="AC83" i="2" s="1"/>
  <c r="AA83" i="2" l="1"/>
  <c r="AB82" i="2"/>
  <c r="AC82" i="2" s="1"/>
  <c r="Y83" i="2" l="1"/>
  <c r="X82" i="2" s="1"/>
  <c r="Y82" i="2" s="1"/>
  <c r="U77" i="2"/>
  <c r="W83" i="2" l="1"/>
  <c r="S77" i="2" l="1"/>
  <c r="T76" i="2"/>
  <c r="U76" i="2" s="1"/>
  <c r="U83" i="2" l="1"/>
  <c r="S83" i="2" l="1"/>
  <c r="Q83" i="2" s="1"/>
  <c r="T82" i="2"/>
  <c r="U82" i="2" s="1"/>
  <c r="O83" i="2" l="1"/>
  <c r="P82" i="2"/>
  <c r="Q82" i="2" s="1"/>
  <c r="M83" i="2" l="1"/>
  <c r="M77" i="2"/>
  <c r="K83" i="2" l="1"/>
  <c r="I83" i="2" s="1"/>
  <c r="G83" i="2" s="1"/>
  <c r="E83" i="2" s="1"/>
  <c r="D82" i="2" s="1"/>
  <c r="E82" i="2" s="1"/>
  <c r="L82" i="2"/>
  <c r="M82" i="2" s="1"/>
  <c r="K77" i="2"/>
  <c r="L76" i="2"/>
  <c r="M76" i="2" s="1"/>
  <c r="H82" i="2" l="1"/>
  <c r="I82" i="2" s="1"/>
</calcChain>
</file>

<file path=xl/sharedStrings.xml><?xml version="1.0" encoding="utf-8"?>
<sst xmlns="http://schemas.openxmlformats.org/spreadsheetml/2006/main" count="275" uniqueCount="117">
  <si>
    <t>Wählen Sie rechts einen Zeitraum zum Hervorheben aus.  Es folgt eine Legende, die das Diagramm beschreibt.</t>
  </si>
  <si>
    <t>AKTIVITÄT</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</si>
  <si>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</si>
  <si>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</si>
  <si>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</si>
  <si>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</si>
  <si>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</si>
  <si>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</si>
  <si>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</si>
  <si>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</si>
  <si>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</si>
  <si>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</si>
  <si>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FEZ</t>
  </si>
  <si>
    <t>SAZ</t>
  </si>
  <si>
    <t>Reihenfolge</t>
  </si>
  <si>
    <t>=</t>
  </si>
  <si>
    <t>Entität</t>
  </si>
  <si>
    <t>Eigenschaften</t>
  </si>
  <si>
    <t>Beziehung</t>
  </si>
  <si>
    <t>+</t>
  </si>
  <si>
    <t>Schlüsseleigenschaft</t>
  </si>
  <si>
    <t>Kardinalitäten</t>
  </si>
  <si>
    <t>Aufgabe</t>
  </si>
  <si>
    <t>IT-Ausstattung | Projektplanung</t>
  </si>
  <si>
    <t>| Gantt diagramm 10.Pkt!</t>
  </si>
  <si>
    <t>Vorgangsliste</t>
  </si>
  <si>
    <t>Dauer</t>
  </si>
  <si>
    <t>Vorgänger</t>
  </si>
  <si>
    <t>-</t>
  </si>
  <si>
    <t>6, 7</t>
  </si>
  <si>
    <t>1, 2, 4</t>
  </si>
  <si>
    <t>4, 2</t>
  </si>
  <si>
    <t>1, 2</t>
  </si>
  <si>
    <t>Gent Zeit</t>
  </si>
  <si>
    <t>Jakob Zeit</t>
  </si>
  <si>
    <t>3 min</t>
  </si>
  <si>
    <t>DAUER</t>
  </si>
  <si>
    <t xml:space="preserve">START </t>
  </si>
  <si>
    <t>2 min</t>
  </si>
  <si>
    <t>Lösung!!!</t>
  </si>
  <si>
    <t>Legende</t>
  </si>
  <si>
    <t>FAZ:</t>
  </si>
  <si>
    <t>FEZ:</t>
  </si>
  <si>
    <t>Vorgang</t>
  </si>
  <si>
    <t>Dauer:</t>
  </si>
  <si>
    <t>GP:</t>
  </si>
  <si>
    <t>FP:</t>
  </si>
  <si>
    <t>SAZ:</t>
  </si>
  <si>
    <t>SEZ:</t>
  </si>
  <si>
    <t>Frühester Anfangszeitpunkt</t>
  </si>
  <si>
    <t>Frühester Endzeitpunkt</t>
  </si>
  <si>
    <t>Vorgangsnummer oder Buchstabe</t>
  </si>
  <si>
    <t>Vorgegebene Dauer</t>
  </si>
  <si>
    <t>Gesamtpuffer</t>
  </si>
  <si>
    <t>Freier Puffer</t>
  </si>
  <si>
    <t>Spätester Anfangszeitpunkt</t>
  </si>
  <si>
    <t>Spätester Endzeitpunkt</t>
  </si>
  <si>
    <t>GP</t>
  </si>
  <si>
    <t>FP</t>
  </si>
  <si>
    <t>SEZ</t>
  </si>
  <si>
    <t>FAZ</t>
  </si>
  <si>
    <t>MegaLagerer</t>
  </si>
  <si>
    <t>StauraumXP</t>
  </si>
  <si>
    <t>LagerOver9000</t>
  </si>
  <si>
    <t>Entscheidungskriterium</t>
  </si>
  <si>
    <t>Funktionsumfang</t>
  </si>
  <si>
    <t>Anpassbarkeit</t>
  </si>
  <si>
    <t>Gewichtung</t>
  </si>
  <si>
    <t>Wartbarkeit</t>
  </si>
  <si>
    <t>Interoperabilität</t>
  </si>
  <si>
    <t>Preis</t>
  </si>
  <si>
    <t>Summe</t>
  </si>
  <si>
    <t>Punkte (1-3)</t>
  </si>
  <si>
    <t>Gewichtete Punkte</t>
  </si>
  <si>
    <t>Aufgabe.1</t>
  </si>
  <si>
    <t>Aufgabe.2</t>
  </si>
  <si>
    <t>Breite</t>
  </si>
  <si>
    <t>Länge</t>
  </si>
  <si>
    <t>Farbe</t>
  </si>
  <si>
    <t>Am besten geeignet is ? == LagerOver9000 mit 240 Pkt.</t>
  </si>
  <si>
    <t>19 Pkt!</t>
  </si>
  <si>
    <t>A</t>
  </si>
  <si>
    <t>B</t>
  </si>
  <si>
    <t>C</t>
  </si>
  <si>
    <t>D</t>
  </si>
  <si>
    <t>E</t>
  </si>
  <si>
    <t>F</t>
  </si>
  <si>
    <t>G</t>
  </si>
  <si>
    <t>H</t>
  </si>
  <si>
    <t>I</t>
  </si>
  <si>
    <t>J</t>
  </si>
  <si>
    <t>C D</t>
  </si>
  <si>
    <t>E F</t>
  </si>
  <si>
    <t>G H</t>
  </si>
  <si>
    <r>
      <rPr>
        <b/>
        <sz val="11"/>
        <color theme="1" tint="0.24994659260841701"/>
        <rFont val="Corbel"/>
        <family val="2"/>
        <scheme val="major"/>
      </rPr>
      <t xml:space="preserve">Formel </t>
    </r>
    <r>
      <rPr>
        <sz val="11"/>
        <color theme="1" tint="0.24994659260841701"/>
        <rFont val="Corbel"/>
        <family val="2"/>
        <scheme val="major"/>
      </rPr>
      <t xml:space="preserve">um </t>
    </r>
    <r>
      <rPr>
        <b/>
        <sz val="11"/>
        <color theme="8"/>
        <rFont val="Corbel"/>
        <family val="2"/>
        <scheme val="major"/>
      </rPr>
      <t>kleineren</t>
    </r>
    <r>
      <rPr>
        <sz val="11"/>
        <color theme="1" tint="0.24994659260841701"/>
        <rFont val="Corbel"/>
        <family val="2"/>
        <scheme val="major"/>
      </rPr>
      <t xml:space="preserve"> wert anzuzeigen: </t>
    </r>
    <r>
      <rPr>
        <b/>
        <i/>
        <sz val="11"/>
        <color theme="8"/>
        <rFont val="Corbel"/>
        <family val="2"/>
        <scheme val="major"/>
      </rPr>
      <t>=MAX(A1;B1)</t>
    </r>
  </si>
  <si>
    <r>
      <rPr>
        <b/>
        <sz val="11"/>
        <color theme="1" tint="0.24994659260841701"/>
        <rFont val="Corbel"/>
        <family val="2"/>
        <scheme val="major"/>
      </rPr>
      <t>Formel</t>
    </r>
    <r>
      <rPr>
        <sz val="11"/>
        <color theme="1" tint="0.24994659260841701"/>
        <rFont val="Corbel"/>
        <family val="2"/>
        <scheme val="major"/>
      </rPr>
      <t xml:space="preserve"> um</t>
    </r>
    <r>
      <rPr>
        <b/>
        <sz val="11"/>
        <color theme="8"/>
        <rFont val="Corbel"/>
        <family val="2"/>
        <scheme val="major"/>
      </rPr>
      <t xml:space="preserve"> größeren</t>
    </r>
    <r>
      <rPr>
        <sz val="11"/>
        <color theme="1" tint="0.24994659260841701"/>
        <rFont val="Corbel"/>
        <family val="2"/>
        <scheme val="major"/>
      </rPr>
      <t xml:space="preserve"> wert anzuzeigen: </t>
    </r>
    <r>
      <rPr>
        <b/>
        <i/>
        <sz val="11"/>
        <color theme="8"/>
        <rFont val="Corbel"/>
        <family val="2"/>
        <scheme val="major"/>
      </rPr>
      <t>=MAX(A1;B1)</t>
    </r>
  </si>
  <si>
    <t>Formatiert:</t>
  </si>
  <si>
    <t>Vorlage:</t>
  </si>
  <si>
    <t>Vorwärtskalkulation: FAZ + Dauer = FEZ</t>
  </si>
  <si>
    <t>Formel sammlung | Excel</t>
  </si>
  <si>
    <t>SEZ = FEZ + GP</t>
  </si>
  <si>
    <t>Rückwärtskalkulation: SAZ = SEZ - Dauer</t>
  </si>
  <si>
    <t>Gesamtpuffer: GP = SEZ -FEZ</t>
  </si>
  <si>
    <t>FP == GP</t>
  </si>
  <si>
    <t>Kritischer Pfad:</t>
  </si>
  <si>
    <t>Punkte (1-10)</t>
  </si>
  <si>
    <t>Punkte bewertung:</t>
  </si>
  <si>
    <t>Vorwärt</t>
  </si>
  <si>
    <t>Rückwärt</t>
  </si>
  <si>
    <t>Puffer</t>
  </si>
  <si>
    <t>Gesamt:</t>
  </si>
  <si>
    <t>Krit: Pfad</t>
  </si>
  <si>
    <t>Rückwärtskalkulation, auf die abhängigkeit achten</t>
  </si>
  <si>
    <t>Hier wird zum beispiel von I 19 auf G19 angewendet anstatt F 15 bei der rückwärtskalkulation</t>
  </si>
  <si>
    <t>MegaSauger</t>
  </si>
  <si>
    <t>SaugerXP</t>
  </si>
  <si>
    <t>SaugerAlternativ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</si>
</sst>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i/>
      <sz val="16"/>
      <color theme="8"/>
      <name val="Corbel"/>
      <family val="2"/>
      <scheme val="major"/>
    </font>
    <font>
      <b/>
      <sz val="36"/>
      <color theme="8"/>
      <name val="Corbel"/>
      <family val="2"/>
      <scheme val="major"/>
    </font>
    <font>
      <b/>
      <sz val="16"/>
      <color theme="1" tint="0.24994659260841701"/>
      <name val="Calibri"/>
      <family val="2"/>
    </font>
    <font>
      <sz val="16"/>
      <color theme="1" tint="0.24994659260841701"/>
      <name val="Corbel"/>
      <family val="2"/>
      <scheme val="major"/>
    </font>
    <font>
      <sz val="16"/>
      <color theme="1" tint="0.24994659260841701"/>
      <name val="Calibri"/>
      <family val="2"/>
    </font>
    <font>
      <sz val="18"/>
      <color theme="1" tint="0.24994659260841701"/>
      <name val="Corbel"/>
      <family val="2"/>
      <scheme val="major"/>
    </font>
    <font>
      <b/>
      <sz val="20"/>
      <color rgb="FFFF0000"/>
      <name val="Calibri"/>
      <family val="2"/>
    </font>
    <font>
      <b/>
      <sz val="11"/>
      <color theme="1" tint="0.24994659260841701"/>
      <name val="Corbel"/>
      <family val="2"/>
      <scheme val="major"/>
    </font>
    <font>
      <sz val="11"/>
      <color theme="1" tint="0.24994659260841701"/>
      <name val="Arial"/>
      <family val="2"/>
    </font>
    <font>
      <b/>
      <sz val="11"/>
      <color theme="1" tint="0.24994659260841701"/>
      <name val="Arial"/>
      <family val="2"/>
    </font>
    <font>
      <sz val="11"/>
      <color theme="8"/>
      <name val="Arial"/>
      <family val="2"/>
    </font>
    <font>
      <b/>
      <sz val="11"/>
      <color theme="8"/>
      <name val="Arial"/>
      <family val="2"/>
    </font>
    <font>
      <b/>
      <sz val="11"/>
      <color theme="8"/>
      <name val="Corbel"/>
      <family val="2"/>
      <scheme val="major"/>
    </font>
    <font>
      <b/>
      <i/>
      <sz val="11"/>
      <color theme="8"/>
      <name val="Corbel"/>
      <family val="2"/>
      <scheme val="major"/>
    </font>
    <font>
      <b/>
      <i/>
      <sz val="11"/>
      <color theme="1" tint="0.24994659260841701"/>
      <name val="Corbel"/>
      <family val="2"/>
      <scheme val="major"/>
    </font>
    <font>
      <b/>
      <i/>
      <sz val="11"/>
      <name val="Corbel"/>
      <family val="2"/>
      <scheme val="major"/>
    </font>
    <font>
      <b/>
      <i/>
      <sz val="11"/>
      <color theme="1"/>
      <name val="Corbel"/>
      <family val="2"/>
      <scheme val="major"/>
    </font>
    <font>
      <b/>
      <i/>
      <sz val="11"/>
      <color rgb="FFFF0000"/>
      <name val="Corbel"/>
      <family val="2"/>
      <scheme val="major"/>
    </font>
    <font>
      <sz val="11"/>
      <color rgb="FFFF0000"/>
      <name val="Corbel"/>
      <family val="2"/>
      <scheme val="major"/>
    </font>
  </fonts>
  <fills count="16">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000"/>
        <bgColor indexed="64"/>
      </patternFill>
    </fill>
    <fill>
      <patternFill patternType="solid">
        <fgColor rgb="FF00B050"/>
        <bgColor indexed="64"/>
      </patternFill>
    </fill>
    <fill>
      <patternFill patternType="solid">
        <fgColor rgb="FFFFFF00"/>
        <bgColor indexed="64"/>
      </patternFill>
    </fill>
    <fill>
      <patternFill patternType="solid">
        <fgColor theme="1"/>
        <bgColor indexed="64"/>
      </patternFill>
    </fill>
    <fill>
      <patternFill patternType="solid">
        <fgColor theme="0" tint="-0.249977111117893"/>
        <bgColor indexed="64"/>
      </patternFill>
    </fill>
  </fills>
  <borders count="20">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107">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9" fontId="6" fillId="0" borderId="0" xfId="6" applyFont="1">
      <alignment horizontal="center" vertical="center"/>
    </xf>
    <xf numFmtId="0" fontId="10"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lignment vertical="center"/>
    </xf>
    <xf numFmtId="0" fontId="0" fillId="0" borderId="8" xfId="0" applyBorder="1">
      <alignment horizontal="center" vertical="center"/>
    </xf>
    <xf numFmtId="0" fontId="14" fillId="0" borderId="0" xfId="2" applyFont="1">
      <alignment horizontal="left" wrapText="1"/>
    </xf>
    <xf numFmtId="0" fontId="0" fillId="0" borderId="12" xfId="0" applyBorder="1">
      <alignment horizontal="center" vertical="center"/>
    </xf>
    <xf numFmtId="0" fontId="0" fillId="0" borderId="13" xfId="0" applyBorder="1">
      <alignment horizontal="center" vertical="center"/>
    </xf>
    <xf numFmtId="0" fontId="0" fillId="0" borderId="14" xfId="0" applyBorder="1">
      <alignment horizontal="center" vertical="center"/>
    </xf>
    <xf numFmtId="0" fontId="0" fillId="0" borderId="15" xfId="0" applyBorder="1">
      <alignment horizontal="center" vertical="center"/>
    </xf>
    <xf numFmtId="0" fontId="0" fillId="0" borderId="0" xfId="0" applyBorder="1">
      <alignment horizontal="center" vertical="center"/>
    </xf>
    <xf numFmtId="0" fontId="0" fillId="0" borderId="16" xfId="0" applyBorder="1">
      <alignment horizontal="center" vertical="center"/>
    </xf>
    <xf numFmtId="0" fontId="0" fillId="0" borderId="17" xfId="0" applyBorder="1">
      <alignment horizontal="center" vertical="center"/>
    </xf>
    <xf numFmtId="0" fontId="0" fillId="0" borderId="18" xfId="0" applyBorder="1">
      <alignment horizontal="center" vertical="center"/>
    </xf>
    <xf numFmtId="0" fontId="0" fillId="0" borderId="19" xfId="0" applyBorder="1">
      <alignment horizontal="center" vertical="center"/>
    </xf>
    <xf numFmtId="0" fontId="15" fillId="0" borderId="0" xfId="1" applyFont="1" applyAlignment="1">
      <alignment horizontal="center"/>
    </xf>
    <xf numFmtId="0" fontId="0" fillId="8" borderId="8" xfId="0" applyFill="1" applyBorder="1">
      <alignment horizontal="center" vertical="center"/>
    </xf>
    <xf numFmtId="0" fontId="14" fillId="8" borderId="8" xfId="2" applyFont="1" applyFill="1" applyBorder="1">
      <alignment horizontal="left" wrapText="1"/>
    </xf>
    <xf numFmtId="0" fontId="0" fillId="8" borderId="8" xfId="0" applyFill="1" applyBorder="1" applyAlignment="1">
      <alignment horizontal="center"/>
    </xf>
    <xf numFmtId="0" fontId="16" fillId="0" borderId="0" xfId="2" applyFont="1">
      <alignment horizontal="left" wrapText="1"/>
    </xf>
    <xf numFmtId="0" fontId="16" fillId="0" borderId="8" xfId="2" applyFont="1" applyBorder="1">
      <alignment horizontal="left" wrapText="1"/>
    </xf>
    <xf numFmtId="0" fontId="17" fillId="0" borderId="8" xfId="0" applyFont="1" applyBorder="1" applyAlignment="1">
      <alignment horizontal="center"/>
    </xf>
    <xf numFmtId="0" fontId="18" fillId="0" borderId="0" xfId="0" applyFont="1" applyAlignment="1">
      <alignment horizontal="center"/>
    </xf>
    <xf numFmtId="0" fontId="18" fillId="0" borderId="8" xfId="0" applyFont="1" applyBorder="1" applyAlignment="1">
      <alignment horizontal="center"/>
    </xf>
    <xf numFmtId="0" fontId="19" fillId="0" borderId="0" xfId="0" applyFont="1" applyAlignment="1">
      <alignment horizontal="center"/>
    </xf>
    <xf numFmtId="0" fontId="20" fillId="0" borderId="0" xfId="2" applyFont="1">
      <alignment horizontal="left" wrapText="1"/>
    </xf>
    <xf numFmtId="0" fontId="0" fillId="8" borderId="12" xfId="0" applyFill="1" applyBorder="1">
      <alignment horizontal="center" vertical="center"/>
    </xf>
    <xf numFmtId="0" fontId="0" fillId="8" borderId="13" xfId="0" applyFill="1" applyBorder="1">
      <alignment horizontal="center" vertical="center"/>
    </xf>
    <xf numFmtId="0" fontId="0" fillId="8" borderId="14" xfId="0" applyFill="1" applyBorder="1">
      <alignment horizontal="center" vertical="center"/>
    </xf>
    <xf numFmtId="0" fontId="0" fillId="0" borderId="0" xfId="0" applyAlignment="1">
      <alignment horizontal="left" vertical="center"/>
    </xf>
    <xf numFmtId="0" fontId="0" fillId="0" borderId="15" xfId="0" applyBorder="1" applyAlignment="1">
      <alignment horizontal="left" vertical="center"/>
    </xf>
    <xf numFmtId="0" fontId="22" fillId="0" borderId="0" xfId="0" applyFont="1">
      <alignment horizontal="center" vertical="center"/>
    </xf>
    <xf numFmtId="0" fontId="22" fillId="8" borderId="8" xfId="0" applyFont="1" applyFill="1" applyBorder="1">
      <alignment horizontal="center" vertical="center"/>
    </xf>
    <xf numFmtId="0" fontId="22" fillId="0" borderId="8" xfId="0" applyFont="1" applyBorder="1">
      <alignment horizontal="center" vertical="center"/>
    </xf>
    <xf numFmtId="0" fontId="23" fillId="0" borderId="8" xfId="0" applyFont="1" applyBorder="1">
      <alignment horizontal="center" vertical="center"/>
    </xf>
    <xf numFmtId="0" fontId="23" fillId="9" borderId="8" xfId="0" applyFont="1" applyFill="1" applyBorder="1">
      <alignment horizontal="center" vertical="center"/>
    </xf>
    <xf numFmtId="0" fontId="25" fillId="0" borderId="8" xfId="0" applyFont="1" applyBorder="1">
      <alignment horizontal="center" vertical="center"/>
    </xf>
    <xf numFmtId="0" fontId="24" fillId="0" borderId="8" xfId="0" applyFont="1" applyBorder="1">
      <alignment horizontal="center" vertical="center"/>
    </xf>
    <xf numFmtId="0" fontId="0" fillId="10" borderId="0" xfId="0" applyFill="1" applyBorder="1">
      <alignment horizontal="center" vertical="center"/>
    </xf>
    <xf numFmtId="0" fontId="0" fillId="10" borderId="18" xfId="0" applyFill="1" applyBorder="1">
      <alignment horizontal="center" vertical="center"/>
    </xf>
    <xf numFmtId="0" fontId="0" fillId="10" borderId="8" xfId="0" applyFill="1" applyBorder="1">
      <alignment horizontal="center" vertical="center"/>
    </xf>
    <xf numFmtId="0" fontId="0" fillId="0" borderId="0" xfId="0" applyNumberFormat="1">
      <alignment horizontal="center" vertical="center"/>
    </xf>
    <xf numFmtId="0" fontId="28" fillId="0" borderId="0" xfId="0" applyFont="1">
      <alignment horizontal="center" vertical="center"/>
    </xf>
    <xf numFmtId="0" fontId="0" fillId="13" borderId="8" xfId="0" applyFill="1" applyBorder="1">
      <alignment horizontal="center" vertical="center"/>
    </xf>
    <xf numFmtId="0" fontId="0" fillId="14" borderId="0" xfId="0" applyFill="1">
      <alignment horizontal="center" vertical="center"/>
    </xf>
    <xf numFmtId="0" fontId="0" fillId="14" borderId="0" xfId="0" applyFill="1" applyAlignment="1">
      <alignment horizontal="left" vertical="center"/>
    </xf>
    <xf numFmtId="0" fontId="0" fillId="15" borderId="17" xfId="0" applyFill="1" applyBorder="1" applyAlignment="1">
      <alignment horizontal="left" vertical="center"/>
    </xf>
    <xf numFmtId="0" fontId="32" fillId="0" borderId="0" xfId="0" applyFont="1">
      <alignment horizontal="center" vertical="center"/>
    </xf>
    <xf numFmtId="0" fontId="10" fillId="0" borderId="5" xfId="10" applyBorder="1">
      <alignment horizontal="center" vertical="center" wrapText="1"/>
    </xf>
    <xf numFmtId="0" fontId="10" fillId="0" borderId="2" xfId="10" applyBorder="1">
      <alignment horizontal="center" vertical="center" wrapText="1"/>
    </xf>
    <xf numFmtId="0" fontId="10" fillId="0" borderId="0" xfId="9">
      <alignment vertical="center"/>
    </xf>
    <xf numFmtId="0" fontId="10" fillId="0" borderId="2" xfId="9" applyBorder="1">
      <alignment vertical="center"/>
    </xf>
    <xf numFmtId="0" fontId="10" fillId="0" borderId="8" xfId="10" applyBorder="1">
      <alignment horizontal="center" vertical="center" wrapText="1"/>
    </xf>
    <xf numFmtId="0" fontId="10" fillId="0" borderId="0" xfId="10">
      <alignment horizontal="center" vertic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6" xfId="5" applyFont="1" applyBorder="1">
      <alignment horizontal="left" vertical="center"/>
    </xf>
    <xf numFmtId="0" fontId="0" fillId="0" borderId="0" xfId="5" applyFont="1" applyBorder="1">
      <alignment horizontal="left" vertical="center"/>
    </xf>
    <xf numFmtId="0" fontId="0" fillId="0" borderId="7" xfId="5" applyFont="1" applyBorder="1">
      <alignment horizontal="left" vertical="center"/>
    </xf>
    <xf numFmtId="0" fontId="21" fillId="8" borderId="8" xfId="0" applyFont="1" applyFill="1" applyBorder="1">
      <alignment horizontal="center" vertical="center"/>
    </xf>
    <xf numFmtId="0" fontId="0" fillId="8" borderId="12" xfId="0" applyFill="1" applyBorder="1">
      <alignment horizontal="center" vertical="center"/>
    </xf>
    <xf numFmtId="0" fontId="0" fillId="8" borderId="13" xfId="0" applyFill="1" applyBorder="1">
      <alignment horizontal="center" vertical="center"/>
    </xf>
    <xf numFmtId="0" fontId="0" fillId="8" borderId="14" xfId="0" applyFill="1" applyBorder="1">
      <alignment horizontal="center" vertical="center"/>
    </xf>
    <xf numFmtId="0" fontId="0" fillId="0" borderId="15" xfId="0" applyBorder="1">
      <alignment horizontal="center" vertical="center"/>
    </xf>
    <xf numFmtId="0" fontId="0" fillId="0" borderId="0" xfId="0" applyBorder="1">
      <alignment horizontal="center" vertical="center"/>
    </xf>
    <xf numFmtId="0" fontId="0" fillId="0" borderId="16" xfId="0" applyBorder="1">
      <alignment horizontal="center" vertical="center"/>
    </xf>
    <xf numFmtId="0" fontId="0" fillId="0" borderId="17" xfId="0" applyBorder="1">
      <alignment horizontal="center" vertical="center"/>
    </xf>
    <xf numFmtId="0" fontId="0" fillId="0" borderId="18" xfId="0" applyBorder="1">
      <alignment horizontal="center" vertical="center"/>
    </xf>
    <xf numFmtId="0" fontId="0" fillId="0" borderId="19" xfId="0" applyBorder="1">
      <alignment horizontal="center" vertical="center"/>
    </xf>
    <xf numFmtId="0" fontId="0" fillId="0" borderId="0" xfId="0" applyBorder="1" applyAlignment="1">
      <alignment horizontal="left" vertical="center"/>
    </xf>
    <xf numFmtId="0" fontId="0" fillId="0" borderId="16" xfId="0" applyBorder="1" applyAlignment="1">
      <alignment horizontal="left" vertical="center"/>
    </xf>
    <xf numFmtId="0" fontId="29" fillId="12" borderId="0" xfId="0" applyFont="1" applyFill="1">
      <alignment horizontal="center" vertical="center"/>
    </xf>
    <xf numFmtId="0" fontId="31" fillId="0" borderId="0" xfId="0" applyFont="1">
      <alignment horizontal="center" vertical="center"/>
    </xf>
    <xf numFmtId="0" fontId="28" fillId="11" borderId="0" xfId="0" applyFont="1" applyFill="1">
      <alignment horizontal="center" vertical="center"/>
    </xf>
    <xf numFmtId="0" fontId="30" fillId="13" borderId="12" xfId="0" applyFont="1" applyFill="1" applyBorder="1">
      <alignment horizontal="center" vertical="center"/>
    </xf>
    <xf numFmtId="0" fontId="30" fillId="13" borderId="13" xfId="0" applyFont="1" applyFill="1" applyBorder="1">
      <alignment horizontal="center" vertical="center"/>
    </xf>
    <xf numFmtId="0" fontId="30" fillId="13" borderId="14" xfId="0" applyFont="1" applyFill="1" applyBorder="1">
      <alignment horizontal="center" vertical="center"/>
    </xf>
    <xf numFmtId="0" fontId="29" fillId="11" borderId="0" xfId="0" applyFont="1" applyFill="1">
      <alignment horizontal="center" vertical="center"/>
    </xf>
    <xf numFmtId="0" fontId="32" fillId="0" borderId="0" xfId="0" applyFont="1">
      <alignment horizontal="center" vertical="center"/>
    </xf>
    <xf numFmtId="0" fontId="21" fillId="15" borderId="18" xfId="0" applyFont="1" applyFill="1" applyBorder="1">
      <alignment horizontal="center" vertical="center"/>
    </xf>
    <xf numFmtId="0" fontId="21" fillId="15" borderId="19" xfId="0" applyFont="1" applyFill="1" applyBorder="1">
      <alignment horizontal="center" vertical="center"/>
    </xf>
    <xf numFmtId="0" fontId="0" fillId="15" borderId="12" xfId="0" applyFill="1" applyBorder="1">
      <alignment horizontal="center" vertical="center"/>
    </xf>
    <xf numFmtId="0" fontId="0" fillId="15" borderId="13" xfId="0" applyFill="1" applyBorder="1">
      <alignment horizontal="center" vertical="center"/>
    </xf>
    <xf numFmtId="0" fontId="0" fillId="15" borderId="14" xfId="0" applyFill="1" applyBorder="1">
      <alignment horizontal="center" vertical="center"/>
    </xf>
    <xf numFmtId="0" fontId="25" fillId="8" borderId="8" xfId="0" applyFont="1" applyFill="1" applyBorder="1">
      <alignment horizontal="center" vertical="center"/>
    </xf>
    <xf numFmtId="0" fontId="22" fillId="8" borderId="9" xfId="0" applyFont="1" applyFill="1" applyBorder="1">
      <alignment horizontal="center" vertical="center"/>
    </xf>
    <xf numFmtId="0" fontId="22" fillId="8" borderId="10" xfId="0" applyFont="1" applyFill="1" applyBorder="1">
      <alignment horizontal="center" vertical="center"/>
    </xf>
    <xf numFmtId="0" fontId="22" fillId="8" borderId="11" xfId="0" applyFont="1" applyFill="1" applyBorder="1">
      <alignment horizontal="center" vertical="center"/>
    </xf>
  </cellXfs>
  <cellStyles count="19">
    <cellStyle name="% abgeschlossen" xfId="16" xr:uid="{00000000-0005-0000-0000-000000000000}"/>
    <cellStyle name="Aktivität" xfId="2" xr:uid="{00000000-0005-0000-0000-000002000000}"/>
    <cellStyle name="Bezeichnung" xfId="5" xr:uid="{00000000-0005-0000-0000-00000A000000}"/>
    <cellStyle name="Erklärender Text" xfId="12" builtinId="53" customBuiltin="1"/>
    <cellStyle name="Legende &quot;Tatsächlich&quot;" xfId="15" xr:uid="{00000000-0005-0000-0000-000004000000}"/>
    <cellStyle name="Legende zu &quot;% abgeschlossen (hinter dem Plan)&quot;" xfId="18" xr:uid="{00000000-0005-0000-0000-000001000000}"/>
    <cellStyle name="Legende zu &quot;tatsächlich (hinter dem Plan)&quot;" xfId="17" xr:uid="{00000000-0005-0000-0000-000003000000}"/>
    <cellStyle name="Planlegende" xfId="14" xr:uid="{00000000-0005-0000-0000-000010000000}"/>
    <cellStyle name="Projektüberschriften" xfId="4" xr:uid="{00000000-0005-0000-0000-000011000000}"/>
    <cellStyle name="Prozent abgeschlossen" xfId="6" xr:uid="{00000000-0005-0000-0000-00000C000000}"/>
    <cellStyle name="Standard" xfId="0" builtinId="0" customBuiltin="1"/>
    <cellStyle name="Steuerelement zum Hervorheben von Zeiträumen" xfId="7" xr:uid="{00000000-0005-0000-0000-00000E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0D000000}"/>
    <cellStyle name="Zeitraumwert" xfId="13" xr:uid="{00000000-0005-0000-0000-00000F000000}"/>
  </cellStyles>
  <dxfs count="10">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g"/><Relationship Id="rId1" Type="http://schemas.openxmlformats.org/officeDocument/2006/relationships/image" Target="../media/image2.jp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9.png"/><Relationship Id="rId5" Type="http://schemas.openxmlformats.org/officeDocument/2006/relationships/customXml" Target="../ink/ink2.xml"/><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32</xdr:row>
      <xdr:rowOff>120359</xdr:rowOff>
    </xdr:from>
    <xdr:to>
      <xdr:col>3</xdr:col>
      <xdr:colOff>516552</xdr:colOff>
      <xdr:row>41</xdr:row>
      <xdr:rowOff>53684</xdr:rowOff>
    </xdr:to>
    <xdr:pic>
      <xdr:nvPicPr>
        <xdr:cNvPr id="3" name="Grafik 2">
          <a:extLst>
            <a:ext uri="{FF2B5EF4-FFF2-40B4-BE49-F238E27FC236}">
              <a16:creationId xmlns:a16="http://schemas.microsoft.com/office/drawing/2014/main" id="{6FD9691D-3CC7-C8F8-2BFE-458BED770C85}"/>
            </a:ext>
          </a:extLst>
        </xdr:cNvPr>
        <xdr:cNvPicPr>
          <a:picLocks noChangeAspect="1"/>
        </xdr:cNvPicPr>
      </xdr:nvPicPr>
      <xdr:blipFill rotWithShape="1">
        <a:blip xmlns:r="http://schemas.openxmlformats.org/officeDocument/2006/relationships" r:embed="rId1"/>
        <a:srcRect l="42484" b="10784"/>
        <a:stretch/>
      </xdr:blipFill>
      <xdr:spPr>
        <a:xfrm rot="16200000">
          <a:off x="1796019" y="10734054"/>
          <a:ext cx="3352800" cy="6944838"/>
        </a:xfrm>
        <a:prstGeom prst="rect">
          <a:avLst/>
        </a:prstGeom>
      </xdr:spPr>
    </xdr:pic>
    <xdr:clientData/>
  </xdr:twoCellAnchor>
  <xdr:twoCellAnchor>
    <xdr:from>
      <xdr:col>2</xdr:col>
      <xdr:colOff>729403</xdr:colOff>
      <xdr:row>1</xdr:row>
      <xdr:rowOff>108857</xdr:rowOff>
    </xdr:from>
    <xdr:to>
      <xdr:col>4</xdr:col>
      <xdr:colOff>503464</xdr:colOff>
      <xdr:row>2</xdr:row>
      <xdr:rowOff>141643</xdr:rowOff>
    </xdr:to>
    <xdr:sp macro="" textlink="">
      <xdr:nvSpPr>
        <xdr:cNvPr id="7" name="Freihandform: Form 6">
          <a:extLst>
            <a:ext uri="{FF2B5EF4-FFF2-40B4-BE49-F238E27FC236}">
              <a16:creationId xmlns:a16="http://schemas.microsoft.com/office/drawing/2014/main" id="{55E4AA92-0A2E-86E8-75F3-74FBC6C9E211}"/>
            </a:ext>
          </a:extLst>
        </xdr:cNvPr>
        <xdr:cNvSpPr/>
      </xdr:nvSpPr>
      <xdr:spPr>
        <a:xfrm>
          <a:off x="6077010" y="870857"/>
          <a:ext cx="1923990" cy="304929"/>
        </a:xfrm>
        <a:custGeom>
          <a:avLst/>
          <a:gdLst>
            <a:gd name="connsiteX0" fmla="*/ 1923990 w 1923990"/>
            <a:gd name="connsiteY0" fmla="*/ 285750 h 304929"/>
            <a:gd name="connsiteX1" fmla="*/ 1747097 w 1923990"/>
            <a:gd name="connsiteY1" fmla="*/ 136072 h 304929"/>
            <a:gd name="connsiteX2" fmla="*/ 1692669 w 1923990"/>
            <a:gd name="connsiteY2" fmla="*/ 122464 h 304929"/>
            <a:gd name="connsiteX3" fmla="*/ 1597419 w 1923990"/>
            <a:gd name="connsiteY3" fmla="*/ 95250 h 304929"/>
            <a:gd name="connsiteX4" fmla="*/ 1025919 w 1923990"/>
            <a:gd name="connsiteY4" fmla="*/ 27214 h 304929"/>
            <a:gd name="connsiteX5" fmla="*/ 903454 w 1923990"/>
            <a:gd name="connsiteY5" fmla="*/ 0 h 304929"/>
            <a:gd name="connsiteX6" fmla="*/ 440811 w 1923990"/>
            <a:gd name="connsiteY6" fmla="*/ 54429 h 304929"/>
            <a:gd name="connsiteX7" fmla="*/ 304740 w 1923990"/>
            <a:gd name="connsiteY7" fmla="*/ 136072 h 304929"/>
            <a:gd name="connsiteX8" fmla="*/ 168669 w 1923990"/>
            <a:gd name="connsiteY8" fmla="*/ 204107 h 304929"/>
            <a:gd name="connsiteX9" fmla="*/ 87026 w 1923990"/>
            <a:gd name="connsiteY9" fmla="*/ 272143 h 304929"/>
            <a:gd name="connsiteX10" fmla="*/ 46204 w 1923990"/>
            <a:gd name="connsiteY10" fmla="*/ 285750 h 304929"/>
            <a:gd name="connsiteX11" fmla="*/ 5383 w 1923990"/>
            <a:gd name="connsiteY11" fmla="*/ 258536 h 304929"/>
            <a:gd name="connsiteX12" fmla="*/ 18990 w 1923990"/>
            <a:gd name="connsiteY12" fmla="*/ 299357 h 304929"/>
            <a:gd name="connsiteX13" fmla="*/ 223097 w 1923990"/>
            <a:gd name="connsiteY13" fmla="*/ 299357 h 3049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1923990" h="304929">
              <a:moveTo>
                <a:pt x="1923990" y="285750"/>
              </a:moveTo>
              <a:cubicBezTo>
                <a:pt x="1865026" y="235857"/>
                <a:pt x="1822031" y="154807"/>
                <a:pt x="1747097" y="136072"/>
              </a:cubicBezTo>
              <a:cubicBezTo>
                <a:pt x="1728954" y="131536"/>
                <a:pt x="1710711" y="127385"/>
                <a:pt x="1692669" y="122464"/>
              </a:cubicBezTo>
              <a:cubicBezTo>
                <a:pt x="1660812" y="113776"/>
                <a:pt x="1629887" y="101263"/>
                <a:pt x="1597419" y="95250"/>
              </a:cubicBezTo>
              <a:cubicBezTo>
                <a:pt x="1364741" y="52162"/>
                <a:pt x="1265284" y="48975"/>
                <a:pt x="1025919" y="27214"/>
              </a:cubicBezTo>
              <a:cubicBezTo>
                <a:pt x="985097" y="18143"/>
                <a:pt x="945271" y="0"/>
                <a:pt x="903454" y="0"/>
              </a:cubicBezTo>
              <a:cubicBezTo>
                <a:pt x="754667" y="0"/>
                <a:pt x="586498" y="1451"/>
                <a:pt x="440811" y="54429"/>
              </a:cubicBezTo>
              <a:cubicBezTo>
                <a:pt x="382504" y="75632"/>
                <a:pt x="362343" y="103670"/>
                <a:pt x="304740" y="136072"/>
              </a:cubicBezTo>
              <a:cubicBezTo>
                <a:pt x="260542" y="160933"/>
                <a:pt x="204527" y="168249"/>
                <a:pt x="168669" y="204107"/>
              </a:cubicBezTo>
              <a:cubicBezTo>
                <a:pt x="140667" y="232109"/>
                <a:pt x="124762" y="250580"/>
                <a:pt x="87026" y="272143"/>
              </a:cubicBezTo>
              <a:cubicBezTo>
                <a:pt x="74572" y="279259"/>
                <a:pt x="59811" y="281214"/>
                <a:pt x="46204" y="285750"/>
              </a:cubicBezTo>
              <a:cubicBezTo>
                <a:pt x="32597" y="276679"/>
                <a:pt x="20010" y="251222"/>
                <a:pt x="5383" y="258536"/>
              </a:cubicBezTo>
              <a:cubicBezTo>
                <a:pt x="-7446" y="264950"/>
                <a:pt x="4893" y="296714"/>
                <a:pt x="18990" y="299357"/>
              </a:cubicBezTo>
              <a:cubicBezTo>
                <a:pt x="85860" y="311895"/>
                <a:pt x="155061" y="299357"/>
                <a:pt x="223097" y="299357"/>
              </a:cubicBezTo>
            </a:path>
          </a:pathLst>
        </a:custGeom>
        <a:noFill/>
        <a:ln>
          <a:solidFill>
            <a:srgbClr val="00B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472440</xdr:colOff>
      <xdr:row>3</xdr:row>
      <xdr:rowOff>21749</xdr:rowOff>
    </xdr:from>
    <xdr:to>
      <xdr:col>5</xdr:col>
      <xdr:colOff>505369</xdr:colOff>
      <xdr:row>3</xdr:row>
      <xdr:rowOff>173083</xdr:rowOff>
    </xdr:to>
    <xdr:sp macro="" textlink="">
      <xdr:nvSpPr>
        <xdr:cNvPr id="8" name="Freihandform: Form 7">
          <a:extLst>
            <a:ext uri="{FF2B5EF4-FFF2-40B4-BE49-F238E27FC236}">
              <a16:creationId xmlns:a16="http://schemas.microsoft.com/office/drawing/2014/main" id="{0BC3383F-01CC-3093-9E96-BA8CF810A8DB}"/>
            </a:ext>
          </a:extLst>
        </xdr:cNvPr>
        <xdr:cNvSpPr/>
      </xdr:nvSpPr>
      <xdr:spPr>
        <a:xfrm>
          <a:off x="6898821" y="1563166"/>
          <a:ext cx="2177143" cy="151334"/>
        </a:xfrm>
        <a:custGeom>
          <a:avLst/>
          <a:gdLst>
            <a:gd name="connsiteX0" fmla="*/ 2177143 w 2177143"/>
            <a:gd name="connsiteY0" fmla="*/ 15263 h 151334"/>
            <a:gd name="connsiteX1" fmla="*/ 2109108 w 2177143"/>
            <a:gd name="connsiteY1" fmla="*/ 56084 h 151334"/>
            <a:gd name="connsiteX2" fmla="*/ 1782536 w 2177143"/>
            <a:gd name="connsiteY2" fmla="*/ 96905 h 151334"/>
            <a:gd name="connsiteX3" fmla="*/ 857250 w 2177143"/>
            <a:gd name="connsiteY3" fmla="*/ 110513 h 151334"/>
            <a:gd name="connsiteX4" fmla="*/ 789215 w 2177143"/>
            <a:gd name="connsiteY4" fmla="*/ 124120 h 151334"/>
            <a:gd name="connsiteX5" fmla="*/ 544286 w 2177143"/>
            <a:gd name="connsiteY5" fmla="*/ 151334 h 151334"/>
            <a:gd name="connsiteX6" fmla="*/ 272143 w 2177143"/>
            <a:gd name="connsiteY6" fmla="*/ 137727 h 151334"/>
            <a:gd name="connsiteX7" fmla="*/ 204108 w 2177143"/>
            <a:gd name="connsiteY7" fmla="*/ 56084 h 151334"/>
            <a:gd name="connsiteX8" fmla="*/ 149679 w 2177143"/>
            <a:gd name="connsiteY8" fmla="*/ 42477 h 151334"/>
            <a:gd name="connsiteX9" fmla="*/ 108858 w 2177143"/>
            <a:gd name="connsiteY9" fmla="*/ 15263 h 151334"/>
            <a:gd name="connsiteX10" fmla="*/ 68036 w 2177143"/>
            <a:gd name="connsiteY10" fmla="*/ 56084 h 151334"/>
            <a:gd name="connsiteX11" fmla="*/ 0 w 2177143"/>
            <a:gd name="connsiteY11" fmla="*/ 151334 h 151334"/>
            <a:gd name="connsiteX12" fmla="*/ 13608 w 2177143"/>
            <a:gd name="connsiteY12" fmla="*/ 96905 h 151334"/>
            <a:gd name="connsiteX13" fmla="*/ 95250 w 2177143"/>
            <a:gd name="connsiteY13" fmla="*/ 15263 h 151334"/>
            <a:gd name="connsiteX14" fmla="*/ 163286 w 2177143"/>
            <a:gd name="connsiteY14" fmla="*/ 1655 h 151334"/>
            <a:gd name="connsiteX15" fmla="*/ 476250 w 2177143"/>
            <a:gd name="connsiteY15" fmla="*/ 1655 h 15133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2177143" h="151334">
              <a:moveTo>
                <a:pt x="2177143" y="15263"/>
              </a:moveTo>
              <a:cubicBezTo>
                <a:pt x="2154465" y="28870"/>
                <a:pt x="2133792" y="46590"/>
                <a:pt x="2109108" y="56084"/>
              </a:cubicBezTo>
              <a:cubicBezTo>
                <a:pt x="2010710" y="93929"/>
                <a:pt x="1880107" y="94582"/>
                <a:pt x="1782536" y="96905"/>
              </a:cubicBezTo>
              <a:lnTo>
                <a:pt x="857250" y="110513"/>
              </a:lnTo>
              <a:cubicBezTo>
                <a:pt x="834572" y="115049"/>
                <a:pt x="812148" y="121129"/>
                <a:pt x="789215" y="124120"/>
              </a:cubicBezTo>
              <a:cubicBezTo>
                <a:pt x="707760" y="134745"/>
                <a:pt x="544286" y="151334"/>
                <a:pt x="544286" y="151334"/>
              </a:cubicBezTo>
              <a:cubicBezTo>
                <a:pt x="453572" y="146798"/>
                <a:pt x="361627" y="153290"/>
                <a:pt x="272143" y="137727"/>
              </a:cubicBezTo>
              <a:cubicBezTo>
                <a:pt x="232183" y="130777"/>
                <a:pt x="231438" y="74304"/>
                <a:pt x="204108" y="56084"/>
              </a:cubicBezTo>
              <a:cubicBezTo>
                <a:pt x="188547" y="45710"/>
                <a:pt x="167822" y="47013"/>
                <a:pt x="149679" y="42477"/>
              </a:cubicBezTo>
              <a:cubicBezTo>
                <a:pt x="136072" y="33406"/>
                <a:pt x="124989" y="12575"/>
                <a:pt x="108858" y="15263"/>
              </a:cubicBezTo>
              <a:cubicBezTo>
                <a:pt x="89876" y="18427"/>
                <a:pt x="80559" y="41473"/>
                <a:pt x="68036" y="56084"/>
              </a:cubicBezTo>
              <a:cubicBezTo>
                <a:pt x="42727" y="85611"/>
                <a:pt x="21533" y="119035"/>
                <a:pt x="0" y="151334"/>
              </a:cubicBezTo>
              <a:cubicBezTo>
                <a:pt x="4536" y="133191"/>
                <a:pt x="5244" y="113632"/>
                <a:pt x="13608" y="96905"/>
              </a:cubicBezTo>
              <a:cubicBezTo>
                <a:pt x="28612" y="66898"/>
                <a:pt x="61252" y="28012"/>
                <a:pt x="95250" y="15263"/>
              </a:cubicBezTo>
              <a:cubicBezTo>
                <a:pt x="116905" y="7142"/>
                <a:pt x="140173" y="2481"/>
                <a:pt x="163286" y="1655"/>
              </a:cubicBezTo>
              <a:cubicBezTo>
                <a:pt x="267541" y="-2069"/>
                <a:pt x="371929" y="1655"/>
                <a:pt x="476250" y="1655"/>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0</xdr:col>
      <xdr:colOff>94658</xdr:colOff>
      <xdr:row>41</xdr:row>
      <xdr:rowOff>293262</xdr:rowOff>
    </xdr:from>
    <xdr:to>
      <xdr:col>3</xdr:col>
      <xdr:colOff>416615</xdr:colOff>
      <xdr:row>57</xdr:row>
      <xdr:rowOff>121998</xdr:rowOff>
    </xdr:to>
    <xdr:pic>
      <xdr:nvPicPr>
        <xdr:cNvPr id="5" name="Grafik 4">
          <a:extLst>
            <a:ext uri="{FF2B5EF4-FFF2-40B4-BE49-F238E27FC236}">
              <a16:creationId xmlns:a16="http://schemas.microsoft.com/office/drawing/2014/main" id="{B668C985-C913-4B02-AEAE-D88637B883F2}"/>
            </a:ext>
          </a:extLst>
        </xdr:cNvPr>
        <xdr:cNvPicPr>
          <a:picLocks noChangeAspect="1"/>
        </xdr:cNvPicPr>
      </xdr:nvPicPr>
      <xdr:blipFill rotWithShape="1">
        <a:blip xmlns:r="http://schemas.openxmlformats.org/officeDocument/2006/relationships" r:embed="rId1"/>
        <a:srcRect t="15360" r="64983" b="10185"/>
        <a:stretch/>
      </xdr:blipFill>
      <xdr:spPr>
        <a:xfrm rot="16200000">
          <a:off x="504554" y="15722080"/>
          <a:ext cx="5924736" cy="6744528"/>
        </a:xfrm>
        <a:prstGeom prst="rect">
          <a:avLst/>
        </a:prstGeom>
      </xdr:spPr>
    </xdr:pic>
    <xdr:clientData/>
  </xdr:twoCellAnchor>
  <xdr:twoCellAnchor>
    <xdr:from>
      <xdr:col>2</xdr:col>
      <xdr:colOff>729403</xdr:colOff>
      <xdr:row>1</xdr:row>
      <xdr:rowOff>108857</xdr:rowOff>
    </xdr:from>
    <xdr:to>
      <xdr:col>4</xdr:col>
      <xdr:colOff>503464</xdr:colOff>
      <xdr:row>2</xdr:row>
      <xdr:rowOff>141643</xdr:rowOff>
    </xdr:to>
    <xdr:sp macro="" textlink="">
      <xdr:nvSpPr>
        <xdr:cNvPr id="6" name="Freihandform: Form 5">
          <a:extLst>
            <a:ext uri="{FF2B5EF4-FFF2-40B4-BE49-F238E27FC236}">
              <a16:creationId xmlns:a16="http://schemas.microsoft.com/office/drawing/2014/main" id="{8BEE83B6-FC4D-4E15-B45D-481452CD71CF}"/>
            </a:ext>
          </a:extLst>
        </xdr:cNvPr>
        <xdr:cNvSpPr/>
      </xdr:nvSpPr>
      <xdr:spPr>
        <a:xfrm>
          <a:off x="6074833" y="868952"/>
          <a:ext cx="1926711" cy="299486"/>
        </a:xfrm>
        <a:custGeom>
          <a:avLst/>
          <a:gdLst>
            <a:gd name="connsiteX0" fmla="*/ 1923990 w 1923990"/>
            <a:gd name="connsiteY0" fmla="*/ 285750 h 304929"/>
            <a:gd name="connsiteX1" fmla="*/ 1747097 w 1923990"/>
            <a:gd name="connsiteY1" fmla="*/ 136072 h 304929"/>
            <a:gd name="connsiteX2" fmla="*/ 1692669 w 1923990"/>
            <a:gd name="connsiteY2" fmla="*/ 122464 h 304929"/>
            <a:gd name="connsiteX3" fmla="*/ 1597419 w 1923990"/>
            <a:gd name="connsiteY3" fmla="*/ 95250 h 304929"/>
            <a:gd name="connsiteX4" fmla="*/ 1025919 w 1923990"/>
            <a:gd name="connsiteY4" fmla="*/ 27214 h 304929"/>
            <a:gd name="connsiteX5" fmla="*/ 903454 w 1923990"/>
            <a:gd name="connsiteY5" fmla="*/ 0 h 304929"/>
            <a:gd name="connsiteX6" fmla="*/ 440811 w 1923990"/>
            <a:gd name="connsiteY6" fmla="*/ 54429 h 304929"/>
            <a:gd name="connsiteX7" fmla="*/ 304740 w 1923990"/>
            <a:gd name="connsiteY7" fmla="*/ 136072 h 304929"/>
            <a:gd name="connsiteX8" fmla="*/ 168669 w 1923990"/>
            <a:gd name="connsiteY8" fmla="*/ 204107 h 304929"/>
            <a:gd name="connsiteX9" fmla="*/ 87026 w 1923990"/>
            <a:gd name="connsiteY9" fmla="*/ 272143 h 304929"/>
            <a:gd name="connsiteX10" fmla="*/ 46204 w 1923990"/>
            <a:gd name="connsiteY10" fmla="*/ 285750 h 304929"/>
            <a:gd name="connsiteX11" fmla="*/ 5383 w 1923990"/>
            <a:gd name="connsiteY11" fmla="*/ 258536 h 304929"/>
            <a:gd name="connsiteX12" fmla="*/ 18990 w 1923990"/>
            <a:gd name="connsiteY12" fmla="*/ 299357 h 304929"/>
            <a:gd name="connsiteX13" fmla="*/ 223097 w 1923990"/>
            <a:gd name="connsiteY13" fmla="*/ 299357 h 3049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1923990" h="304929">
              <a:moveTo>
                <a:pt x="1923990" y="285750"/>
              </a:moveTo>
              <a:cubicBezTo>
                <a:pt x="1865026" y="235857"/>
                <a:pt x="1822031" y="154807"/>
                <a:pt x="1747097" y="136072"/>
              </a:cubicBezTo>
              <a:cubicBezTo>
                <a:pt x="1728954" y="131536"/>
                <a:pt x="1710711" y="127385"/>
                <a:pt x="1692669" y="122464"/>
              </a:cubicBezTo>
              <a:cubicBezTo>
                <a:pt x="1660812" y="113776"/>
                <a:pt x="1629887" y="101263"/>
                <a:pt x="1597419" y="95250"/>
              </a:cubicBezTo>
              <a:cubicBezTo>
                <a:pt x="1364741" y="52162"/>
                <a:pt x="1265284" y="48975"/>
                <a:pt x="1025919" y="27214"/>
              </a:cubicBezTo>
              <a:cubicBezTo>
                <a:pt x="985097" y="18143"/>
                <a:pt x="945271" y="0"/>
                <a:pt x="903454" y="0"/>
              </a:cubicBezTo>
              <a:cubicBezTo>
                <a:pt x="754667" y="0"/>
                <a:pt x="586498" y="1451"/>
                <a:pt x="440811" y="54429"/>
              </a:cubicBezTo>
              <a:cubicBezTo>
                <a:pt x="382504" y="75632"/>
                <a:pt x="362343" y="103670"/>
                <a:pt x="304740" y="136072"/>
              </a:cubicBezTo>
              <a:cubicBezTo>
                <a:pt x="260542" y="160933"/>
                <a:pt x="204527" y="168249"/>
                <a:pt x="168669" y="204107"/>
              </a:cubicBezTo>
              <a:cubicBezTo>
                <a:pt x="140667" y="232109"/>
                <a:pt x="124762" y="250580"/>
                <a:pt x="87026" y="272143"/>
              </a:cubicBezTo>
              <a:cubicBezTo>
                <a:pt x="74572" y="279259"/>
                <a:pt x="59811" y="281214"/>
                <a:pt x="46204" y="285750"/>
              </a:cubicBezTo>
              <a:cubicBezTo>
                <a:pt x="32597" y="276679"/>
                <a:pt x="20010" y="251222"/>
                <a:pt x="5383" y="258536"/>
              </a:cubicBezTo>
              <a:cubicBezTo>
                <a:pt x="-7446" y="264950"/>
                <a:pt x="4893" y="296714"/>
                <a:pt x="18990" y="299357"/>
              </a:cubicBezTo>
              <a:cubicBezTo>
                <a:pt x="85860" y="311895"/>
                <a:pt x="155061" y="299357"/>
                <a:pt x="223097" y="299357"/>
              </a:cubicBezTo>
            </a:path>
          </a:pathLst>
        </a:custGeom>
        <a:noFill/>
        <a:ln>
          <a:solidFill>
            <a:srgbClr val="00B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472440</xdr:colOff>
      <xdr:row>3</xdr:row>
      <xdr:rowOff>21749</xdr:rowOff>
    </xdr:from>
    <xdr:to>
      <xdr:col>5</xdr:col>
      <xdr:colOff>505369</xdr:colOff>
      <xdr:row>3</xdr:row>
      <xdr:rowOff>173083</xdr:rowOff>
    </xdr:to>
    <xdr:sp macro="" textlink="">
      <xdr:nvSpPr>
        <xdr:cNvPr id="9" name="Freihandform: Form 8">
          <a:extLst>
            <a:ext uri="{FF2B5EF4-FFF2-40B4-BE49-F238E27FC236}">
              <a16:creationId xmlns:a16="http://schemas.microsoft.com/office/drawing/2014/main" id="{E58F1308-2D79-438A-AFCB-2E0105646FE2}"/>
            </a:ext>
          </a:extLst>
        </xdr:cNvPr>
        <xdr:cNvSpPr/>
      </xdr:nvSpPr>
      <xdr:spPr>
        <a:xfrm>
          <a:off x="6896100" y="1551464"/>
          <a:ext cx="2183674" cy="151334"/>
        </a:xfrm>
        <a:custGeom>
          <a:avLst/>
          <a:gdLst>
            <a:gd name="connsiteX0" fmla="*/ 2177143 w 2177143"/>
            <a:gd name="connsiteY0" fmla="*/ 15263 h 151334"/>
            <a:gd name="connsiteX1" fmla="*/ 2109108 w 2177143"/>
            <a:gd name="connsiteY1" fmla="*/ 56084 h 151334"/>
            <a:gd name="connsiteX2" fmla="*/ 1782536 w 2177143"/>
            <a:gd name="connsiteY2" fmla="*/ 96905 h 151334"/>
            <a:gd name="connsiteX3" fmla="*/ 857250 w 2177143"/>
            <a:gd name="connsiteY3" fmla="*/ 110513 h 151334"/>
            <a:gd name="connsiteX4" fmla="*/ 789215 w 2177143"/>
            <a:gd name="connsiteY4" fmla="*/ 124120 h 151334"/>
            <a:gd name="connsiteX5" fmla="*/ 544286 w 2177143"/>
            <a:gd name="connsiteY5" fmla="*/ 151334 h 151334"/>
            <a:gd name="connsiteX6" fmla="*/ 272143 w 2177143"/>
            <a:gd name="connsiteY6" fmla="*/ 137727 h 151334"/>
            <a:gd name="connsiteX7" fmla="*/ 204108 w 2177143"/>
            <a:gd name="connsiteY7" fmla="*/ 56084 h 151334"/>
            <a:gd name="connsiteX8" fmla="*/ 149679 w 2177143"/>
            <a:gd name="connsiteY8" fmla="*/ 42477 h 151334"/>
            <a:gd name="connsiteX9" fmla="*/ 108858 w 2177143"/>
            <a:gd name="connsiteY9" fmla="*/ 15263 h 151334"/>
            <a:gd name="connsiteX10" fmla="*/ 68036 w 2177143"/>
            <a:gd name="connsiteY10" fmla="*/ 56084 h 151334"/>
            <a:gd name="connsiteX11" fmla="*/ 0 w 2177143"/>
            <a:gd name="connsiteY11" fmla="*/ 151334 h 151334"/>
            <a:gd name="connsiteX12" fmla="*/ 13608 w 2177143"/>
            <a:gd name="connsiteY12" fmla="*/ 96905 h 151334"/>
            <a:gd name="connsiteX13" fmla="*/ 95250 w 2177143"/>
            <a:gd name="connsiteY13" fmla="*/ 15263 h 151334"/>
            <a:gd name="connsiteX14" fmla="*/ 163286 w 2177143"/>
            <a:gd name="connsiteY14" fmla="*/ 1655 h 151334"/>
            <a:gd name="connsiteX15" fmla="*/ 476250 w 2177143"/>
            <a:gd name="connsiteY15" fmla="*/ 1655 h 15133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2177143" h="151334">
              <a:moveTo>
                <a:pt x="2177143" y="15263"/>
              </a:moveTo>
              <a:cubicBezTo>
                <a:pt x="2154465" y="28870"/>
                <a:pt x="2133792" y="46590"/>
                <a:pt x="2109108" y="56084"/>
              </a:cubicBezTo>
              <a:cubicBezTo>
                <a:pt x="2010710" y="93929"/>
                <a:pt x="1880107" y="94582"/>
                <a:pt x="1782536" y="96905"/>
              </a:cubicBezTo>
              <a:lnTo>
                <a:pt x="857250" y="110513"/>
              </a:lnTo>
              <a:cubicBezTo>
                <a:pt x="834572" y="115049"/>
                <a:pt x="812148" y="121129"/>
                <a:pt x="789215" y="124120"/>
              </a:cubicBezTo>
              <a:cubicBezTo>
                <a:pt x="707760" y="134745"/>
                <a:pt x="544286" y="151334"/>
                <a:pt x="544286" y="151334"/>
              </a:cubicBezTo>
              <a:cubicBezTo>
                <a:pt x="453572" y="146798"/>
                <a:pt x="361627" y="153290"/>
                <a:pt x="272143" y="137727"/>
              </a:cubicBezTo>
              <a:cubicBezTo>
                <a:pt x="232183" y="130777"/>
                <a:pt x="231438" y="74304"/>
                <a:pt x="204108" y="56084"/>
              </a:cubicBezTo>
              <a:cubicBezTo>
                <a:pt x="188547" y="45710"/>
                <a:pt x="167822" y="47013"/>
                <a:pt x="149679" y="42477"/>
              </a:cubicBezTo>
              <a:cubicBezTo>
                <a:pt x="136072" y="33406"/>
                <a:pt x="124989" y="12575"/>
                <a:pt x="108858" y="15263"/>
              </a:cubicBezTo>
              <a:cubicBezTo>
                <a:pt x="89876" y="18427"/>
                <a:pt x="80559" y="41473"/>
                <a:pt x="68036" y="56084"/>
              </a:cubicBezTo>
              <a:cubicBezTo>
                <a:pt x="42727" y="85611"/>
                <a:pt x="21533" y="119035"/>
                <a:pt x="0" y="151334"/>
              </a:cubicBezTo>
              <a:cubicBezTo>
                <a:pt x="4536" y="133191"/>
                <a:pt x="5244" y="113632"/>
                <a:pt x="13608" y="96905"/>
              </a:cubicBezTo>
              <a:cubicBezTo>
                <a:pt x="28612" y="66898"/>
                <a:pt x="61252" y="28012"/>
                <a:pt x="95250" y="15263"/>
              </a:cubicBezTo>
              <a:cubicBezTo>
                <a:pt x="116905" y="7142"/>
                <a:pt x="140173" y="2481"/>
                <a:pt x="163286" y="1655"/>
              </a:cubicBezTo>
              <a:cubicBezTo>
                <a:pt x="267541" y="-2069"/>
                <a:pt x="371929" y="1655"/>
                <a:pt x="476250" y="1655"/>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23442</xdr:colOff>
      <xdr:row>1</xdr:row>
      <xdr:rowOff>24413</xdr:rowOff>
    </xdr:from>
    <xdr:to>
      <xdr:col>29</xdr:col>
      <xdr:colOff>286970</xdr:colOff>
      <xdr:row>25</xdr:row>
      <xdr:rowOff>154770</xdr:rowOff>
    </xdr:to>
    <xdr:pic>
      <xdr:nvPicPr>
        <xdr:cNvPr id="5" name="Grafik 4">
          <a:extLst>
            <a:ext uri="{FF2B5EF4-FFF2-40B4-BE49-F238E27FC236}">
              <a16:creationId xmlns:a16="http://schemas.microsoft.com/office/drawing/2014/main" id="{D0AA69C3-5F2C-8DBF-78C9-63F7F900392A}"/>
            </a:ext>
          </a:extLst>
        </xdr:cNvPr>
        <xdr:cNvPicPr>
          <a:picLocks noChangeAspect="1"/>
        </xdr:cNvPicPr>
      </xdr:nvPicPr>
      <xdr:blipFill rotWithShape="1">
        <a:blip xmlns:r="http://schemas.openxmlformats.org/officeDocument/2006/relationships" r:embed="rId1"/>
        <a:srcRect l="20578" r="21187"/>
        <a:stretch/>
      </xdr:blipFill>
      <xdr:spPr>
        <a:xfrm rot="16200000">
          <a:off x="16113527" y="-2472136"/>
          <a:ext cx="4375785" cy="9722669"/>
        </a:xfrm>
        <a:prstGeom prst="rect">
          <a:avLst/>
        </a:prstGeom>
      </xdr:spPr>
    </xdr:pic>
    <xdr:clientData/>
  </xdr:twoCellAnchor>
  <xdr:twoCellAnchor editAs="oneCell">
    <xdr:from>
      <xdr:col>1</xdr:col>
      <xdr:colOff>219735</xdr:colOff>
      <xdr:row>64</xdr:row>
      <xdr:rowOff>135428</xdr:rowOff>
    </xdr:from>
    <xdr:to>
      <xdr:col>6</xdr:col>
      <xdr:colOff>216996</xdr:colOff>
      <xdr:row>75</xdr:row>
      <xdr:rowOff>135428</xdr:rowOff>
    </xdr:to>
    <xdr:pic>
      <xdr:nvPicPr>
        <xdr:cNvPr id="7" name="Grafik 6">
          <a:extLst>
            <a:ext uri="{FF2B5EF4-FFF2-40B4-BE49-F238E27FC236}">
              <a16:creationId xmlns:a16="http://schemas.microsoft.com/office/drawing/2014/main" id="{F8255F81-9E4D-8275-1D2D-E5772186D7FD}"/>
            </a:ext>
          </a:extLst>
        </xdr:cNvPr>
        <xdr:cNvPicPr>
          <a:picLocks noChangeAspect="1"/>
        </xdr:cNvPicPr>
      </xdr:nvPicPr>
      <xdr:blipFill rotWithShape="1">
        <a:blip xmlns:r="http://schemas.openxmlformats.org/officeDocument/2006/relationships" r:embed="rId2"/>
        <a:srcRect l="2520" t="54178" r="3268" b="11286"/>
        <a:stretch/>
      </xdr:blipFill>
      <xdr:spPr>
        <a:xfrm>
          <a:off x="1057935" y="12327428"/>
          <a:ext cx="4188261" cy="2095500"/>
        </a:xfrm>
        <a:prstGeom prst="rect">
          <a:avLst/>
        </a:prstGeom>
      </xdr:spPr>
    </xdr:pic>
    <xdr:clientData/>
  </xdr:twoCellAnchor>
  <xdr:twoCellAnchor>
    <xdr:from>
      <xdr:col>9</xdr:col>
      <xdr:colOff>20729</xdr:colOff>
      <xdr:row>58</xdr:row>
      <xdr:rowOff>171899</xdr:rowOff>
    </xdr:from>
    <xdr:to>
      <xdr:col>10</xdr:col>
      <xdr:colOff>17112</xdr:colOff>
      <xdr:row>58</xdr:row>
      <xdr:rowOff>171899</xdr:rowOff>
    </xdr:to>
    <xdr:cxnSp macro="">
      <xdr:nvCxnSpPr>
        <xdr:cNvPr id="12" name="Gerade Verbindung mit Pfeil 11">
          <a:extLst>
            <a:ext uri="{FF2B5EF4-FFF2-40B4-BE49-F238E27FC236}">
              <a16:creationId xmlns:a16="http://schemas.microsoft.com/office/drawing/2014/main" id="{9D5A1F3C-6372-4327-8A3F-7BA14C0E2F3B}"/>
            </a:ext>
          </a:extLst>
        </xdr:cNvPr>
        <xdr:cNvCxnSpPr/>
      </xdr:nvCxnSpPr>
      <xdr:spPr>
        <a:xfrm>
          <a:off x="7181288" y="4833546"/>
          <a:ext cx="792000" cy="0"/>
        </a:xfrm>
        <a:prstGeom prst="straightConnector1">
          <a:avLst/>
        </a:prstGeom>
        <a:ln w="254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398418</xdr:colOff>
      <xdr:row>54</xdr:row>
      <xdr:rowOff>0</xdr:rowOff>
    </xdr:from>
    <xdr:to>
      <xdr:col>19</xdr:col>
      <xdr:colOff>410308</xdr:colOff>
      <xdr:row>58</xdr:row>
      <xdr:rowOff>7327</xdr:rowOff>
    </xdr:to>
    <xdr:cxnSp macro="">
      <xdr:nvCxnSpPr>
        <xdr:cNvPr id="16" name="Gerade Verbindung mit Pfeil 15">
          <a:extLst>
            <a:ext uri="{FF2B5EF4-FFF2-40B4-BE49-F238E27FC236}">
              <a16:creationId xmlns:a16="http://schemas.microsoft.com/office/drawing/2014/main" id="{7B2C7F72-5F83-410F-B938-51D350CE3F03}"/>
            </a:ext>
          </a:extLst>
        </xdr:cNvPr>
        <xdr:cNvCxnSpPr/>
      </xdr:nvCxnSpPr>
      <xdr:spPr>
        <a:xfrm flipH="1" flipV="1">
          <a:off x="15433264" y="4029808"/>
          <a:ext cx="11890" cy="740019"/>
        </a:xfrm>
        <a:prstGeom prst="straightConnector1">
          <a:avLst/>
        </a:prstGeom>
        <a:ln w="254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59</xdr:row>
      <xdr:rowOff>0</xdr:rowOff>
    </xdr:from>
    <xdr:to>
      <xdr:col>6</xdr:col>
      <xdr:colOff>5907</xdr:colOff>
      <xdr:row>59</xdr:row>
      <xdr:rowOff>0</xdr:rowOff>
    </xdr:to>
    <xdr:cxnSp macro="">
      <xdr:nvCxnSpPr>
        <xdr:cNvPr id="18" name="Gerade Verbindung mit Pfeil 17">
          <a:extLst>
            <a:ext uri="{FF2B5EF4-FFF2-40B4-BE49-F238E27FC236}">
              <a16:creationId xmlns:a16="http://schemas.microsoft.com/office/drawing/2014/main" id="{52444373-3BE0-4A59-B591-13B20F84A84D}"/>
            </a:ext>
          </a:extLst>
        </xdr:cNvPr>
        <xdr:cNvCxnSpPr/>
      </xdr:nvCxnSpPr>
      <xdr:spPr>
        <a:xfrm>
          <a:off x="3978088" y="4840941"/>
          <a:ext cx="801525" cy="0"/>
        </a:xfrm>
        <a:prstGeom prst="straightConnector1">
          <a:avLst/>
        </a:prstGeom>
        <a:ln w="254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59</xdr:row>
      <xdr:rowOff>0</xdr:rowOff>
    </xdr:from>
    <xdr:to>
      <xdr:col>14</xdr:col>
      <xdr:colOff>5907</xdr:colOff>
      <xdr:row>59</xdr:row>
      <xdr:rowOff>0</xdr:rowOff>
    </xdr:to>
    <xdr:cxnSp macro="">
      <xdr:nvCxnSpPr>
        <xdr:cNvPr id="19" name="Gerade Verbindung mit Pfeil 18">
          <a:extLst>
            <a:ext uri="{FF2B5EF4-FFF2-40B4-BE49-F238E27FC236}">
              <a16:creationId xmlns:a16="http://schemas.microsoft.com/office/drawing/2014/main" id="{9363D49E-01E1-4E9A-9B1B-A9618FAFFBBA}"/>
            </a:ext>
          </a:extLst>
        </xdr:cNvPr>
        <xdr:cNvCxnSpPr/>
      </xdr:nvCxnSpPr>
      <xdr:spPr>
        <a:xfrm>
          <a:off x="10343029" y="4840941"/>
          <a:ext cx="801525" cy="0"/>
        </a:xfrm>
        <a:prstGeom prst="straightConnector1">
          <a:avLst/>
        </a:prstGeom>
        <a:ln w="254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59</xdr:row>
      <xdr:rowOff>0</xdr:rowOff>
    </xdr:from>
    <xdr:to>
      <xdr:col>18</xdr:col>
      <xdr:colOff>5907</xdr:colOff>
      <xdr:row>59</xdr:row>
      <xdr:rowOff>0</xdr:rowOff>
    </xdr:to>
    <xdr:cxnSp macro="">
      <xdr:nvCxnSpPr>
        <xdr:cNvPr id="20" name="Gerade Verbindung mit Pfeil 19">
          <a:extLst>
            <a:ext uri="{FF2B5EF4-FFF2-40B4-BE49-F238E27FC236}">
              <a16:creationId xmlns:a16="http://schemas.microsoft.com/office/drawing/2014/main" id="{47B06336-E638-41D1-AE7E-61D7C1E6BC65}"/>
            </a:ext>
          </a:extLst>
        </xdr:cNvPr>
        <xdr:cNvCxnSpPr/>
      </xdr:nvCxnSpPr>
      <xdr:spPr>
        <a:xfrm>
          <a:off x="13525500" y="4840941"/>
          <a:ext cx="801525" cy="0"/>
        </a:xfrm>
        <a:prstGeom prst="straightConnector1">
          <a:avLst/>
        </a:prstGeom>
        <a:ln w="254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59</xdr:row>
      <xdr:rowOff>0</xdr:rowOff>
    </xdr:from>
    <xdr:to>
      <xdr:col>22</xdr:col>
      <xdr:colOff>5908</xdr:colOff>
      <xdr:row>59</xdr:row>
      <xdr:rowOff>0</xdr:rowOff>
    </xdr:to>
    <xdr:cxnSp macro="">
      <xdr:nvCxnSpPr>
        <xdr:cNvPr id="21" name="Gerade Verbindung mit Pfeil 20">
          <a:extLst>
            <a:ext uri="{FF2B5EF4-FFF2-40B4-BE49-F238E27FC236}">
              <a16:creationId xmlns:a16="http://schemas.microsoft.com/office/drawing/2014/main" id="{D5AE9333-DA5E-4FE9-B476-B682303351F1}"/>
            </a:ext>
          </a:extLst>
        </xdr:cNvPr>
        <xdr:cNvCxnSpPr/>
      </xdr:nvCxnSpPr>
      <xdr:spPr>
        <a:xfrm>
          <a:off x="16707971" y="4840941"/>
          <a:ext cx="801525" cy="0"/>
        </a:xfrm>
        <a:prstGeom prst="straightConnector1">
          <a:avLst/>
        </a:prstGeom>
        <a:ln w="254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59</xdr:row>
      <xdr:rowOff>0</xdr:rowOff>
    </xdr:from>
    <xdr:to>
      <xdr:col>26</xdr:col>
      <xdr:colOff>5907</xdr:colOff>
      <xdr:row>59</xdr:row>
      <xdr:rowOff>0</xdr:rowOff>
    </xdr:to>
    <xdr:cxnSp macro="">
      <xdr:nvCxnSpPr>
        <xdr:cNvPr id="22" name="Gerade Verbindung mit Pfeil 21">
          <a:extLst>
            <a:ext uri="{FF2B5EF4-FFF2-40B4-BE49-F238E27FC236}">
              <a16:creationId xmlns:a16="http://schemas.microsoft.com/office/drawing/2014/main" id="{DBC2D089-F37C-4A86-BB3C-62823D640971}"/>
            </a:ext>
          </a:extLst>
        </xdr:cNvPr>
        <xdr:cNvCxnSpPr/>
      </xdr:nvCxnSpPr>
      <xdr:spPr>
        <a:xfrm>
          <a:off x="19890441" y="4840941"/>
          <a:ext cx="801525" cy="0"/>
        </a:xfrm>
        <a:prstGeom prst="straightConnector1">
          <a:avLst/>
        </a:prstGeom>
        <a:ln w="254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485732</xdr:colOff>
      <xdr:row>52</xdr:row>
      <xdr:rowOff>177251</xdr:rowOff>
    </xdr:from>
    <xdr:to>
      <xdr:col>10</xdr:col>
      <xdr:colOff>294</xdr:colOff>
      <xdr:row>58</xdr:row>
      <xdr:rowOff>173441</xdr:rowOff>
    </xdr:to>
    <xdr:cxnSp macro="">
      <xdr:nvCxnSpPr>
        <xdr:cNvPr id="24" name="Verbinder: gewinkelt 23">
          <a:extLst>
            <a:ext uri="{FF2B5EF4-FFF2-40B4-BE49-F238E27FC236}">
              <a16:creationId xmlns:a16="http://schemas.microsoft.com/office/drawing/2014/main" id="{4156EAFD-225E-185B-7310-1D392CB71A63}"/>
            </a:ext>
          </a:extLst>
        </xdr:cNvPr>
        <xdr:cNvCxnSpPr/>
      </xdr:nvCxnSpPr>
      <xdr:spPr>
        <a:xfrm flipV="1">
          <a:off x="6816194" y="3840713"/>
          <a:ext cx="1097177" cy="1095228"/>
        </a:xfrm>
        <a:prstGeom prst="bentConnector3">
          <a:avLst>
            <a:gd name="adj1" fmla="val 6216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478406</xdr:colOff>
      <xdr:row>53</xdr:row>
      <xdr:rowOff>7327</xdr:rowOff>
    </xdr:from>
    <xdr:to>
      <xdr:col>18</xdr:col>
      <xdr:colOff>587</xdr:colOff>
      <xdr:row>58</xdr:row>
      <xdr:rowOff>179001</xdr:rowOff>
    </xdr:to>
    <xdr:cxnSp macro="">
      <xdr:nvCxnSpPr>
        <xdr:cNvPr id="28" name="Verbinder: gewinkelt 27">
          <a:extLst>
            <a:ext uri="{FF2B5EF4-FFF2-40B4-BE49-F238E27FC236}">
              <a16:creationId xmlns:a16="http://schemas.microsoft.com/office/drawing/2014/main" id="{579AF4FB-202F-4CAF-B845-B53FD0BF0AFF}"/>
            </a:ext>
          </a:extLst>
        </xdr:cNvPr>
        <xdr:cNvCxnSpPr/>
      </xdr:nvCxnSpPr>
      <xdr:spPr>
        <a:xfrm flipV="1">
          <a:off x="13139329" y="3853962"/>
          <a:ext cx="1104796" cy="1087539"/>
        </a:xfrm>
        <a:prstGeom prst="bentConnector3">
          <a:avLst>
            <a:gd name="adj1" fmla="val 6376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42</xdr:row>
      <xdr:rowOff>0</xdr:rowOff>
    </xdr:from>
    <xdr:to>
      <xdr:col>18</xdr:col>
      <xdr:colOff>5907</xdr:colOff>
      <xdr:row>42</xdr:row>
      <xdr:rowOff>0</xdr:rowOff>
    </xdr:to>
    <xdr:cxnSp macro="">
      <xdr:nvCxnSpPr>
        <xdr:cNvPr id="32" name="Gerade Verbindung mit Pfeil 31">
          <a:extLst>
            <a:ext uri="{FF2B5EF4-FFF2-40B4-BE49-F238E27FC236}">
              <a16:creationId xmlns:a16="http://schemas.microsoft.com/office/drawing/2014/main" id="{151C0C7B-C090-42FE-9E24-34CF19B8874B}"/>
            </a:ext>
          </a:extLst>
        </xdr:cNvPr>
        <xdr:cNvCxnSpPr/>
      </xdr:nvCxnSpPr>
      <xdr:spPr>
        <a:xfrm>
          <a:off x="13525500" y="1792941"/>
          <a:ext cx="801525" cy="0"/>
        </a:xfrm>
        <a:prstGeom prst="straightConnector1">
          <a:avLst/>
        </a:prstGeom>
        <a:ln w="254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xdr:colOff>
      <xdr:row>53</xdr:row>
      <xdr:rowOff>11205</xdr:rowOff>
    </xdr:from>
    <xdr:to>
      <xdr:col>13</xdr:col>
      <xdr:colOff>399607</xdr:colOff>
      <xdr:row>59</xdr:row>
      <xdr:rowOff>1</xdr:rowOff>
    </xdr:to>
    <xdr:cxnSp macro="">
      <xdr:nvCxnSpPr>
        <xdr:cNvPr id="36" name="Verbinder: gewinkelt 35">
          <a:extLst>
            <a:ext uri="{FF2B5EF4-FFF2-40B4-BE49-F238E27FC236}">
              <a16:creationId xmlns:a16="http://schemas.microsoft.com/office/drawing/2014/main" id="{087A11D7-B94B-4D2F-935E-3E0335D088C2}"/>
            </a:ext>
          </a:extLst>
        </xdr:cNvPr>
        <xdr:cNvCxnSpPr/>
      </xdr:nvCxnSpPr>
      <xdr:spPr>
        <a:xfrm rot="16200000" flipH="1">
          <a:off x="10010552" y="4108859"/>
          <a:ext cx="1064561" cy="399606"/>
        </a:xfrm>
        <a:prstGeom prst="bentConnector3">
          <a:avLst>
            <a:gd name="adj1" fmla="val -167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53</xdr:row>
      <xdr:rowOff>0</xdr:rowOff>
    </xdr:from>
    <xdr:to>
      <xdr:col>21</xdr:col>
      <xdr:colOff>403416</xdr:colOff>
      <xdr:row>58</xdr:row>
      <xdr:rowOff>166185</xdr:rowOff>
    </xdr:to>
    <xdr:cxnSp macro="">
      <xdr:nvCxnSpPr>
        <xdr:cNvPr id="49" name="Verbinder: gewinkelt 48">
          <a:extLst>
            <a:ext uri="{FF2B5EF4-FFF2-40B4-BE49-F238E27FC236}">
              <a16:creationId xmlns:a16="http://schemas.microsoft.com/office/drawing/2014/main" id="{31B394CB-8D32-4442-8686-59BBF10BDD32}"/>
            </a:ext>
          </a:extLst>
        </xdr:cNvPr>
        <xdr:cNvCxnSpPr/>
      </xdr:nvCxnSpPr>
      <xdr:spPr>
        <a:xfrm rot="16200000" flipH="1">
          <a:off x="16378351" y="4094796"/>
          <a:ext cx="1062656" cy="403416"/>
        </a:xfrm>
        <a:prstGeom prst="bentConnector3">
          <a:avLst>
            <a:gd name="adj1" fmla="val -167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16919</xdr:colOff>
      <xdr:row>80</xdr:row>
      <xdr:rowOff>168089</xdr:rowOff>
    </xdr:from>
    <xdr:to>
      <xdr:col>10</xdr:col>
      <xdr:colOff>20922</xdr:colOff>
      <xdr:row>80</xdr:row>
      <xdr:rowOff>168089</xdr:rowOff>
    </xdr:to>
    <xdr:cxnSp macro="">
      <xdr:nvCxnSpPr>
        <xdr:cNvPr id="55" name="Gerade Verbindung mit Pfeil 54">
          <a:extLst>
            <a:ext uri="{FF2B5EF4-FFF2-40B4-BE49-F238E27FC236}">
              <a16:creationId xmlns:a16="http://schemas.microsoft.com/office/drawing/2014/main" id="{BE3D649E-B8A1-4044-8D61-BB7CCECC5CC4}"/>
            </a:ext>
          </a:extLst>
        </xdr:cNvPr>
        <xdr:cNvCxnSpPr/>
      </xdr:nvCxnSpPr>
      <xdr:spPr>
        <a:xfrm>
          <a:off x="7119848" y="8658946"/>
          <a:ext cx="793217" cy="0"/>
        </a:xfrm>
        <a:prstGeom prst="straightConnector1">
          <a:avLst/>
        </a:prstGeom>
        <a:ln w="254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398418</xdr:colOff>
      <xdr:row>76</xdr:row>
      <xdr:rowOff>0</xdr:rowOff>
    </xdr:from>
    <xdr:to>
      <xdr:col>19</xdr:col>
      <xdr:colOff>410308</xdr:colOff>
      <xdr:row>80</xdr:row>
      <xdr:rowOff>7327</xdr:rowOff>
    </xdr:to>
    <xdr:cxnSp macro="">
      <xdr:nvCxnSpPr>
        <xdr:cNvPr id="56" name="Gerade Verbindung mit Pfeil 55">
          <a:extLst>
            <a:ext uri="{FF2B5EF4-FFF2-40B4-BE49-F238E27FC236}">
              <a16:creationId xmlns:a16="http://schemas.microsoft.com/office/drawing/2014/main" id="{3835B644-9472-482D-8CAB-DD36CE69DA23}"/>
            </a:ext>
          </a:extLst>
        </xdr:cNvPr>
        <xdr:cNvCxnSpPr/>
      </xdr:nvCxnSpPr>
      <xdr:spPr>
        <a:xfrm flipH="1" flipV="1">
          <a:off x="15397299" y="3891643"/>
          <a:ext cx="6175" cy="716803"/>
        </a:xfrm>
        <a:prstGeom prst="straightConnector1">
          <a:avLst/>
        </a:prstGeom>
        <a:ln w="254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81</xdr:row>
      <xdr:rowOff>0</xdr:rowOff>
    </xdr:from>
    <xdr:to>
      <xdr:col>6</xdr:col>
      <xdr:colOff>5907</xdr:colOff>
      <xdr:row>81</xdr:row>
      <xdr:rowOff>0</xdr:rowOff>
    </xdr:to>
    <xdr:cxnSp macro="">
      <xdr:nvCxnSpPr>
        <xdr:cNvPr id="57" name="Gerade Verbindung mit Pfeil 56">
          <a:extLst>
            <a:ext uri="{FF2B5EF4-FFF2-40B4-BE49-F238E27FC236}">
              <a16:creationId xmlns:a16="http://schemas.microsoft.com/office/drawing/2014/main" id="{6427774B-5096-423D-83A3-EF1621E7DFA0}"/>
            </a:ext>
          </a:extLst>
        </xdr:cNvPr>
        <xdr:cNvCxnSpPr/>
      </xdr:nvCxnSpPr>
      <xdr:spPr>
        <a:xfrm>
          <a:off x="3946071" y="4776107"/>
          <a:ext cx="797027" cy="0"/>
        </a:xfrm>
        <a:prstGeom prst="straightConnector1">
          <a:avLst/>
        </a:prstGeom>
        <a:ln w="254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81</xdr:row>
      <xdr:rowOff>0</xdr:rowOff>
    </xdr:from>
    <xdr:to>
      <xdr:col>14</xdr:col>
      <xdr:colOff>5907</xdr:colOff>
      <xdr:row>81</xdr:row>
      <xdr:rowOff>0</xdr:rowOff>
    </xdr:to>
    <xdr:cxnSp macro="">
      <xdr:nvCxnSpPr>
        <xdr:cNvPr id="58" name="Gerade Verbindung mit Pfeil 57">
          <a:extLst>
            <a:ext uri="{FF2B5EF4-FFF2-40B4-BE49-F238E27FC236}">
              <a16:creationId xmlns:a16="http://schemas.microsoft.com/office/drawing/2014/main" id="{39689AAA-2B71-4E02-9156-BEE5C8C7EBA0}"/>
            </a:ext>
          </a:extLst>
        </xdr:cNvPr>
        <xdr:cNvCxnSpPr/>
      </xdr:nvCxnSpPr>
      <xdr:spPr>
        <a:xfrm>
          <a:off x="10259786" y="4776107"/>
          <a:ext cx="797026" cy="0"/>
        </a:xfrm>
        <a:prstGeom prst="straightConnector1">
          <a:avLst/>
        </a:prstGeom>
        <a:ln w="254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81</xdr:row>
      <xdr:rowOff>0</xdr:rowOff>
    </xdr:from>
    <xdr:to>
      <xdr:col>18</xdr:col>
      <xdr:colOff>5907</xdr:colOff>
      <xdr:row>81</xdr:row>
      <xdr:rowOff>0</xdr:rowOff>
    </xdr:to>
    <xdr:cxnSp macro="">
      <xdr:nvCxnSpPr>
        <xdr:cNvPr id="59" name="Gerade Verbindung mit Pfeil 58">
          <a:extLst>
            <a:ext uri="{FF2B5EF4-FFF2-40B4-BE49-F238E27FC236}">
              <a16:creationId xmlns:a16="http://schemas.microsoft.com/office/drawing/2014/main" id="{415434B6-D20D-4943-A86C-BB3D0B772825}"/>
            </a:ext>
          </a:extLst>
        </xdr:cNvPr>
        <xdr:cNvCxnSpPr/>
      </xdr:nvCxnSpPr>
      <xdr:spPr>
        <a:xfrm>
          <a:off x="13416643" y="4776107"/>
          <a:ext cx="797026" cy="0"/>
        </a:xfrm>
        <a:prstGeom prst="straightConnector1">
          <a:avLst/>
        </a:prstGeom>
        <a:ln w="254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81</xdr:row>
      <xdr:rowOff>0</xdr:rowOff>
    </xdr:from>
    <xdr:to>
      <xdr:col>22</xdr:col>
      <xdr:colOff>5908</xdr:colOff>
      <xdr:row>81</xdr:row>
      <xdr:rowOff>0</xdr:rowOff>
    </xdr:to>
    <xdr:cxnSp macro="">
      <xdr:nvCxnSpPr>
        <xdr:cNvPr id="60" name="Gerade Verbindung mit Pfeil 59">
          <a:extLst>
            <a:ext uri="{FF2B5EF4-FFF2-40B4-BE49-F238E27FC236}">
              <a16:creationId xmlns:a16="http://schemas.microsoft.com/office/drawing/2014/main" id="{AA2B7FC3-CF35-47A2-9FA0-6AF3CF2CEAAC}"/>
            </a:ext>
          </a:extLst>
        </xdr:cNvPr>
        <xdr:cNvCxnSpPr/>
      </xdr:nvCxnSpPr>
      <xdr:spPr>
        <a:xfrm>
          <a:off x="16573500" y="4776107"/>
          <a:ext cx="797027" cy="0"/>
        </a:xfrm>
        <a:prstGeom prst="straightConnector1">
          <a:avLst/>
        </a:prstGeom>
        <a:ln w="254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81</xdr:row>
      <xdr:rowOff>0</xdr:rowOff>
    </xdr:from>
    <xdr:to>
      <xdr:col>26</xdr:col>
      <xdr:colOff>5907</xdr:colOff>
      <xdr:row>81</xdr:row>
      <xdr:rowOff>0</xdr:rowOff>
    </xdr:to>
    <xdr:cxnSp macro="">
      <xdr:nvCxnSpPr>
        <xdr:cNvPr id="61" name="Gerade Verbindung mit Pfeil 60">
          <a:extLst>
            <a:ext uri="{FF2B5EF4-FFF2-40B4-BE49-F238E27FC236}">
              <a16:creationId xmlns:a16="http://schemas.microsoft.com/office/drawing/2014/main" id="{6D4B7A0D-D7F5-45F7-B2A3-8D614A8620F3}"/>
            </a:ext>
          </a:extLst>
        </xdr:cNvPr>
        <xdr:cNvCxnSpPr/>
      </xdr:nvCxnSpPr>
      <xdr:spPr>
        <a:xfrm>
          <a:off x="19730357" y="4776107"/>
          <a:ext cx="797026" cy="0"/>
        </a:xfrm>
        <a:prstGeom prst="straightConnector1">
          <a:avLst/>
        </a:prstGeom>
        <a:ln w="254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485732</xdr:colOff>
      <xdr:row>74</xdr:row>
      <xdr:rowOff>177251</xdr:rowOff>
    </xdr:from>
    <xdr:to>
      <xdr:col>10</xdr:col>
      <xdr:colOff>294</xdr:colOff>
      <xdr:row>80</xdr:row>
      <xdr:rowOff>173441</xdr:rowOff>
    </xdr:to>
    <xdr:cxnSp macro="">
      <xdr:nvCxnSpPr>
        <xdr:cNvPr id="62" name="Verbinder: gewinkelt 61">
          <a:extLst>
            <a:ext uri="{FF2B5EF4-FFF2-40B4-BE49-F238E27FC236}">
              <a16:creationId xmlns:a16="http://schemas.microsoft.com/office/drawing/2014/main" id="{2018181D-D135-4B2B-971C-961075CFF12D}"/>
            </a:ext>
          </a:extLst>
        </xdr:cNvPr>
        <xdr:cNvCxnSpPr/>
      </xdr:nvCxnSpPr>
      <xdr:spPr>
        <a:xfrm flipV="1">
          <a:off x="6797541" y="3711298"/>
          <a:ext cx="1094896" cy="1057547"/>
        </a:xfrm>
        <a:prstGeom prst="bentConnector3">
          <a:avLst>
            <a:gd name="adj1" fmla="val 6216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403412</xdr:colOff>
      <xdr:row>75</xdr:row>
      <xdr:rowOff>11206</xdr:rowOff>
    </xdr:from>
    <xdr:to>
      <xdr:col>17</xdr:col>
      <xdr:colOff>784412</xdr:colOff>
      <xdr:row>79</xdr:row>
      <xdr:rowOff>168088</xdr:rowOff>
    </xdr:to>
    <xdr:cxnSp macro="">
      <xdr:nvCxnSpPr>
        <xdr:cNvPr id="63" name="Verbinder: gewinkelt 62">
          <a:extLst>
            <a:ext uri="{FF2B5EF4-FFF2-40B4-BE49-F238E27FC236}">
              <a16:creationId xmlns:a16="http://schemas.microsoft.com/office/drawing/2014/main" id="{9C55827A-5D3F-42C5-8B9F-B03E02B0D1FB}"/>
            </a:ext>
          </a:extLst>
        </xdr:cNvPr>
        <xdr:cNvCxnSpPr/>
      </xdr:nvCxnSpPr>
      <xdr:spPr>
        <a:xfrm flipV="1">
          <a:off x="12337677" y="7720853"/>
          <a:ext cx="1972235" cy="874059"/>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xdr:colOff>
      <xdr:row>75</xdr:row>
      <xdr:rowOff>11205</xdr:rowOff>
    </xdr:from>
    <xdr:to>
      <xdr:col>13</xdr:col>
      <xdr:colOff>399607</xdr:colOff>
      <xdr:row>81</xdr:row>
      <xdr:rowOff>1</xdr:rowOff>
    </xdr:to>
    <xdr:cxnSp macro="">
      <xdr:nvCxnSpPr>
        <xdr:cNvPr id="64" name="Verbinder: gewinkelt 63">
          <a:extLst>
            <a:ext uri="{FF2B5EF4-FFF2-40B4-BE49-F238E27FC236}">
              <a16:creationId xmlns:a16="http://schemas.microsoft.com/office/drawing/2014/main" id="{355B344A-E142-444B-81F0-CA19459592A8}"/>
            </a:ext>
          </a:extLst>
        </xdr:cNvPr>
        <xdr:cNvCxnSpPr/>
      </xdr:nvCxnSpPr>
      <xdr:spPr>
        <a:xfrm rot="16200000" flipH="1">
          <a:off x="9937371" y="4050276"/>
          <a:ext cx="1048248" cy="403416"/>
        </a:xfrm>
        <a:prstGeom prst="bentConnector3">
          <a:avLst>
            <a:gd name="adj1" fmla="val -167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75</xdr:row>
      <xdr:rowOff>0</xdr:rowOff>
    </xdr:from>
    <xdr:to>
      <xdr:col>25</xdr:col>
      <xdr:colOff>437030</xdr:colOff>
      <xdr:row>80</xdr:row>
      <xdr:rowOff>168088</xdr:rowOff>
    </xdr:to>
    <xdr:cxnSp macro="">
      <xdr:nvCxnSpPr>
        <xdr:cNvPr id="65" name="Verbinder: gewinkelt 64">
          <a:extLst>
            <a:ext uri="{FF2B5EF4-FFF2-40B4-BE49-F238E27FC236}">
              <a16:creationId xmlns:a16="http://schemas.microsoft.com/office/drawing/2014/main" id="{B92C37BA-530E-48DD-8698-334B0C63855F}"/>
            </a:ext>
          </a:extLst>
        </xdr:cNvPr>
        <xdr:cNvCxnSpPr/>
      </xdr:nvCxnSpPr>
      <xdr:spPr>
        <a:xfrm>
          <a:off x="16707971" y="7709647"/>
          <a:ext cx="3619500" cy="1064559"/>
        </a:xfrm>
        <a:prstGeom prst="bentConnector3">
          <a:avLst>
            <a:gd name="adj1" fmla="val 9979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769396</xdr:colOff>
      <xdr:row>55</xdr:row>
      <xdr:rowOff>165363</xdr:rowOff>
    </xdr:from>
    <xdr:to>
      <xdr:col>3</xdr:col>
      <xdr:colOff>192405</xdr:colOff>
      <xdr:row>60</xdr:row>
      <xdr:rowOff>20508</xdr:rowOff>
    </xdr:to>
    <xdr:sp macro="" textlink="">
      <xdr:nvSpPr>
        <xdr:cNvPr id="81" name="Freihandform: Form 80">
          <a:extLst>
            <a:ext uri="{FF2B5EF4-FFF2-40B4-BE49-F238E27FC236}">
              <a16:creationId xmlns:a16="http://schemas.microsoft.com/office/drawing/2014/main" id="{F8A96D1E-9FBA-5774-6BD7-3349694614B7}"/>
            </a:ext>
          </a:extLst>
        </xdr:cNvPr>
        <xdr:cNvSpPr/>
      </xdr:nvSpPr>
      <xdr:spPr>
        <a:xfrm>
          <a:off x="1565014" y="4289128"/>
          <a:ext cx="1014244" cy="751615"/>
        </a:xfrm>
        <a:custGeom>
          <a:avLst/>
          <a:gdLst>
            <a:gd name="connsiteX0" fmla="*/ 829235 w 1008529"/>
            <a:gd name="connsiteY0" fmla="*/ 12026 h 751615"/>
            <a:gd name="connsiteX1" fmla="*/ 403412 w 1008529"/>
            <a:gd name="connsiteY1" fmla="*/ 34438 h 751615"/>
            <a:gd name="connsiteX2" fmla="*/ 280147 w 1008529"/>
            <a:gd name="connsiteY2" fmla="*/ 56850 h 751615"/>
            <a:gd name="connsiteX3" fmla="*/ 190500 w 1008529"/>
            <a:gd name="connsiteY3" fmla="*/ 124085 h 751615"/>
            <a:gd name="connsiteX4" fmla="*/ 134471 w 1008529"/>
            <a:gd name="connsiteY4" fmla="*/ 191320 h 751615"/>
            <a:gd name="connsiteX5" fmla="*/ 56029 w 1008529"/>
            <a:gd name="connsiteY5" fmla="*/ 292173 h 751615"/>
            <a:gd name="connsiteX6" fmla="*/ 0 w 1008529"/>
            <a:gd name="connsiteY6" fmla="*/ 415438 h 751615"/>
            <a:gd name="connsiteX7" fmla="*/ 22412 w 1008529"/>
            <a:gd name="connsiteY7" fmla="*/ 561115 h 751615"/>
            <a:gd name="connsiteX8" fmla="*/ 123265 w 1008529"/>
            <a:gd name="connsiteY8" fmla="*/ 661968 h 751615"/>
            <a:gd name="connsiteX9" fmla="*/ 156882 w 1008529"/>
            <a:gd name="connsiteY9" fmla="*/ 695585 h 751615"/>
            <a:gd name="connsiteX10" fmla="*/ 246529 w 1008529"/>
            <a:gd name="connsiteY10" fmla="*/ 751615 h 751615"/>
            <a:gd name="connsiteX11" fmla="*/ 582706 w 1008529"/>
            <a:gd name="connsiteY11" fmla="*/ 729203 h 751615"/>
            <a:gd name="connsiteX12" fmla="*/ 661147 w 1008529"/>
            <a:gd name="connsiteY12" fmla="*/ 695585 h 751615"/>
            <a:gd name="connsiteX13" fmla="*/ 784412 w 1008529"/>
            <a:gd name="connsiteY13" fmla="*/ 617144 h 751615"/>
            <a:gd name="connsiteX14" fmla="*/ 840441 w 1008529"/>
            <a:gd name="connsiteY14" fmla="*/ 572320 h 751615"/>
            <a:gd name="connsiteX15" fmla="*/ 952500 w 1008529"/>
            <a:gd name="connsiteY15" fmla="*/ 437850 h 751615"/>
            <a:gd name="connsiteX16" fmla="*/ 1008529 w 1008529"/>
            <a:gd name="connsiteY16" fmla="*/ 303379 h 751615"/>
            <a:gd name="connsiteX17" fmla="*/ 986118 w 1008529"/>
            <a:gd name="connsiteY17" fmla="*/ 101673 h 751615"/>
            <a:gd name="connsiteX18" fmla="*/ 963706 w 1008529"/>
            <a:gd name="connsiteY18" fmla="*/ 68056 h 751615"/>
            <a:gd name="connsiteX19" fmla="*/ 885265 w 1008529"/>
            <a:gd name="connsiteY19" fmla="*/ 820 h 751615"/>
            <a:gd name="connsiteX20" fmla="*/ 829235 w 1008529"/>
            <a:gd name="connsiteY20" fmla="*/ 12026 h 7516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Lst>
          <a:rect l="l" t="t" r="r" b="b"/>
          <a:pathLst>
            <a:path w="1008529" h="751615">
              <a:moveTo>
                <a:pt x="829235" y="12026"/>
              </a:moveTo>
              <a:cubicBezTo>
                <a:pt x="748926" y="17629"/>
                <a:pt x="545220" y="24769"/>
                <a:pt x="403412" y="34438"/>
              </a:cubicBezTo>
              <a:cubicBezTo>
                <a:pt x="381661" y="35921"/>
                <a:pt x="304579" y="51964"/>
                <a:pt x="280147" y="56850"/>
              </a:cubicBezTo>
              <a:cubicBezTo>
                <a:pt x="250265" y="79262"/>
                <a:pt x="216912" y="97673"/>
                <a:pt x="190500" y="124085"/>
              </a:cubicBezTo>
              <a:cubicBezTo>
                <a:pt x="128997" y="185588"/>
                <a:pt x="181276" y="128913"/>
                <a:pt x="134471" y="191320"/>
              </a:cubicBezTo>
              <a:cubicBezTo>
                <a:pt x="108917" y="225391"/>
                <a:pt x="75075" y="254080"/>
                <a:pt x="56029" y="292173"/>
              </a:cubicBezTo>
              <a:cubicBezTo>
                <a:pt x="5923" y="392385"/>
                <a:pt x="21771" y="350125"/>
                <a:pt x="0" y="415438"/>
              </a:cubicBezTo>
              <a:cubicBezTo>
                <a:pt x="7471" y="463997"/>
                <a:pt x="440" y="517172"/>
                <a:pt x="22412" y="561115"/>
              </a:cubicBezTo>
              <a:cubicBezTo>
                <a:pt x="43674" y="603638"/>
                <a:pt x="89647" y="628350"/>
                <a:pt x="123265" y="661968"/>
              </a:cubicBezTo>
              <a:cubicBezTo>
                <a:pt x="134471" y="673174"/>
                <a:pt x="142708" y="688498"/>
                <a:pt x="156882" y="695585"/>
              </a:cubicBezTo>
              <a:cubicBezTo>
                <a:pt x="218411" y="726349"/>
                <a:pt x="188342" y="707974"/>
                <a:pt x="246529" y="751615"/>
              </a:cubicBezTo>
              <a:cubicBezTo>
                <a:pt x="358588" y="744144"/>
                <a:pt x="471410" y="744243"/>
                <a:pt x="582706" y="729203"/>
              </a:cubicBezTo>
              <a:cubicBezTo>
                <a:pt x="610897" y="725393"/>
                <a:pt x="635703" y="708307"/>
                <a:pt x="661147" y="695585"/>
              </a:cubicBezTo>
              <a:cubicBezTo>
                <a:pt x="687061" y="682628"/>
                <a:pt x="764863" y="631361"/>
                <a:pt x="784412" y="617144"/>
              </a:cubicBezTo>
              <a:cubicBezTo>
                <a:pt x="803755" y="603076"/>
                <a:pt x="824083" y="589769"/>
                <a:pt x="840441" y="572320"/>
              </a:cubicBezTo>
              <a:cubicBezTo>
                <a:pt x="880347" y="529754"/>
                <a:pt x="930059" y="491709"/>
                <a:pt x="952500" y="437850"/>
              </a:cubicBezTo>
              <a:lnTo>
                <a:pt x="1008529" y="303379"/>
              </a:lnTo>
              <a:cubicBezTo>
                <a:pt x="1007859" y="293997"/>
                <a:pt x="1006622" y="149516"/>
                <a:pt x="986118" y="101673"/>
              </a:cubicBezTo>
              <a:cubicBezTo>
                <a:pt x="980813" y="89294"/>
                <a:pt x="971534" y="79015"/>
                <a:pt x="963706" y="68056"/>
              </a:cubicBezTo>
              <a:cubicBezTo>
                <a:pt x="937550" y="31438"/>
                <a:pt x="931154" y="12292"/>
                <a:pt x="885265" y="820"/>
              </a:cubicBezTo>
              <a:cubicBezTo>
                <a:pt x="870770" y="-2804"/>
                <a:pt x="909544" y="6423"/>
                <a:pt x="829235" y="12026"/>
              </a:cubicBezTo>
              <a:close/>
            </a:path>
          </a:pathLst>
        </a:custGeom>
        <a:noFill/>
        <a:ln w="31750">
          <a:solidFill>
            <a:srgbClr val="00B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2</xdr:col>
      <xdr:colOff>784412</xdr:colOff>
      <xdr:row>55</xdr:row>
      <xdr:rowOff>158713</xdr:rowOff>
    </xdr:from>
    <xdr:to>
      <xdr:col>4</xdr:col>
      <xdr:colOff>224122</xdr:colOff>
      <xdr:row>57</xdr:row>
      <xdr:rowOff>100853</xdr:rowOff>
    </xdr:to>
    <xdr:sp macro="" textlink="">
      <xdr:nvSpPr>
        <xdr:cNvPr id="82" name="Freihandform: Form 81">
          <a:extLst>
            <a:ext uri="{FF2B5EF4-FFF2-40B4-BE49-F238E27FC236}">
              <a16:creationId xmlns:a16="http://schemas.microsoft.com/office/drawing/2014/main" id="{FA6E730E-E528-C660-7726-7378506C430B}"/>
            </a:ext>
          </a:extLst>
        </xdr:cNvPr>
        <xdr:cNvSpPr/>
      </xdr:nvSpPr>
      <xdr:spPr>
        <a:xfrm>
          <a:off x="2375647" y="4282478"/>
          <a:ext cx="1030946" cy="300728"/>
        </a:xfrm>
        <a:custGeom>
          <a:avLst/>
          <a:gdLst>
            <a:gd name="connsiteX0" fmla="*/ 0 w 1030946"/>
            <a:gd name="connsiteY0" fmla="*/ 300728 h 300728"/>
            <a:gd name="connsiteX1" fmla="*/ 246529 w 1030946"/>
            <a:gd name="connsiteY1" fmla="*/ 278316 h 300728"/>
            <a:gd name="connsiteX2" fmla="*/ 336177 w 1030946"/>
            <a:gd name="connsiteY2" fmla="*/ 255904 h 300728"/>
            <a:gd name="connsiteX3" fmla="*/ 481853 w 1030946"/>
            <a:gd name="connsiteY3" fmla="*/ 233493 h 300728"/>
            <a:gd name="connsiteX4" fmla="*/ 806824 w 1030946"/>
            <a:gd name="connsiteY4" fmla="*/ 155051 h 300728"/>
            <a:gd name="connsiteX5" fmla="*/ 952500 w 1030946"/>
            <a:gd name="connsiteY5" fmla="*/ 166257 h 300728"/>
            <a:gd name="connsiteX6" fmla="*/ 1019735 w 1030946"/>
            <a:gd name="connsiteY6" fmla="*/ 211081 h 300728"/>
            <a:gd name="connsiteX7" fmla="*/ 1030941 w 1030946"/>
            <a:gd name="connsiteY7" fmla="*/ 155051 h 300728"/>
            <a:gd name="connsiteX8" fmla="*/ 1019735 w 1030946"/>
            <a:gd name="connsiteY8" fmla="*/ 9375 h 300728"/>
            <a:gd name="connsiteX9" fmla="*/ 1008529 w 1030946"/>
            <a:gd name="connsiteY9" fmla="*/ 244698 h 300728"/>
            <a:gd name="connsiteX10" fmla="*/ 840441 w 1030946"/>
            <a:gd name="connsiteY10" fmla="*/ 255904 h 300728"/>
            <a:gd name="connsiteX11" fmla="*/ 717177 w 1030946"/>
            <a:gd name="connsiteY11" fmla="*/ 278316 h 300728"/>
            <a:gd name="connsiteX12" fmla="*/ 683559 w 1030946"/>
            <a:gd name="connsiteY12" fmla="*/ 300728 h 3007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030946" h="300728">
              <a:moveTo>
                <a:pt x="0" y="300728"/>
              </a:moveTo>
              <a:cubicBezTo>
                <a:pt x="82176" y="293257"/>
                <a:pt x="164738" y="289222"/>
                <a:pt x="246529" y="278316"/>
              </a:cubicBezTo>
              <a:cubicBezTo>
                <a:pt x="277061" y="274245"/>
                <a:pt x="305919" y="261667"/>
                <a:pt x="336177" y="255904"/>
              </a:cubicBezTo>
              <a:cubicBezTo>
                <a:pt x="384439" y="246711"/>
                <a:pt x="433294" y="240963"/>
                <a:pt x="481853" y="233493"/>
              </a:cubicBezTo>
              <a:cubicBezTo>
                <a:pt x="722700" y="153210"/>
                <a:pt x="612978" y="172674"/>
                <a:pt x="806824" y="155051"/>
              </a:cubicBezTo>
              <a:cubicBezTo>
                <a:pt x="867107" y="134958"/>
                <a:pt x="859407" y="131347"/>
                <a:pt x="952500" y="166257"/>
              </a:cubicBezTo>
              <a:cubicBezTo>
                <a:pt x="977721" y="175715"/>
                <a:pt x="1019735" y="211081"/>
                <a:pt x="1019735" y="211081"/>
              </a:cubicBezTo>
              <a:cubicBezTo>
                <a:pt x="1023470" y="192404"/>
                <a:pt x="1030941" y="174098"/>
                <a:pt x="1030941" y="155051"/>
              </a:cubicBezTo>
              <a:cubicBezTo>
                <a:pt x="1030941" y="106349"/>
                <a:pt x="1031547" y="-37873"/>
                <a:pt x="1019735" y="9375"/>
              </a:cubicBezTo>
              <a:cubicBezTo>
                <a:pt x="1000689" y="85560"/>
                <a:pt x="1054718" y="181188"/>
                <a:pt x="1008529" y="244698"/>
              </a:cubicBezTo>
              <a:cubicBezTo>
                <a:pt x="975501" y="290112"/>
                <a:pt x="896470" y="252169"/>
                <a:pt x="840441" y="255904"/>
              </a:cubicBezTo>
              <a:cubicBezTo>
                <a:pt x="799353" y="263375"/>
                <a:pt x="758012" y="269566"/>
                <a:pt x="717177" y="278316"/>
              </a:cubicBezTo>
              <a:cubicBezTo>
                <a:pt x="680015" y="286279"/>
                <a:pt x="683559" y="279109"/>
                <a:pt x="683559" y="300728"/>
              </a:cubicBezTo>
            </a:path>
          </a:pathLst>
        </a:custGeom>
        <a:noFill/>
        <a:ln>
          <a:solidFill>
            <a:srgbClr val="00B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24</xdr:col>
      <xdr:colOff>481764</xdr:colOff>
      <xdr:row>61</xdr:row>
      <xdr:rowOff>20991</xdr:rowOff>
    </xdr:from>
    <xdr:to>
      <xdr:col>26</xdr:col>
      <xdr:colOff>358902</xdr:colOff>
      <xdr:row>62</xdr:row>
      <xdr:rowOff>104876</xdr:rowOff>
    </xdr:to>
    <xdr:sp macro="" textlink="">
      <xdr:nvSpPr>
        <xdr:cNvPr id="94" name="Freihandform: Form 93">
          <a:extLst>
            <a:ext uri="{FF2B5EF4-FFF2-40B4-BE49-F238E27FC236}">
              <a16:creationId xmlns:a16="http://schemas.microsoft.com/office/drawing/2014/main" id="{E1C03782-75C5-FD0D-DD28-1C0D0091BA8F}"/>
            </a:ext>
          </a:extLst>
        </xdr:cNvPr>
        <xdr:cNvSpPr/>
      </xdr:nvSpPr>
      <xdr:spPr>
        <a:xfrm>
          <a:off x="19576588" y="5220520"/>
          <a:ext cx="1468373" cy="263180"/>
        </a:xfrm>
        <a:custGeom>
          <a:avLst/>
          <a:gdLst>
            <a:gd name="connsiteX0" fmla="*/ 1456853 w 1470278"/>
            <a:gd name="connsiteY0" fmla="*/ 35038 h 266990"/>
            <a:gd name="connsiteX1" fmla="*/ 1468059 w 1470278"/>
            <a:gd name="connsiteY1" fmla="*/ 91068 h 266990"/>
            <a:gd name="connsiteX2" fmla="*/ 1400824 w 1470278"/>
            <a:gd name="connsiteY2" fmla="*/ 158303 h 266990"/>
            <a:gd name="connsiteX3" fmla="*/ 1109471 w 1470278"/>
            <a:gd name="connsiteY3" fmla="*/ 191921 h 266990"/>
            <a:gd name="connsiteX4" fmla="*/ 246618 w 1470278"/>
            <a:gd name="connsiteY4" fmla="*/ 191921 h 266990"/>
            <a:gd name="connsiteX5" fmla="*/ 67324 w 1470278"/>
            <a:gd name="connsiteY5" fmla="*/ 68656 h 266990"/>
            <a:gd name="connsiteX6" fmla="*/ 33706 w 1470278"/>
            <a:gd name="connsiteY6" fmla="*/ 23832 h 266990"/>
            <a:gd name="connsiteX7" fmla="*/ 11295 w 1470278"/>
            <a:gd name="connsiteY7" fmla="*/ 57450 h 266990"/>
            <a:gd name="connsiteX8" fmla="*/ 89 w 1470278"/>
            <a:gd name="connsiteY8" fmla="*/ 135891 h 266990"/>
            <a:gd name="connsiteX9" fmla="*/ 11295 w 1470278"/>
            <a:gd name="connsiteY9" fmla="*/ 12627 h 266990"/>
            <a:gd name="connsiteX10" fmla="*/ 44912 w 1470278"/>
            <a:gd name="connsiteY10" fmla="*/ 1421 h 266990"/>
            <a:gd name="connsiteX11" fmla="*/ 246618 w 1470278"/>
            <a:gd name="connsiteY11" fmla="*/ 1421 h 2669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1470278" h="266990">
              <a:moveTo>
                <a:pt x="1456853" y="35038"/>
              </a:moveTo>
              <a:cubicBezTo>
                <a:pt x="1460588" y="53715"/>
                <a:pt x="1475940" y="73729"/>
                <a:pt x="1468059" y="91068"/>
              </a:cubicBezTo>
              <a:cubicBezTo>
                <a:pt x="1454944" y="119922"/>
                <a:pt x="1426457" y="139661"/>
                <a:pt x="1400824" y="158303"/>
              </a:cubicBezTo>
              <a:cubicBezTo>
                <a:pt x="1333970" y="206924"/>
                <a:pt x="1122491" y="191301"/>
                <a:pt x="1109471" y="191921"/>
              </a:cubicBezTo>
              <a:cubicBezTo>
                <a:pt x="814373" y="309957"/>
                <a:pt x="929981" y="272316"/>
                <a:pt x="246618" y="191921"/>
              </a:cubicBezTo>
              <a:cubicBezTo>
                <a:pt x="205232" y="187052"/>
                <a:pt x="108520" y="116718"/>
                <a:pt x="67324" y="68656"/>
              </a:cubicBezTo>
              <a:cubicBezTo>
                <a:pt x="55169" y="54476"/>
                <a:pt x="44912" y="38773"/>
                <a:pt x="33706" y="23832"/>
              </a:cubicBezTo>
              <a:cubicBezTo>
                <a:pt x="26236" y="35038"/>
                <a:pt x="15165" y="44550"/>
                <a:pt x="11295" y="57450"/>
              </a:cubicBezTo>
              <a:cubicBezTo>
                <a:pt x="3706" y="82749"/>
                <a:pt x="89" y="162303"/>
                <a:pt x="89" y="135891"/>
              </a:cubicBezTo>
              <a:cubicBezTo>
                <a:pt x="89" y="94634"/>
                <a:pt x="-1752" y="51767"/>
                <a:pt x="11295" y="12627"/>
              </a:cubicBezTo>
              <a:cubicBezTo>
                <a:pt x="15030" y="1421"/>
                <a:pt x="33114" y="1983"/>
                <a:pt x="44912" y="1421"/>
              </a:cubicBezTo>
              <a:cubicBezTo>
                <a:pt x="112071" y="-1777"/>
                <a:pt x="179383" y="1421"/>
                <a:pt x="246618" y="1421"/>
              </a:cubicBezTo>
            </a:path>
          </a:pathLst>
        </a:custGeom>
        <a:noFill/>
        <a:ln>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571499</xdr:colOff>
      <xdr:row>55</xdr:row>
      <xdr:rowOff>100853</xdr:rowOff>
    </xdr:from>
    <xdr:to>
      <xdr:col>6</xdr:col>
      <xdr:colOff>441017</xdr:colOff>
      <xdr:row>57</xdr:row>
      <xdr:rowOff>9255</xdr:rowOff>
    </xdr:to>
    <xdr:sp macro="" textlink="">
      <xdr:nvSpPr>
        <xdr:cNvPr id="95" name="Freihandform: Form 94">
          <a:extLst>
            <a:ext uri="{FF2B5EF4-FFF2-40B4-BE49-F238E27FC236}">
              <a16:creationId xmlns:a16="http://schemas.microsoft.com/office/drawing/2014/main" id="{BCFE70B9-252A-4D88-A127-12380A4AAC4F}"/>
            </a:ext>
          </a:extLst>
        </xdr:cNvPr>
        <xdr:cNvSpPr/>
      </xdr:nvSpPr>
      <xdr:spPr>
        <a:xfrm rot="10589268">
          <a:off x="3753970" y="4224618"/>
          <a:ext cx="1460753" cy="266990"/>
        </a:xfrm>
        <a:custGeom>
          <a:avLst/>
          <a:gdLst>
            <a:gd name="connsiteX0" fmla="*/ 1456853 w 1470278"/>
            <a:gd name="connsiteY0" fmla="*/ 35038 h 266990"/>
            <a:gd name="connsiteX1" fmla="*/ 1468059 w 1470278"/>
            <a:gd name="connsiteY1" fmla="*/ 91068 h 266990"/>
            <a:gd name="connsiteX2" fmla="*/ 1400824 w 1470278"/>
            <a:gd name="connsiteY2" fmla="*/ 158303 h 266990"/>
            <a:gd name="connsiteX3" fmla="*/ 1109471 w 1470278"/>
            <a:gd name="connsiteY3" fmla="*/ 191921 h 266990"/>
            <a:gd name="connsiteX4" fmla="*/ 246618 w 1470278"/>
            <a:gd name="connsiteY4" fmla="*/ 191921 h 266990"/>
            <a:gd name="connsiteX5" fmla="*/ 67324 w 1470278"/>
            <a:gd name="connsiteY5" fmla="*/ 68656 h 266990"/>
            <a:gd name="connsiteX6" fmla="*/ 33706 w 1470278"/>
            <a:gd name="connsiteY6" fmla="*/ 23832 h 266990"/>
            <a:gd name="connsiteX7" fmla="*/ 11295 w 1470278"/>
            <a:gd name="connsiteY7" fmla="*/ 57450 h 266990"/>
            <a:gd name="connsiteX8" fmla="*/ 89 w 1470278"/>
            <a:gd name="connsiteY8" fmla="*/ 135891 h 266990"/>
            <a:gd name="connsiteX9" fmla="*/ 11295 w 1470278"/>
            <a:gd name="connsiteY9" fmla="*/ 12627 h 266990"/>
            <a:gd name="connsiteX10" fmla="*/ 44912 w 1470278"/>
            <a:gd name="connsiteY10" fmla="*/ 1421 h 266990"/>
            <a:gd name="connsiteX11" fmla="*/ 246618 w 1470278"/>
            <a:gd name="connsiteY11" fmla="*/ 1421 h 2669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1470278" h="266990">
              <a:moveTo>
                <a:pt x="1456853" y="35038"/>
              </a:moveTo>
              <a:cubicBezTo>
                <a:pt x="1460588" y="53715"/>
                <a:pt x="1475940" y="73729"/>
                <a:pt x="1468059" y="91068"/>
              </a:cubicBezTo>
              <a:cubicBezTo>
                <a:pt x="1454944" y="119922"/>
                <a:pt x="1426457" y="139661"/>
                <a:pt x="1400824" y="158303"/>
              </a:cubicBezTo>
              <a:cubicBezTo>
                <a:pt x="1333970" y="206924"/>
                <a:pt x="1122491" y="191301"/>
                <a:pt x="1109471" y="191921"/>
              </a:cubicBezTo>
              <a:cubicBezTo>
                <a:pt x="814373" y="309957"/>
                <a:pt x="929981" y="272316"/>
                <a:pt x="246618" y="191921"/>
              </a:cubicBezTo>
              <a:cubicBezTo>
                <a:pt x="205232" y="187052"/>
                <a:pt x="108520" y="116718"/>
                <a:pt x="67324" y="68656"/>
              </a:cubicBezTo>
              <a:cubicBezTo>
                <a:pt x="55169" y="54476"/>
                <a:pt x="44912" y="38773"/>
                <a:pt x="33706" y="23832"/>
              </a:cubicBezTo>
              <a:cubicBezTo>
                <a:pt x="26236" y="35038"/>
                <a:pt x="15165" y="44550"/>
                <a:pt x="11295" y="57450"/>
              </a:cubicBezTo>
              <a:cubicBezTo>
                <a:pt x="3706" y="82749"/>
                <a:pt x="89" y="162303"/>
                <a:pt x="89" y="135891"/>
              </a:cubicBezTo>
              <a:cubicBezTo>
                <a:pt x="89" y="94634"/>
                <a:pt x="-1752" y="51767"/>
                <a:pt x="11295" y="12627"/>
              </a:cubicBezTo>
              <a:cubicBezTo>
                <a:pt x="15030" y="1421"/>
                <a:pt x="33114" y="1983"/>
                <a:pt x="44912" y="1421"/>
              </a:cubicBezTo>
              <a:cubicBezTo>
                <a:pt x="112071" y="-1777"/>
                <a:pt x="179383" y="1421"/>
                <a:pt x="246618" y="1421"/>
              </a:cubicBezTo>
            </a:path>
          </a:pathLst>
        </a:custGeom>
        <a:noFill/>
        <a:ln>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6</xdr:col>
      <xdr:colOff>771606</xdr:colOff>
      <xdr:row>1</xdr:row>
      <xdr:rowOff>86141</xdr:rowOff>
    </xdr:from>
    <xdr:to>
      <xdr:col>12</xdr:col>
      <xdr:colOff>532138</xdr:colOff>
      <xdr:row>12</xdr:row>
      <xdr:rowOff>40821</xdr:rowOff>
    </xdr:to>
    <xdr:pic>
      <xdr:nvPicPr>
        <xdr:cNvPr id="97" name="Grafik 96">
          <a:extLst>
            <a:ext uri="{FF2B5EF4-FFF2-40B4-BE49-F238E27FC236}">
              <a16:creationId xmlns:a16="http://schemas.microsoft.com/office/drawing/2014/main" id="{EC263B1A-E2F9-5790-B9D9-868B851713F8}"/>
            </a:ext>
          </a:extLst>
        </xdr:cNvPr>
        <xdr:cNvPicPr>
          <a:picLocks noChangeAspect="1"/>
        </xdr:cNvPicPr>
      </xdr:nvPicPr>
      <xdr:blipFill>
        <a:blip xmlns:r="http://schemas.openxmlformats.org/officeDocument/2006/relationships" r:embed="rId3"/>
        <a:stretch>
          <a:fillRect/>
        </a:stretch>
      </xdr:blipFill>
      <xdr:spPr>
        <a:xfrm>
          <a:off x="5506892" y="263034"/>
          <a:ext cx="4495817" cy="1900501"/>
        </a:xfrm>
        <a:prstGeom prst="rect">
          <a:avLst/>
        </a:prstGeom>
      </xdr:spPr>
    </xdr:pic>
    <xdr:clientData/>
  </xdr:twoCellAnchor>
  <xdr:twoCellAnchor>
    <xdr:from>
      <xdr:col>16</xdr:col>
      <xdr:colOff>0</xdr:colOff>
      <xdr:row>38</xdr:row>
      <xdr:rowOff>0</xdr:rowOff>
    </xdr:from>
    <xdr:to>
      <xdr:col>17</xdr:col>
      <xdr:colOff>305682</xdr:colOff>
      <xdr:row>43</xdr:row>
      <xdr:rowOff>173083</xdr:rowOff>
    </xdr:to>
    <xdr:cxnSp macro="">
      <xdr:nvCxnSpPr>
        <xdr:cNvPr id="99" name="Verbinder: gewinkelt 98">
          <a:extLst>
            <a:ext uri="{FF2B5EF4-FFF2-40B4-BE49-F238E27FC236}">
              <a16:creationId xmlns:a16="http://schemas.microsoft.com/office/drawing/2014/main" id="{FF4739E1-66ED-4DE5-90AB-1FF928B372D6}"/>
            </a:ext>
          </a:extLst>
        </xdr:cNvPr>
        <xdr:cNvCxnSpPr/>
      </xdr:nvCxnSpPr>
      <xdr:spPr>
        <a:xfrm flipV="1">
          <a:off x="12627429" y="4953000"/>
          <a:ext cx="1094896" cy="1057547"/>
        </a:xfrm>
        <a:prstGeom prst="bentConnector3">
          <a:avLst>
            <a:gd name="adj1" fmla="val 6216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179295</xdr:colOff>
      <xdr:row>56</xdr:row>
      <xdr:rowOff>66328</xdr:rowOff>
    </xdr:from>
    <xdr:to>
      <xdr:col>28</xdr:col>
      <xdr:colOff>762000</xdr:colOff>
      <xdr:row>60</xdr:row>
      <xdr:rowOff>45050</xdr:rowOff>
    </xdr:to>
    <xdr:sp macro="" textlink="">
      <xdr:nvSpPr>
        <xdr:cNvPr id="101" name="Freihandform: Form 100">
          <a:extLst>
            <a:ext uri="{FF2B5EF4-FFF2-40B4-BE49-F238E27FC236}">
              <a16:creationId xmlns:a16="http://schemas.microsoft.com/office/drawing/2014/main" id="{8BBBA48E-6FE0-E99D-8B1D-09DAF3095D74}"/>
            </a:ext>
          </a:extLst>
        </xdr:cNvPr>
        <xdr:cNvSpPr/>
      </xdr:nvSpPr>
      <xdr:spPr>
        <a:xfrm>
          <a:off x="21660971" y="8313857"/>
          <a:ext cx="1378323" cy="695899"/>
        </a:xfrm>
        <a:custGeom>
          <a:avLst/>
          <a:gdLst>
            <a:gd name="connsiteX0" fmla="*/ 1165411 w 1378323"/>
            <a:gd name="connsiteY0" fmla="*/ 908 h 695899"/>
            <a:gd name="connsiteX1" fmla="*/ 986117 w 1378323"/>
            <a:gd name="connsiteY1" fmla="*/ 68143 h 695899"/>
            <a:gd name="connsiteX2" fmla="*/ 930088 w 1378323"/>
            <a:gd name="connsiteY2" fmla="*/ 101761 h 695899"/>
            <a:gd name="connsiteX3" fmla="*/ 683558 w 1378323"/>
            <a:gd name="connsiteY3" fmla="*/ 180202 h 695899"/>
            <a:gd name="connsiteX4" fmla="*/ 414617 w 1378323"/>
            <a:gd name="connsiteY4" fmla="*/ 258643 h 695899"/>
            <a:gd name="connsiteX5" fmla="*/ 235323 w 1378323"/>
            <a:gd name="connsiteY5" fmla="*/ 314672 h 695899"/>
            <a:gd name="connsiteX6" fmla="*/ 134470 w 1378323"/>
            <a:gd name="connsiteY6" fmla="*/ 393114 h 695899"/>
            <a:gd name="connsiteX7" fmla="*/ 78441 w 1378323"/>
            <a:gd name="connsiteY7" fmla="*/ 471555 h 695899"/>
            <a:gd name="connsiteX8" fmla="*/ 22411 w 1378323"/>
            <a:gd name="connsiteY8" fmla="*/ 561202 h 695899"/>
            <a:gd name="connsiteX9" fmla="*/ 0 w 1378323"/>
            <a:gd name="connsiteY9" fmla="*/ 628437 h 695899"/>
            <a:gd name="connsiteX10" fmla="*/ 33617 w 1378323"/>
            <a:gd name="connsiteY10" fmla="*/ 684467 h 695899"/>
            <a:gd name="connsiteX11" fmla="*/ 78441 w 1378323"/>
            <a:gd name="connsiteY11" fmla="*/ 695672 h 695899"/>
            <a:gd name="connsiteX12" fmla="*/ 381000 w 1378323"/>
            <a:gd name="connsiteY12" fmla="*/ 628437 h 695899"/>
            <a:gd name="connsiteX13" fmla="*/ 605117 w 1378323"/>
            <a:gd name="connsiteY13" fmla="*/ 583614 h 695899"/>
            <a:gd name="connsiteX14" fmla="*/ 795617 w 1378323"/>
            <a:gd name="connsiteY14" fmla="*/ 527584 h 695899"/>
            <a:gd name="connsiteX15" fmla="*/ 907676 w 1378323"/>
            <a:gd name="connsiteY15" fmla="*/ 493967 h 695899"/>
            <a:gd name="connsiteX16" fmla="*/ 1042147 w 1378323"/>
            <a:gd name="connsiteY16" fmla="*/ 471555 h 695899"/>
            <a:gd name="connsiteX17" fmla="*/ 1243853 w 1378323"/>
            <a:gd name="connsiteY17" fmla="*/ 381908 h 695899"/>
            <a:gd name="connsiteX18" fmla="*/ 1322294 w 1378323"/>
            <a:gd name="connsiteY18" fmla="*/ 325878 h 695899"/>
            <a:gd name="connsiteX19" fmla="*/ 1344705 w 1378323"/>
            <a:gd name="connsiteY19" fmla="*/ 269849 h 695899"/>
            <a:gd name="connsiteX20" fmla="*/ 1378323 w 1378323"/>
            <a:gd name="connsiteY20" fmla="*/ 191408 h 695899"/>
            <a:gd name="connsiteX21" fmla="*/ 1367117 w 1378323"/>
            <a:gd name="connsiteY21" fmla="*/ 68143 h 695899"/>
            <a:gd name="connsiteX22" fmla="*/ 1333500 w 1378323"/>
            <a:gd name="connsiteY22" fmla="*/ 45731 h 695899"/>
            <a:gd name="connsiteX23" fmla="*/ 1299882 w 1378323"/>
            <a:gd name="connsiteY23" fmla="*/ 34525 h 695899"/>
            <a:gd name="connsiteX24" fmla="*/ 1165411 w 1378323"/>
            <a:gd name="connsiteY24" fmla="*/ 908 h 6958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Lst>
          <a:rect l="l" t="t" r="r" b="b"/>
          <a:pathLst>
            <a:path w="1378323" h="695899">
              <a:moveTo>
                <a:pt x="1165411" y="908"/>
              </a:moveTo>
              <a:cubicBezTo>
                <a:pt x="1113117" y="6511"/>
                <a:pt x="1040849" y="35303"/>
                <a:pt x="986117" y="68143"/>
              </a:cubicBezTo>
              <a:cubicBezTo>
                <a:pt x="967441" y="79349"/>
                <a:pt x="950512" y="94196"/>
                <a:pt x="930088" y="101761"/>
              </a:cubicBezTo>
              <a:cubicBezTo>
                <a:pt x="849220" y="131712"/>
                <a:pt x="766058" y="155093"/>
                <a:pt x="683558" y="180202"/>
              </a:cubicBezTo>
              <a:cubicBezTo>
                <a:pt x="594222" y="207391"/>
                <a:pt x="498140" y="216880"/>
                <a:pt x="414617" y="258643"/>
              </a:cubicBezTo>
              <a:cubicBezTo>
                <a:pt x="328469" y="301718"/>
                <a:pt x="386000" y="277004"/>
                <a:pt x="235323" y="314672"/>
              </a:cubicBezTo>
              <a:cubicBezTo>
                <a:pt x="195338" y="341329"/>
                <a:pt x="173262" y="354321"/>
                <a:pt x="134470" y="393114"/>
              </a:cubicBezTo>
              <a:cubicBezTo>
                <a:pt x="122777" y="404807"/>
                <a:pt x="89576" y="454058"/>
                <a:pt x="78441" y="471555"/>
              </a:cubicBezTo>
              <a:cubicBezTo>
                <a:pt x="59522" y="501285"/>
                <a:pt x="33554" y="527771"/>
                <a:pt x="22411" y="561202"/>
              </a:cubicBezTo>
              <a:lnTo>
                <a:pt x="0" y="628437"/>
              </a:lnTo>
              <a:cubicBezTo>
                <a:pt x="11206" y="647114"/>
                <a:pt x="17080" y="670293"/>
                <a:pt x="33617" y="684467"/>
              </a:cubicBezTo>
              <a:cubicBezTo>
                <a:pt x="45310" y="694490"/>
                <a:pt x="63074" y="696696"/>
                <a:pt x="78441" y="695672"/>
              </a:cubicBezTo>
              <a:cubicBezTo>
                <a:pt x="159403" y="690274"/>
                <a:pt x="313002" y="642037"/>
                <a:pt x="381000" y="628437"/>
              </a:cubicBezTo>
              <a:cubicBezTo>
                <a:pt x="455706" y="613496"/>
                <a:pt x="532028" y="605111"/>
                <a:pt x="605117" y="583614"/>
              </a:cubicBezTo>
              <a:lnTo>
                <a:pt x="795617" y="527584"/>
              </a:lnTo>
              <a:cubicBezTo>
                <a:pt x="833008" y="516505"/>
                <a:pt x="869070" y="499482"/>
                <a:pt x="907676" y="493967"/>
              </a:cubicBezTo>
              <a:cubicBezTo>
                <a:pt x="1004972" y="480067"/>
                <a:pt x="960217" y="487941"/>
                <a:pt x="1042147" y="471555"/>
              </a:cubicBezTo>
              <a:cubicBezTo>
                <a:pt x="1109382" y="441673"/>
                <a:pt x="1184992" y="426055"/>
                <a:pt x="1243853" y="381908"/>
              </a:cubicBezTo>
              <a:cubicBezTo>
                <a:pt x="1299450" y="340209"/>
                <a:pt x="1273136" y="358650"/>
                <a:pt x="1322294" y="325878"/>
              </a:cubicBezTo>
              <a:cubicBezTo>
                <a:pt x="1329764" y="307202"/>
                <a:pt x="1336536" y="288230"/>
                <a:pt x="1344705" y="269849"/>
              </a:cubicBezTo>
              <a:cubicBezTo>
                <a:pt x="1381633" y="186759"/>
                <a:pt x="1355305" y="260460"/>
                <a:pt x="1378323" y="191408"/>
              </a:cubicBezTo>
              <a:cubicBezTo>
                <a:pt x="1374588" y="150320"/>
                <a:pt x="1379250" y="107576"/>
                <a:pt x="1367117" y="68143"/>
              </a:cubicBezTo>
              <a:cubicBezTo>
                <a:pt x="1363156" y="55271"/>
                <a:pt x="1345546" y="51754"/>
                <a:pt x="1333500" y="45731"/>
              </a:cubicBezTo>
              <a:cubicBezTo>
                <a:pt x="1322935" y="40448"/>
                <a:pt x="1311341" y="37390"/>
                <a:pt x="1299882" y="34525"/>
              </a:cubicBezTo>
              <a:cubicBezTo>
                <a:pt x="1228686" y="16726"/>
                <a:pt x="1217705" y="-4695"/>
                <a:pt x="1165411" y="908"/>
              </a:cubicBezTo>
              <a:close/>
            </a:path>
          </a:pathLst>
        </a:custGeom>
        <a:noFill/>
        <a:ln w="34925">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28</xdr:col>
      <xdr:colOff>612466</xdr:colOff>
      <xdr:row>58</xdr:row>
      <xdr:rowOff>11206</xdr:rowOff>
    </xdr:from>
    <xdr:to>
      <xdr:col>29</xdr:col>
      <xdr:colOff>317037</xdr:colOff>
      <xdr:row>62</xdr:row>
      <xdr:rowOff>33618</xdr:rowOff>
    </xdr:to>
    <xdr:sp macro="" textlink="">
      <xdr:nvSpPr>
        <xdr:cNvPr id="102" name="Freihandform: Form 101">
          <a:extLst>
            <a:ext uri="{FF2B5EF4-FFF2-40B4-BE49-F238E27FC236}">
              <a16:creationId xmlns:a16="http://schemas.microsoft.com/office/drawing/2014/main" id="{D4E4C9AF-48DD-287E-8BEE-7C80915629BE}"/>
            </a:ext>
          </a:extLst>
        </xdr:cNvPr>
        <xdr:cNvSpPr/>
      </xdr:nvSpPr>
      <xdr:spPr>
        <a:xfrm>
          <a:off x="22889760" y="8617324"/>
          <a:ext cx="500189" cy="739588"/>
        </a:xfrm>
        <a:custGeom>
          <a:avLst/>
          <a:gdLst>
            <a:gd name="connsiteX0" fmla="*/ 37475 w 500189"/>
            <a:gd name="connsiteY0" fmla="*/ 0 h 739588"/>
            <a:gd name="connsiteX1" fmla="*/ 216769 w 500189"/>
            <a:gd name="connsiteY1" fmla="*/ 11205 h 739588"/>
            <a:gd name="connsiteX2" fmla="*/ 250387 w 500189"/>
            <a:gd name="connsiteY2" fmla="*/ 22411 h 739588"/>
            <a:gd name="connsiteX3" fmla="*/ 351240 w 500189"/>
            <a:gd name="connsiteY3" fmla="*/ 78441 h 739588"/>
            <a:gd name="connsiteX4" fmla="*/ 429681 w 500189"/>
            <a:gd name="connsiteY4" fmla="*/ 190500 h 739588"/>
            <a:gd name="connsiteX5" fmla="*/ 485711 w 500189"/>
            <a:gd name="connsiteY5" fmla="*/ 336176 h 739588"/>
            <a:gd name="connsiteX6" fmla="*/ 485711 w 500189"/>
            <a:gd name="connsiteY6" fmla="*/ 493058 h 739588"/>
            <a:gd name="connsiteX7" fmla="*/ 396064 w 500189"/>
            <a:gd name="connsiteY7" fmla="*/ 537882 h 739588"/>
            <a:gd name="connsiteX8" fmla="*/ 216769 w 500189"/>
            <a:gd name="connsiteY8" fmla="*/ 560294 h 739588"/>
            <a:gd name="connsiteX9" fmla="*/ 127122 w 500189"/>
            <a:gd name="connsiteY9" fmla="*/ 582705 h 739588"/>
            <a:gd name="connsiteX10" fmla="*/ 71093 w 500189"/>
            <a:gd name="connsiteY10" fmla="*/ 593911 h 739588"/>
            <a:gd name="connsiteX11" fmla="*/ 37475 w 500189"/>
            <a:gd name="connsiteY11" fmla="*/ 571500 h 739588"/>
            <a:gd name="connsiteX12" fmla="*/ 3858 w 500189"/>
            <a:gd name="connsiteY12" fmla="*/ 537882 h 739588"/>
            <a:gd name="connsiteX13" fmla="*/ 15064 w 500189"/>
            <a:gd name="connsiteY13" fmla="*/ 616323 h 739588"/>
            <a:gd name="connsiteX14" fmla="*/ 48681 w 500189"/>
            <a:gd name="connsiteY14" fmla="*/ 739588 h 739588"/>
            <a:gd name="connsiteX15" fmla="*/ 37475 w 500189"/>
            <a:gd name="connsiteY15" fmla="*/ 605117 h 739588"/>
            <a:gd name="connsiteX16" fmla="*/ 15064 w 500189"/>
            <a:gd name="connsiteY16" fmla="*/ 549088 h 739588"/>
            <a:gd name="connsiteX17" fmla="*/ 160740 w 500189"/>
            <a:gd name="connsiteY17" fmla="*/ 459441 h 739588"/>
            <a:gd name="connsiteX18" fmla="*/ 194358 w 500189"/>
            <a:gd name="connsiteY18" fmla="*/ 448235 h 739588"/>
            <a:gd name="connsiteX19" fmla="*/ 160740 w 500189"/>
            <a:gd name="connsiteY19" fmla="*/ 459441 h 739588"/>
            <a:gd name="connsiteX20" fmla="*/ 115916 w 500189"/>
            <a:gd name="connsiteY20" fmla="*/ 470647 h 739588"/>
            <a:gd name="connsiteX21" fmla="*/ 37475 w 500189"/>
            <a:gd name="connsiteY21" fmla="*/ 504264 h 739588"/>
            <a:gd name="connsiteX22" fmla="*/ 3858 w 500189"/>
            <a:gd name="connsiteY22" fmla="*/ 526676 h 7395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Lst>
          <a:rect l="l" t="t" r="r" b="b"/>
          <a:pathLst>
            <a:path w="500189" h="739588">
              <a:moveTo>
                <a:pt x="37475" y="0"/>
              </a:moveTo>
              <a:cubicBezTo>
                <a:pt x="97240" y="3735"/>
                <a:pt x="157217" y="4937"/>
                <a:pt x="216769" y="11205"/>
              </a:cubicBezTo>
              <a:cubicBezTo>
                <a:pt x="228516" y="12442"/>
                <a:pt x="239327" y="18263"/>
                <a:pt x="250387" y="22411"/>
              </a:cubicBezTo>
              <a:cubicBezTo>
                <a:pt x="294579" y="38983"/>
                <a:pt x="317415" y="44617"/>
                <a:pt x="351240" y="78441"/>
              </a:cubicBezTo>
              <a:cubicBezTo>
                <a:pt x="365044" y="92245"/>
                <a:pt x="426384" y="183539"/>
                <a:pt x="429681" y="190500"/>
              </a:cubicBezTo>
              <a:cubicBezTo>
                <a:pt x="451953" y="237518"/>
                <a:pt x="485711" y="336176"/>
                <a:pt x="485711" y="336176"/>
              </a:cubicBezTo>
              <a:cubicBezTo>
                <a:pt x="496055" y="387900"/>
                <a:pt x="512328" y="439824"/>
                <a:pt x="485711" y="493058"/>
              </a:cubicBezTo>
              <a:cubicBezTo>
                <a:pt x="479366" y="505748"/>
                <a:pt x="417906" y="534433"/>
                <a:pt x="396064" y="537882"/>
              </a:cubicBezTo>
              <a:cubicBezTo>
                <a:pt x="336571" y="547276"/>
                <a:pt x="276180" y="550392"/>
                <a:pt x="216769" y="560294"/>
              </a:cubicBezTo>
              <a:cubicBezTo>
                <a:pt x="186386" y="565358"/>
                <a:pt x="157135" y="575779"/>
                <a:pt x="127122" y="582705"/>
              </a:cubicBezTo>
              <a:cubicBezTo>
                <a:pt x="108564" y="586988"/>
                <a:pt x="89769" y="590176"/>
                <a:pt x="71093" y="593911"/>
              </a:cubicBezTo>
              <a:cubicBezTo>
                <a:pt x="59887" y="586441"/>
                <a:pt x="47821" y="580122"/>
                <a:pt x="37475" y="571500"/>
              </a:cubicBezTo>
              <a:cubicBezTo>
                <a:pt x="25301" y="561355"/>
                <a:pt x="10945" y="523708"/>
                <a:pt x="3858" y="537882"/>
              </a:cubicBezTo>
              <a:cubicBezTo>
                <a:pt x="-7954" y="561506"/>
                <a:pt x="10722" y="590270"/>
                <a:pt x="15064" y="616323"/>
              </a:cubicBezTo>
              <a:cubicBezTo>
                <a:pt x="25624" y="679684"/>
                <a:pt x="26793" y="673923"/>
                <a:pt x="48681" y="739588"/>
              </a:cubicBezTo>
              <a:cubicBezTo>
                <a:pt x="44946" y="694764"/>
                <a:pt x="45292" y="649412"/>
                <a:pt x="37475" y="605117"/>
              </a:cubicBezTo>
              <a:cubicBezTo>
                <a:pt x="33979" y="585308"/>
                <a:pt x="6894" y="567469"/>
                <a:pt x="15064" y="549088"/>
              </a:cubicBezTo>
              <a:cubicBezTo>
                <a:pt x="20137" y="537674"/>
                <a:pt x="156425" y="461598"/>
                <a:pt x="160740" y="459441"/>
              </a:cubicBezTo>
              <a:cubicBezTo>
                <a:pt x="171305" y="454158"/>
                <a:pt x="194358" y="448235"/>
                <a:pt x="194358" y="448235"/>
              </a:cubicBezTo>
              <a:cubicBezTo>
                <a:pt x="194358" y="448235"/>
                <a:pt x="172199" y="456576"/>
                <a:pt x="160740" y="459441"/>
              </a:cubicBezTo>
              <a:lnTo>
                <a:pt x="115916" y="470647"/>
              </a:lnTo>
              <a:cubicBezTo>
                <a:pt x="31515" y="526914"/>
                <a:pt x="138786" y="460845"/>
                <a:pt x="37475" y="504264"/>
              </a:cubicBezTo>
              <a:cubicBezTo>
                <a:pt x="25096" y="509569"/>
                <a:pt x="15064" y="519205"/>
                <a:pt x="3858" y="526676"/>
              </a:cubicBezTo>
            </a:path>
          </a:pathLst>
        </a:custGeom>
        <a:no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6</xdr:col>
      <xdr:colOff>756063</xdr:colOff>
      <xdr:row>15</xdr:row>
      <xdr:rowOff>63650</xdr:rowOff>
    </xdr:from>
    <xdr:to>
      <xdr:col>14</xdr:col>
      <xdr:colOff>265216</xdr:colOff>
      <xdr:row>26</xdr:row>
      <xdr:rowOff>58158</xdr:rowOff>
    </xdr:to>
    <xdr:pic>
      <xdr:nvPicPr>
        <xdr:cNvPr id="103" name="Grafik 102">
          <a:extLst>
            <a:ext uri="{FF2B5EF4-FFF2-40B4-BE49-F238E27FC236}">
              <a16:creationId xmlns:a16="http://schemas.microsoft.com/office/drawing/2014/main" id="{027C8C5A-ECBF-98D5-2148-6FA54E618171}"/>
            </a:ext>
          </a:extLst>
        </xdr:cNvPr>
        <xdr:cNvPicPr>
          <a:picLocks noChangeAspect="1"/>
        </xdr:cNvPicPr>
      </xdr:nvPicPr>
      <xdr:blipFill>
        <a:blip xmlns:r="http://schemas.openxmlformats.org/officeDocument/2006/relationships" r:embed="rId4"/>
        <a:stretch>
          <a:fillRect/>
        </a:stretch>
      </xdr:blipFill>
      <xdr:spPr>
        <a:xfrm>
          <a:off x="5529769" y="2753062"/>
          <a:ext cx="5874094" cy="1951503"/>
        </a:xfrm>
        <a:prstGeom prst="rect">
          <a:avLst/>
        </a:prstGeom>
      </xdr:spPr>
    </xdr:pic>
    <xdr:clientData/>
  </xdr:twoCellAnchor>
  <xdr:twoCellAnchor>
    <xdr:from>
      <xdr:col>21</xdr:col>
      <xdr:colOff>779480</xdr:colOff>
      <xdr:row>58</xdr:row>
      <xdr:rowOff>73509</xdr:rowOff>
    </xdr:from>
    <xdr:to>
      <xdr:col>25</xdr:col>
      <xdr:colOff>209213</xdr:colOff>
      <xdr:row>61</xdr:row>
      <xdr:rowOff>47288</xdr:rowOff>
    </xdr:to>
    <xdr:sp macro="" textlink="">
      <xdr:nvSpPr>
        <xdr:cNvPr id="104" name="Freihandform: Form 103">
          <a:extLst>
            <a:ext uri="{FF2B5EF4-FFF2-40B4-BE49-F238E27FC236}">
              <a16:creationId xmlns:a16="http://schemas.microsoft.com/office/drawing/2014/main" id="{F6EFE81B-1EBF-5971-B6FD-597B1178AE76}"/>
            </a:ext>
          </a:extLst>
        </xdr:cNvPr>
        <xdr:cNvSpPr/>
      </xdr:nvSpPr>
      <xdr:spPr>
        <a:xfrm>
          <a:off x="17381555" y="10570059"/>
          <a:ext cx="2592033" cy="516704"/>
        </a:xfrm>
        <a:custGeom>
          <a:avLst/>
          <a:gdLst>
            <a:gd name="connsiteX0" fmla="*/ 2442883 w 2610971"/>
            <a:gd name="connsiteY0" fmla="*/ 201706 h 515471"/>
            <a:gd name="connsiteX1" fmla="*/ 1075765 w 2610971"/>
            <a:gd name="connsiteY1" fmla="*/ 212912 h 515471"/>
            <a:gd name="connsiteX2" fmla="*/ 762000 w 2610971"/>
            <a:gd name="connsiteY2" fmla="*/ 145677 h 515471"/>
            <a:gd name="connsiteX3" fmla="*/ 627530 w 2610971"/>
            <a:gd name="connsiteY3" fmla="*/ 78442 h 515471"/>
            <a:gd name="connsiteX4" fmla="*/ 560295 w 2610971"/>
            <a:gd name="connsiteY4" fmla="*/ 44824 h 515471"/>
            <a:gd name="connsiteX5" fmla="*/ 493059 w 2610971"/>
            <a:gd name="connsiteY5" fmla="*/ 33618 h 515471"/>
            <a:gd name="connsiteX6" fmla="*/ 448236 w 2610971"/>
            <a:gd name="connsiteY6" fmla="*/ 22412 h 515471"/>
            <a:gd name="connsiteX7" fmla="*/ 347383 w 2610971"/>
            <a:gd name="connsiteY7" fmla="*/ 0 h 515471"/>
            <a:gd name="connsiteX8" fmla="*/ 134471 w 2610971"/>
            <a:gd name="connsiteY8" fmla="*/ 11206 h 515471"/>
            <a:gd name="connsiteX9" fmla="*/ 112059 w 2610971"/>
            <a:gd name="connsiteY9" fmla="*/ 44824 h 515471"/>
            <a:gd name="connsiteX10" fmla="*/ 78442 w 2610971"/>
            <a:gd name="connsiteY10" fmla="*/ 56030 h 515471"/>
            <a:gd name="connsiteX11" fmla="*/ 56030 w 2610971"/>
            <a:gd name="connsiteY11" fmla="*/ 89647 h 515471"/>
            <a:gd name="connsiteX12" fmla="*/ 11206 w 2610971"/>
            <a:gd name="connsiteY12" fmla="*/ 145677 h 515471"/>
            <a:gd name="connsiteX13" fmla="*/ 0 w 2610971"/>
            <a:gd name="connsiteY13" fmla="*/ 190500 h 515471"/>
            <a:gd name="connsiteX14" fmla="*/ 56030 w 2610971"/>
            <a:gd name="connsiteY14" fmla="*/ 235324 h 515471"/>
            <a:gd name="connsiteX15" fmla="*/ 123265 w 2610971"/>
            <a:gd name="connsiteY15" fmla="*/ 246530 h 515471"/>
            <a:gd name="connsiteX16" fmla="*/ 156883 w 2610971"/>
            <a:gd name="connsiteY16" fmla="*/ 257736 h 515471"/>
            <a:gd name="connsiteX17" fmla="*/ 437030 w 2610971"/>
            <a:gd name="connsiteY17" fmla="*/ 268942 h 515471"/>
            <a:gd name="connsiteX18" fmla="*/ 504265 w 2610971"/>
            <a:gd name="connsiteY18" fmla="*/ 280147 h 515471"/>
            <a:gd name="connsiteX19" fmla="*/ 549089 w 2610971"/>
            <a:gd name="connsiteY19" fmla="*/ 302559 h 515471"/>
            <a:gd name="connsiteX20" fmla="*/ 582706 w 2610971"/>
            <a:gd name="connsiteY20" fmla="*/ 313765 h 515471"/>
            <a:gd name="connsiteX21" fmla="*/ 638736 w 2610971"/>
            <a:gd name="connsiteY21" fmla="*/ 381000 h 515471"/>
            <a:gd name="connsiteX22" fmla="*/ 683559 w 2610971"/>
            <a:gd name="connsiteY22" fmla="*/ 403412 h 515471"/>
            <a:gd name="connsiteX23" fmla="*/ 717177 w 2610971"/>
            <a:gd name="connsiteY23" fmla="*/ 425824 h 515471"/>
            <a:gd name="connsiteX24" fmla="*/ 750795 w 2610971"/>
            <a:gd name="connsiteY24" fmla="*/ 437030 h 515471"/>
            <a:gd name="connsiteX25" fmla="*/ 1277471 w 2610971"/>
            <a:gd name="connsiteY25" fmla="*/ 470647 h 515471"/>
            <a:gd name="connsiteX26" fmla="*/ 1927412 w 2610971"/>
            <a:gd name="connsiteY26" fmla="*/ 493059 h 515471"/>
            <a:gd name="connsiteX27" fmla="*/ 1983442 w 2610971"/>
            <a:gd name="connsiteY27" fmla="*/ 504265 h 515471"/>
            <a:gd name="connsiteX28" fmla="*/ 2207559 w 2610971"/>
            <a:gd name="connsiteY28" fmla="*/ 515471 h 515471"/>
            <a:gd name="connsiteX29" fmla="*/ 2543736 w 2610971"/>
            <a:gd name="connsiteY29" fmla="*/ 493059 h 515471"/>
            <a:gd name="connsiteX30" fmla="*/ 2577353 w 2610971"/>
            <a:gd name="connsiteY30" fmla="*/ 481853 h 515471"/>
            <a:gd name="connsiteX31" fmla="*/ 2610971 w 2610971"/>
            <a:gd name="connsiteY31" fmla="*/ 448236 h 515471"/>
            <a:gd name="connsiteX32" fmla="*/ 2599765 w 2610971"/>
            <a:gd name="connsiteY32" fmla="*/ 313765 h 515471"/>
            <a:gd name="connsiteX33" fmla="*/ 2498912 w 2610971"/>
            <a:gd name="connsiteY33" fmla="*/ 212912 h 515471"/>
            <a:gd name="connsiteX34" fmla="*/ 2465295 w 2610971"/>
            <a:gd name="connsiteY34" fmla="*/ 190500 h 515471"/>
            <a:gd name="connsiteX35" fmla="*/ 2442883 w 2610971"/>
            <a:gd name="connsiteY35" fmla="*/ 201706 h 5154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Lst>
          <a:rect l="l" t="t" r="r" b="b"/>
          <a:pathLst>
            <a:path w="2610971" h="515471">
              <a:moveTo>
                <a:pt x="2442883" y="201706"/>
              </a:moveTo>
              <a:cubicBezTo>
                <a:pt x="1987177" y="205441"/>
                <a:pt x="1531440" y="219375"/>
                <a:pt x="1075765" y="212912"/>
              </a:cubicBezTo>
              <a:cubicBezTo>
                <a:pt x="1038208" y="212379"/>
                <a:pt x="827268" y="182973"/>
                <a:pt x="762000" y="145677"/>
              </a:cubicBezTo>
              <a:cubicBezTo>
                <a:pt x="607407" y="57337"/>
                <a:pt x="750720" y="134437"/>
                <a:pt x="627530" y="78442"/>
              </a:cubicBezTo>
              <a:cubicBezTo>
                <a:pt x="604719" y="68073"/>
                <a:pt x="584066" y="52748"/>
                <a:pt x="560295" y="44824"/>
              </a:cubicBezTo>
              <a:cubicBezTo>
                <a:pt x="538740" y="37639"/>
                <a:pt x="515339" y="38074"/>
                <a:pt x="493059" y="33618"/>
              </a:cubicBezTo>
              <a:cubicBezTo>
                <a:pt x="477957" y="30598"/>
                <a:pt x="463270" y="25753"/>
                <a:pt x="448236" y="22412"/>
              </a:cubicBezTo>
              <a:cubicBezTo>
                <a:pt x="320200" y="-6041"/>
                <a:pt x="456696" y="27329"/>
                <a:pt x="347383" y="0"/>
              </a:cubicBezTo>
              <a:cubicBezTo>
                <a:pt x="276412" y="3735"/>
                <a:pt x="204285" y="-2092"/>
                <a:pt x="134471" y="11206"/>
              </a:cubicBezTo>
              <a:cubicBezTo>
                <a:pt x="121241" y="13726"/>
                <a:pt x="122576" y="36411"/>
                <a:pt x="112059" y="44824"/>
              </a:cubicBezTo>
              <a:cubicBezTo>
                <a:pt x="102836" y="52203"/>
                <a:pt x="89648" y="52295"/>
                <a:pt x="78442" y="56030"/>
              </a:cubicBezTo>
              <a:cubicBezTo>
                <a:pt x="70971" y="67236"/>
                <a:pt x="64111" y="78873"/>
                <a:pt x="56030" y="89647"/>
              </a:cubicBezTo>
              <a:cubicBezTo>
                <a:pt x="41679" y="108781"/>
                <a:pt x="22822" y="124769"/>
                <a:pt x="11206" y="145677"/>
              </a:cubicBezTo>
              <a:cubicBezTo>
                <a:pt x="3727" y="159140"/>
                <a:pt x="3735" y="175559"/>
                <a:pt x="0" y="190500"/>
              </a:cubicBezTo>
              <a:cubicBezTo>
                <a:pt x="18677" y="205441"/>
                <a:pt x="34256" y="225427"/>
                <a:pt x="56030" y="235324"/>
              </a:cubicBezTo>
              <a:cubicBezTo>
                <a:pt x="76714" y="244726"/>
                <a:pt x="101085" y="241601"/>
                <a:pt x="123265" y="246530"/>
              </a:cubicBezTo>
              <a:cubicBezTo>
                <a:pt x="134796" y="249092"/>
                <a:pt x="145101" y="256894"/>
                <a:pt x="156883" y="257736"/>
              </a:cubicBezTo>
              <a:cubicBezTo>
                <a:pt x="250103" y="264395"/>
                <a:pt x="343648" y="265207"/>
                <a:pt x="437030" y="268942"/>
              </a:cubicBezTo>
              <a:cubicBezTo>
                <a:pt x="459442" y="272677"/>
                <a:pt x="482502" y="273618"/>
                <a:pt x="504265" y="280147"/>
              </a:cubicBezTo>
              <a:cubicBezTo>
                <a:pt x="520265" y="284947"/>
                <a:pt x="533735" y="295979"/>
                <a:pt x="549089" y="302559"/>
              </a:cubicBezTo>
              <a:cubicBezTo>
                <a:pt x="559946" y="307212"/>
                <a:pt x="571500" y="310030"/>
                <a:pt x="582706" y="313765"/>
              </a:cubicBezTo>
              <a:cubicBezTo>
                <a:pt x="600578" y="340572"/>
                <a:pt x="611281" y="361389"/>
                <a:pt x="638736" y="381000"/>
              </a:cubicBezTo>
              <a:cubicBezTo>
                <a:pt x="652329" y="390709"/>
                <a:pt x="669055" y="395124"/>
                <a:pt x="683559" y="403412"/>
              </a:cubicBezTo>
              <a:cubicBezTo>
                <a:pt x="695252" y="410094"/>
                <a:pt x="705131" y="419801"/>
                <a:pt x="717177" y="425824"/>
              </a:cubicBezTo>
              <a:cubicBezTo>
                <a:pt x="727742" y="431107"/>
                <a:pt x="739399" y="433922"/>
                <a:pt x="750795" y="437030"/>
              </a:cubicBezTo>
              <a:cubicBezTo>
                <a:pt x="960567" y="494241"/>
                <a:pt x="910177" y="461230"/>
                <a:pt x="1277471" y="470647"/>
              </a:cubicBezTo>
              <a:cubicBezTo>
                <a:pt x="1619335" y="501726"/>
                <a:pt x="1173401" y="464058"/>
                <a:pt x="1927412" y="493059"/>
              </a:cubicBezTo>
              <a:cubicBezTo>
                <a:pt x="1946444" y="493791"/>
                <a:pt x="1964456" y="502746"/>
                <a:pt x="1983442" y="504265"/>
              </a:cubicBezTo>
              <a:cubicBezTo>
                <a:pt x="2058003" y="510230"/>
                <a:pt x="2132853" y="511736"/>
                <a:pt x="2207559" y="515471"/>
              </a:cubicBezTo>
              <a:cubicBezTo>
                <a:pt x="2319618" y="508000"/>
                <a:pt x="2431889" y="503227"/>
                <a:pt x="2543736" y="493059"/>
              </a:cubicBezTo>
              <a:cubicBezTo>
                <a:pt x="2555499" y="491990"/>
                <a:pt x="2567525" y="488405"/>
                <a:pt x="2577353" y="481853"/>
              </a:cubicBezTo>
              <a:cubicBezTo>
                <a:pt x="2590539" y="473062"/>
                <a:pt x="2599765" y="459442"/>
                <a:pt x="2610971" y="448236"/>
              </a:cubicBezTo>
              <a:cubicBezTo>
                <a:pt x="2607236" y="403412"/>
                <a:pt x="2611803" y="357103"/>
                <a:pt x="2599765" y="313765"/>
              </a:cubicBezTo>
              <a:cubicBezTo>
                <a:pt x="2582206" y="250552"/>
                <a:pt x="2546223" y="242482"/>
                <a:pt x="2498912" y="212912"/>
              </a:cubicBezTo>
              <a:cubicBezTo>
                <a:pt x="2487491" y="205774"/>
                <a:pt x="2476501" y="197971"/>
                <a:pt x="2465295" y="190500"/>
              </a:cubicBezTo>
              <a:lnTo>
                <a:pt x="2442883" y="201706"/>
              </a:lnTo>
              <a:close/>
            </a:path>
          </a:pathLst>
        </a:custGeom>
        <a:noFill/>
        <a:ln w="3175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22</xdr:col>
      <xdr:colOff>336696</xdr:colOff>
      <xdr:row>60</xdr:row>
      <xdr:rowOff>170217</xdr:rowOff>
    </xdr:from>
    <xdr:to>
      <xdr:col>23</xdr:col>
      <xdr:colOff>553459</xdr:colOff>
      <xdr:row>63</xdr:row>
      <xdr:rowOff>69423</xdr:rowOff>
    </xdr:to>
    <xdr:sp macro="" textlink="">
      <xdr:nvSpPr>
        <xdr:cNvPr id="106" name="Freihandform: Form 105">
          <a:extLst>
            <a:ext uri="{FF2B5EF4-FFF2-40B4-BE49-F238E27FC236}">
              <a16:creationId xmlns:a16="http://schemas.microsoft.com/office/drawing/2014/main" id="{9C97917F-55DB-BC54-AA04-4B8083E70C17}"/>
            </a:ext>
          </a:extLst>
        </xdr:cNvPr>
        <xdr:cNvSpPr/>
      </xdr:nvSpPr>
      <xdr:spPr>
        <a:xfrm>
          <a:off x="17729346" y="11028717"/>
          <a:ext cx="1007338" cy="442131"/>
        </a:xfrm>
        <a:custGeom>
          <a:avLst/>
          <a:gdLst>
            <a:gd name="connsiteX0" fmla="*/ 1016190 w 1016190"/>
            <a:gd name="connsiteY0" fmla="*/ 0 h 435183"/>
            <a:gd name="connsiteX1" fmla="*/ 937749 w 1016190"/>
            <a:gd name="connsiteY1" fmla="*/ 56030 h 435183"/>
            <a:gd name="connsiteX2" fmla="*/ 691219 w 1016190"/>
            <a:gd name="connsiteY2" fmla="*/ 224118 h 435183"/>
            <a:gd name="connsiteX3" fmla="*/ 411072 w 1016190"/>
            <a:gd name="connsiteY3" fmla="*/ 291353 h 435183"/>
            <a:gd name="connsiteX4" fmla="*/ 198160 w 1016190"/>
            <a:gd name="connsiteY4" fmla="*/ 224118 h 435183"/>
            <a:gd name="connsiteX5" fmla="*/ 153337 w 1016190"/>
            <a:gd name="connsiteY5" fmla="*/ 168089 h 435183"/>
            <a:gd name="connsiteX6" fmla="*/ 119719 w 1016190"/>
            <a:gd name="connsiteY6" fmla="*/ 67236 h 435183"/>
            <a:gd name="connsiteX7" fmla="*/ 97307 w 1016190"/>
            <a:gd name="connsiteY7" fmla="*/ 100853 h 435183"/>
            <a:gd name="connsiteX8" fmla="*/ 7660 w 1016190"/>
            <a:gd name="connsiteY8" fmla="*/ 414618 h 435183"/>
            <a:gd name="connsiteX9" fmla="*/ 63690 w 1016190"/>
            <a:gd name="connsiteY9" fmla="*/ 246530 h 435183"/>
            <a:gd name="connsiteX10" fmla="*/ 86102 w 1016190"/>
            <a:gd name="connsiteY10" fmla="*/ 179295 h 435183"/>
            <a:gd name="connsiteX11" fmla="*/ 97307 w 1016190"/>
            <a:gd name="connsiteY11" fmla="*/ 100853 h 435183"/>
            <a:gd name="connsiteX12" fmla="*/ 388660 w 1016190"/>
            <a:gd name="connsiteY12" fmla="*/ 134471 h 435183"/>
            <a:gd name="connsiteX13" fmla="*/ 411072 w 1016190"/>
            <a:gd name="connsiteY13" fmla="*/ 145677 h 43518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1016190" h="435183">
              <a:moveTo>
                <a:pt x="1016190" y="0"/>
              </a:moveTo>
              <a:cubicBezTo>
                <a:pt x="990043" y="18677"/>
                <a:pt x="962840" y="35957"/>
                <a:pt x="937749" y="56030"/>
              </a:cubicBezTo>
              <a:cubicBezTo>
                <a:pt x="858094" y="119754"/>
                <a:pt x="798664" y="197257"/>
                <a:pt x="691219" y="224118"/>
              </a:cubicBezTo>
              <a:cubicBezTo>
                <a:pt x="478516" y="277294"/>
                <a:pt x="572062" y="255579"/>
                <a:pt x="411072" y="291353"/>
              </a:cubicBezTo>
              <a:cubicBezTo>
                <a:pt x="340101" y="268941"/>
                <a:pt x="265302" y="256229"/>
                <a:pt x="198160" y="224118"/>
              </a:cubicBezTo>
              <a:cubicBezTo>
                <a:pt x="176583" y="213799"/>
                <a:pt x="165642" y="188598"/>
                <a:pt x="153337" y="168089"/>
              </a:cubicBezTo>
              <a:cubicBezTo>
                <a:pt x="135253" y="137948"/>
                <a:pt x="128111" y="100804"/>
                <a:pt x="119719" y="67236"/>
              </a:cubicBezTo>
              <a:cubicBezTo>
                <a:pt x="112248" y="78442"/>
                <a:pt x="101442" y="88036"/>
                <a:pt x="97307" y="100853"/>
              </a:cubicBezTo>
              <a:cubicBezTo>
                <a:pt x="63913" y="204374"/>
                <a:pt x="-26737" y="517810"/>
                <a:pt x="7660" y="414618"/>
              </a:cubicBezTo>
              <a:lnTo>
                <a:pt x="63690" y="246530"/>
              </a:lnTo>
              <a:lnTo>
                <a:pt x="86102" y="179295"/>
              </a:lnTo>
              <a:cubicBezTo>
                <a:pt x="89837" y="153148"/>
                <a:pt x="72400" y="109644"/>
                <a:pt x="97307" y="100853"/>
              </a:cubicBezTo>
              <a:cubicBezTo>
                <a:pt x="142624" y="84859"/>
                <a:pt x="327295" y="119130"/>
                <a:pt x="388660" y="134471"/>
              </a:cubicBezTo>
              <a:cubicBezTo>
                <a:pt x="396763" y="136497"/>
                <a:pt x="403601" y="141942"/>
                <a:pt x="411072" y="145677"/>
              </a:cubicBezTo>
            </a:path>
          </a:pathLst>
        </a:custGeom>
        <a:no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15</xdr:col>
      <xdr:colOff>723818</xdr:colOff>
      <xdr:row>56</xdr:row>
      <xdr:rowOff>171323</xdr:rowOff>
    </xdr:from>
    <xdr:to>
      <xdr:col>16</xdr:col>
      <xdr:colOff>695325</xdr:colOff>
      <xdr:row>61</xdr:row>
      <xdr:rowOff>95251</xdr:rowOff>
    </xdr:to>
    <xdr:sp macro="" textlink="">
      <xdr:nvSpPr>
        <xdr:cNvPr id="107" name="Freihandform: Form 106">
          <a:extLst>
            <a:ext uri="{FF2B5EF4-FFF2-40B4-BE49-F238E27FC236}">
              <a16:creationId xmlns:a16="http://schemas.microsoft.com/office/drawing/2014/main" id="{7A08C979-3218-677D-476F-EBBDF8F36D35}"/>
            </a:ext>
          </a:extLst>
        </xdr:cNvPr>
        <xdr:cNvSpPr/>
      </xdr:nvSpPr>
      <xdr:spPr>
        <a:xfrm>
          <a:off x="12582443" y="10305923"/>
          <a:ext cx="762082" cy="828803"/>
        </a:xfrm>
        <a:custGeom>
          <a:avLst/>
          <a:gdLst>
            <a:gd name="connsiteX0" fmla="*/ 352507 w 762082"/>
            <a:gd name="connsiteY0" fmla="*/ 333502 h 828803"/>
            <a:gd name="connsiteX1" fmla="*/ 228682 w 762082"/>
            <a:gd name="connsiteY1" fmla="*/ 400177 h 828803"/>
            <a:gd name="connsiteX2" fmla="*/ 219157 w 762082"/>
            <a:gd name="connsiteY2" fmla="*/ 476377 h 828803"/>
            <a:gd name="connsiteX3" fmla="*/ 238207 w 762082"/>
            <a:gd name="connsiteY3" fmla="*/ 562102 h 828803"/>
            <a:gd name="connsiteX4" fmla="*/ 323932 w 762082"/>
            <a:gd name="connsiteY4" fmla="*/ 590677 h 828803"/>
            <a:gd name="connsiteX5" fmla="*/ 409657 w 762082"/>
            <a:gd name="connsiteY5" fmla="*/ 571627 h 828803"/>
            <a:gd name="connsiteX6" fmla="*/ 447757 w 762082"/>
            <a:gd name="connsiteY6" fmla="*/ 562102 h 828803"/>
            <a:gd name="connsiteX7" fmla="*/ 647782 w 762082"/>
            <a:gd name="connsiteY7" fmla="*/ 571627 h 828803"/>
            <a:gd name="connsiteX8" fmla="*/ 676357 w 762082"/>
            <a:gd name="connsiteY8" fmla="*/ 590677 h 828803"/>
            <a:gd name="connsiteX9" fmla="*/ 752557 w 762082"/>
            <a:gd name="connsiteY9" fmla="*/ 666877 h 828803"/>
            <a:gd name="connsiteX10" fmla="*/ 762082 w 762082"/>
            <a:gd name="connsiteY10" fmla="*/ 695452 h 828803"/>
            <a:gd name="connsiteX11" fmla="*/ 752557 w 762082"/>
            <a:gd name="connsiteY11" fmla="*/ 724027 h 828803"/>
            <a:gd name="connsiteX12" fmla="*/ 600157 w 762082"/>
            <a:gd name="connsiteY12" fmla="*/ 790702 h 828803"/>
            <a:gd name="connsiteX13" fmla="*/ 571582 w 762082"/>
            <a:gd name="connsiteY13" fmla="*/ 809752 h 828803"/>
            <a:gd name="connsiteX14" fmla="*/ 285832 w 762082"/>
            <a:gd name="connsiteY14" fmla="*/ 809752 h 828803"/>
            <a:gd name="connsiteX15" fmla="*/ 238207 w 762082"/>
            <a:gd name="connsiteY15" fmla="*/ 800227 h 828803"/>
            <a:gd name="connsiteX16" fmla="*/ 162007 w 762082"/>
            <a:gd name="connsiteY16" fmla="*/ 771652 h 828803"/>
            <a:gd name="connsiteX17" fmla="*/ 123907 w 762082"/>
            <a:gd name="connsiteY17" fmla="*/ 743077 h 828803"/>
            <a:gd name="connsiteX18" fmla="*/ 76282 w 762082"/>
            <a:gd name="connsiteY18" fmla="*/ 733552 h 828803"/>
            <a:gd name="connsiteX19" fmla="*/ 28657 w 762082"/>
            <a:gd name="connsiteY19" fmla="*/ 676402 h 828803"/>
            <a:gd name="connsiteX20" fmla="*/ 9607 w 762082"/>
            <a:gd name="connsiteY20" fmla="*/ 619252 h 828803"/>
            <a:gd name="connsiteX21" fmla="*/ 9607 w 762082"/>
            <a:gd name="connsiteY21" fmla="*/ 295402 h 828803"/>
            <a:gd name="connsiteX22" fmla="*/ 38182 w 762082"/>
            <a:gd name="connsiteY22" fmla="*/ 247777 h 828803"/>
            <a:gd name="connsiteX23" fmla="*/ 47707 w 762082"/>
            <a:gd name="connsiteY23" fmla="*/ 219202 h 828803"/>
            <a:gd name="connsiteX24" fmla="*/ 95332 w 762082"/>
            <a:gd name="connsiteY24" fmla="*/ 152527 h 828803"/>
            <a:gd name="connsiteX25" fmla="*/ 152482 w 762082"/>
            <a:gd name="connsiteY25" fmla="*/ 76327 h 828803"/>
            <a:gd name="connsiteX26" fmla="*/ 200107 w 762082"/>
            <a:gd name="connsiteY26" fmla="*/ 38227 h 828803"/>
            <a:gd name="connsiteX27" fmla="*/ 228682 w 762082"/>
            <a:gd name="connsiteY27" fmla="*/ 28702 h 828803"/>
            <a:gd name="connsiteX28" fmla="*/ 419182 w 762082"/>
            <a:gd name="connsiteY28" fmla="*/ 127 h 828803"/>
            <a:gd name="connsiteX29" fmla="*/ 657307 w 762082"/>
            <a:gd name="connsiteY29" fmla="*/ 19177 h 828803"/>
            <a:gd name="connsiteX30" fmla="*/ 723982 w 762082"/>
            <a:gd name="connsiteY30" fmla="*/ 57277 h 828803"/>
            <a:gd name="connsiteX31" fmla="*/ 752557 w 762082"/>
            <a:gd name="connsiteY31" fmla="*/ 143002 h 828803"/>
            <a:gd name="connsiteX32" fmla="*/ 695407 w 762082"/>
            <a:gd name="connsiteY32" fmla="*/ 238252 h 828803"/>
            <a:gd name="connsiteX33" fmla="*/ 619207 w 762082"/>
            <a:gd name="connsiteY33" fmla="*/ 276352 h 828803"/>
            <a:gd name="connsiteX34" fmla="*/ 533482 w 762082"/>
            <a:gd name="connsiteY34" fmla="*/ 304927 h 828803"/>
            <a:gd name="connsiteX35" fmla="*/ 304882 w 762082"/>
            <a:gd name="connsiteY35" fmla="*/ 314452 h 82880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Lst>
          <a:rect l="l" t="t" r="r" b="b"/>
          <a:pathLst>
            <a:path w="762082" h="828803">
              <a:moveTo>
                <a:pt x="352507" y="333502"/>
              </a:moveTo>
              <a:cubicBezTo>
                <a:pt x="325072" y="343790"/>
                <a:pt x="246678" y="364185"/>
                <a:pt x="228682" y="400177"/>
              </a:cubicBezTo>
              <a:cubicBezTo>
                <a:pt x="217234" y="423072"/>
                <a:pt x="222332" y="450977"/>
                <a:pt x="219157" y="476377"/>
              </a:cubicBezTo>
              <a:cubicBezTo>
                <a:pt x="225507" y="504952"/>
                <a:pt x="224190" y="536404"/>
                <a:pt x="238207" y="562102"/>
              </a:cubicBezTo>
              <a:cubicBezTo>
                <a:pt x="247865" y="579808"/>
                <a:pt x="311323" y="588155"/>
                <a:pt x="323932" y="590677"/>
              </a:cubicBezTo>
              <a:cubicBezTo>
                <a:pt x="416850" y="567448"/>
                <a:pt x="300826" y="595812"/>
                <a:pt x="409657" y="571627"/>
              </a:cubicBezTo>
              <a:cubicBezTo>
                <a:pt x="422436" y="568787"/>
                <a:pt x="435057" y="565277"/>
                <a:pt x="447757" y="562102"/>
              </a:cubicBezTo>
              <a:cubicBezTo>
                <a:pt x="514432" y="565277"/>
                <a:pt x="581547" y="563348"/>
                <a:pt x="647782" y="571627"/>
              </a:cubicBezTo>
              <a:cubicBezTo>
                <a:pt x="659141" y="573047"/>
                <a:pt x="667321" y="583649"/>
                <a:pt x="676357" y="590677"/>
              </a:cubicBezTo>
              <a:cubicBezTo>
                <a:pt x="710233" y="617025"/>
                <a:pt x="734556" y="630875"/>
                <a:pt x="752557" y="666877"/>
              </a:cubicBezTo>
              <a:cubicBezTo>
                <a:pt x="757047" y="675857"/>
                <a:pt x="758907" y="685927"/>
                <a:pt x="762082" y="695452"/>
              </a:cubicBezTo>
              <a:cubicBezTo>
                <a:pt x="758907" y="704977"/>
                <a:pt x="760812" y="718312"/>
                <a:pt x="752557" y="724027"/>
              </a:cubicBezTo>
              <a:cubicBezTo>
                <a:pt x="681335" y="773335"/>
                <a:pt x="662745" y="775055"/>
                <a:pt x="600157" y="790702"/>
              </a:cubicBezTo>
              <a:cubicBezTo>
                <a:pt x="590632" y="797052"/>
                <a:pt x="582688" y="806976"/>
                <a:pt x="571582" y="809752"/>
              </a:cubicBezTo>
              <a:cubicBezTo>
                <a:pt x="445797" y="841198"/>
                <a:pt x="421877" y="828304"/>
                <a:pt x="285832" y="809752"/>
              </a:cubicBezTo>
              <a:cubicBezTo>
                <a:pt x="269791" y="807565"/>
                <a:pt x="253680" y="804988"/>
                <a:pt x="238207" y="800227"/>
              </a:cubicBezTo>
              <a:cubicBezTo>
                <a:pt x="212279" y="792249"/>
                <a:pt x="186270" y="783784"/>
                <a:pt x="162007" y="771652"/>
              </a:cubicBezTo>
              <a:cubicBezTo>
                <a:pt x="147808" y="764552"/>
                <a:pt x="138414" y="749524"/>
                <a:pt x="123907" y="743077"/>
              </a:cubicBezTo>
              <a:cubicBezTo>
                <a:pt x="109113" y="736502"/>
                <a:pt x="92157" y="736727"/>
                <a:pt x="76282" y="733552"/>
              </a:cubicBezTo>
              <a:cubicBezTo>
                <a:pt x="58337" y="715607"/>
                <a:pt x="39266" y="700272"/>
                <a:pt x="28657" y="676402"/>
              </a:cubicBezTo>
              <a:cubicBezTo>
                <a:pt x="20502" y="658052"/>
                <a:pt x="15957" y="638302"/>
                <a:pt x="9607" y="619252"/>
              </a:cubicBezTo>
              <a:cubicBezTo>
                <a:pt x="5351" y="534130"/>
                <a:pt x="-9701" y="387113"/>
                <a:pt x="9607" y="295402"/>
              </a:cubicBezTo>
              <a:cubicBezTo>
                <a:pt x="13421" y="277286"/>
                <a:pt x="29903" y="264336"/>
                <a:pt x="38182" y="247777"/>
              </a:cubicBezTo>
              <a:cubicBezTo>
                <a:pt x="42672" y="238797"/>
                <a:pt x="43217" y="228182"/>
                <a:pt x="47707" y="219202"/>
              </a:cubicBezTo>
              <a:cubicBezTo>
                <a:pt x="55190" y="204237"/>
                <a:pt x="88141" y="162594"/>
                <a:pt x="95332" y="152527"/>
              </a:cubicBezTo>
              <a:cubicBezTo>
                <a:pt x="117315" y="121750"/>
                <a:pt x="122048" y="106761"/>
                <a:pt x="152482" y="76327"/>
              </a:cubicBezTo>
              <a:cubicBezTo>
                <a:pt x="166857" y="61952"/>
                <a:pt x="182867" y="49002"/>
                <a:pt x="200107" y="38227"/>
              </a:cubicBezTo>
              <a:cubicBezTo>
                <a:pt x="208621" y="32906"/>
                <a:pt x="219281" y="32227"/>
                <a:pt x="228682" y="28702"/>
              </a:cubicBezTo>
              <a:cubicBezTo>
                <a:pt x="328079" y="-8572"/>
                <a:pt x="238436" y="12177"/>
                <a:pt x="419182" y="127"/>
              </a:cubicBezTo>
              <a:cubicBezTo>
                <a:pt x="432030" y="739"/>
                <a:pt x="593722" y="-4667"/>
                <a:pt x="657307" y="19177"/>
              </a:cubicBezTo>
              <a:cubicBezTo>
                <a:pt x="684929" y="29535"/>
                <a:pt x="700295" y="41486"/>
                <a:pt x="723982" y="57277"/>
              </a:cubicBezTo>
              <a:cubicBezTo>
                <a:pt x="739476" y="88265"/>
                <a:pt x="752557" y="106073"/>
                <a:pt x="752557" y="143002"/>
              </a:cubicBezTo>
              <a:cubicBezTo>
                <a:pt x="752557" y="181615"/>
                <a:pt x="722559" y="214979"/>
                <a:pt x="695407" y="238252"/>
              </a:cubicBezTo>
              <a:cubicBezTo>
                <a:pt x="649494" y="277606"/>
                <a:pt x="670515" y="260565"/>
                <a:pt x="619207" y="276352"/>
              </a:cubicBezTo>
              <a:cubicBezTo>
                <a:pt x="590418" y="285210"/>
                <a:pt x="563355" y="301072"/>
                <a:pt x="533482" y="304927"/>
              </a:cubicBezTo>
              <a:cubicBezTo>
                <a:pt x="457429" y="314740"/>
                <a:pt x="381155" y="314452"/>
                <a:pt x="304882" y="314452"/>
              </a:cubicBezTo>
            </a:path>
          </a:pathLst>
        </a:custGeom>
        <a:no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15</xdr:col>
      <xdr:colOff>350246</xdr:colOff>
      <xdr:row>60</xdr:row>
      <xdr:rowOff>19050</xdr:rowOff>
    </xdr:from>
    <xdr:to>
      <xdr:col>16</xdr:col>
      <xdr:colOff>57150</xdr:colOff>
      <xdr:row>61</xdr:row>
      <xdr:rowOff>47625</xdr:rowOff>
    </xdr:to>
    <xdr:sp macro="" textlink="">
      <xdr:nvSpPr>
        <xdr:cNvPr id="108" name="Freihandform: Form 107">
          <a:extLst>
            <a:ext uri="{FF2B5EF4-FFF2-40B4-BE49-F238E27FC236}">
              <a16:creationId xmlns:a16="http://schemas.microsoft.com/office/drawing/2014/main" id="{713B2551-3607-2AA1-2F8C-CE5CD3B9C02C}"/>
            </a:ext>
          </a:extLst>
        </xdr:cNvPr>
        <xdr:cNvSpPr/>
      </xdr:nvSpPr>
      <xdr:spPr>
        <a:xfrm>
          <a:off x="12208871" y="10877550"/>
          <a:ext cx="497479" cy="209550"/>
        </a:xfrm>
        <a:custGeom>
          <a:avLst/>
          <a:gdLst>
            <a:gd name="connsiteX0" fmla="*/ 497479 w 497479"/>
            <a:gd name="connsiteY0" fmla="*/ 95250 h 209550"/>
            <a:gd name="connsiteX1" fmla="*/ 449854 w 497479"/>
            <a:gd name="connsiteY1" fmla="*/ 114300 h 209550"/>
            <a:gd name="connsiteX2" fmla="*/ 392704 w 497479"/>
            <a:gd name="connsiteY2" fmla="*/ 171450 h 209550"/>
            <a:gd name="connsiteX3" fmla="*/ 326029 w 497479"/>
            <a:gd name="connsiteY3" fmla="*/ 209550 h 209550"/>
            <a:gd name="connsiteX4" fmla="*/ 183154 w 497479"/>
            <a:gd name="connsiteY4" fmla="*/ 200025 h 209550"/>
            <a:gd name="connsiteX5" fmla="*/ 145054 w 497479"/>
            <a:gd name="connsiteY5" fmla="*/ 152400 h 209550"/>
            <a:gd name="connsiteX6" fmla="*/ 126004 w 497479"/>
            <a:gd name="connsiteY6" fmla="*/ 114300 h 209550"/>
            <a:gd name="connsiteX7" fmla="*/ 97429 w 497479"/>
            <a:gd name="connsiteY7" fmla="*/ 0 h 209550"/>
            <a:gd name="connsiteX8" fmla="*/ 30754 w 497479"/>
            <a:gd name="connsiteY8" fmla="*/ 114300 h 209550"/>
            <a:gd name="connsiteX9" fmla="*/ 11704 w 497479"/>
            <a:gd name="connsiteY9" fmla="*/ 142875 h 209550"/>
            <a:gd name="connsiteX10" fmla="*/ 2179 w 497479"/>
            <a:gd name="connsiteY10" fmla="*/ 171450 h 209550"/>
            <a:gd name="connsiteX11" fmla="*/ 40279 w 497479"/>
            <a:gd name="connsiteY11" fmla="*/ 114300 h 209550"/>
            <a:gd name="connsiteX12" fmla="*/ 49804 w 497479"/>
            <a:gd name="connsiteY12" fmla="*/ 47625 h 209550"/>
            <a:gd name="connsiteX13" fmla="*/ 59329 w 497479"/>
            <a:gd name="connsiteY13" fmla="*/ 19050 h 209550"/>
            <a:gd name="connsiteX14" fmla="*/ 87904 w 497479"/>
            <a:gd name="connsiteY14" fmla="*/ 0 h 209550"/>
            <a:gd name="connsiteX15" fmla="*/ 230779 w 497479"/>
            <a:gd name="connsiteY15" fmla="*/ 9525 h 209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497479" h="209550">
              <a:moveTo>
                <a:pt x="497479" y="95250"/>
              </a:moveTo>
              <a:cubicBezTo>
                <a:pt x="481604" y="101600"/>
                <a:pt x="463682" y="104244"/>
                <a:pt x="449854" y="114300"/>
              </a:cubicBezTo>
              <a:cubicBezTo>
                <a:pt x="428066" y="130146"/>
                <a:pt x="415120" y="156506"/>
                <a:pt x="392704" y="171450"/>
              </a:cubicBezTo>
              <a:cubicBezTo>
                <a:pt x="352315" y="198376"/>
                <a:pt x="374368" y="185380"/>
                <a:pt x="326029" y="209550"/>
              </a:cubicBezTo>
              <a:cubicBezTo>
                <a:pt x="278404" y="206375"/>
                <a:pt x="230235" y="207872"/>
                <a:pt x="183154" y="200025"/>
              </a:cubicBezTo>
              <a:cubicBezTo>
                <a:pt x="150136" y="194522"/>
                <a:pt x="154769" y="175069"/>
                <a:pt x="145054" y="152400"/>
              </a:cubicBezTo>
              <a:cubicBezTo>
                <a:pt x="139461" y="139349"/>
                <a:pt x="131597" y="127351"/>
                <a:pt x="126004" y="114300"/>
              </a:cubicBezTo>
              <a:cubicBezTo>
                <a:pt x="113001" y="83960"/>
                <a:pt x="101809" y="19708"/>
                <a:pt x="97429" y="0"/>
              </a:cubicBezTo>
              <a:cubicBezTo>
                <a:pt x="-180" y="73207"/>
                <a:pt x="131539" y="-36878"/>
                <a:pt x="30754" y="114300"/>
              </a:cubicBezTo>
              <a:cubicBezTo>
                <a:pt x="24404" y="123825"/>
                <a:pt x="16824" y="132636"/>
                <a:pt x="11704" y="142875"/>
              </a:cubicBezTo>
              <a:cubicBezTo>
                <a:pt x="7214" y="151855"/>
                <a:pt x="-4921" y="178550"/>
                <a:pt x="2179" y="171450"/>
              </a:cubicBezTo>
              <a:cubicBezTo>
                <a:pt x="18368" y="155261"/>
                <a:pt x="40279" y="114300"/>
                <a:pt x="40279" y="114300"/>
              </a:cubicBezTo>
              <a:cubicBezTo>
                <a:pt x="43454" y="92075"/>
                <a:pt x="45401" y="69640"/>
                <a:pt x="49804" y="47625"/>
              </a:cubicBezTo>
              <a:cubicBezTo>
                <a:pt x="51773" y="37780"/>
                <a:pt x="53057" y="26890"/>
                <a:pt x="59329" y="19050"/>
              </a:cubicBezTo>
              <a:cubicBezTo>
                <a:pt x="66480" y="10111"/>
                <a:pt x="78379" y="6350"/>
                <a:pt x="87904" y="0"/>
              </a:cubicBezTo>
              <a:cubicBezTo>
                <a:pt x="218060" y="10012"/>
                <a:pt x="170332" y="9525"/>
                <a:pt x="230779" y="9525"/>
              </a:cubicBezTo>
            </a:path>
          </a:pathLst>
        </a:custGeom>
        <a:no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2</xdr:col>
      <xdr:colOff>67763</xdr:colOff>
      <xdr:row>71</xdr:row>
      <xdr:rowOff>103142</xdr:rowOff>
    </xdr:from>
    <xdr:to>
      <xdr:col>28</xdr:col>
      <xdr:colOff>598442</xdr:colOff>
      <xdr:row>79</xdr:row>
      <xdr:rowOff>102142</xdr:rowOff>
    </xdr:to>
    <xdr:sp macro="" textlink="">
      <xdr:nvSpPr>
        <xdr:cNvPr id="121" name="Freihandform: Form 120">
          <a:extLst>
            <a:ext uri="{FF2B5EF4-FFF2-40B4-BE49-F238E27FC236}">
              <a16:creationId xmlns:a16="http://schemas.microsoft.com/office/drawing/2014/main" id="{14E08780-71FD-27CF-232B-7FFF273B7C22}"/>
            </a:ext>
          </a:extLst>
        </xdr:cNvPr>
        <xdr:cNvSpPr/>
      </xdr:nvSpPr>
      <xdr:spPr>
        <a:xfrm>
          <a:off x="1648913" y="12952367"/>
          <a:ext cx="21085629" cy="1446800"/>
        </a:xfrm>
        <a:custGeom>
          <a:avLst/>
          <a:gdLst>
            <a:gd name="connsiteX0" fmla="*/ 0 w 21050250"/>
            <a:gd name="connsiteY0" fmla="*/ 1143000 h 1414143"/>
            <a:gd name="connsiteX1" fmla="*/ 4054929 w 21050250"/>
            <a:gd name="connsiteY1" fmla="*/ 1115786 h 1414143"/>
            <a:gd name="connsiteX2" fmla="*/ 4490357 w 21050250"/>
            <a:gd name="connsiteY2" fmla="*/ 1088571 h 1414143"/>
            <a:gd name="connsiteX3" fmla="*/ 5279572 w 21050250"/>
            <a:gd name="connsiteY3" fmla="*/ 1061357 h 1414143"/>
            <a:gd name="connsiteX4" fmla="*/ 5660572 w 21050250"/>
            <a:gd name="connsiteY4" fmla="*/ 911678 h 1414143"/>
            <a:gd name="connsiteX5" fmla="*/ 5796643 w 21050250"/>
            <a:gd name="connsiteY5" fmla="*/ 721178 h 1414143"/>
            <a:gd name="connsiteX6" fmla="*/ 5837464 w 21050250"/>
            <a:gd name="connsiteY6" fmla="*/ 258536 h 1414143"/>
            <a:gd name="connsiteX7" fmla="*/ 5905500 w 21050250"/>
            <a:gd name="connsiteY7" fmla="*/ 176893 h 1414143"/>
            <a:gd name="connsiteX8" fmla="*/ 6191250 w 21050250"/>
            <a:gd name="connsiteY8" fmla="*/ 54428 h 1414143"/>
            <a:gd name="connsiteX9" fmla="*/ 6613072 w 21050250"/>
            <a:gd name="connsiteY9" fmla="*/ 0 h 1414143"/>
            <a:gd name="connsiteX10" fmla="*/ 7034893 w 21050250"/>
            <a:gd name="connsiteY10" fmla="*/ 40821 h 1414143"/>
            <a:gd name="connsiteX11" fmla="*/ 7143750 w 21050250"/>
            <a:gd name="connsiteY11" fmla="*/ 54428 h 1414143"/>
            <a:gd name="connsiteX12" fmla="*/ 8422822 w 21050250"/>
            <a:gd name="connsiteY12" fmla="*/ 81643 h 1414143"/>
            <a:gd name="connsiteX13" fmla="*/ 8722179 w 21050250"/>
            <a:gd name="connsiteY13" fmla="*/ 190500 h 1414143"/>
            <a:gd name="connsiteX14" fmla="*/ 8803822 w 21050250"/>
            <a:gd name="connsiteY14" fmla="*/ 272143 h 1414143"/>
            <a:gd name="connsiteX15" fmla="*/ 8885464 w 21050250"/>
            <a:gd name="connsiteY15" fmla="*/ 340178 h 1414143"/>
            <a:gd name="connsiteX16" fmla="*/ 8980714 w 21050250"/>
            <a:gd name="connsiteY16" fmla="*/ 408214 h 1414143"/>
            <a:gd name="connsiteX17" fmla="*/ 9048750 w 21050250"/>
            <a:gd name="connsiteY17" fmla="*/ 476250 h 1414143"/>
            <a:gd name="connsiteX18" fmla="*/ 9280072 w 21050250"/>
            <a:gd name="connsiteY18" fmla="*/ 666750 h 1414143"/>
            <a:gd name="connsiteX19" fmla="*/ 9402536 w 21050250"/>
            <a:gd name="connsiteY19" fmla="*/ 775607 h 1414143"/>
            <a:gd name="connsiteX20" fmla="*/ 9525000 w 21050250"/>
            <a:gd name="connsiteY20" fmla="*/ 870857 h 1414143"/>
            <a:gd name="connsiteX21" fmla="*/ 9606643 w 21050250"/>
            <a:gd name="connsiteY21" fmla="*/ 925286 h 1414143"/>
            <a:gd name="connsiteX22" fmla="*/ 9688286 w 21050250"/>
            <a:gd name="connsiteY22" fmla="*/ 1006928 h 1414143"/>
            <a:gd name="connsiteX23" fmla="*/ 9783536 w 21050250"/>
            <a:gd name="connsiteY23" fmla="*/ 1047750 h 1414143"/>
            <a:gd name="connsiteX24" fmla="*/ 9933214 w 21050250"/>
            <a:gd name="connsiteY24" fmla="*/ 1088571 h 1414143"/>
            <a:gd name="connsiteX25" fmla="*/ 10123714 w 21050250"/>
            <a:gd name="connsiteY25" fmla="*/ 1129393 h 1414143"/>
            <a:gd name="connsiteX26" fmla="*/ 10191750 w 21050250"/>
            <a:gd name="connsiteY26" fmla="*/ 1156607 h 1414143"/>
            <a:gd name="connsiteX27" fmla="*/ 10300607 w 21050250"/>
            <a:gd name="connsiteY27" fmla="*/ 1170214 h 1414143"/>
            <a:gd name="connsiteX28" fmla="*/ 10545536 w 21050250"/>
            <a:gd name="connsiteY28" fmla="*/ 1088571 h 1414143"/>
            <a:gd name="connsiteX29" fmla="*/ 10627179 w 21050250"/>
            <a:gd name="connsiteY29" fmla="*/ 775607 h 1414143"/>
            <a:gd name="connsiteX30" fmla="*/ 10640786 w 21050250"/>
            <a:gd name="connsiteY30" fmla="*/ 571500 h 1414143"/>
            <a:gd name="connsiteX31" fmla="*/ 10763250 w 21050250"/>
            <a:gd name="connsiteY31" fmla="*/ 421821 h 1414143"/>
            <a:gd name="connsiteX32" fmla="*/ 11103429 w 21050250"/>
            <a:gd name="connsiteY32" fmla="*/ 326571 h 1414143"/>
            <a:gd name="connsiteX33" fmla="*/ 11266714 w 21050250"/>
            <a:gd name="connsiteY33" fmla="*/ 285750 h 1414143"/>
            <a:gd name="connsiteX34" fmla="*/ 12314464 w 21050250"/>
            <a:gd name="connsiteY34" fmla="*/ 285750 h 1414143"/>
            <a:gd name="connsiteX35" fmla="*/ 12368893 w 21050250"/>
            <a:gd name="connsiteY35" fmla="*/ 272143 h 1414143"/>
            <a:gd name="connsiteX36" fmla="*/ 12654643 w 21050250"/>
            <a:gd name="connsiteY36" fmla="*/ 217714 h 1414143"/>
            <a:gd name="connsiteX37" fmla="*/ 12899572 w 21050250"/>
            <a:gd name="connsiteY37" fmla="*/ 190500 h 1414143"/>
            <a:gd name="connsiteX38" fmla="*/ 13144500 w 21050250"/>
            <a:gd name="connsiteY38" fmla="*/ 136071 h 1414143"/>
            <a:gd name="connsiteX39" fmla="*/ 14967857 w 21050250"/>
            <a:gd name="connsiteY39" fmla="*/ 163286 h 1414143"/>
            <a:gd name="connsiteX40" fmla="*/ 15199179 w 21050250"/>
            <a:gd name="connsiteY40" fmla="*/ 204107 h 1414143"/>
            <a:gd name="connsiteX41" fmla="*/ 15389679 w 21050250"/>
            <a:gd name="connsiteY41" fmla="*/ 258536 h 1414143"/>
            <a:gd name="connsiteX42" fmla="*/ 15580179 w 21050250"/>
            <a:gd name="connsiteY42" fmla="*/ 285750 h 1414143"/>
            <a:gd name="connsiteX43" fmla="*/ 16083643 w 21050250"/>
            <a:gd name="connsiteY43" fmla="*/ 408214 h 1414143"/>
            <a:gd name="connsiteX44" fmla="*/ 17471572 w 21050250"/>
            <a:gd name="connsiteY44" fmla="*/ 462643 h 1414143"/>
            <a:gd name="connsiteX45" fmla="*/ 17594036 w 21050250"/>
            <a:gd name="connsiteY45" fmla="*/ 476250 h 1414143"/>
            <a:gd name="connsiteX46" fmla="*/ 17988643 w 21050250"/>
            <a:gd name="connsiteY46" fmla="*/ 544286 h 1414143"/>
            <a:gd name="connsiteX47" fmla="*/ 18301607 w 21050250"/>
            <a:gd name="connsiteY47" fmla="*/ 585107 h 1414143"/>
            <a:gd name="connsiteX48" fmla="*/ 18424072 w 21050250"/>
            <a:gd name="connsiteY48" fmla="*/ 612321 h 1414143"/>
            <a:gd name="connsiteX49" fmla="*/ 18913929 w 21050250"/>
            <a:gd name="connsiteY49" fmla="*/ 680357 h 1414143"/>
            <a:gd name="connsiteX50" fmla="*/ 18981964 w 21050250"/>
            <a:gd name="connsiteY50" fmla="*/ 884464 h 1414143"/>
            <a:gd name="connsiteX51" fmla="*/ 18995572 w 21050250"/>
            <a:gd name="connsiteY51" fmla="*/ 952500 h 1414143"/>
            <a:gd name="connsiteX52" fmla="*/ 19009179 w 21050250"/>
            <a:gd name="connsiteY52" fmla="*/ 1006928 h 1414143"/>
            <a:gd name="connsiteX53" fmla="*/ 18954750 w 21050250"/>
            <a:gd name="connsiteY53" fmla="*/ 1170214 h 1414143"/>
            <a:gd name="connsiteX54" fmla="*/ 18873107 w 21050250"/>
            <a:gd name="connsiteY54" fmla="*/ 1347107 h 1414143"/>
            <a:gd name="connsiteX55" fmla="*/ 19050000 w 21050250"/>
            <a:gd name="connsiteY55" fmla="*/ 1374321 h 1414143"/>
            <a:gd name="connsiteX56" fmla="*/ 19158857 w 21050250"/>
            <a:gd name="connsiteY56" fmla="*/ 1347107 h 1414143"/>
            <a:gd name="connsiteX57" fmla="*/ 19458214 w 21050250"/>
            <a:gd name="connsiteY57" fmla="*/ 1292678 h 1414143"/>
            <a:gd name="connsiteX58" fmla="*/ 19743964 w 21050250"/>
            <a:gd name="connsiteY58" fmla="*/ 1265464 h 1414143"/>
            <a:gd name="connsiteX59" fmla="*/ 19866429 w 21050250"/>
            <a:gd name="connsiteY59" fmla="*/ 1251857 h 1414143"/>
            <a:gd name="connsiteX60" fmla="*/ 20533179 w 21050250"/>
            <a:gd name="connsiteY60" fmla="*/ 1238250 h 1414143"/>
            <a:gd name="connsiteX61" fmla="*/ 21050250 w 21050250"/>
            <a:gd name="connsiteY61" fmla="*/ 1224643 h 14141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Lst>
          <a:rect l="l" t="t" r="r" b="b"/>
          <a:pathLst>
            <a:path w="21050250" h="1414143">
              <a:moveTo>
                <a:pt x="0" y="1143000"/>
              </a:moveTo>
              <a:cubicBezTo>
                <a:pt x="1351643" y="1133929"/>
                <a:pt x="2711524" y="1265063"/>
                <a:pt x="4054929" y="1115786"/>
              </a:cubicBezTo>
              <a:cubicBezTo>
                <a:pt x="4269067" y="1091991"/>
                <a:pt x="4167138" y="1100542"/>
                <a:pt x="4490357" y="1088571"/>
              </a:cubicBezTo>
              <a:lnTo>
                <a:pt x="5279572" y="1061357"/>
              </a:lnTo>
              <a:cubicBezTo>
                <a:pt x="5559984" y="945893"/>
                <a:pt x="5432526" y="994604"/>
                <a:pt x="5660572" y="911678"/>
              </a:cubicBezTo>
              <a:cubicBezTo>
                <a:pt x="5694237" y="873805"/>
                <a:pt x="5790029" y="793930"/>
                <a:pt x="5796643" y="721178"/>
              </a:cubicBezTo>
              <a:cubicBezTo>
                <a:pt x="5796717" y="720366"/>
                <a:pt x="5773349" y="368446"/>
                <a:pt x="5837464" y="258536"/>
              </a:cubicBezTo>
              <a:cubicBezTo>
                <a:pt x="5855314" y="227937"/>
                <a:pt x="5878286" y="199572"/>
                <a:pt x="5905500" y="176893"/>
              </a:cubicBezTo>
              <a:cubicBezTo>
                <a:pt x="5965427" y="126953"/>
                <a:pt x="6139393" y="64799"/>
                <a:pt x="6191250" y="54428"/>
              </a:cubicBezTo>
              <a:cubicBezTo>
                <a:pt x="6330270" y="26624"/>
                <a:pt x="6613072" y="0"/>
                <a:pt x="6613072" y="0"/>
              </a:cubicBezTo>
              <a:lnTo>
                <a:pt x="7034893" y="40821"/>
              </a:lnTo>
              <a:cubicBezTo>
                <a:pt x="7071270" y="44552"/>
                <a:pt x="7107198" y="53353"/>
                <a:pt x="7143750" y="54428"/>
              </a:cubicBezTo>
              <a:lnTo>
                <a:pt x="8422822" y="81643"/>
              </a:lnTo>
              <a:cubicBezTo>
                <a:pt x="8515651" y="108165"/>
                <a:pt x="8638214" y="130525"/>
                <a:pt x="8722179" y="190500"/>
              </a:cubicBezTo>
              <a:cubicBezTo>
                <a:pt x="8753497" y="212870"/>
                <a:pt x="8775451" y="246136"/>
                <a:pt x="8803822" y="272143"/>
              </a:cubicBezTo>
              <a:cubicBezTo>
                <a:pt x="8829935" y="296080"/>
                <a:pt x="8857386" y="318579"/>
                <a:pt x="8885464" y="340178"/>
              </a:cubicBezTo>
              <a:cubicBezTo>
                <a:pt x="8916390" y="363968"/>
                <a:pt x="8950740" y="383235"/>
                <a:pt x="8980714" y="408214"/>
              </a:cubicBezTo>
              <a:cubicBezTo>
                <a:pt x="9005353" y="428746"/>
                <a:pt x="9025183" y="454496"/>
                <a:pt x="9048750" y="476250"/>
              </a:cubicBezTo>
              <a:cubicBezTo>
                <a:pt x="9210011" y="625107"/>
                <a:pt x="9105085" y="520927"/>
                <a:pt x="9280072" y="666750"/>
              </a:cubicBezTo>
              <a:cubicBezTo>
                <a:pt x="9322030" y="701715"/>
                <a:pt x="9360578" y="740642"/>
                <a:pt x="9402536" y="775607"/>
              </a:cubicBezTo>
              <a:cubicBezTo>
                <a:pt x="9442265" y="808714"/>
                <a:pt x="9481971" y="842171"/>
                <a:pt x="9525000" y="870857"/>
              </a:cubicBezTo>
              <a:cubicBezTo>
                <a:pt x="9552214" y="889000"/>
                <a:pt x="9581516" y="904347"/>
                <a:pt x="9606643" y="925286"/>
              </a:cubicBezTo>
              <a:cubicBezTo>
                <a:pt x="9636209" y="949924"/>
                <a:pt x="9656643" y="985021"/>
                <a:pt x="9688286" y="1006928"/>
              </a:cubicBezTo>
              <a:cubicBezTo>
                <a:pt x="9716687" y="1026590"/>
                <a:pt x="9752640" y="1032302"/>
                <a:pt x="9783536" y="1047750"/>
              </a:cubicBezTo>
              <a:cubicBezTo>
                <a:pt x="9886448" y="1099206"/>
                <a:pt x="9737325" y="1064085"/>
                <a:pt x="9933214" y="1088571"/>
              </a:cubicBezTo>
              <a:cubicBezTo>
                <a:pt x="10160626" y="1164377"/>
                <a:pt x="9844796" y="1065028"/>
                <a:pt x="10123714" y="1129393"/>
              </a:cubicBezTo>
              <a:cubicBezTo>
                <a:pt x="10147514" y="1134885"/>
                <a:pt x="10167950" y="1151115"/>
                <a:pt x="10191750" y="1156607"/>
              </a:cubicBezTo>
              <a:cubicBezTo>
                <a:pt x="10227382" y="1164830"/>
                <a:pt x="10264321" y="1165678"/>
                <a:pt x="10300607" y="1170214"/>
              </a:cubicBezTo>
              <a:cubicBezTo>
                <a:pt x="10382250" y="1143000"/>
                <a:pt x="10478930" y="1143067"/>
                <a:pt x="10545536" y="1088571"/>
              </a:cubicBezTo>
              <a:cubicBezTo>
                <a:pt x="10583161" y="1057787"/>
                <a:pt x="10618727" y="822094"/>
                <a:pt x="10627179" y="775607"/>
              </a:cubicBezTo>
              <a:cubicBezTo>
                <a:pt x="10631715" y="707571"/>
                <a:pt x="10628589" y="638587"/>
                <a:pt x="10640786" y="571500"/>
              </a:cubicBezTo>
              <a:cubicBezTo>
                <a:pt x="10654372" y="496775"/>
                <a:pt x="10690853" y="447510"/>
                <a:pt x="10763250" y="421821"/>
              </a:cubicBezTo>
              <a:cubicBezTo>
                <a:pt x="10874225" y="382443"/>
                <a:pt x="10989595" y="356703"/>
                <a:pt x="11103429" y="326571"/>
              </a:cubicBezTo>
              <a:cubicBezTo>
                <a:pt x="11324374" y="268086"/>
                <a:pt x="11157246" y="322239"/>
                <a:pt x="11266714" y="285750"/>
              </a:cubicBezTo>
              <a:cubicBezTo>
                <a:pt x="11765698" y="299236"/>
                <a:pt x="11803310" y="308984"/>
                <a:pt x="12314464" y="285750"/>
              </a:cubicBezTo>
              <a:cubicBezTo>
                <a:pt x="12333146" y="284901"/>
                <a:pt x="12350555" y="275811"/>
                <a:pt x="12368893" y="272143"/>
              </a:cubicBezTo>
              <a:cubicBezTo>
                <a:pt x="12463973" y="253127"/>
                <a:pt x="12558274" y="228422"/>
                <a:pt x="12654643" y="217714"/>
              </a:cubicBezTo>
              <a:lnTo>
                <a:pt x="12899572" y="190500"/>
              </a:lnTo>
              <a:cubicBezTo>
                <a:pt x="12981215" y="172357"/>
                <a:pt x="13060893" y="138215"/>
                <a:pt x="13144500" y="136071"/>
              </a:cubicBezTo>
              <a:cubicBezTo>
                <a:pt x="13657604" y="122914"/>
                <a:pt x="14393850" y="146885"/>
                <a:pt x="14967857" y="163286"/>
              </a:cubicBezTo>
              <a:cubicBezTo>
                <a:pt x="15044964" y="176893"/>
                <a:pt x="15122803" y="186861"/>
                <a:pt x="15199179" y="204107"/>
              </a:cubicBezTo>
              <a:cubicBezTo>
                <a:pt x="15263598" y="218653"/>
                <a:pt x="15325104" y="244698"/>
                <a:pt x="15389679" y="258536"/>
              </a:cubicBezTo>
              <a:cubicBezTo>
                <a:pt x="15452400" y="271976"/>
                <a:pt x="15516679" y="276679"/>
                <a:pt x="15580179" y="285750"/>
              </a:cubicBezTo>
              <a:cubicBezTo>
                <a:pt x="15719247" y="326652"/>
                <a:pt x="15941028" y="399301"/>
                <a:pt x="16083643" y="408214"/>
              </a:cubicBezTo>
              <a:cubicBezTo>
                <a:pt x="16690906" y="446168"/>
                <a:pt x="16228688" y="419286"/>
                <a:pt x="17471572" y="462643"/>
              </a:cubicBezTo>
              <a:cubicBezTo>
                <a:pt x="17512393" y="467179"/>
                <a:pt x="17553466" y="469844"/>
                <a:pt x="17594036" y="476250"/>
              </a:cubicBezTo>
              <a:cubicBezTo>
                <a:pt x="17725879" y="497067"/>
                <a:pt x="17856288" y="527022"/>
                <a:pt x="17988643" y="544286"/>
              </a:cubicBezTo>
              <a:cubicBezTo>
                <a:pt x="18092964" y="557893"/>
                <a:pt x="18197663" y="568866"/>
                <a:pt x="18301607" y="585107"/>
              </a:cubicBezTo>
              <a:cubicBezTo>
                <a:pt x="18342923" y="591563"/>
                <a:pt x="18382752" y="605893"/>
                <a:pt x="18424072" y="612321"/>
              </a:cubicBezTo>
              <a:cubicBezTo>
                <a:pt x="18586966" y="637660"/>
                <a:pt x="18913929" y="680357"/>
                <a:pt x="18913929" y="680357"/>
              </a:cubicBezTo>
              <a:cubicBezTo>
                <a:pt x="18982800" y="990278"/>
                <a:pt x="18896935" y="650634"/>
                <a:pt x="18981964" y="884464"/>
              </a:cubicBezTo>
              <a:cubicBezTo>
                <a:pt x="18989868" y="906199"/>
                <a:pt x="18990555" y="929923"/>
                <a:pt x="18995572" y="952500"/>
              </a:cubicBezTo>
              <a:cubicBezTo>
                <a:pt x="18999629" y="970756"/>
                <a:pt x="19004643" y="988785"/>
                <a:pt x="19009179" y="1006928"/>
              </a:cubicBezTo>
              <a:cubicBezTo>
                <a:pt x="18984641" y="1178699"/>
                <a:pt x="19018003" y="1033165"/>
                <a:pt x="18954750" y="1170214"/>
              </a:cubicBezTo>
              <a:cubicBezTo>
                <a:pt x="18854534" y="1387348"/>
                <a:pt x="18968065" y="1188845"/>
                <a:pt x="18873107" y="1347107"/>
              </a:cubicBezTo>
              <a:cubicBezTo>
                <a:pt x="18899608" y="1453113"/>
                <a:pt x="18869709" y="1410379"/>
                <a:pt x="19050000" y="1374321"/>
              </a:cubicBezTo>
              <a:cubicBezTo>
                <a:pt x="19086676" y="1366986"/>
                <a:pt x="19122308" y="1355052"/>
                <a:pt x="19158857" y="1347107"/>
              </a:cubicBezTo>
              <a:cubicBezTo>
                <a:pt x="19242341" y="1328958"/>
                <a:pt x="19364574" y="1302711"/>
                <a:pt x="19458214" y="1292678"/>
              </a:cubicBezTo>
              <a:cubicBezTo>
                <a:pt x="19553350" y="1282485"/>
                <a:pt x="19648868" y="1276030"/>
                <a:pt x="19743964" y="1265464"/>
              </a:cubicBezTo>
              <a:cubicBezTo>
                <a:pt x="19784786" y="1260928"/>
                <a:pt x="19825381" y="1253272"/>
                <a:pt x="19866429" y="1251857"/>
              </a:cubicBezTo>
              <a:cubicBezTo>
                <a:pt x="20088593" y="1244196"/>
                <a:pt x="20310949" y="1243670"/>
                <a:pt x="20533179" y="1238250"/>
              </a:cubicBezTo>
              <a:cubicBezTo>
                <a:pt x="21119235" y="1223956"/>
                <a:pt x="20815149" y="1224643"/>
                <a:pt x="21050250" y="1224643"/>
              </a:cubicBezTo>
            </a:path>
          </a:pathLst>
        </a:cu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26</xdr:col>
      <xdr:colOff>161925</xdr:colOff>
      <xdr:row>81</xdr:row>
      <xdr:rowOff>147206</xdr:rowOff>
    </xdr:from>
    <xdr:to>
      <xdr:col>26</xdr:col>
      <xdr:colOff>691945</xdr:colOff>
      <xdr:row>83</xdr:row>
      <xdr:rowOff>66675</xdr:rowOff>
    </xdr:to>
    <xdr:sp macro="" textlink="">
      <xdr:nvSpPr>
        <xdr:cNvPr id="2" name="Freihandform: Form 1">
          <a:extLst>
            <a:ext uri="{FF2B5EF4-FFF2-40B4-BE49-F238E27FC236}">
              <a16:creationId xmlns:a16="http://schemas.microsoft.com/office/drawing/2014/main" id="{7366AA3A-15F5-B54F-7D06-FD4BAD79FFF5}"/>
            </a:ext>
          </a:extLst>
        </xdr:cNvPr>
        <xdr:cNvSpPr/>
      </xdr:nvSpPr>
      <xdr:spPr>
        <a:xfrm>
          <a:off x="21993225" y="15577706"/>
          <a:ext cx="530020" cy="300469"/>
        </a:xfrm>
        <a:custGeom>
          <a:avLst/>
          <a:gdLst>
            <a:gd name="connsiteX0" fmla="*/ 476250 w 530020"/>
            <a:gd name="connsiteY0" fmla="*/ 62344 h 300469"/>
            <a:gd name="connsiteX1" fmla="*/ 428625 w 530020"/>
            <a:gd name="connsiteY1" fmla="*/ 52819 h 300469"/>
            <a:gd name="connsiteX2" fmla="*/ 352425 w 530020"/>
            <a:gd name="connsiteY2" fmla="*/ 24244 h 300469"/>
            <a:gd name="connsiteX3" fmla="*/ 247650 w 530020"/>
            <a:gd name="connsiteY3" fmla="*/ 14719 h 300469"/>
            <a:gd name="connsiteX4" fmla="*/ 66675 w 530020"/>
            <a:gd name="connsiteY4" fmla="*/ 14719 h 300469"/>
            <a:gd name="connsiteX5" fmla="*/ 0 w 530020"/>
            <a:gd name="connsiteY5" fmla="*/ 109969 h 300469"/>
            <a:gd name="connsiteX6" fmla="*/ 28575 w 530020"/>
            <a:gd name="connsiteY6" fmla="*/ 195694 h 300469"/>
            <a:gd name="connsiteX7" fmla="*/ 276225 w 530020"/>
            <a:gd name="connsiteY7" fmla="*/ 290944 h 300469"/>
            <a:gd name="connsiteX8" fmla="*/ 361950 w 530020"/>
            <a:gd name="connsiteY8" fmla="*/ 300469 h 300469"/>
            <a:gd name="connsiteX9" fmla="*/ 504825 w 530020"/>
            <a:gd name="connsiteY9" fmla="*/ 271894 h 300469"/>
            <a:gd name="connsiteX10" fmla="*/ 523875 w 530020"/>
            <a:gd name="connsiteY10" fmla="*/ 224269 h 300469"/>
            <a:gd name="connsiteX11" fmla="*/ 485775 w 530020"/>
            <a:gd name="connsiteY11" fmla="*/ 52819 h 300469"/>
            <a:gd name="connsiteX12" fmla="*/ 476250 w 530020"/>
            <a:gd name="connsiteY12" fmla="*/ 62344 h 30046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530020" h="300469">
              <a:moveTo>
                <a:pt x="476250" y="62344"/>
              </a:moveTo>
              <a:cubicBezTo>
                <a:pt x="460375" y="59169"/>
                <a:pt x="444132" y="57471"/>
                <a:pt x="428625" y="52819"/>
              </a:cubicBezTo>
              <a:cubicBezTo>
                <a:pt x="427904" y="52603"/>
                <a:pt x="364203" y="25927"/>
                <a:pt x="352425" y="24244"/>
              </a:cubicBezTo>
              <a:cubicBezTo>
                <a:pt x="317708" y="19284"/>
                <a:pt x="282575" y="17894"/>
                <a:pt x="247650" y="14719"/>
              </a:cubicBezTo>
              <a:cubicBezTo>
                <a:pt x="182998" y="1789"/>
                <a:pt x="142759" y="-10642"/>
                <a:pt x="66675" y="14719"/>
              </a:cubicBezTo>
              <a:cubicBezTo>
                <a:pt x="51155" y="19892"/>
                <a:pt x="7941" y="96734"/>
                <a:pt x="0" y="109969"/>
              </a:cubicBezTo>
              <a:cubicBezTo>
                <a:pt x="9525" y="138544"/>
                <a:pt x="7931" y="173760"/>
                <a:pt x="28575" y="195694"/>
              </a:cubicBezTo>
              <a:cubicBezTo>
                <a:pt x="107254" y="279290"/>
                <a:pt x="174047" y="277011"/>
                <a:pt x="276225" y="290944"/>
              </a:cubicBezTo>
              <a:cubicBezTo>
                <a:pt x="304712" y="294829"/>
                <a:pt x="333375" y="297294"/>
                <a:pt x="361950" y="300469"/>
              </a:cubicBezTo>
              <a:cubicBezTo>
                <a:pt x="409575" y="290944"/>
                <a:pt x="460880" y="292574"/>
                <a:pt x="504825" y="271894"/>
              </a:cubicBezTo>
              <a:cubicBezTo>
                <a:pt x="520295" y="264614"/>
                <a:pt x="523021" y="241346"/>
                <a:pt x="523875" y="224269"/>
              </a:cubicBezTo>
              <a:cubicBezTo>
                <a:pt x="530822" y="85322"/>
                <a:pt x="543199" y="110243"/>
                <a:pt x="485775" y="52819"/>
              </a:cubicBezTo>
              <a:lnTo>
                <a:pt x="476250" y="62344"/>
              </a:lnTo>
              <a:close/>
            </a:path>
          </a:pathLst>
        </a:custGeom>
        <a:noFill/>
        <a:ln>
          <a:solidFill>
            <a:srgbClr val="00B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20</xdr:col>
      <xdr:colOff>171450</xdr:colOff>
      <xdr:row>75</xdr:row>
      <xdr:rowOff>152400</xdr:rowOff>
    </xdr:from>
    <xdr:to>
      <xdr:col>20</xdr:col>
      <xdr:colOff>701470</xdr:colOff>
      <xdr:row>77</xdr:row>
      <xdr:rowOff>71869</xdr:rowOff>
    </xdr:to>
    <xdr:sp macro="" textlink="">
      <xdr:nvSpPr>
        <xdr:cNvPr id="3" name="Freihandform: Form 2">
          <a:extLst>
            <a:ext uri="{FF2B5EF4-FFF2-40B4-BE49-F238E27FC236}">
              <a16:creationId xmlns:a16="http://schemas.microsoft.com/office/drawing/2014/main" id="{769FC67F-139D-47B7-8F1F-B900719C86FD}"/>
            </a:ext>
          </a:extLst>
        </xdr:cNvPr>
        <xdr:cNvSpPr/>
      </xdr:nvSpPr>
      <xdr:spPr>
        <a:xfrm>
          <a:off x="16973550" y="14439900"/>
          <a:ext cx="530020" cy="300469"/>
        </a:xfrm>
        <a:custGeom>
          <a:avLst/>
          <a:gdLst>
            <a:gd name="connsiteX0" fmla="*/ 476250 w 530020"/>
            <a:gd name="connsiteY0" fmla="*/ 62344 h 300469"/>
            <a:gd name="connsiteX1" fmla="*/ 428625 w 530020"/>
            <a:gd name="connsiteY1" fmla="*/ 52819 h 300469"/>
            <a:gd name="connsiteX2" fmla="*/ 352425 w 530020"/>
            <a:gd name="connsiteY2" fmla="*/ 24244 h 300469"/>
            <a:gd name="connsiteX3" fmla="*/ 247650 w 530020"/>
            <a:gd name="connsiteY3" fmla="*/ 14719 h 300469"/>
            <a:gd name="connsiteX4" fmla="*/ 66675 w 530020"/>
            <a:gd name="connsiteY4" fmla="*/ 14719 h 300469"/>
            <a:gd name="connsiteX5" fmla="*/ 0 w 530020"/>
            <a:gd name="connsiteY5" fmla="*/ 109969 h 300469"/>
            <a:gd name="connsiteX6" fmla="*/ 28575 w 530020"/>
            <a:gd name="connsiteY6" fmla="*/ 195694 h 300469"/>
            <a:gd name="connsiteX7" fmla="*/ 276225 w 530020"/>
            <a:gd name="connsiteY7" fmla="*/ 290944 h 300469"/>
            <a:gd name="connsiteX8" fmla="*/ 361950 w 530020"/>
            <a:gd name="connsiteY8" fmla="*/ 300469 h 300469"/>
            <a:gd name="connsiteX9" fmla="*/ 504825 w 530020"/>
            <a:gd name="connsiteY9" fmla="*/ 271894 h 300469"/>
            <a:gd name="connsiteX10" fmla="*/ 523875 w 530020"/>
            <a:gd name="connsiteY10" fmla="*/ 224269 h 300469"/>
            <a:gd name="connsiteX11" fmla="*/ 485775 w 530020"/>
            <a:gd name="connsiteY11" fmla="*/ 52819 h 300469"/>
            <a:gd name="connsiteX12" fmla="*/ 476250 w 530020"/>
            <a:gd name="connsiteY12" fmla="*/ 62344 h 30046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530020" h="300469">
              <a:moveTo>
                <a:pt x="476250" y="62344"/>
              </a:moveTo>
              <a:cubicBezTo>
                <a:pt x="460375" y="59169"/>
                <a:pt x="444132" y="57471"/>
                <a:pt x="428625" y="52819"/>
              </a:cubicBezTo>
              <a:cubicBezTo>
                <a:pt x="427904" y="52603"/>
                <a:pt x="364203" y="25927"/>
                <a:pt x="352425" y="24244"/>
              </a:cubicBezTo>
              <a:cubicBezTo>
                <a:pt x="317708" y="19284"/>
                <a:pt x="282575" y="17894"/>
                <a:pt x="247650" y="14719"/>
              </a:cubicBezTo>
              <a:cubicBezTo>
                <a:pt x="182998" y="1789"/>
                <a:pt x="142759" y="-10642"/>
                <a:pt x="66675" y="14719"/>
              </a:cubicBezTo>
              <a:cubicBezTo>
                <a:pt x="51155" y="19892"/>
                <a:pt x="7941" y="96734"/>
                <a:pt x="0" y="109969"/>
              </a:cubicBezTo>
              <a:cubicBezTo>
                <a:pt x="9525" y="138544"/>
                <a:pt x="7931" y="173760"/>
                <a:pt x="28575" y="195694"/>
              </a:cubicBezTo>
              <a:cubicBezTo>
                <a:pt x="107254" y="279290"/>
                <a:pt x="174047" y="277011"/>
                <a:pt x="276225" y="290944"/>
              </a:cubicBezTo>
              <a:cubicBezTo>
                <a:pt x="304712" y="294829"/>
                <a:pt x="333375" y="297294"/>
                <a:pt x="361950" y="300469"/>
              </a:cubicBezTo>
              <a:cubicBezTo>
                <a:pt x="409575" y="290944"/>
                <a:pt x="460880" y="292574"/>
                <a:pt x="504825" y="271894"/>
              </a:cubicBezTo>
              <a:cubicBezTo>
                <a:pt x="520295" y="264614"/>
                <a:pt x="523021" y="241346"/>
                <a:pt x="523875" y="224269"/>
              </a:cubicBezTo>
              <a:cubicBezTo>
                <a:pt x="530822" y="85322"/>
                <a:pt x="543199" y="110243"/>
                <a:pt x="485775" y="52819"/>
              </a:cubicBezTo>
              <a:lnTo>
                <a:pt x="476250" y="62344"/>
              </a:lnTo>
              <a:close/>
            </a:path>
          </a:pathLst>
        </a:custGeom>
        <a:noFill/>
        <a:ln>
          <a:solidFill>
            <a:srgbClr val="00B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20</xdr:col>
      <xdr:colOff>142875</xdr:colOff>
      <xdr:row>81</xdr:row>
      <xdr:rowOff>171450</xdr:rowOff>
    </xdr:from>
    <xdr:to>
      <xdr:col>20</xdr:col>
      <xdr:colOff>672895</xdr:colOff>
      <xdr:row>83</xdr:row>
      <xdr:rowOff>90919</xdr:rowOff>
    </xdr:to>
    <xdr:sp macro="" textlink="">
      <xdr:nvSpPr>
        <xdr:cNvPr id="4" name="Freihandform: Form 3">
          <a:extLst>
            <a:ext uri="{FF2B5EF4-FFF2-40B4-BE49-F238E27FC236}">
              <a16:creationId xmlns:a16="http://schemas.microsoft.com/office/drawing/2014/main" id="{F61759FF-C634-4B34-BBD7-3DB7F8C981C9}"/>
            </a:ext>
          </a:extLst>
        </xdr:cNvPr>
        <xdr:cNvSpPr/>
      </xdr:nvSpPr>
      <xdr:spPr>
        <a:xfrm>
          <a:off x="16944975" y="15601950"/>
          <a:ext cx="530020" cy="300469"/>
        </a:xfrm>
        <a:custGeom>
          <a:avLst/>
          <a:gdLst>
            <a:gd name="connsiteX0" fmla="*/ 476250 w 530020"/>
            <a:gd name="connsiteY0" fmla="*/ 62344 h 300469"/>
            <a:gd name="connsiteX1" fmla="*/ 428625 w 530020"/>
            <a:gd name="connsiteY1" fmla="*/ 52819 h 300469"/>
            <a:gd name="connsiteX2" fmla="*/ 352425 w 530020"/>
            <a:gd name="connsiteY2" fmla="*/ 24244 h 300469"/>
            <a:gd name="connsiteX3" fmla="*/ 247650 w 530020"/>
            <a:gd name="connsiteY3" fmla="*/ 14719 h 300469"/>
            <a:gd name="connsiteX4" fmla="*/ 66675 w 530020"/>
            <a:gd name="connsiteY4" fmla="*/ 14719 h 300469"/>
            <a:gd name="connsiteX5" fmla="*/ 0 w 530020"/>
            <a:gd name="connsiteY5" fmla="*/ 109969 h 300469"/>
            <a:gd name="connsiteX6" fmla="*/ 28575 w 530020"/>
            <a:gd name="connsiteY6" fmla="*/ 195694 h 300469"/>
            <a:gd name="connsiteX7" fmla="*/ 276225 w 530020"/>
            <a:gd name="connsiteY7" fmla="*/ 290944 h 300469"/>
            <a:gd name="connsiteX8" fmla="*/ 361950 w 530020"/>
            <a:gd name="connsiteY8" fmla="*/ 300469 h 300469"/>
            <a:gd name="connsiteX9" fmla="*/ 504825 w 530020"/>
            <a:gd name="connsiteY9" fmla="*/ 271894 h 300469"/>
            <a:gd name="connsiteX10" fmla="*/ 523875 w 530020"/>
            <a:gd name="connsiteY10" fmla="*/ 224269 h 300469"/>
            <a:gd name="connsiteX11" fmla="*/ 485775 w 530020"/>
            <a:gd name="connsiteY11" fmla="*/ 52819 h 300469"/>
            <a:gd name="connsiteX12" fmla="*/ 476250 w 530020"/>
            <a:gd name="connsiteY12" fmla="*/ 62344 h 30046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530020" h="300469">
              <a:moveTo>
                <a:pt x="476250" y="62344"/>
              </a:moveTo>
              <a:cubicBezTo>
                <a:pt x="460375" y="59169"/>
                <a:pt x="444132" y="57471"/>
                <a:pt x="428625" y="52819"/>
              </a:cubicBezTo>
              <a:cubicBezTo>
                <a:pt x="427904" y="52603"/>
                <a:pt x="364203" y="25927"/>
                <a:pt x="352425" y="24244"/>
              </a:cubicBezTo>
              <a:cubicBezTo>
                <a:pt x="317708" y="19284"/>
                <a:pt x="282575" y="17894"/>
                <a:pt x="247650" y="14719"/>
              </a:cubicBezTo>
              <a:cubicBezTo>
                <a:pt x="182998" y="1789"/>
                <a:pt x="142759" y="-10642"/>
                <a:pt x="66675" y="14719"/>
              </a:cubicBezTo>
              <a:cubicBezTo>
                <a:pt x="51155" y="19892"/>
                <a:pt x="7941" y="96734"/>
                <a:pt x="0" y="109969"/>
              </a:cubicBezTo>
              <a:cubicBezTo>
                <a:pt x="9525" y="138544"/>
                <a:pt x="7931" y="173760"/>
                <a:pt x="28575" y="195694"/>
              </a:cubicBezTo>
              <a:cubicBezTo>
                <a:pt x="107254" y="279290"/>
                <a:pt x="174047" y="277011"/>
                <a:pt x="276225" y="290944"/>
              </a:cubicBezTo>
              <a:cubicBezTo>
                <a:pt x="304712" y="294829"/>
                <a:pt x="333375" y="297294"/>
                <a:pt x="361950" y="300469"/>
              </a:cubicBezTo>
              <a:cubicBezTo>
                <a:pt x="409575" y="290944"/>
                <a:pt x="460880" y="292574"/>
                <a:pt x="504825" y="271894"/>
              </a:cubicBezTo>
              <a:cubicBezTo>
                <a:pt x="520295" y="264614"/>
                <a:pt x="523021" y="241346"/>
                <a:pt x="523875" y="224269"/>
              </a:cubicBezTo>
              <a:cubicBezTo>
                <a:pt x="530822" y="85322"/>
                <a:pt x="543199" y="110243"/>
                <a:pt x="485775" y="52819"/>
              </a:cubicBezTo>
              <a:lnTo>
                <a:pt x="476250" y="62344"/>
              </a:lnTo>
              <a:close/>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20</xdr:col>
      <xdr:colOff>581025</xdr:colOff>
      <xdr:row>76</xdr:row>
      <xdr:rowOff>127872</xdr:rowOff>
    </xdr:from>
    <xdr:to>
      <xdr:col>21</xdr:col>
      <xdr:colOff>152400</xdr:colOff>
      <xdr:row>82</xdr:row>
      <xdr:rowOff>96020</xdr:rowOff>
    </xdr:to>
    <xdr:sp macro="" textlink="">
      <xdr:nvSpPr>
        <xdr:cNvPr id="6" name="Freihandform: Form 5">
          <a:extLst>
            <a:ext uri="{FF2B5EF4-FFF2-40B4-BE49-F238E27FC236}">
              <a16:creationId xmlns:a16="http://schemas.microsoft.com/office/drawing/2014/main" id="{44B46531-3690-7118-924A-1EFB42F5E71F}"/>
            </a:ext>
          </a:extLst>
        </xdr:cNvPr>
        <xdr:cNvSpPr/>
      </xdr:nvSpPr>
      <xdr:spPr>
        <a:xfrm>
          <a:off x="17383125" y="14605872"/>
          <a:ext cx="409575" cy="1111148"/>
        </a:xfrm>
        <a:custGeom>
          <a:avLst/>
          <a:gdLst>
            <a:gd name="connsiteX0" fmla="*/ 0 w 409575"/>
            <a:gd name="connsiteY0" fmla="*/ 1100853 h 1111148"/>
            <a:gd name="connsiteX1" fmla="*/ 47625 w 409575"/>
            <a:gd name="connsiteY1" fmla="*/ 1110378 h 1111148"/>
            <a:gd name="connsiteX2" fmla="*/ 295275 w 409575"/>
            <a:gd name="connsiteY2" fmla="*/ 996078 h 1111148"/>
            <a:gd name="connsiteX3" fmla="*/ 381000 w 409575"/>
            <a:gd name="connsiteY3" fmla="*/ 881778 h 1111148"/>
            <a:gd name="connsiteX4" fmla="*/ 409575 w 409575"/>
            <a:gd name="connsiteY4" fmla="*/ 653178 h 1111148"/>
            <a:gd name="connsiteX5" fmla="*/ 400050 w 409575"/>
            <a:gd name="connsiteY5" fmla="*/ 243603 h 1111148"/>
            <a:gd name="connsiteX6" fmla="*/ 381000 w 409575"/>
            <a:gd name="connsiteY6" fmla="*/ 205503 h 1111148"/>
            <a:gd name="connsiteX7" fmla="*/ 304800 w 409575"/>
            <a:gd name="connsiteY7" fmla="*/ 100728 h 1111148"/>
            <a:gd name="connsiteX8" fmla="*/ 238125 w 409575"/>
            <a:gd name="connsiteY8" fmla="*/ 62628 h 1111148"/>
            <a:gd name="connsiteX9" fmla="*/ 190500 w 409575"/>
            <a:gd name="connsiteY9" fmla="*/ 34053 h 1111148"/>
            <a:gd name="connsiteX10" fmla="*/ 104775 w 409575"/>
            <a:gd name="connsiteY10" fmla="*/ 5478 h 111114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409575" h="1111148">
              <a:moveTo>
                <a:pt x="0" y="1100853"/>
              </a:moveTo>
              <a:cubicBezTo>
                <a:pt x="15875" y="1104028"/>
                <a:pt x="31838" y="1113966"/>
                <a:pt x="47625" y="1110378"/>
              </a:cubicBezTo>
              <a:cubicBezTo>
                <a:pt x="114462" y="1095188"/>
                <a:pt x="238409" y="1052944"/>
                <a:pt x="295275" y="996078"/>
              </a:cubicBezTo>
              <a:cubicBezTo>
                <a:pt x="328951" y="962402"/>
                <a:pt x="352425" y="919878"/>
                <a:pt x="381000" y="881778"/>
              </a:cubicBezTo>
              <a:cubicBezTo>
                <a:pt x="389538" y="826283"/>
                <a:pt x="409575" y="713054"/>
                <a:pt x="409575" y="653178"/>
              </a:cubicBezTo>
              <a:cubicBezTo>
                <a:pt x="409575" y="516616"/>
                <a:pt x="408749" y="379888"/>
                <a:pt x="400050" y="243603"/>
              </a:cubicBezTo>
              <a:cubicBezTo>
                <a:pt x="399146" y="229433"/>
                <a:pt x="387896" y="217915"/>
                <a:pt x="381000" y="205503"/>
              </a:cubicBezTo>
              <a:cubicBezTo>
                <a:pt x="357657" y="163485"/>
                <a:pt x="340180" y="136108"/>
                <a:pt x="304800" y="100728"/>
              </a:cubicBezTo>
              <a:cubicBezTo>
                <a:pt x="258736" y="54664"/>
                <a:pt x="281717" y="84424"/>
                <a:pt x="238125" y="62628"/>
              </a:cubicBezTo>
              <a:cubicBezTo>
                <a:pt x="221566" y="54349"/>
                <a:pt x="207589" y="41173"/>
                <a:pt x="190500" y="34053"/>
              </a:cubicBezTo>
              <a:cubicBezTo>
                <a:pt x="1497" y="-44698"/>
                <a:pt x="179975" y="43078"/>
                <a:pt x="104775" y="5478"/>
              </a:cubicBezTo>
            </a:path>
          </a:pathLst>
        </a:custGeom>
        <a:no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20</xdr:col>
      <xdr:colOff>727688</xdr:colOff>
      <xdr:row>75</xdr:row>
      <xdr:rowOff>179929</xdr:rowOff>
    </xdr:from>
    <xdr:to>
      <xdr:col>26</xdr:col>
      <xdr:colOff>190500</xdr:colOff>
      <xdr:row>82</xdr:row>
      <xdr:rowOff>47625</xdr:rowOff>
    </xdr:to>
    <xdr:sp macro="" textlink="">
      <xdr:nvSpPr>
        <xdr:cNvPr id="9" name="Freihandform: Form 8">
          <a:extLst>
            <a:ext uri="{FF2B5EF4-FFF2-40B4-BE49-F238E27FC236}">
              <a16:creationId xmlns:a16="http://schemas.microsoft.com/office/drawing/2014/main" id="{DB8CA5A0-1A63-66F1-02F9-3ED822F7029A}"/>
            </a:ext>
          </a:extLst>
        </xdr:cNvPr>
        <xdr:cNvSpPr/>
      </xdr:nvSpPr>
      <xdr:spPr>
        <a:xfrm>
          <a:off x="17529788" y="14467429"/>
          <a:ext cx="4492012" cy="1201196"/>
        </a:xfrm>
        <a:custGeom>
          <a:avLst/>
          <a:gdLst>
            <a:gd name="connsiteX0" fmla="*/ 4492012 w 4492012"/>
            <a:gd name="connsiteY0" fmla="*/ 1201196 h 1201196"/>
            <a:gd name="connsiteX1" fmla="*/ 4311037 w 4492012"/>
            <a:gd name="connsiteY1" fmla="*/ 1039271 h 1201196"/>
            <a:gd name="connsiteX2" fmla="*/ 4168162 w 4492012"/>
            <a:gd name="connsiteY2" fmla="*/ 924971 h 1201196"/>
            <a:gd name="connsiteX3" fmla="*/ 4101487 w 4492012"/>
            <a:gd name="connsiteY3" fmla="*/ 867821 h 1201196"/>
            <a:gd name="connsiteX4" fmla="*/ 3834787 w 4492012"/>
            <a:gd name="connsiteY4" fmla="*/ 658271 h 1201196"/>
            <a:gd name="connsiteX5" fmla="*/ 3739537 w 4492012"/>
            <a:gd name="connsiteY5" fmla="*/ 591596 h 1201196"/>
            <a:gd name="connsiteX6" fmla="*/ 3691912 w 4492012"/>
            <a:gd name="connsiteY6" fmla="*/ 563021 h 1201196"/>
            <a:gd name="connsiteX7" fmla="*/ 3482362 w 4492012"/>
            <a:gd name="connsiteY7" fmla="*/ 467771 h 1201196"/>
            <a:gd name="connsiteX8" fmla="*/ 3358537 w 4492012"/>
            <a:gd name="connsiteY8" fmla="*/ 420146 h 1201196"/>
            <a:gd name="connsiteX9" fmla="*/ 2910862 w 4492012"/>
            <a:gd name="connsiteY9" fmla="*/ 258221 h 1201196"/>
            <a:gd name="connsiteX10" fmla="*/ 2606062 w 4492012"/>
            <a:gd name="connsiteY10" fmla="*/ 162971 h 1201196"/>
            <a:gd name="connsiteX11" fmla="*/ 2044087 w 4492012"/>
            <a:gd name="connsiteY11" fmla="*/ 96296 h 1201196"/>
            <a:gd name="connsiteX12" fmla="*/ 1682137 w 4492012"/>
            <a:gd name="connsiteY12" fmla="*/ 39146 h 1201196"/>
            <a:gd name="connsiteX13" fmla="*/ 1424962 w 4492012"/>
            <a:gd name="connsiteY13" fmla="*/ 1046 h 1201196"/>
            <a:gd name="connsiteX14" fmla="*/ 377212 w 4492012"/>
            <a:gd name="connsiteY14" fmla="*/ 48671 h 1201196"/>
            <a:gd name="connsiteX15" fmla="*/ 310537 w 4492012"/>
            <a:gd name="connsiteY15" fmla="*/ 58196 h 1201196"/>
            <a:gd name="connsiteX16" fmla="*/ 224812 w 4492012"/>
            <a:gd name="connsiteY16" fmla="*/ 77246 h 1201196"/>
            <a:gd name="connsiteX17" fmla="*/ 196237 w 4492012"/>
            <a:gd name="connsiteY17" fmla="*/ 96296 h 1201196"/>
            <a:gd name="connsiteX18" fmla="*/ 53362 w 4492012"/>
            <a:gd name="connsiteY18" fmla="*/ 124871 h 1201196"/>
            <a:gd name="connsiteX19" fmla="*/ 158137 w 4492012"/>
            <a:gd name="connsiteY19" fmla="*/ 229646 h 1201196"/>
            <a:gd name="connsiteX20" fmla="*/ 177187 w 4492012"/>
            <a:gd name="connsiteY20" fmla="*/ 267746 h 120119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Lst>
          <a:rect l="l" t="t" r="r" b="b"/>
          <a:pathLst>
            <a:path w="4492012" h="1201196">
              <a:moveTo>
                <a:pt x="4492012" y="1201196"/>
              </a:moveTo>
              <a:cubicBezTo>
                <a:pt x="4343786" y="1082615"/>
                <a:pt x="4618121" y="1303999"/>
                <a:pt x="4311037" y="1039271"/>
              </a:cubicBezTo>
              <a:cubicBezTo>
                <a:pt x="4264843" y="999448"/>
                <a:pt x="4211288" y="968097"/>
                <a:pt x="4168162" y="924971"/>
              </a:cubicBezTo>
              <a:cubicBezTo>
                <a:pt x="3985411" y="742220"/>
                <a:pt x="4232044" y="983872"/>
                <a:pt x="4101487" y="867821"/>
              </a:cubicBezTo>
              <a:cubicBezTo>
                <a:pt x="3909673" y="697320"/>
                <a:pt x="4302052" y="994118"/>
                <a:pt x="3834787" y="658271"/>
              </a:cubicBezTo>
              <a:cubicBezTo>
                <a:pt x="3803317" y="635652"/>
                <a:pt x="3772770" y="611536"/>
                <a:pt x="3739537" y="591596"/>
              </a:cubicBezTo>
              <a:cubicBezTo>
                <a:pt x="3723662" y="582071"/>
                <a:pt x="3708165" y="571886"/>
                <a:pt x="3691912" y="563021"/>
              </a:cubicBezTo>
              <a:cubicBezTo>
                <a:pt x="3633909" y="531383"/>
                <a:pt x="3527378" y="486398"/>
                <a:pt x="3482362" y="467771"/>
              </a:cubicBezTo>
              <a:cubicBezTo>
                <a:pt x="3441500" y="450862"/>
                <a:pt x="3399387" y="437084"/>
                <a:pt x="3358537" y="420146"/>
              </a:cubicBezTo>
              <a:cubicBezTo>
                <a:pt x="2772633" y="177210"/>
                <a:pt x="3354262" y="397575"/>
                <a:pt x="2910862" y="258221"/>
              </a:cubicBezTo>
              <a:cubicBezTo>
                <a:pt x="2695365" y="190493"/>
                <a:pt x="2824674" y="206693"/>
                <a:pt x="2606062" y="162971"/>
              </a:cubicBezTo>
              <a:cubicBezTo>
                <a:pt x="2312377" y="104234"/>
                <a:pt x="2344787" y="116343"/>
                <a:pt x="2044087" y="96296"/>
              </a:cubicBezTo>
              <a:cubicBezTo>
                <a:pt x="1616878" y="10854"/>
                <a:pt x="2078067" y="97371"/>
                <a:pt x="1682137" y="39146"/>
              </a:cubicBezTo>
              <a:cubicBezTo>
                <a:pt x="1360679" y="-8127"/>
                <a:pt x="1672531" y="23552"/>
                <a:pt x="1424962" y="1046"/>
              </a:cubicBezTo>
              <a:cubicBezTo>
                <a:pt x="535026" y="11768"/>
                <a:pt x="899264" y="-28101"/>
                <a:pt x="377212" y="48671"/>
              </a:cubicBezTo>
              <a:cubicBezTo>
                <a:pt x="355000" y="51937"/>
                <a:pt x="332552" y="53793"/>
                <a:pt x="310537" y="58196"/>
              </a:cubicBezTo>
              <a:cubicBezTo>
                <a:pt x="250075" y="70288"/>
                <a:pt x="278618" y="63794"/>
                <a:pt x="224812" y="77246"/>
              </a:cubicBezTo>
              <a:cubicBezTo>
                <a:pt x="215287" y="83596"/>
                <a:pt x="207588" y="94815"/>
                <a:pt x="196237" y="96296"/>
              </a:cubicBezTo>
              <a:cubicBezTo>
                <a:pt x="20137" y="119266"/>
                <a:pt x="-61760" y="78822"/>
                <a:pt x="53362" y="124871"/>
              </a:cubicBezTo>
              <a:cubicBezTo>
                <a:pt x="105178" y="168051"/>
                <a:pt x="119021" y="173766"/>
                <a:pt x="158137" y="229646"/>
              </a:cubicBezTo>
              <a:cubicBezTo>
                <a:pt x="166280" y="241278"/>
                <a:pt x="177187" y="267746"/>
                <a:pt x="177187" y="267746"/>
              </a:cubicBezTo>
            </a:path>
          </a:pathLst>
        </a:custGeom>
        <a:noFill/>
        <a:ln>
          <a:solidFill>
            <a:srgbClr val="00B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91440</xdr:colOff>
      <xdr:row>2</xdr:row>
      <xdr:rowOff>142875</xdr:rowOff>
    </xdr:from>
    <xdr:to>
      <xdr:col>12</xdr:col>
      <xdr:colOff>211397</xdr:colOff>
      <xdr:row>35</xdr:row>
      <xdr:rowOff>68580</xdr:rowOff>
    </xdr:to>
    <xdr:pic>
      <xdr:nvPicPr>
        <xdr:cNvPr id="2" name="Grafik 1">
          <a:extLst>
            <a:ext uri="{FF2B5EF4-FFF2-40B4-BE49-F238E27FC236}">
              <a16:creationId xmlns:a16="http://schemas.microsoft.com/office/drawing/2014/main" id="{70F6CC2D-A142-5923-959E-15F551F6164E}"/>
            </a:ext>
          </a:extLst>
        </xdr:cNvPr>
        <xdr:cNvPicPr>
          <a:picLocks noChangeAspect="1"/>
        </xdr:cNvPicPr>
      </xdr:nvPicPr>
      <xdr:blipFill>
        <a:blip xmlns:r="http://schemas.openxmlformats.org/officeDocument/2006/relationships" r:embed="rId1"/>
        <a:stretch>
          <a:fillRect/>
        </a:stretch>
      </xdr:blipFill>
      <xdr:spPr>
        <a:xfrm>
          <a:off x="883920" y="508635"/>
          <a:ext cx="8837237" cy="5960745"/>
        </a:xfrm>
        <a:prstGeom prst="rect">
          <a:avLst/>
        </a:prstGeom>
      </xdr:spPr>
    </xdr:pic>
    <xdr:clientData/>
  </xdr:twoCellAnchor>
  <xdr:twoCellAnchor editAs="oneCell">
    <xdr:from>
      <xdr:col>1</xdr:col>
      <xdr:colOff>0</xdr:colOff>
      <xdr:row>41</xdr:row>
      <xdr:rowOff>104775</xdr:rowOff>
    </xdr:from>
    <xdr:to>
      <xdr:col>13</xdr:col>
      <xdr:colOff>101671</xdr:colOff>
      <xdr:row>72</xdr:row>
      <xdr:rowOff>10741</xdr:rowOff>
    </xdr:to>
    <xdr:pic>
      <xdr:nvPicPr>
        <xdr:cNvPr id="3" name="Grafik 2">
          <a:extLst>
            <a:ext uri="{FF2B5EF4-FFF2-40B4-BE49-F238E27FC236}">
              <a16:creationId xmlns:a16="http://schemas.microsoft.com/office/drawing/2014/main" id="{53F0EF6E-376E-EEA7-4B0A-8AD142D6F095}"/>
            </a:ext>
          </a:extLst>
        </xdr:cNvPr>
        <xdr:cNvPicPr>
          <a:picLocks noChangeAspect="1"/>
        </xdr:cNvPicPr>
      </xdr:nvPicPr>
      <xdr:blipFill>
        <a:blip xmlns:r="http://schemas.openxmlformats.org/officeDocument/2006/relationships" r:embed="rId2"/>
        <a:stretch>
          <a:fillRect/>
        </a:stretch>
      </xdr:blipFill>
      <xdr:spPr>
        <a:xfrm>
          <a:off x="790575" y="7524750"/>
          <a:ext cx="9588571" cy="5516191"/>
        </a:xfrm>
        <a:prstGeom prst="rect">
          <a:avLst/>
        </a:prstGeom>
      </xdr:spPr>
    </xdr:pic>
    <xdr:clientData/>
  </xdr:twoCellAnchor>
  <xdr:twoCellAnchor>
    <xdr:from>
      <xdr:col>11</xdr:col>
      <xdr:colOff>228600</xdr:colOff>
      <xdr:row>29</xdr:row>
      <xdr:rowOff>7620</xdr:rowOff>
    </xdr:from>
    <xdr:to>
      <xdr:col>12</xdr:col>
      <xdr:colOff>502920</xdr:colOff>
      <xdr:row>33</xdr:row>
      <xdr:rowOff>160020</xdr:rowOff>
    </xdr:to>
    <xdr:sp macro="" textlink="">
      <xdr:nvSpPr>
        <xdr:cNvPr id="4" name="Ellipse 3">
          <a:extLst>
            <a:ext uri="{FF2B5EF4-FFF2-40B4-BE49-F238E27FC236}">
              <a16:creationId xmlns:a16="http://schemas.microsoft.com/office/drawing/2014/main" id="{3498BF4C-85AB-E2E4-1F92-4DA09A34EB47}"/>
            </a:ext>
          </a:extLst>
        </xdr:cNvPr>
        <xdr:cNvSpPr/>
      </xdr:nvSpPr>
      <xdr:spPr>
        <a:xfrm>
          <a:off x="8945880" y="5311140"/>
          <a:ext cx="1066800" cy="883920"/>
        </a:xfrm>
        <a:prstGeom prst="ellipse">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a:solidFill>
                <a:schemeClr val="tx1"/>
              </a:solidFill>
            </a:rPr>
            <a:t>Budge</a:t>
          </a:r>
        </a:p>
      </xdr:txBody>
    </xdr:sp>
    <xdr:clientData/>
  </xdr:twoCellAnchor>
  <xdr:twoCellAnchor editAs="oneCell">
    <xdr:from>
      <xdr:col>10</xdr:col>
      <xdr:colOff>343260</xdr:colOff>
      <xdr:row>25</xdr:row>
      <xdr:rowOff>14280</xdr:rowOff>
    </xdr:from>
    <xdr:to>
      <xdr:col>11</xdr:col>
      <xdr:colOff>784860</xdr:colOff>
      <xdr:row>28</xdr:row>
      <xdr:rowOff>160080</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5" name="Freihand 4">
              <a:extLst>
                <a:ext uri="{FF2B5EF4-FFF2-40B4-BE49-F238E27FC236}">
                  <a16:creationId xmlns:a16="http://schemas.microsoft.com/office/drawing/2014/main" id="{DCA07B13-4A21-347D-6186-06E5C1695D02}"/>
                </a:ext>
              </a:extLst>
            </xdr14:cNvPr>
            <xdr14:cNvContentPartPr/>
          </xdr14:nvContentPartPr>
          <xdr14:nvPr macro=""/>
          <xdr14:xfrm>
            <a:off x="8268060" y="4586280"/>
            <a:ext cx="1234080" cy="694440"/>
          </xdr14:xfrm>
        </xdr:contentPart>
      </mc:Choice>
      <mc:Fallback>
        <xdr:pic>
          <xdr:nvPicPr>
            <xdr:cNvPr id="5" name="Freihand 4">
              <a:extLst>
                <a:ext uri="{FF2B5EF4-FFF2-40B4-BE49-F238E27FC236}">
                  <a16:creationId xmlns:a16="http://schemas.microsoft.com/office/drawing/2014/main" id="{DCA07B13-4A21-347D-6186-06E5C1695D02}"/>
                </a:ext>
              </a:extLst>
            </xdr:cNvPr>
            <xdr:cNvPicPr/>
          </xdr:nvPicPr>
          <xdr:blipFill>
            <a:blip xmlns:r="http://schemas.openxmlformats.org/officeDocument/2006/relationships" r:embed="rId4"/>
            <a:stretch>
              <a:fillRect/>
            </a:stretch>
          </xdr:blipFill>
          <xdr:spPr>
            <a:xfrm>
              <a:off x="8261940" y="4580160"/>
              <a:ext cx="1246320" cy="706680"/>
            </a:xfrm>
            <a:prstGeom prst="rect">
              <a:avLst/>
            </a:prstGeom>
          </xdr:spPr>
        </xdr:pic>
      </mc:Fallback>
    </mc:AlternateContent>
    <xdr:clientData/>
  </xdr:twoCellAnchor>
  <xdr:twoCellAnchor editAs="oneCell">
    <xdr:from>
      <xdr:col>10</xdr:col>
      <xdr:colOff>357660</xdr:colOff>
      <xdr:row>24</xdr:row>
      <xdr:rowOff>117180</xdr:rowOff>
    </xdr:from>
    <xdr:to>
      <xdr:col>10</xdr:col>
      <xdr:colOff>427860</xdr:colOff>
      <xdr:row>25</xdr:row>
      <xdr:rowOff>83340</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6" name="Freihand 5">
              <a:extLst>
                <a:ext uri="{FF2B5EF4-FFF2-40B4-BE49-F238E27FC236}">
                  <a16:creationId xmlns:a16="http://schemas.microsoft.com/office/drawing/2014/main" id="{6DCBFD6C-33A4-313B-74C8-3E4A40D46A51}"/>
                </a:ext>
              </a:extLst>
            </xdr14:cNvPr>
            <xdr14:cNvContentPartPr/>
          </xdr14:nvContentPartPr>
          <xdr14:nvPr macro=""/>
          <xdr14:xfrm>
            <a:off x="8282460" y="4506300"/>
            <a:ext cx="70200" cy="149040"/>
          </xdr14:xfrm>
        </xdr:contentPart>
      </mc:Choice>
      <mc:Fallback>
        <xdr:pic>
          <xdr:nvPicPr>
            <xdr:cNvPr id="6" name="Freihand 5">
              <a:extLst>
                <a:ext uri="{FF2B5EF4-FFF2-40B4-BE49-F238E27FC236}">
                  <a16:creationId xmlns:a16="http://schemas.microsoft.com/office/drawing/2014/main" id="{6DCBFD6C-33A4-313B-74C8-3E4A40D46A51}"/>
                </a:ext>
              </a:extLst>
            </xdr:cNvPr>
            <xdr:cNvPicPr/>
          </xdr:nvPicPr>
          <xdr:blipFill>
            <a:blip xmlns:r="http://schemas.openxmlformats.org/officeDocument/2006/relationships" r:embed="rId6"/>
            <a:stretch>
              <a:fillRect/>
            </a:stretch>
          </xdr:blipFill>
          <xdr:spPr>
            <a:xfrm>
              <a:off x="8276340" y="4500180"/>
              <a:ext cx="82440" cy="16128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20904</xdr:colOff>
      <xdr:row>6</xdr:row>
      <xdr:rowOff>7261</xdr:rowOff>
    </xdr:from>
    <xdr:to>
      <xdr:col>17</xdr:col>
      <xdr:colOff>207355</xdr:colOff>
      <xdr:row>21</xdr:row>
      <xdr:rowOff>74065</xdr:rowOff>
    </xdr:to>
    <xdr:pic>
      <xdr:nvPicPr>
        <xdr:cNvPr id="3" name="Grafik 2">
          <a:extLst>
            <a:ext uri="{FF2B5EF4-FFF2-40B4-BE49-F238E27FC236}">
              <a16:creationId xmlns:a16="http://schemas.microsoft.com/office/drawing/2014/main" id="{CE5CD6C9-2041-27FF-A937-93F6D8D127CD}"/>
            </a:ext>
          </a:extLst>
        </xdr:cNvPr>
        <xdr:cNvPicPr>
          <a:picLocks noChangeAspect="1"/>
        </xdr:cNvPicPr>
      </xdr:nvPicPr>
      <xdr:blipFill rotWithShape="1">
        <a:blip xmlns:r="http://schemas.openxmlformats.org/officeDocument/2006/relationships" r:embed="rId1"/>
        <a:srcRect l="7061" r="18075" b="7273"/>
        <a:stretch/>
      </xdr:blipFill>
      <xdr:spPr>
        <a:xfrm rot="16200000">
          <a:off x="13525777" y="438195"/>
          <a:ext cx="2814401" cy="4150609"/>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8T07:12:45.837"/>
    </inkml:context>
    <inkml:brush xml:id="br0">
      <inkml:brushProperty name="width" value="0.035" units="cm"/>
      <inkml:brushProperty name="height" value="0.035" units="cm"/>
    </inkml:brush>
  </inkml:definitions>
  <inkml:trace contextRef="#ctx0" brushRef="#br0">3428 1929 24575,'-11'-13'0,"1"0"0,0-1 0,1 0 0,-14-30 0,0 0 0,-127-231 0,-132-218 0,268 472 0,0 1 0,-1 0 0,-1 1 0,-1 1 0,0 1 0,-2 0 0,0 2 0,-1 0 0,-37-22 0,-97-56 0,74 43 0,-15-17 0,62 41 0,-52-29 0,-4 6 0,18 7 0,-1 4 0,-2 3 0,-83-26 0,13 8 0,37 12 0,-25 5 0,5 1 0,95 26 0,-1 1 0,0 2 0,0 1 0,-46-1 0,52 3 0,0-1 0,-30-9 0,32 7 0,-1 1 0,-36-4 0,-34-1 0,-18-1 0,91 11 0,-14 0 0,-1-2 0,-44-8 0,30-1 0,28 5 0,-1 1 0,0 1 0,-34-1 0,-195 6-1365,236-1-5461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8T07:13:48.781"/>
    </inkml:context>
    <inkml:brush xml:id="br0">
      <inkml:brushProperty name="width" value="0.035" units="cm"/>
      <inkml:brushProperty name="height" value="0.035" units="cm"/>
    </inkml:brush>
  </inkml:definitions>
  <inkml:trace contextRef="#ctx0" brushRef="#br0">1 246 24575,'29'10'0,"-14"-3"0,-12-6 0,-1 0 0,1 0 0,-1 0 0,1 0 0,-1 1 0,0-1 0,1 1 0,-1 0 0,0-1 0,0 1 0,0 0 0,-1 0 0,1 1 0,0-1 0,2 4 0,12 40 0,-15-42 0,0 0 0,0 1 0,0-1 0,0 0 0,1 0 0,-1 0 0,1 0 0,0 0 0,0 0 0,1-1 0,-1 1 0,1-1 0,0 0 0,0 1 0,0-1 0,5 4 0,-7-6 0,1-1 0,-1 1 0,0 0 0,0-1 0,1 1 0,-1-1 0,0 1 0,1-1 0,-1 1 0,0-1 0,1 0 0,-1 0 0,0 0 0,1 0 0,-1 0 0,1 0 0,-1 0 0,0 0 0,1 0 0,-1-1 0,1 1 0,-1 0 0,0-1 0,2 0 0,-1-1 0,0 1 0,-1-1 0,0 0 0,1 1 0,-1-1 0,0 0 0,0 0 0,0 0 0,0 0 0,0 0 0,0 0 0,0 0 0,-1 0 0,1-3 0,2-9 0,-2 0 0,0-1 0,-1-25 0,0 34 0,0-84 0,-3-56 0,3 144 0,0 0 0,0-1 0,0 1 0,-1 0 0,1 0 0,0-1 0,-1 1 0,0 0 0,1 0 0,-1 0 0,0 0 0,0 0 0,0 0 0,-1 0 0,1 0 0,0 0 0,-1 0 0,1 1 0,-1-1 0,1 0 0,-1 1 0,0 0 0,0-1 0,0 1 0,0 0 0,0 0 0,0 0 0,-2-1 0,0 2 0,1-1 0,-1 1 0,1 1 0,-1-1 0,1 0 0,-1 1 0,1 0 0,-1-1 0,1 1 0,0 1 0,-1-1 0,1 0 0,0 1 0,0 0 0,0 0 0,0 0 0,-5 4 0,-1 2 0,0 1 0,0 0 0,1 0 0,0 1 0,0 0 0,-7 15 0,11-20 0,1 0 0,1 0 0,-1 0 0,1 1 0,0 0 0,0-1 0,0 1 0,1 0 0,0 0 0,0 0 0,1 0 0,-1 0 0,1 0 0,2 12 0,-2-18 0,0 0 0,0 1 0,0-1 0,0 1 0,0-1 0,0 0 0,1 1 0,-1-1 0,0 0 0,0 1 0,1-1 0,-1 0 0,0 1 0,0-1 0,1 0 0,-1 1 0,0-1 0,1 0 0,-1 0 0,0 1 0,1-1 0,-1 0 0,0 0 0,1 0 0,-1 0 0,1 0 0,-1 1 0,0-1 0,1 0 0,-1 0 0,1 0 0,15-6 0,15-17 0,-29 21 0,7-6 0,-1-1 0,16-19 0,-22 25 0,0 0 0,0 0 0,0 0 0,0-1 0,0 1 0,-1 0 0,1-1 0,-1 1 0,0-1 0,0 0 0,0 1 0,-1-1 0,1-6 0,-1 10 0,0 0 0,0 0 0,0 0 0,-1 0 0,1 0 0,0 0 0,0 0 0,0 0 0,0 0 0,0 0 0,0 0 0,0 0 0,0 0 0,-1 0 0,1 0 0,0 0 0,0 0 0,0 0 0,0 0 0,0 0 0,0 0 0,0 0 0,0 0 0,0 0 0,-1 0 0,1 0 0,0 0 0,0 0 0,0 0 0,0-1 0,0 1 0,0 0 0,0 0 0,0 0 0,0 0 0,0 0 0,0 0 0,0 0 0,0 0 0,0 0 0,0 0 0,0-1 0,-1 1 0,1 0 0,0 0 0,0 0 0,0 0 0,0 0 0,0 0 0,0 0 0,0 0 0,0-1 0,1 1 0,-1 0 0,0 0 0,0 0 0,0 0 0,0 0 0,0 0 0,0 0 0,0 0 0,0 0 0,0-1 0,0 1 0,-4 12 0,-3 16 0,-7 114 0,14-138 0,0 0 0,0 1 0,0-1 0,0 1 0,1-1 0,0 1 0,2 6 0,-3-10 0,0 1 0,1-1 0,-1 0 0,0 0 0,1 1 0,-1-1 0,1 0 0,0 0 0,-1 0 0,1 0 0,0 0 0,0 0 0,0 0 0,0 0 0,0 0 0,0 0 0,0-1 0,0 1 0,0 0 0,0-1 0,0 1 0,0 0 0,0-1 0,1 1 0,-1-1 0,0 0 0,0 1 0,1-1 0,1 0 0,-2 0 0,0-1 0,0 1 0,0-1 0,0 1 0,0-1 0,1 0 0,-1 1 0,0-1 0,0 0 0,-1 0 0,1 0 0,0 0 0,0 1 0,0-1 0,-1 0 0,1-1 0,0 1 0,-1 0 0,1 0 0,-1 0 0,1 0 0,-1 0 0,1-1 0,-1 1 0,0 0 0,0-3 0,4-36 0,-4 36 0,-1-129-1365,1 115-5461</inkml:trace>
</inkml:ink>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A1:BO30"/>
  <sheetViews>
    <sheetView showGridLines="0" tabSelected="1" zoomScale="70" zoomScaleNormal="70" zoomScaleSheetLayoutView="80" workbookViewId="0">
      <selection activeCell="S21" sqref="S21"/>
    </sheetView>
  </sheetViews>
  <sheetFormatPr baseColWidth="10" defaultColWidth="4.6640625" defaultRowHeight="30" customHeight="1" x14ac:dyDescent="0.35"/>
  <cols>
    <col min="1" max="1" width="5" customWidth="1"/>
    <col min="2" max="2" width="72.88671875" style="2" customWidth="1"/>
    <col min="3" max="6" width="15.6640625" style="1" customWidth="1"/>
    <col min="7" max="7" width="24.109375" style="4" customWidth="1"/>
    <col min="8" max="27" width="4.6640625" style="1"/>
  </cols>
  <sheetData>
    <row r="1" spans="1:67" ht="60" customHeight="1" thickBot="1" x14ac:dyDescent="1.05">
      <c r="B1" s="12" t="s">
        <v>23</v>
      </c>
      <c r="C1" s="11"/>
      <c r="D1" s="11"/>
      <c r="E1" s="11"/>
      <c r="F1" s="22"/>
      <c r="G1" s="32" t="s">
        <v>24</v>
      </c>
    </row>
    <row r="2" spans="1:67" ht="21" customHeight="1" thickTop="1" thickBot="1" x14ac:dyDescent="0.35">
      <c r="B2" s="20" t="s">
        <v>0</v>
      </c>
      <c r="C2" s="20"/>
      <c r="D2" s="20"/>
      <c r="E2" s="20"/>
      <c r="F2" s="20"/>
      <c r="G2" s="5" t="s">
        <v>4</v>
      </c>
      <c r="H2" s="13">
        <v>1</v>
      </c>
      <c r="J2" s="14"/>
      <c r="K2" s="71" t="s">
        <v>7</v>
      </c>
      <c r="L2" s="72"/>
      <c r="M2" s="72"/>
      <c r="N2" s="72"/>
      <c r="O2" s="73"/>
      <c r="P2" s="15"/>
      <c r="Q2" s="71" t="s">
        <v>8</v>
      </c>
      <c r="R2" s="74"/>
      <c r="S2" s="74"/>
      <c r="T2" s="73"/>
      <c r="U2" s="16"/>
      <c r="V2" s="75" t="s">
        <v>9</v>
      </c>
      <c r="W2" s="76"/>
      <c r="X2" s="76"/>
      <c r="Y2" s="77"/>
      <c r="Z2" s="17"/>
      <c r="AA2" s="75" t="s">
        <v>10</v>
      </c>
      <c r="AB2" s="76"/>
      <c r="AC2" s="76"/>
      <c r="AD2" s="76"/>
      <c r="AE2" s="76"/>
      <c r="AF2" s="76"/>
      <c r="AG2" s="77"/>
      <c r="AH2" s="18"/>
      <c r="AI2" s="75" t="s">
        <v>11</v>
      </c>
      <c r="AJ2" s="76"/>
      <c r="AK2" s="76"/>
      <c r="AL2" s="76"/>
      <c r="AM2" s="76"/>
      <c r="AN2" s="76"/>
      <c r="AO2" s="76"/>
      <c r="AP2" s="76"/>
    </row>
    <row r="3" spans="1:67" s="10" customFormat="1" ht="39.9" customHeight="1" thickTop="1" x14ac:dyDescent="0.3">
      <c r="B3" s="67" t="s">
        <v>1</v>
      </c>
      <c r="C3" s="69" t="s">
        <v>37</v>
      </c>
      <c r="D3" s="69" t="s">
        <v>36</v>
      </c>
      <c r="E3" s="70" t="s">
        <v>2</v>
      </c>
      <c r="F3" s="70" t="s">
        <v>3</v>
      </c>
      <c r="G3" s="65" t="s">
        <v>5</v>
      </c>
      <c r="H3" s="19" t="s">
        <v>6</v>
      </c>
      <c r="I3" s="8"/>
      <c r="J3" s="9"/>
      <c r="K3" s="9"/>
      <c r="L3" s="9"/>
      <c r="M3" s="9"/>
      <c r="N3" s="9"/>
      <c r="O3" s="9"/>
      <c r="P3" s="9"/>
      <c r="Q3" s="9"/>
      <c r="R3" s="9"/>
      <c r="S3" s="9"/>
      <c r="T3" s="9"/>
      <c r="U3" s="9"/>
      <c r="V3" s="9"/>
      <c r="W3" s="9"/>
      <c r="X3" s="9"/>
      <c r="Y3" s="9"/>
      <c r="Z3" s="9"/>
      <c r="AA3" s="9"/>
    </row>
    <row r="4" spans="1:67" ht="15.75" customHeight="1" x14ac:dyDescent="0.3">
      <c r="B4" s="68"/>
      <c r="C4" s="69"/>
      <c r="D4" s="69"/>
      <c r="E4" s="66"/>
      <c r="F4" s="66"/>
      <c r="G4" s="66"/>
      <c r="H4" s="3">
        <v>1</v>
      </c>
      <c r="I4" s="3">
        <v>2</v>
      </c>
      <c r="J4" s="3">
        <v>3</v>
      </c>
      <c r="K4" s="3">
        <v>4</v>
      </c>
      <c r="L4" s="3">
        <v>5</v>
      </c>
      <c r="M4" s="3">
        <v>6</v>
      </c>
      <c r="N4" s="3">
        <v>7</v>
      </c>
      <c r="O4" s="3">
        <v>8</v>
      </c>
      <c r="P4" s="3">
        <v>9</v>
      </c>
      <c r="Q4" s="3">
        <v>10</v>
      </c>
      <c r="R4" s="3">
        <v>11</v>
      </c>
      <c r="S4" s="3">
        <v>12</v>
      </c>
      <c r="T4" s="3">
        <v>13</v>
      </c>
      <c r="U4" s="3">
        <v>14</v>
      </c>
      <c r="V4" s="3">
        <v>15</v>
      </c>
      <c r="W4" s="3">
        <v>16</v>
      </c>
      <c r="X4" s="3">
        <v>17</v>
      </c>
      <c r="Y4" s="3">
        <v>18</v>
      </c>
      <c r="Z4" s="3">
        <v>19</v>
      </c>
      <c r="AA4" s="3">
        <v>20</v>
      </c>
      <c r="AB4" s="3">
        <v>21</v>
      </c>
      <c r="AC4" s="3">
        <v>22</v>
      </c>
      <c r="AD4" s="3">
        <v>23</v>
      </c>
      <c r="AE4" s="3">
        <v>24</v>
      </c>
      <c r="AF4" s="3">
        <v>25</v>
      </c>
      <c r="AG4" s="3">
        <v>26</v>
      </c>
      <c r="AH4" s="3">
        <v>27</v>
      </c>
      <c r="AI4" s="3">
        <v>28</v>
      </c>
      <c r="AJ4" s="3">
        <v>29</v>
      </c>
      <c r="AK4" s="3">
        <v>30</v>
      </c>
      <c r="AL4" s="3">
        <v>31</v>
      </c>
      <c r="AM4" s="3">
        <v>32</v>
      </c>
      <c r="AN4" s="3">
        <v>33</v>
      </c>
      <c r="AO4" s="3">
        <v>34</v>
      </c>
      <c r="AP4" s="3">
        <v>35</v>
      </c>
      <c r="AQ4" s="3">
        <v>36</v>
      </c>
      <c r="AR4" s="3">
        <v>37</v>
      </c>
      <c r="AS4" s="3">
        <v>38</v>
      </c>
      <c r="AT4" s="3">
        <v>39</v>
      </c>
      <c r="AU4" s="3">
        <v>40</v>
      </c>
      <c r="AV4" s="3">
        <v>41</v>
      </c>
      <c r="AW4" s="3">
        <v>42</v>
      </c>
      <c r="AX4" s="3">
        <v>43</v>
      </c>
      <c r="AY4" s="3">
        <v>44</v>
      </c>
      <c r="AZ4" s="3">
        <v>45</v>
      </c>
      <c r="BA4" s="3">
        <v>46</v>
      </c>
      <c r="BB4" s="3">
        <v>47</v>
      </c>
      <c r="BC4" s="3">
        <v>48</v>
      </c>
      <c r="BD4" s="3">
        <v>49</v>
      </c>
      <c r="BE4" s="3">
        <v>50</v>
      </c>
      <c r="BF4" s="3">
        <v>51</v>
      </c>
      <c r="BG4" s="3">
        <v>52</v>
      </c>
      <c r="BH4" s="3">
        <v>53</v>
      </c>
      <c r="BI4" s="3">
        <v>54</v>
      </c>
      <c r="BJ4" s="3">
        <v>55</v>
      </c>
      <c r="BK4" s="3">
        <v>56</v>
      </c>
      <c r="BL4" s="3">
        <v>57</v>
      </c>
      <c r="BM4" s="3">
        <v>58</v>
      </c>
      <c r="BN4" s="3">
        <v>59</v>
      </c>
      <c r="BO4" s="3">
        <v>60</v>
      </c>
    </row>
    <row r="5" spans="1:67" ht="30" customHeight="1" x14ac:dyDescent="0.4">
      <c r="A5">
        <v>1</v>
      </c>
      <c r="B5" s="36" t="s">
        <v>22</v>
      </c>
      <c r="C5" s="40">
        <v>1</v>
      </c>
      <c r="D5" s="40">
        <f t="shared" ref="D5:D12" si="0">C19</f>
        <v>4</v>
      </c>
      <c r="E5" s="39">
        <f t="shared" ref="E5:F12" si="1">C5</f>
        <v>1</v>
      </c>
      <c r="F5" s="39">
        <f t="shared" si="1"/>
        <v>4</v>
      </c>
      <c r="G5" s="7">
        <v>1</v>
      </c>
    </row>
    <row r="6" spans="1:67" ht="30" customHeight="1" x14ac:dyDescent="0.4">
      <c r="A6">
        <v>2</v>
      </c>
      <c r="B6" s="36" t="s">
        <v>22</v>
      </c>
      <c r="C6" s="40">
        <v>5</v>
      </c>
      <c r="D6" s="40">
        <f t="shared" si="0"/>
        <v>2</v>
      </c>
      <c r="E6" s="39">
        <f t="shared" si="1"/>
        <v>5</v>
      </c>
      <c r="F6" s="39">
        <f t="shared" si="1"/>
        <v>2</v>
      </c>
      <c r="G6" s="7">
        <v>1</v>
      </c>
    </row>
    <row r="7" spans="1:67" ht="30" customHeight="1" x14ac:dyDescent="0.4">
      <c r="A7">
        <v>3</v>
      </c>
      <c r="B7" s="36" t="s">
        <v>22</v>
      </c>
      <c r="C7" s="40">
        <v>7</v>
      </c>
      <c r="D7" s="40">
        <f t="shared" si="0"/>
        <v>4</v>
      </c>
      <c r="E7" s="39">
        <f t="shared" si="1"/>
        <v>7</v>
      </c>
      <c r="F7" s="39">
        <f t="shared" si="1"/>
        <v>4</v>
      </c>
      <c r="G7" s="7">
        <v>1</v>
      </c>
    </row>
    <row r="8" spans="1:67" ht="30" customHeight="1" x14ac:dyDescent="0.4">
      <c r="A8">
        <v>4</v>
      </c>
      <c r="B8" s="36" t="s">
        <v>22</v>
      </c>
      <c r="C8" s="40">
        <v>7</v>
      </c>
      <c r="D8" s="40">
        <f t="shared" si="0"/>
        <v>1</v>
      </c>
      <c r="E8" s="39">
        <f t="shared" si="1"/>
        <v>7</v>
      </c>
      <c r="F8" s="39">
        <f t="shared" si="1"/>
        <v>1</v>
      </c>
      <c r="G8" s="7">
        <v>1</v>
      </c>
    </row>
    <row r="9" spans="1:67" ht="30" customHeight="1" x14ac:dyDescent="0.4">
      <c r="A9">
        <v>5</v>
      </c>
      <c r="B9" s="36" t="s">
        <v>22</v>
      </c>
      <c r="C9" s="40">
        <v>8</v>
      </c>
      <c r="D9" s="40">
        <f t="shared" si="0"/>
        <v>2</v>
      </c>
      <c r="E9" s="39">
        <f t="shared" si="1"/>
        <v>8</v>
      </c>
      <c r="F9" s="39">
        <f t="shared" si="1"/>
        <v>2</v>
      </c>
      <c r="G9" s="7">
        <v>1</v>
      </c>
    </row>
    <row r="10" spans="1:67" ht="30" customHeight="1" x14ac:dyDescent="0.4">
      <c r="A10">
        <v>6</v>
      </c>
      <c r="B10" s="36" t="s">
        <v>22</v>
      </c>
      <c r="C10" s="40">
        <v>8</v>
      </c>
      <c r="D10" s="40">
        <f t="shared" si="0"/>
        <v>2</v>
      </c>
      <c r="E10" s="39">
        <f t="shared" si="1"/>
        <v>8</v>
      </c>
      <c r="F10" s="39">
        <f t="shared" si="1"/>
        <v>2</v>
      </c>
      <c r="G10" s="7">
        <v>1</v>
      </c>
    </row>
    <row r="11" spans="1:67" ht="30" customHeight="1" x14ac:dyDescent="0.4">
      <c r="A11">
        <v>7</v>
      </c>
      <c r="B11" s="36" t="s">
        <v>22</v>
      </c>
      <c r="C11" s="40">
        <v>10</v>
      </c>
      <c r="D11" s="40">
        <f t="shared" si="0"/>
        <v>3</v>
      </c>
      <c r="E11" s="39">
        <f t="shared" si="1"/>
        <v>10</v>
      </c>
      <c r="F11" s="39">
        <f t="shared" si="1"/>
        <v>3</v>
      </c>
      <c r="G11" s="7">
        <v>1</v>
      </c>
    </row>
    <row r="12" spans="1:67" ht="30" customHeight="1" x14ac:dyDescent="0.4">
      <c r="A12">
        <v>8</v>
      </c>
      <c r="B12" s="36" t="s">
        <v>22</v>
      </c>
      <c r="C12" s="40">
        <v>13</v>
      </c>
      <c r="D12" s="40">
        <f t="shared" si="0"/>
        <v>1</v>
      </c>
      <c r="E12" s="39">
        <f t="shared" si="1"/>
        <v>13</v>
      </c>
      <c r="F12" s="39">
        <f t="shared" si="1"/>
        <v>1</v>
      </c>
      <c r="G12" s="7">
        <v>1</v>
      </c>
    </row>
    <row r="13" spans="1:67" ht="30" customHeight="1" x14ac:dyDescent="0.4">
      <c r="A13">
        <v>9</v>
      </c>
      <c r="B13" s="36" t="s">
        <v>22</v>
      </c>
      <c r="C13" s="40" t="s">
        <v>28</v>
      </c>
      <c r="D13" s="40" t="s">
        <v>28</v>
      </c>
      <c r="E13" s="39" t="str">
        <f>C13</f>
        <v>-</v>
      </c>
      <c r="F13" s="39" t="str">
        <f t="shared" ref="E13:F16" si="2">D13</f>
        <v>-</v>
      </c>
      <c r="G13" s="7">
        <v>1</v>
      </c>
    </row>
    <row r="14" spans="1:67" ht="30" customHeight="1" x14ac:dyDescent="0.4">
      <c r="A14">
        <v>10</v>
      </c>
      <c r="B14" s="36" t="s">
        <v>22</v>
      </c>
      <c r="C14" s="40" t="s">
        <v>28</v>
      </c>
      <c r="D14" s="40" t="s">
        <v>28</v>
      </c>
      <c r="E14" s="39" t="str">
        <f t="shared" si="2"/>
        <v>-</v>
      </c>
      <c r="F14" s="39" t="str">
        <f t="shared" si="2"/>
        <v>-</v>
      </c>
      <c r="G14" s="7">
        <v>1</v>
      </c>
    </row>
    <row r="15" spans="1:67" ht="30" customHeight="1" x14ac:dyDescent="0.4">
      <c r="A15">
        <v>11</v>
      </c>
      <c r="B15" s="36" t="s">
        <v>22</v>
      </c>
      <c r="C15" s="40" t="s">
        <v>28</v>
      </c>
      <c r="D15" s="40" t="s">
        <v>28</v>
      </c>
      <c r="E15" s="39" t="str">
        <f t="shared" si="2"/>
        <v>-</v>
      </c>
      <c r="F15" s="39" t="str">
        <f t="shared" si="2"/>
        <v>-</v>
      </c>
      <c r="G15" s="7">
        <v>1</v>
      </c>
    </row>
    <row r="16" spans="1:67" ht="30" customHeight="1" x14ac:dyDescent="0.4">
      <c r="A16">
        <v>12</v>
      </c>
      <c r="B16" s="36" t="s">
        <v>22</v>
      </c>
      <c r="C16" s="40" t="s">
        <v>28</v>
      </c>
      <c r="D16" s="40" t="s">
        <v>28</v>
      </c>
      <c r="E16" s="39" t="str">
        <f t="shared" si="2"/>
        <v>-</v>
      </c>
      <c r="F16" s="39" t="str">
        <f t="shared" si="2"/>
        <v>-</v>
      </c>
      <c r="G16" s="7">
        <v>0.75</v>
      </c>
    </row>
    <row r="18" spans="1:27" ht="30" customHeight="1" x14ac:dyDescent="0.45">
      <c r="A18" s="33"/>
      <c r="B18" s="34" t="s">
        <v>25</v>
      </c>
      <c r="C18" s="35" t="s">
        <v>26</v>
      </c>
      <c r="D18" s="35" t="s">
        <v>27</v>
      </c>
      <c r="F18" s="4" t="s">
        <v>33</v>
      </c>
      <c r="G18" s="41" t="s">
        <v>35</v>
      </c>
      <c r="AA18"/>
    </row>
    <row r="19" spans="1:27" ht="30" customHeight="1" x14ac:dyDescent="0.45">
      <c r="A19" s="21">
        <v>1</v>
      </c>
      <c r="B19" s="37" t="s">
        <v>22</v>
      </c>
      <c r="C19" s="38">
        <v>4</v>
      </c>
      <c r="D19" s="38" t="s">
        <v>28</v>
      </c>
      <c r="F19" s="4" t="s">
        <v>34</v>
      </c>
      <c r="G19" s="41" t="s">
        <v>38</v>
      </c>
      <c r="AA19"/>
    </row>
    <row r="20" spans="1:27" ht="30" customHeight="1" x14ac:dyDescent="0.4">
      <c r="A20" s="21">
        <v>2</v>
      </c>
      <c r="B20" s="37" t="s">
        <v>22</v>
      </c>
      <c r="C20" s="38">
        <v>2</v>
      </c>
      <c r="D20" s="38">
        <v>1</v>
      </c>
      <c r="F20" s="4"/>
      <c r="G20" s="1"/>
      <c r="AA20"/>
    </row>
    <row r="21" spans="1:27" ht="30" customHeight="1" x14ac:dyDescent="0.4">
      <c r="A21" s="21">
        <v>3</v>
      </c>
      <c r="B21" s="37" t="s">
        <v>22</v>
      </c>
      <c r="C21" s="38">
        <v>4</v>
      </c>
      <c r="D21" s="38" t="s">
        <v>32</v>
      </c>
      <c r="F21" s="4"/>
      <c r="G21" s="1"/>
      <c r="AA21"/>
    </row>
    <row r="22" spans="1:27" ht="30" customHeight="1" x14ac:dyDescent="0.4">
      <c r="A22" s="21">
        <v>4</v>
      </c>
      <c r="B22" s="37" t="s">
        <v>22</v>
      </c>
      <c r="C22" s="38">
        <v>1</v>
      </c>
      <c r="D22" s="38">
        <v>2</v>
      </c>
      <c r="F22" s="4"/>
      <c r="G22" s="1"/>
      <c r="AA22"/>
    </row>
    <row r="23" spans="1:27" ht="30" customHeight="1" x14ac:dyDescent="0.4">
      <c r="A23" s="21">
        <v>5</v>
      </c>
      <c r="B23" s="37" t="s">
        <v>22</v>
      </c>
      <c r="C23" s="38">
        <v>2</v>
      </c>
      <c r="D23" s="38" t="s">
        <v>31</v>
      </c>
      <c r="F23" s="4"/>
      <c r="G23" s="1"/>
      <c r="AA23"/>
    </row>
    <row r="24" spans="1:27" ht="30" customHeight="1" x14ac:dyDescent="0.4">
      <c r="A24" s="21">
        <v>6</v>
      </c>
      <c r="B24" s="37" t="s">
        <v>22</v>
      </c>
      <c r="C24" s="38">
        <v>2</v>
      </c>
      <c r="D24" s="38" t="s">
        <v>30</v>
      </c>
      <c r="F24" s="4"/>
      <c r="G24" s="1"/>
      <c r="AA24"/>
    </row>
    <row r="25" spans="1:27" ht="30" customHeight="1" x14ac:dyDescent="0.4">
      <c r="A25" s="21">
        <v>7</v>
      </c>
      <c r="B25" s="37" t="s">
        <v>22</v>
      </c>
      <c r="C25" s="38">
        <v>3</v>
      </c>
      <c r="D25" s="38">
        <v>6</v>
      </c>
      <c r="F25" s="4"/>
      <c r="G25" s="1"/>
      <c r="AA25"/>
    </row>
    <row r="26" spans="1:27" ht="30" customHeight="1" x14ac:dyDescent="0.4">
      <c r="A26" s="21">
        <v>8</v>
      </c>
      <c r="B26" s="37" t="s">
        <v>22</v>
      </c>
      <c r="C26" s="38">
        <v>1</v>
      </c>
      <c r="D26" s="38" t="s">
        <v>29</v>
      </c>
      <c r="F26" s="4"/>
      <c r="G26" s="1"/>
      <c r="AA26"/>
    </row>
    <row r="27" spans="1:27" ht="30" customHeight="1" x14ac:dyDescent="0.4">
      <c r="A27" s="21">
        <v>9</v>
      </c>
      <c r="B27" s="37" t="s">
        <v>22</v>
      </c>
      <c r="C27" s="38" t="s">
        <v>28</v>
      </c>
      <c r="D27" s="38" t="s">
        <v>28</v>
      </c>
      <c r="F27" s="4"/>
      <c r="G27" s="1"/>
      <c r="AA27"/>
    </row>
    <row r="28" spans="1:27" ht="30" customHeight="1" x14ac:dyDescent="0.4">
      <c r="A28" s="21">
        <v>10</v>
      </c>
      <c r="B28" s="37" t="s">
        <v>22</v>
      </c>
      <c r="C28" s="38" t="s">
        <v>28</v>
      </c>
      <c r="D28" s="38" t="s">
        <v>28</v>
      </c>
      <c r="F28" s="4"/>
      <c r="G28" s="1"/>
      <c r="AA28"/>
    </row>
    <row r="29" spans="1:27" ht="30" customHeight="1" x14ac:dyDescent="0.35">
      <c r="B29" s="6"/>
    </row>
    <row r="30" spans="1:27" ht="30" customHeight="1" x14ac:dyDescent="0.5">
      <c r="B30" s="42" t="s">
        <v>39</v>
      </c>
    </row>
  </sheetData>
  <mergeCells count="11">
    <mergeCell ref="K2:O2"/>
    <mergeCell ref="Q2:T2"/>
    <mergeCell ref="V2:Y2"/>
    <mergeCell ref="AA2:AG2"/>
    <mergeCell ref="AI2:AP2"/>
    <mergeCell ref="G3:G4"/>
    <mergeCell ref="B3:B4"/>
    <mergeCell ref="C3:C4"/>
    <mergeCell ref="D3:D4"/>
    <mergeCell ref="E3:E4"/>
    <mergeCell ref="F3:F4"/>
  </mergeCells>
  <conditionalFormatting sqref="B17:BO17">
    <cfRule type="expression" dxfId="9" priority="2">
      <formula>TRUE</formula>
    </cfRule>
  </conditionalFormatting>
  <conditionalFormatting sqref="H4:BO4">
    <cfRule type="expression" dxfId="8" priority="8">
      <formula>H$4=Zeitraum_ausgewählt</formula>
    </cfRule>
  </conditionalFormatting>
  <conditionalFormatting sqref="H5:BO16">
    <cfRule type="expression" dxfId="7" priority="1">
      <formula>ProzentAbgeschlossen</formula>
    </cfRule>
    <cfRule type="expression" dxfId="6" priority="3">
      <formula>ProzentAbgeschlossenHinter</formula>
    </cfRule>
    <cfRule type="expression" dxfId="5" priority="4">
      <formula>Tatsächlich</formula>
    </cfRule>
    <cfRule type="expression" dxfId="4" priority="5">
      <formula>TatsächlichHinter</formula>
    </cfRule>
    <cfRule type="expression" dxfId="3" priority="6">
      <formula>Plan</formula>
    </cfRule>
    <cfRule type="expression" dxfId="2" priority="7">
      <formula>H$4=Zeitraum_ausgewählt</formula>
    </cfRule>
    <cfRule type="expression" dxfId="1" priority="9">
      <formula>MOD(COLUMN(),2)</formula>
    </cfRule>
    <cfRule type="expression" dxfId="0" priority="10">
      <formula>MOD(COLUMN(),2)=0</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D9CA5982-E697-40B3-9A7B-8D75569C13E7}"/>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E47D4339-3766-4835-8E3B-455C22D03C5B}">
      <formula1>"1,2,3,4,5,6,7,8,9,10,11,12,13,14,15,16,17,18,19,20,21,22,23,24,25,26,27,28,29,30,31,32,33,34,35,36,37,38,39,40,41,42,43,44,45,46,47,48,49,50,51,52,53,54,55,56,57,58,59,60"</formula1>
    </dataValidation>
    <dataValidation allowBlank="1" showInputMessage="1" showErrorMessage="1" prompt="Diese Legendenzelle gibt die Dauer des Plans an" sqref="J2" xr:uid="{12D0AAF9-542F-4CDE-891B-9E886D739215}"/>
    <dataValidation allowBlank="1" showInputMessage="1" showErrorMessage="1" prompt="Diese Legendenzelle gibt die tatsächliche Dauer an" sqref="P2" xr:uid="{F410B5FD-0A70-4619-8FF1-BB05EE385FE0}"/>
    <dataValidation allowBlank="1" showInputMessage="1" showErrorMessage="1" prompt="Diese Legendenzelle gibt den Prozentsatz der Fertigstellung des Projekts an" sqref="U2" xr:uid="{9D4E9694-7EFF-4A8B-8ADB-E18F186E0AC4}"/>
    <dataValidation allowBlank="1" showInputMessage="1" showErrorMessage="1" prompt="Diese Legendenzelle gibt die tatsächliche Dauer über den Plan hinaus an" sqref="Z2" xr:uid="{8BCC6D37-5DEB-4F69-A41C-6DAB7604F761}"/>
    <dataValidation allowBlank="1" showInputMessage="1" showErrorMessage="1" prompt="Diese Legendenzelle gibt den Prozentsatz der Fertigstellung des Projekts über den Plan hinaus an" sqref="AH2" xr:uid="{19501377-778D-4FA6-ADC2-C1E05788C8D7}"/>
    <dataValidation allowBlank="1" showInputMessage="1" showErrorMessage="1" prompt="Die Zeiträume sind von 1 bis 60 verzeichnet, von Zelle H4 an bis zu Zelle BO4 " sqref="H3" xr:uid="{ECAF3712-675B-4BE9-8851-69756923FC0C}"/>
    <dataValidation allowBlank="1" showInputMessage="1" showErrorMessage="1" prompt="Geben Sie Aktivitäten in Spalte B ein, beginnend mit Zelle B5_x000a_" sqref="B3:B4" xr:uid="{9F6C6270-8896-4198-8E98-99391797C792}"/>
    <dataValidation allowBlank="1" showInputMessage="1" showErrorMessage="1" prompt="Geben Sie den Startzeitraum des Plans in Spalte C ein, beginnend mit Zelle C5" sqref="C3:C4" xr:uid="{34C72744-B8E0-48BB-AF95-112859BEABB4}"/>
    <dataValidation allowBlank="1" showInputMessage="1" showErrorMessage="1" prompt="Geben Sie die Dauer in Zeiträumen für den Plan in Spalte D ein, beginnend mit Zelle D5" sqref="D3:D4" xr:uid="{671E614E-1229-4CB6-91C4-5ADA9ABBA590}"/>
    <dataValidation allowBlank="1" showInputMessage="1" showErrorMessage="1" prompt="Geben Sie den tatsächlichen Startzeitraum des Plans in Spalte E ein, beginnend mit Zelle E5" sqref="E3:E4" xr:uid="{341E99F9-2B42-4DF0-A6D4-8A323E6E47AB}"/>
    <dataValidation allowBlank="1" showInputMessage="1" showErrorMessage="1" prompt="Geben Sie die tatsächliche Dauer in Zeiträumen für den Plan in Spalte F ein, beginnend mit Zelle F5" sqref="F3:F4" xr:uid="{3233937E-8E78-4682-B89D-E7C40C4E9002}"/>
    <dataValidation allowBlank="1" showInputMessage="1" showErrorMessage="1" prompt="Geben Sie den Prozentsatz der Fertigstellung des Projekts in Spalte G ein, beginnend mit Zelle G5" sqref="G3:G4" xr:uid="{894AD911-C4CA-4326-94EB-BE9F2FDAEFC4}"/>
    <dataValidation allowBlank="1" showInputMessage="1" showErrorMessage="1" prompt="Der Titel des Projekts. Geben Sie in dieser Zelle einen neuen Titel ein. Heben Sie einen Zeitpunkt in H2 hervor. Die Diagrammlegende befindet sich in den Zeilen J2 bis AI2." sqref="B1" xr:uid="{1472DFD9-12A6-40E2-A8EE-5EB13C21E5A3}"/>
    <dataValidation allowBlank="1" showInputMessage="1" showErrorMessage="1" prompt="Wählen Sie einen Zeitraum aus, der in H2 hervorgehoben werden soll. Eine Diagrammlegende befindet sich im den Zeilen J2 bis AI2." sqref="B2:F2" xr:uid="{C1653539-A829-4669-B5DE-33F557A1E867}"/>
  </dataValidations>
  <printOptions horizontalCentered="1"/>
  <pageMargins left="0.45" right="0.45" top="0.5" bottom="0.5" header="0.3" footer="0.3"/>
  <pageSetup paperSize="9" scale="30" fitToHeight="0" orientation="landscape" r:id="rId1"/>
  <headerFooter differentFirst="1">
    <oddFooter>Page &amp;P of &amp;N</oddFooter>
  </headerFooter>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170D6-DF09-451C-89C9-38B0A5A93D53}">
  <dimension ref="A6:AE86"/>
  <sheetViews>
    <sheetView topLeftCell="A66" zoomScale="85" zoomScaleNormal="70" workbookViewId="0">
      <selection activeCell="I94" sqref="I94"/>
    </sheetView>
  </sheetViews>
  <sheetFormatPr baseColWidth="10" defaultRowHeight="14.4" x14ac:dyDescent="0.3"/>
  <cols>
    <col min="8" max="8" width="11.44140625" style="46"/>
  </cols>
  <sheetData>
    <row r="6" spans="1:3" x14ac:dyDescent="0.3">
      <c r="A6" s="100" t="s">
        <v>106</v>
      </c>
      <c r="B6" s="101"/>
      <c r="C6" s="102"/>
    </row>
    <row r="7" spans="1:3" x14ac:dyDescent="0.3">
      <c r="A7" s="47" t="s">
        <v>111</v>
      </c>
      <c r="B7" s="83">
        <v>3</v>
      </c>
      <c r="C7" s="84"/>
    </row>
    <row r="8" spans="1:3" x14ac:dyDescent="0.3">
      <c r="A8" s="47" t="s">
        <v>107</v>
      </c>
      <c r="B8" s="83">
        <v>2</v>
      </c>
      <c r="C8" s="84"/>
    </row>
    <row r="9" spans="1:3" x14ac:dyDescent="0.3">
      <c r="A9" s="47" t="s">
        <v>108</v>
      </c>
      <c r="B9" s="83">
        <v>2</v>
      </c>
      <c r="C9" s="84"/>
    </row>
    <row r="10" spans="1:3" x14ac:dyDescent="0.3">
      <c r="A10" s="47" t="s">
        <v>109</v>
      </c>
      <c r="B10" s="83">
        <v>2</v>
      </c>
      <c r="C10" s="84"/>
    </row>
    <row r="11" spans="1:3" x14ac:dyDescent="0.3">
      <c r="A11" s="63" t="s">
        <v>110</v>
      </c>
      <c r="B11" s="98">
        <f>SUM(B7:B10)</f>
        <v>9</v>
      </c>
      <c r="C11" s="99"/>
    </row>
    <row r="33" spans="3:24" x14ac:dyDescent="0.3">
      <c r="D33" s="46"/>
      <c r="H33"/>
    </row>
    <row r="34" spans="3:24" x14ac:dyDescent="0.3">
      <c r="C34" s="46"/>
      <c r="H34"/>
    </row>
    <row r="36" spans="3:24" x14ac:dyDescent="0.3">
      <c r="C36" s="43"/>
      <c r="D36" s="44" t="s">
        <v>25</v>
      </c>
      <c r="E36" s="44" t="s">
        <v>26</v>
      </c>
      <c r="F36" s="45" t="s">
        <v>27</v>
      </c>
      <c r="H36" s="79" t="s">
        <v>40</v>
      </c>
      <c r="I36" s="80"/>
      <c r="J36" s="80"/>
      <c r="K36" s="80"/>
      <c r="L36" s="81"/>
      <c r="T36" s="79" t="s">
        <v>99</v>
      </c>
      <c r="U36" s="80"/>
      <c r="V36" s="80"/>
      <c r="W36" s="80"/>
      <c r="X36" s="81"/>
    </row>
    <row r="37" spans="3:24" x14ac:dyDescent="0.3">
      <c r="C37" s="26" t="s">
        <v>81</v>
      </c>
      <c r="D37" s="27" t="s">
        <v>22</v>
      </c>
      <c r="E37" s="55">
        <v>4</v>
      </c>
      <c r="F37" s="28" t="s">
        <v>28</v>
      </c>
      <c r="H37" s="82"/>
      <c r="I37" s="83"/>
      <c r="J37" s="83"/>
      <c r="K37" s="83"/>
      <c r="L37" s="84"/>
      <c r="T37" s="26">
        <v>1</v>
      </c>
      <c r="U37" s="27">
        <v>5</v>
      </c>
      <c r="V37" s="27" t="s">
        <v>15</v>
      </c>
      <c r="W37" s="27">
        <f>MAX(U37,V37)</f>
        <v>5</v>
      </c>
      <c r="X37" s="28"/>
    </row>
    <row r="38" spans="3:24" x14ac:dyDescent="0.3">
      <c r="C38" s="26" t="s">
        <v>82</v>
      </c>
      <c r="D38" s="27" t="s">
        <v>22</v>
      </c>
      <c r="E38" s="55">
        <v>1</v>
      </c>
      <c r="F38" s="28" t="s">
        <v>81</v>
      </c>
      <c r="H38" s="47" t="s">
        <v>41</v>
      </c>
      <c r="I38" s="88" t="s">
        <v>49</v>
      </c>
      <c r="J38" s="88"/>
      <c r="K38" s="88"/>
      <c r="L38" s="89"/>
      <c r="T38" s="82" t="s">
        <v>95</v>
      </c>
      <c r="U38" s="83"/>
      <c r="V38" s="83"/>
      <c r="W38" s="83"/>
      <c r="X38" s="84"/>
    </row>
    <row r="39" spans="3:24" x14ac:dyDescent="0.3">
      <c r="C39" s="26" t="s">
        <v>83</v>
      </c>
      <c r="D39" s="27" t="s">
        <v>22</v>
      </c>
      <c r="E39" s="55">
        <v>1</v>
      </c>
      <c r="F39" s="28" t="s">
        <v>82</v>
      </c>
      <c r="H39" s="47" t="s">
        <v>42</v>
      </c>
      <c r="I39" s="88" t="s">
        <v>50</v>
      </c>
      <c r="J39" s="88"/>
      <c r="K39" s="88"/>
      <c r="L39" s="89"/>
      <c r="T39" s="26"/>
      <c r="U39" s="27"/>
      <c r="V39" s="27"/>
      <c r="W39" s="27"/>
      <c r="X39" s="28"/>
    </row>
    <row r="40" spans="3:24" x14ac:dyDescent="0.3">
      <c r="C40" s="26" t="s">
        <v>84</v>
      </c>
      <c r="D40" s="27" t="s">
        <v>22</v>
      </c>
      <c r="E40" s="55">
        <v>4</v>
      </c>
      <c r="F40" s="28" t="s">
        <v>82</v>
      </c>
      <c r="H40" s="47" t="s">
        <v>43</v>
      </c>
      <c r="I40" s="88" t="s">
        <v>51</v>
      </c>
      <c r="J40" s="88"/>
      <c r="K40" s="88"/>
      <c r="L40" s="89"/>
      <c r="N40" t="s">
        <v>60</v>
      </c>
      <c r="P40" t="s">
        <v>12</v>
      </c>
      <c r="T40" s="26">
        <v>27</v>
      </c>
      <c r="U40" s="27">
        <v>69</v>
      </c>
      <c r="V40" s="27" t="s">
        <v>15</v>
      </c>
      <c r="W40" s="27">
        <f>MIN(T40,U40)</f>
        <v>27</v>
      </c>
      <c r="X40" s="28"/>
    </row>
    <row r="41" spans="3:24" x14ac:dyDescent="0.3">
      <c r="C41" s="26" t="s">
        <v>85</v>
      </c>
      <c r="D41" s="27" t="s">
        <v>22</v>
      </c>
      <c r="E41" s="55">
        <v>4</v>
      </c>
      <c r="F41" s="28" t="s">
        <v>91</v>
      </c>
      <c r="H41" s="47" t="s">
        <v>44</v>
      </c>
      <c r="I41" s="88" t="s">
        <v>52</v>
      </c>
      <c r="J41" s="88"/>
      <c r="K41" s="88"/>
      <c r="L41" s="89"/>
      <c r="N41" s="78" t="s">
        <v>43</v>
      </c>
      <c r="O41" s="78"/>
      <c r="P41" s="78"/>
      <c r="T41" s="82" t="s">
        <v>94</v>
      </c>
      <c r="U41" s="83"/>
      <c r="V41" s="83"/>
      <c r="W41" s="83"/>
      <c r="X41" s="84"/>
    </row>
    <row r="42" spans="3:24" x14ac:dyDescent="0.3">
      <c r="C42" s="26" t="s">
        <v>86</v>
      </c>
      <c r="D42" s="27" t="s">
        <v>22</v>
      </c>
      <c r="E42" s="55">
        <v>2</v>
      </c>
      <c r="F42" s="28" t="s">
        <v>85</v>
      </c>
      <c r="H42" s="47" t="s">
        <v>45</v>
      </c>
      <c r="I42" s="88" t="s">
        <v>53</v>
      </c>
      <c r="J42" s="88"/>
      <c r="K42" s="88"/>
      <c r="L42" s="89"/>
      <c r="N42" s="21" t="s">
        <v>26</v>
      </c>
      <c r="O42" s="21" t="s">
        <v>57</v>
      </c>
      <c r="P42" s="21" t="s">
        <v>58</v>
      </c>
      <c r="T42" s="26"/>
      <c r="U42" s="27"/>
      <c r="V42" s="27"/>
      <c r="W42" s="27"/>
      <c r="X42" s="28"/>
    </row>
    <row r="43" spans="3:24" x14ac:dyDescent="0.3">
      <c r="C43" s="26" t="s">
        <v>87</v>
      </c>
      <c r="D43" s="27" t="s">
        <v>22</v>
      </c>
      <c r="E43" s="55">
        <v>4</v>
      </c>
      <c r="F43" s="28" t="s">
        <v>92</v>
      </c>
      <c r="H43" s="47" t="s">
        <v>46</v>
      </c>
      <c r="I43" s="88" t="s">
        <v>54</v>
      </c>
      <c r="J43" s="88"/>
      <c r="K43" s="88"/>
      <c r="L43" s="89"/>
      <c r="N43" t="s">
        <v>13</v>
      </c>
      <c r="P43" t="s">
        <v>59</v>
      </c>
      <c r="T43" s="26"/>
      <c r="U43" s="27"/>
      <c r="V43" s="27"/>
      <c r="W43" s="27"/>
      <c r="X43" s="28"/>
    </row>
    <row r="44" spans="3:24" x14ac:dyDescent="0.3">
      <c r="C44" s="26" t="s">
        <v>88</v>
      </c>
      <c r="D44" s="27" t="s">
        <v>22</v>
      </c>
      <c r="E44" s="55">
        <v>1</v>
      </c>
      <c r="F44" s="28" t="s">
        <v>86</v>
      </c>
      <c r="H44" s="47" t="s">
        <v>47</v>
      </c>
      <c r="I44" s="88" t="s">
        <v>55</v>
      </c>
      <c r="J44" s="88"/>
      <c r="K44" s="88"/>
      <c r="L44" s="89"/>
      <c r="T44" s="26"/>
      <c r="U44" s="27"/>
      <c r="V44" s="27"/>
      <c r="W44" s="27"/>
      <c r="X44" s="28"/>
    </row>
    <row r="45" spans="3:24" x14ac:dyDescent="0.3">
      <c r="C45" s="26" t="s">
        <v>89</v>
      </c>
      <c r="D45" s="27" t="s">
        <v>22</v>
      </c>
      <c r="E45" s="55">
        <v>2</v>
      </c>
      <c r="F45" s="28" t="s">
        <v>93</v>
      </c>
      <c r="H45" s="47" t="s">
        <v>48</v>
      </c>
      <c r="I45" s="88" t="s">
        <v>56</v>
      </c>
      <c r="J45" s="88"/>
      <c r="K45" s="88"/>
      <c r="L45" s="89"/>
      <c r="T45" s="26"/>
      <c r="U45" s="27"/>
      <c r="V45" s="27"/>
      <c r="W45" s="27"/>
      <c r="X45" s="28"/>
    </row>
    <row r="46" spans="3:24" x14ac:dyDescent="0.3">
      <c r="C46" s="29" t="s">
        <v>90</v>
      </c>
      <c r="D46" s="30" t="s">
        <v>22</v>
      </c>
      <c r="E46" s="56" t="s">
        <v>28</v>
      </c>
      <c r="F46" s="31" t="s">
        <v>28</v>
      </c>
      <c r="H46" s="85"/>
      <c r="I46" s="86"/>
      <c r="J46" s="86"/>
      <c r="K46" s="86"/>
      <c r="L46" s="87"/>
      <c r="T46" s="29"/>
      <c r="U46" s="30"/>
      <c r="V46" s="30"/>
      <c r="W46" s="30"/>
      <c r="X46" s="31"/>
    </row>
    <row r="52" spans="1:30" x14ac:dyDescent="0.3">
      <c r="K52" t="s">
        <v>60</v>
      </c>
      <c r="M52" t="s">
        <v>12</v>
      </c>
      <c r="S52" t="s">
        <v>60</v>
      </c>
      <c r="U52" t="s">
        <v>12</v>
      </c>
    </row>
    <row r="53" spans="1:30" x14ac:dyDescent="0.3">
      <c r="K53" s="78" t="s">
        <v>43</v>
      </c>
      <c r="L53" s="78"/>
      <c r="M53" s="78"/>
      <c r="S53" s="78" t="s">
        <v>43</v>
      </c>
      <c r="T53" s="78"/>
      <c r="U53" s="78"/>
    </row>
    <row r="54" spans="1:30" x14ac:dyDescent="0.3">
      <c r="K54" s="21" t="s">
        <v>26</v>
      </c>
      <c r="L54" s="21" t="s">
        <v>57</v>
      </c>
      <c r="M54" s="21" t="s">
        <v>58</v>
      </c>
      <c r="S54" s="21" t="s">
        <v>26</v>
      </c>
      <c r="T54" s="21" t="s">
        <v>57</v>
      </c>
      <c r="U54" s="21" t="s">
        <v>58</v>
      </c>
    </row>
    <row r="55" spans="1:30" x14ac:dyDescent="0.3">
      <c r="C55" s="90" t="s">
        <v>98</v>
      </c>
      <c r="D55" s="90"/>
      <c r="E55" s="90"/>
      <c r="K55" t="s">
        <v>13</v>
      </c>
      <c r="M55" t="s">
        <v>59</v>
      </c>
      <c r="S55" t="s">
        <v>13</v>
      </c>
      <c r="U55" t="s">
        <v>59</v>
      </c>
    </row>
    <row r="58" spans="1:30" x14ac:dyDescent="0.3">
      <c r="C58" t="s">
        <v>60</v>
      </c>
      <c r="E58" t="s">
        <v>12</v>
      </c>
      <c r="G58" t="s">
        <v>60</v>
      </c>
      <c r="H58"/>
      <c r="I58" t="s">
        <v>12</v>
      </c>
      <c r="K58" t="s">
        <v>60</v>
      </c>
      <c r="M58" t="s">
        <v>12</v>
      </c>
      <c r="O58" t="s">
        <v>60</v>
      </c>
      <c r="Q58" t="s">
        <v>12</v>
      </c>
      <c r="S58" t="s">
        <v>60</v>
      </c>
      <c r="U58" t="s">
        <v>12</v>
      </c>
      <c r="W58" t="s">
        <v>60</v>
      </c>
      <c r="Y58" t="s">
        <v>12</v>
      </c>
      <c r="AA58" t="s">
        <v>60</v>
      </c>
      <c r="AC58" t="s">
        <v>12</v>
      </c>
    </row>
    <row r="59" spans="1:30" x14ac:dyDescent="0.3">
      <c r="A59" s="59" t="s">
        <v>97</v>
      </c>
      <c r="C59" s="78" t="s">
        <v>43</v>
      </c>
      <c r="D59" s="78"/>
      <c r="E59" s="78"/>
      <c r="G59" s="78" t="s">
        <v>43</v>
      </c>
      <c r="H59" s="78"/>
      <c r="I59" s="78"/>
      <c r="K59" s="78" t="s">
        <v>43</v>
      </c>
      <c r="L59" s="78"/>
      <c r="M59" s="78"/>
      <c r="O59" s="78" t="s">
        <v>43</v>
      </c>
      <c r="P59" s="78"/>
      <c r="Q59" s="78"/>
      <c r="S59" s="78" t="s">
        <v>43</v>
      </c>
      <c r="T59" s="78"/>
      <c r="U59" s="78"/>
      <c r="W59" s="78" t="s">
        <v>43</v>
      </c>
      <c r="X59" s="78"/>
      <c r="Y59" s="78"/>
      <c r="AA59" s="78" t="s">
        <v>43</v>
      </c>
      <c r="AB59" s="78"/>
      <c r="AC59" s="78"/>
    </row>
    <row r="60" spans="1:30" x14ac:dyDescent="0.3">
      <c r="C60" s="21" t="s">
        <v>26</v>
      </c>
      <c r="D60" s="21" t="s">
        <v>57</v>
      </c>
      <c r="E60" s="21" t="s">
        <v>58</v>
      </c>
      <c r="G60" s="21" t="s">
        <v>26</v>
      </c>
      <c r="H60" s="21" t="s">
        <v>57</v>
      </c>
      <c r="I60" s="21" t="s">
        <v>58</v>
      </c>
      <c r="K60" s="21" t="s">
        <v>26</v>
      </c>
      <c r="L60" s="21" t="s">
        <v>57</v>
      </c>
      <c r="M60" s="21" t="s">
        <v>58</v>
      </c>
      <c r="O60" s="21" t="s">
        <v>26</v>
      </c>
      <c r="P60" s="21" t="s">
        <v>57</v>
      </c>
      <c r="Q60" s="21" t="s">
        <v>58</v>
      </c>
      <c r="S60" s="21" t="s">
        <v>26</v>
      </c>
      <c r="T60" s="21" t="s">
        <v>57</v>
      </c>
      <c r="U60" s="21" t="s">
        <v>58</v>
      </c>
      <c r="W60" s="21" t="s">
        <v>26</v>
      </c>
      <c r="X60" s="21" t="s">
        <v>57</v>
      </c>
      <c r="Y60" s="21" t="s">
        <v>58</v>
      </c>
      <c r="AA60" s="21" t="s">
        <v>26</v>
      </c>
      <c r="AB60" s="21" t="s">
        <v>57</v>
      </c>
      <c r="AC60" s="21" t="s">
        <v>58</v>
      </c>
    </row>
    <row r="61" spans="1:30" x14ac:dyDescent="0.3">
      <c r="C61" t="s">
        <v>13</v>
      </c>
      <c r="E61" t="s">
        <v>59</v>
      </c>
      <c r="G61" t="s">
        <v>13</v>
      </c>
      <c r="H61"/>
      <c r="I61" t="s">
        <v>59</v>
      </c>
      <c r="K61" t="s">
        <v>13</v>
      </c>
      <c r="M61" t="s">
        <v>59</v>
      </c>
      <c r="O61" t="s">
        <v>13</v>
      </c>
      <c r="Q61" t="s">
        <v>59</v>
      </c>
      <c r="S61" t="s">
        <v>13</v>
      </c>
      <c r="U61" t="s">
        <v>59</v>
      </c>
      <c r="W61" t="s">
        <v>13</v>
      </c>
      <c r="Y61" t="s">
        <v>59</v>
      </c>
      <c r="AA61" t="s">
        <v>13</v>
      </c>
      <c r="AC61" t="s">
        <v>59</v>
      </c>
    </row>
    <row r="64" spans="1:30" x14ac:dyDescent="0.3">
      <c r="O64" s="93" t="s">
        <v>102</v>
      </c>
      <c r="P64" s="94"/>
      <c r="Q64" s="95"/>
      <c r="AB64" s="96" t="s">
        <v>100</v>
      </c>
      <c r="AC64" s="96"/>
      <c r="AD64" s="96"/>
    </row>
    <row r="65" spans="1:30" x14ac:dyDescent="0.3">
      <c r="O65" s="85" t="s">
        <v>103</v>
      </c>
      <c r="P65" s="86"/>
      <c r="Q65" s="87"/>
      <c r="AB65" s="92" t="s">
        <v>101</v>
      </c>
      <c r="AC65" s="92"/>
      <c r="AD65" s="92"/>
    </row>
    <row r="68" spans="1:30" x14ac:dyDescent="0.3">
      <c r="I68" t="s">
        <v>112</v>
      </c>
    </row>
    <row r="71" spans="1:30" x14ac:dyDescent="0.3">
      <c r="W71" s="97"/>
      <c r="X71" s="97"/>
      <c r="Y71" s="97"/>
      <c r="Z71" s="97"/>
    </row>
    <row r="72" spans="1:30" x14ac:dyDescent="0.3">
      <c r="W72" s="64"/>
      <c r="X72" s="64"/>
      <c r="Y72" s="64"/>
      <c r="Z72" s="64"/>
    </row>
    <row r="74" spans="1:30" x14ac:dyDescent="0.3">
      <c r="K74">
        <f>I80</f>
        <v>5</v>
      </c>
      <c r="M74">
        <f>K74+K76</f>
        <v>9</v>
      </c>
      <c r="S74">
        <f>MAX(Q80,U80)</f>
        <v>15</v>
      </c>
      <c r="U74">
        <f>S74+S76</f>
        <v>19</v>
      </c>
    </row>
    <row r="75" spans="1:30" x14ac:dyDescent="0.3">
      <c r="K75" s="78" t="s">
        <v>84</v>
      </c>
      <c r="L75" s="78"/>
      <c r="M75" s="78"/>
      <c r="S75" s="78" t="s">
        <v>87</v>
      </c>
      <c r="T75" s="78"/>
      <c r="U75" s="78"/>
    </row>
    <row r="76" spans="1:30" x14ac:dyDescent="0.3">
      <c r="K76" s="57">
        <f>E40</f>
        <v>4</v>
      </c>
      <c r="L76" s="21">
        <f>M77-M74</f>
        <v>0</v>
      </c>
      <c r="M76" s="21">
        <f>L76</f>
        <v>0</v>
      </c>
      <c r="S76" s="57">
        <f>E43</f>
        <v>4</v>
      </c>
      <c r="T76" s="21">
        <f>U77-U74</f>
        <v>0</v>
      </c>
      <c r="U76" s="21">
        <f>T76</f>
        <v>0</v>
      </c>
    </row>
    <row r="77" spans="1:30" x14ac:dyDescent="0.3">
      <c r="K77">
        <f>M77-K76</f>
        <v>5</v>
      </c>
      <c r="M77">
        <f>O83</f>
        <v>9</v>
      </c>
      <c r="S77">
        <f>U77-4</f>
        <v>15</v>
      </c>
      <c r="U77">
        <f>AA83</f>
        <v>19</v>
      </c>
    </row>
    <row r="79" spans="1:30" x14ac:dyDescent="0.3">
      <c r="A79" s="91" t="s">
        <v>104</v>
      </c>
      <c r="B79" s="91"/>
    </row>
    <row r="80" spans="1:30" x14ac:dyDescent="0.3">
      <c r="C80">
        <v>0</v>
      </c>
      <c r="E80">
        <f>C80+C82</f>
        <v>4</v>
      </c>
      <c r="G80">
        <f>E80</f>
        <v>4</v>
      </c>
      <c r="H80"/>
      <c r="I80">
        <f>G80+G82</f>
        <v>5</v>
      </c>
      <c r="K80">
        <f>I80</f>
        <v>5</v>
      </c>
      <c r="M80">
        <f>K80+K82</f>
        <v>6</v>
      </c>
      <c r="O80" s="58">
        <f>MAX(M74, M80 )</f>
        <v>9</v>
      </c>
      <c r="Q80">
        <f>O80+O82</f>
        <v>13</v>
      </c>
      <c r="S80">
        <f>Q80</f>
        <v>13</v>
      </c>
      <c r="U80">
        <f>S80+S82</f>
        <v>15</v>
      </c>
      <c r="W80">
        <f>U80</f>
        <v>15</v>
      </c>
      <c r="Y80">
        <f>W80+W82</f>
        <v>16</v>
      </c>
      <c r="AA80">
        <f>MAX(U74,Y80)</f>
        <v>19</v>
      </c>
      <c r="AC80">
        <f>AA80+AA82</f>
        <v>21</v>
      </c>
    </row>
    <row r="81" spans="1:31" x14ac:dyDescent="0.3">
      <c r="A81" s="59" t="s">
        <v>96</v>
      </c>
      <c r="C81" s="78" t="s">
        <v>81</v>
      </c>
      <c r="D81" s="78"/>
      <c r="E81" s="78"/>
      <c r="G81" s="78" t="s">
        <v>82</v>
      </c>
      <c r="H81" s="78"/>
      <c r="I81" s="78"/>
      <c r="K81" s="78" t="s">
        <v>83</v>
      </c>
      <c r="L81" s="78"/>
      <c r="M81" s="78"/>
      <c r="O81" s="78" t="s">
        <v>85</v>
      </c>
      <c r="P81" s="78"/>
      <c r="Q81" s="78"/>
      <c r="S81" s="78" t="s">
        <v>86</v>
      </c>
      <c r="T81" s="78"/>
      <c r="U81" s="78"/>
      <c r="W81" s="78" t="s">
        <v>88</v>
      </c>
      <c r="X81" s="78"/>
      <c r="Y81" s="78"/>
      <c r="AA81" s="78" t="s">
        <v>89</v>
      </c>
      <c r="AB81" s="78"/>
      <c r="AC81" s="78"/>
    </row>
    <row r="82" spans="1:31" x14ac:dyDescent="0.3">
      <c r="C82" s="57">
        <f>E37</f>
        <v>4</v>
      </c>
      <c r="D82" s="21">
        <f>E83-E80</f>
        <v>0</v>
      </c>
      <c r="E82" s="21">
        <f>D82</f>
        <v>0</v>
      </c>
      <c r="G82" s="57">
        <f>E38</f>
        <v>1</v>
      </c>
      <c r="H82" s="21">
        <f>I83-I80</f>
        <v>0</v>
      </c>
      <c r="I82" s="21">
        <f>H82</f>
        <v>0</v>
      </c>
      <c r="K82" s="57">
        <f>E39</f>
        <v>1</v>
      </c>
      <c r="L82" s="60">
        <f>M83-M80</f>
        <v>3</v>
      </c>
      <c r="M82" s="60">
        <f>L82</f>
        <v>3</v>
      </c>
      <c r="O82" s="57">
        <f>E41</f>
        <v>4</v>
      </c>
      <c r="P82" s="21">
        <f>Q83-Q80</f>
        <v>0</v>
      </c>
      <c r="Q82" s="21">
        <f>P82</f>
        <v>0</v>
      </c>
      <c r="S82" s="57">
        <f>E42</f>
        <v>2</v>
      </c>
      <c r="T82" s="60">
        <f>U83-U80</f>
        <v>0</v>
      </c>
      <c r="U82" s="60">
        <f>T82</f>
        <v>0</v>
      </c>
      <c r="W82" s="57">
        <v>1</v>
      </c>
      <c r="X82" s="60">
        <f>Y83-Y80</f>
        <v>3</v>
      </c>
      <c r="Y82" s="60">
        <f>X82</f>
        <v>3</v>
      </c>
      <c r="AA82" s="57">
        <f>E45</f>
        <v>2</v>
      </c>
      <c r="AB82" s="21">
        <f>AC83-AC80</f>
        <v>0</v>
      </c>
      <c r="AC82" s="21">
        <f>AB82</f>
        <v>0</v>
      </c>
    </row>
    <row r="83" spans="1:31" x14ac:dyDescent="0.3">
      <c r="C83">
        <v>0</v>
      </c>
      <c r="E83">
        <f>G83</f>
        <v>4</v>
      </c>
      <c r="G83">
        <f>I83-G82</f>
        <v>4</v>
      </c>
      <c r="H83"/>
      <c r="I83">
        <f>MIN(K83,K77)</f>
        <v>5</v>
      </c>
      <c r="K83">
        <f>M83-K82</f>
        <v>8</v>
      </c>
      <c r="M83">
        <f>O83</f>
        <v>9</v>
      </c>
      <c r="O83">
        <f>Q83-O82</f>
        <v>9</v>
      </c>
      <c r="Q83">
        <f>MIN(S83,S77)</f>
        <v>13</v>
      </c>
      <c r="S83">
        <f>U83-S82</f>
        <v>13</v>
      </c>
      <c r="U83">
        <f>S77</f>
        <v>15</v>
      </c>
      <c r="W83">
        <f>Y83-W82</f>
        <v>18</v>
      </c>
      <c r="Y83">
        <f>AA83</f>
        <v>19</v>
      </c>
      <c r="AA83">
        <f>AC83-AA82</f>
        <v>19</v>
      </c>
      <c r="AC83">
        <f>AC80</f>
        <v>21</v>
      </c>
    </row>
    <row r="84" spans="1:31" x14ac:dyDescent="0.3">
      <c r="AB84" s="97" t="s">
        <v>112</v>
      </c>
      <c r="AC84" s="97"/>
      <c r="AD84" s="97"/>
      <c r="AE84" s="97"/>
    </row>
    <row r="85" spans="1:31" x14ac:dyDescent="0.3">
      <c r="AB85" s="64" t="s">
        <v>113</v>
      </c>
      <c r="AC85" s="64"/>
      <c r="AD85" s="64"/>
      <c r="AE85" s="64"/>
    </row>
    <row r="86" spans="1:31" s="61" customFormat="1" x14ac:dyDescent="0.3">
      <c r="H86" s="62"/>
    </row>
  </sheetData>
  <mergeCells count="47">
    <mergeCell ref="B11:C11"/>
    <mergeCell ref="A6:C6"/>
    <mergeCell ref="B7:C7"/>
    <mergeCell ref="B8:C8"/>
    <mergeCell ref="B9:C9"/>
    <mergeCell ref="B10:C10"/>
    <mergeCell ref="A79:B79"/>
    <mergeCell ref="AB65:AD65"/>
    <mergeCell ref="O64:Q64"/>
    <mergeCell ref="O65:Q65"/>
    <mergeCell ref="AB64:AD64"/>
    <mergeCell ref="W81:Y81"/>
    <mergeCell ref="AA81:AC81"/>
    <mergeCell ref="C81:E81"/>
    <mergeCell ref="G81:I81"/>
    <mergeCell ref="K81:M81"/>
    <mergeCell ref="O81:Q81"/>
    <mergeCell ref="S81:U81"/>
    <mergeCell ref="W71:Z71"/>
    <mergeCell ref="AB84:AE84"/>
    <mergeCell ref="C55:E55"/>
    <mergeCell ref="T38:X38"/>
    <mergeCell ref="T41:X41"/>
    <mergeCell ref="T36:X36"/>
    <mergeCell ref="K75:M75"/>
    <mergeCell ref="S75:U75"/>
    <mergeCell ref="S59:U59"/>
    <mergeCell ref="W59:Y59"/>
    <mergeCell ref="C59:E59"/>
    <mergeCell ref="I44:L44"/>
    <mergeCell ref="I45:L45"/>
    <mergeCell ref="AA59:AC59"/>
    <mergeCell ref="S53:U53"/>
    <mergeCell ref="H36:L36"/>
    <mergeCell ref="H37:L37"/>
    <mergeCell ref="H46:L46"/>
    <mergeCell ref="N41:P41"/>
    <mergeCell ref="G59:I59"/>
    <mergeCell ref="K59:M59"/>
    <mergeCell ref="K53:M53"/>
    <mergeCell ref="O59:Q59"/>
    <mergeCell ref="I38:L38"/>
    <mergeCell ref="I39:L39"/>
    <mergeCell ref="I40:L40"/>
    <mergeCell ref="I41:L41"/>
    <mergeCell ref="I42:L42"/>
    <mergeCell ref="I43:L43"/>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76AD9-DF68-49EE-A46D-27928CADB6C7}">
  <dimension ref="N16:S19"/>
  <sheetViews>
    <sheetView topLeftCell="A53" zoomScaleNormal="100" workbookViewId="0">
      <selection activeCell="M30" sqref="M30"/>
    </sheetView>
  </sheetViews>
  <sheetFormatPr baseColWidth="10" defaultRowHeight="14.4" x14ac:dyDescent="0.3"/>
  <sheetData>
    <row r="16" spans="14:19" x14ac:dyDescent="0.3">
      <c r="N16" s="23" t="s">
        <v>14</v>
      </c>
      <c r="O16" s="24" t="s">
        <v>15</v>
      </c>
      <c r="P16" s="24" t="s">
        <v>16</v>
      </c>
      <c r="Q16" s="24"/>
      <c r="R16" s="24"/>
      <c r="S16" s="25"/>
    </row>
    <row r="17" spans="14:19" x14ac:dyDescent="0.3">
      <c r="N17" s="26"/>
      <c r="O17" s="27"/>
      <c r="P17" s="27" t="s">
        <v>17</v>
      </c>
      <c r="Q17" s="27" t="s">
        <v>19</v>
      </c>
      <c r="R17" s="27" t="s">
        <v>20</v>
      </c>
      <c r="S17" s="28"/>
    </row>
    <row r="18" spans="14:19" x14ac:dyDescent="0.3">
      <c r="N18" s="26"/>
      <c r="O18" s="27"/>
      <c r="P18" s="27" t="s">
        <v>18</v>
      </c>
      <c r="Q18" s="27"/>
      <c r="R18" s="27"/>
      <c r="S18" s="28"/>
    </row>
    <row r="19" spans="14:19" x14ac:dyDescent="0.3">
      <c r="N19" s="29"/>
      <c r="O19" s="30"/>
      <c r="P19" s="30" t="s">
        <v>21</v>
      </c>
      <c r="Q19" s="30"/>
      <c r="R19" s="30"/>
      <c r="S19" s="31"/>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71E9F-D703-42EA-946B-7807D1193860}">
  <dimension ref="C4:L27"/>
  <sheetViews>
    <sheetView topLeftCell="B6" zoomScale="115" zoomScaleNormal="115" workbookViewId="0">
      <selection activeCell="I30" sqref="I30"/>
    </sheetView>
  </sheetViews>
  <sheetFormatPr baseColWidth="10" defaultRowHeight="14.4" x14ac:dyDescent="0.3"/>
  <cols>
    <col min="3" max="3" width="10.109375" customWidth="1"/>
    <col min="4" max="4" width="25" customWidth="1"/>
    <col min="6" max="6" width="13.44140625" customWidth="1"/>
    <col min="7" max="7" width="21.88671875" customWidth="1"/>
    <col min="8" max="8" width="13" customWidth="1"/>
    <col min="9" max="9" width="22" customWidth="1"/>
    <col min="10" max="10" width="13" customWidth="1"/>
    <col min="11" max="11" width="23" customWidth="1"/>
  </cols>
  <sheetData>
    <row r="4" spans="3:12" x14ac:dyDescent="0.3">
      <c r="C4" s="48"/>
      <c r="D4" s="48"/>
      <c r="E4" s="48"/>
      <c r="F4" s="48"/>
      <c r="G4" s="48"/>
    </row>
    <row r="5" spans="3:12" x14ac:dyDescent="0.3">
      <c r="C5" s="48"/>
      <c r="D5" s="48"/>
      <c r="E5" s="48"/>
      <c r="F5" s="48"/>
      <c r="G5" s="48"/>
    </row>
    <row r="6" spans="3:12" x14ac:dyDescent="0.3">
      <c r="C6" s="48" t="s">
        <v>74</v>
      </c>
      <c r="D6" s="48"/>
      <c r="E6" s="48"/>
      <c r="F6" s="48"/>
      <c r="G6" s="48"/>
    </row>
    <row r="7" spans="3:12" x14ac:dyDescent="0.3">
      <c r="C7" s="48"/>
      <c r="D7" s="49" t="s">
        <v>28</v>
      </c>
      <c r="E7" s="49" t="s">
        <v>28</v>
      </c>
      <c r="F7" s="103" t="s">
        <v>61</v>
      </c>
      <c r="G7" s="103"/>
      <c r="H7" s="103" t="s">
        <v>62</v>
      </c>
      <c r="I7" s="103"/>
      <c r="J7" s="103" t="s">
        <v>63</v>
      </c>
      <c r="K7" s="103"/>
    </row>
    <row r="8" spans="3:12" x14ac:dyDescent="0.3">
      <c r="C8" s="48"/>
      <c r="D8" s="51" t="s">
        <v>64</v>
      </c>
      <c r="E8" s="51" t="s">
        <v>67</v>
      </c>
      <c r="F8" s="53" t="s">
        <v>105</v>
      </c>
      <c r="G8" s="51" t="s">
        <v>73</v>
      </c>
      <c r="H8" s="53" t="s">
        <v>105</v>
      </c>
      <c r="I8" s="51" t="s">
        <v>73</v>
      </c>
      <c r="J8" s="53" t="s">
        <v>105</v>
      </c>
      <c r="K8" s="51" t="s">
        <v>73</v>
      </c>
    </row>
    <row r="9" spans="3:12" x14ac:dyDescent="0.3">
      <c r="C9" s="48"/>
      <c r="D9" s="50" t="s">
        <v>65</v>
      </c>
      <c r="E9" s="50">
        <v>3.5</v>
      </c>
      <c r="F9" s="54">
        <v>0</v>
      </c>
      <c r="G9" s="50">
        <f>E9*F9</f>
        <v>0</v>
      </c>
      <c r="H9" s="54">
        <v>0</v>
      </c>
      <c r="I9" s="50">
        <f>E9*H9</f>
        <v>0</v>
      </c>
      <c r="J9" s="54">
        <v>0</v>
      </c>
      <c r="K9" s="50">
        <f>E9*J9</f>
        <v>0</v>
      </c>
    </row>
    <row r="10" spans="3:12" x14ac:dyDescent="0.3">
      <c r="C10" s="48"/>
      <c r="D10" s="50" t="s">
        <v>66</v>
      </c>
      <c r="E10" s="50">
        <v>1</v>
      </c>
      <c r="F10" s="54">
        <v>0</v>
      </c>
      <c r="G10" s="50">
        <f>E10*F10</f>
        <v>0</v>
      </c>
      <c r="H10" s="54">
        <v>0</v>
      </c>
      <c r="I10" s="50">
        <f t="shared" ref="I10:I13" si="0">E10*H10</f>
        <v>0</v>
      </c>
      <c r="J10" s="54">
        <v>0</v>
      </c>
      <c r="K10" s="50">
        <f t="shared" ref="K10:K13" si="1">E10*J10</f>
        <v>0</v>
      </c>
    </row>
    <row r="11" spans="3:12" x14ac:dyDescent="0.3">
      <c r="C11" s="48"/>
      <c r="D11" s="50" t="s">
        <v>68</v>
      </c>
      <c r="E11" s="50">
        <v>1.5</v>
      </c>
      <c r="F11" s="54">
        <v>0</v>
      </c>
      <c r="G11" s="50">
        <f>E11*F11</f>
        <v>0</v>
      </c>
      <c r="H11" s="54">
        <v>0</v>
      </c>
      <c r="I11" s="50">
        <f t="shared" si="0"/>
        <v>0</v>
      </c>
      <c r="J11" s="54">
        <v>0</v>
      </c>
      <c r="K11" s="50">
        <f t="shared" si="1"/>
        <v>0</v>
      </c>
    </row>
    <row r="12" spans="3:12" x14ac:dyDescent="0.3">
      <c r="C12" s="48"/>
      <c r="D12" s="50" t="s">
        <v>69</v>
      </c>
      <c r="E12" s="50">
        <v>2.5</v>
      </c>
      <c r="F12" s="54">
        <v>0</v>
      </c>
      <c r="G12" s="50">
        <f>E12*F12</f>
        <v>0</v>
      </c>
      <c r="H12" s="54">
        <v>0</v>
      </c>
      <c r="I12" s="50">
        <f t="shared" si="0"/>
        <v>0</v>
      </c>
      <c r="J12" s="54">
        <v>0</v>
      </c>
      <c r="K12" s="50">
        <f t="shared" si="1"/>
        <v>0</v>
      </c>
    </row>
    <row r="13" spans="3:12" x14ac:dyDescent="0.3">
      <c r="C13" s="48"/>
      <c r="D13" s="50" t="s">
        <v>70</v>
      </c>
      <c r="E13" s="50">
        <v>1.5</v>
      </c>
      <c r="F13" s="54">
        <v>0</v>
      </c>
      <c r="G13" s="50">
        <f>E13*F13</f>
        <v>0</v>
      </c>
      <c r="H13" s="54">
        <v>0</v>
      </c>
      <c r="I13" s="50">
        <f t="shared" si="0"/>
        <v>0</v>
      </c>
      <c r="J13" s="54">
        <v>0</v>
      </c>
      <c r="K13" s="50">
        <f t="shared" si="1"/>
        <v>0</v>
      </c>
    </row>
    <row r="14" spans="3:12" x14ac:dyDescent="0.3">
      <c r="C14" s="48"/>
      <c r="D14" s="51" t="s">
        <v>71</v>
      </c>
      <c r="E14" s="51">
        <f t="shared" ref="E14:K14" si="2">SUM(E9:E13)</f>
        <v>10</v>
      </c>
      <c r="F14" s="52"/>
      <c r="G14" s="51">
        <f t="shared" si="2"/>
        <v>0</v>
      </c>
      <c r="H14" s="52"/>
      <c r="I14" s="51">
        <f t="shared" si="2"/>
        <v>0</v>
      </c>
      <c r="J14" s="52"/>
      <c r="K14" s="51">
        <f t="shared" si="2"/>
        <v>0</v>
      </c>
    </row>
    <row r="15" spans="3:12" x14ac:dyDescent="0.3">
      <c r="C15" s="48"/>
      <c r="D15" s="104" t="s">
        <v>79</v>
      </c>
      <c r="E15" s="105"/>
      <c r="F15" s="105"/>
      <c r="G15" s="105"/>
      <c r="H15" s="105"/>
      <c r="I15" s="105"/>
      <c r="J15" s="105"/>
      <c r="K15" s="106"/>
      <c r="L15" t="s">
        <v>80</v>
      </c>
    </row>
    <row r="16" spans="3:12" x14ac:dyDescent="0.3">
      <c r="C16" s="48"/>
      <c r="D16" s="48"/>
      <c r="E16" s="48"/>
      <c r="F16" s="48"/>
      <c r="G16" s="48"/>
    </row>
    <row r="19" spans="3:11" x14ac:dyDescent="0.3">
      <c r="C19" s="48" t="s">
        <v>75</v>
      </c>
      <c r="D19" s="48"/>
      <c r="E19" s="48"/>
      <c r="F19" s="48"/>
      <c r="G19" s="48"/>
    </row>
    <row r="20" spans="3:11" x14ac:dyDescent="0.3">
      <c r="C20" s="48"/>
      <c r="D20" s="49" t="s">
        <v>28</v>
      </c>
      <c r="E20" s="49" t="s">
        <v>28</v>
      </c>
      <c r="F20" s="103" t="s">
        <v>114</v>
      </c>
      <c r="G20" s="103"/>
      <c r="H20" s="103" t="s">
        <v>115</v>
      </c>
      <c r="I20" s="103"/>
      <c r="J20" s="103" t="s">
        <v>116</v>
      </c>
      <c r="K20" s="103"/>
    </row>
    <row r="21" spans="3:11" x14ac:dyDescent="0.3">
      <c r="C21" s="48"/>
      <c r="D21" s="51" t="s">
        <v>64</v>
      </c>
      <c r="E21" s="51" t="s">
        <v>67</v>
      </c>
      <c r="F21" s="53" t="s">
        <v>72</v>
      </c>
      <c r="G21" s="51" t="s">
        <v>73</v>
      </c>
      <c r="H21" s="53" t="s">
        <v>72</v>
      </c>
      <c r="I21" s="51" t="s">
        <v>73</v>
      </c>
      <c r="J21" s="53" t="s">
        <v>72</v>
      </c>
      <c r="K21" s="51" t="s">
        <v>73</v>
      </c>
    </row>
    <row r="22" spans="3:11" x14ac:dyDescent="0.3">
      <c r="C22" s="48"/>
      <c r="D22" s="50" t="s">
        <v>65</v>
      </c>
      <c r="E22" s="50">
        <v>30</v>
      </c>
      <c r="F22" s="54">
        <v>0</v>
      </c>
      <c r="G22" s="50">
        <f>E22*F22</f>
        <v>0</v>
      </c>
      <c r="H22" s="54">
        <v>0</v>
      </c>
      <c r="I22" s="50">
        <f>E22*H22</f>
        <v>0</v>
      </c>
      <c r="J22" s="54">
        <v>0</v>
      </c>
      <c r="K22" s="50">
        <f>E22*J22</f>
        <v>0</v>
      </c>
    </row>
    <row r="23" spans="3:11" x14ac:dyDescent="0.3">
      <c r="C23" s="48"/>
      <c r="D23" s="50" t="s">
        <v>76</v>
      </c>
      <c r="E23" s="50">
        <v>20</v>
      </c>
      <c r="F23" s="54">
        <v>0</v>
      </c>
      <c r="G23" s="50">
        <f>E23*F23</f>
        <v>0</v>
      </c>
      <c r="H23" s="54">
        <v>0</v>
      </c>
      <c r="I23" s="50">
        <f t="shared" ref="I23:I26" si="3">E23*H23</f>
        <v>0</v>
      </c>
      <c r="J23" s="54">
        <v>0</v>
      </c>
      <c r="K23" s="50">
        <f t="shared" ref="K23:K26" si="4">E23*J23</f>
        <v>0</v>
      </c>
    </row>
    <row r="24" spans="3:11" x14ac:dyDescent="0.3">
      <c r="C24" s="48"/>
      <c r="D24" s="50" t="s">
        <v>77</v>
      </c>
      <c r="E24" s="50">
        <v>15</v>
      </c>
      <c r="F24" s="54">
        <v>0</v>
      </c>
      <c r="G24" s="50">
        <f>E24*F24</f>
        <v>0</v>
      </c>
      <c r="H24" s="54">
        <v>0</v>
      </c>
      <c r="I24" s="50">
        <f t="shared" si="3"/>
        <v>0</v>
      </c>
      <c r="J24" s="54">
        <v>0</v>
      </c>
      <c r="K24" s="50">
        <f t="shared" si="4"/>
        <v>0</v>
      </c>
    </row>
    <row r="25" spans="3:11" x14ac:dyDescent="0.3">
      <c r="C25" s="48"/>
      <c r="D25" s="50" t="s">
        <v>78</v>
      </c>
      <c r="E25" s="50">
        <v>10</v>
      </c>
      <c r="F25" s="54">
        <v>0</v>
      </c>
      <c r="G25" s="50">
        <f>E25*F25</f>
        <v>0</v>
      </c>
      <c r="H25" s="54">
        <v>0</v>
      </c>
      <c r="I25" s="50">
        <f t="shared" si="3"/>
        <v>0</v>
      </c>
      <c r="J25" s="54">
        <v>0</v>
      </c>
      <c r="K25" s="50">
        <f t="shared" si="4"/>
        <v>0</v>
      </c>
    </row>
    <row r="26" spans="3:11" x14ac:dyDescent="0.3">
      <c r="C26" s="48"/>
      <c r="D26" s="50" t="s">
        <v>70</v>
      </c>
      <c r="E26" s="50">
        <v>25</v>
      </c>
      <c r="F26" s="54">
        <v>0</v>
      </c>
      <c r="G26" s="50">
        <f>E26*F26</f>
        <v>0</v>
      </c>
      <c r="H26" s="54">
        <v>0</v>
      </c>
      <c r="I26" s="50">
        <f t="shared" si="3"/>
        <v>0</v>
      </c>
      <c r="J26" s="54">
        <v>0</v>
      </c>
      <c r="K26" s="50">
        <f t="shared" si="4"/>
        <v>0</v>
      </c>
    </row>
    <row r="27" spans="3:11" x14ac:dyDescent="0.3">
      <c r="C27" s="48"/>
      <c r="D27" s="51" t="s">
        <v>71</v>
      </c>
      <c r="E27" s="51">
        <f t="shared" ref="E27" si="5">SUM(E22:E26)</f>
        <v>100</v>
      </c>
      <c r="F27" s="52"/>
      <c r="G27" s="51">
        <f t="shared" ref="G27" si="6">SUM(G22:G26)</f>
        <v>0</v>
      </c>
      <c r="H27" s="52"/>
      <c r="I27" s="51">
        <f t="shared" ref="I27" si="7">SUM(I22:I26)</f>
        <v>0</v>
      </c>
      <c r="J27" s="52"/>
      <c r="K27" s="51">
        <f t="shared" ref="K27" si="8">SUM(K22:K26)</f>
        <v>0</v>
      </c>
    </row>
  </sheetData>
  <mergeCells count="7">
    <mergeCell ref="F7:G7"/>
    <mergeCell ref="H7:I7"/>
    <mergeCell ref="J7:K7"/>
    <mergeCell ref="F20:G20"/>
    <mergeCell ref="H20:I20"/>
    <mergeCell ref="J20:K20"/>
    <mergeCell ref="D15:K15"/>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Gantt_Diagramm</vt:lpstr>
      <vt:lpstr>Netzplantechnik</vt:lpstr>
      <vt:lpstr>ER-Modell</vt:lpstr>
      <vt:lpstr>Entscheidungs_Matrix</vt:lpstr>
      <vt:lpstr>Gantt_Diagramm!Drucktitel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2025-08-08T07:18:09Z</dcterms:modified>
</cp:coreProperties>
</file>