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222\"/>
    </mc:Choice>
  </mc:AlternateContent>
  <bookViews>
    <workbookView xWindow="0" yWindow="0" windowWidth="23040" windowHeight="1038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1" l="1"/>
  <c r="H6" i="1"/>
  <c r="H12" i="1" l="1"/>
  <c r="N7" i="1"/>
  <c r="V7" i="1" s="1"/>
  <c r="P7" i="1" l="1"/>
  <c r="P6" i="1" l="1"/>
  <c r="P12" i="1" s="1"/>
  <c r="N6" i="1" l="1"/>
  <c r="N12" i="1" l="1"/>
  <c r="N14" i="1" s="1"/>
  <c r="N16" i="1" s="1"/>
  <c r="V6" i="1"/>
  <c r="V12" i="1" s="1"/>
</calcChain>
</file>

<file path=xl/sharedStrings.xml><?xml version="1.0" encoding="utf-8"?>
<sst xmlns="http://schemas.openxmlformats.org/spreadsheetml/2006/main" count="41" uniqueCount="38">
  <si>
    <t xml:space="preserve">Наименование товара </t>
  </si>
  <si>
    <t xml:space="preserve">Кол-во </t>
  </si>
  <si>
    <t>Ед. изм</t>
  </si>
  <si>
    <t>Артикул - замена</t>
  </si>
  <si>
    <t>шт</t>
  </si>
  <si>
    <t>Клей-карандаш Kores 40 г</t>
  </si>
  <si>
    <t>Клей канцелярский Attache 150 мл, синтетический, евро</t>
  </si>
  <si>
    <t>Производитель</t>
  </si>
  <si>
    <t>Модель</t>
  </si>
  <si>
    <t>НМЦ ед.</t>
  </si>
  <si>
    <t>НМЦ всего</t>
  </si>
  <si>
    <t>Артикул - основной</t>
  </si>
  <si>
    <t>Цена за ед, - основной</t>
  </si>
  <si>
    <t>Цена всего,
 - основной</t>
  </si>
  <si>
    <t>Цена всего,
 - замена</t>
  </si>
  <si>
    <t>Примечанияа</t>
  </si>
  <si>
    <t>#</t>
  </si>
  <si>
    <t>Поставщик - основной</t>
  </si>
  <si>
    <t>Поставщик - замена</t>
  </si>
  <si>
    <t>ВСЕГО</t>
  </si>
  <si>
    <t>Артикул - ЗАКУПКА</t>
  </si>
  <si>
    <t>Поставщик - ЗАКУПКА</t>
  </si>
  <si>
    <t>Цена за ед, - ЗАКУПКА</t>
  </si>
  <si>
    <t>Цена всего,
 - ЗАКУПКА</t>
  </si>
  <si>
    <t>К-т наценки</t>
  </si>
  <si>
    <t>Доставка</t>
  </si>
  <si>
    <t>ИТОГО</t>
  </si>
  <si>
    <t>С наценкой</t>
  </si>
  <si>
    <t>Срок поставки</t>
  </si>
  <si>
    <t>Количество адресов</t>
  </si>
  <si>
    <t>Выиграли по цене</t>
  </si>
  <si>
    <t>Прибыль</t>
  </si>
  <si>
    <t>РАСЧЕТЫ ПО КОТИРОВОЧНОЙ СЕССИИ</t>
  </si>
  <si>
    <t>&lt;носер КС&gt;</t>
  </si>
  <si>
    <t>Ссылка на КС</t>
  </si>
  <si>
    <t>Закачзик</t>
  </si>
  <si>
    <t>&lt;ссылка КС&gt;</t>
  </si>
  <si>
    <t>&lt;Нахвание Заказчика&gt;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</si>
</sst>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FB3C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4" fillId="2" borderId="1" xfId="1" applyFont="1" applyFill="1" applyBorder="1" applyAlignment="1">
      <alignment horizontal="center" vertical="center" wrapText="1"/>
    </xf>
    <xf numFmtId="4" fontId="3" fillId="0" borderId="1" xfId="0" applyNumberFormat="1" applyFont="1" applyBorder="1"/>
    <xf numFmtId="4" fontId="0" fillId="0" borderId="0" xfId="0" applyNumberFormat="1"/>
    <xf numFmtId="4" fontId="4" fillId="0" borderId="1" xfId="0" applyNumberFormat="1" applyFont="1" applyBorder="1"/>
    <xf numFmtId="0" fontId="2" fillId="0" borderId="1" xfId="0" applyFont="1" applyBorder="1" applyAlignment="1">
      <alignment vertical="center" wrapText="1"/>
    </xf>
    <xf numFmtId="0" fontId="3" fillId="0" borderId="1" xfId="0" applyNumberFormat="1" applyFont="1" applyBorder="1" applyAlignment="1">
      <alignment horizontal="right"/>
    </xf>
    <xf numFmtId="0" fontId="4" fillId="3" borderId="1" xfId="1" applyFont="1" applyFill="1" applyBorder="1" applyAlignment="1">
      <alignment horizontal="center" vertical="center" wrapText="1"/>
    </xf>
    <xf numFmtId="4" fontId="3" fillId="3" borderId="1" xfId="0" applyNumberFormat="1" applyFont="1" applyFill="1" applyBorder="1"/>
    <xf numFmtId="4" fontId="4" fillId="3" borderId="1" xfId="0" applyNumberFormat="1" applyFont="1" applyFill="1" applyBorder="1"/>
    <xf numFmtId="0" fontId="3" fillId="3" borderId="1" xfId="0" applyNumberFormat="1" applyFont="1" applyFill="1" applyBorder="1" applyAlignment="1">
      <alignment horizontal="right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wrapText="1"/>
    </xf>
    <xf numFmtId="0" fontId="4" fillId="4" borderId="1" xfId="1" applyFont="1" applyFill="1" applyBorder="1" applyAlignment="1">
      <alignment horizontal="center" vertical="center" wrapText="1"/>
    </xf>
    <xf numFmtId="0" fontId="5" fillId="0" borderId="0" xfId="0" applyFont="1"/>
    <xf numFmtId="0" fontId="4" fillId="0" borderId="1" xfId="0" applyFont="1" applyFill="1" applyBorder="1" applyAlignment="1">
      <alignment wrapText="1"/>
    </xf>
    <xf numFmtId="4" fontId="3" fillId="0" borderId="1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0" fillId="4" borderId="0" xfId="0" applyFill="1"/>
    <xf numFmtId="0" fontId="4" fillId="5" borderId="1" xfId="1" applyFont="1" applyFill="1" applyBorder="1" applyAlignment="1">
      <alignment horizontal="center" vertical="center" wrapText="1"/>
    </xf>
    <xf numFmtId="4" fontId="5" fillId="0" borderId="0" xfId="0" applyNumberFormat="1" applyFont="1"/>
    <xf numFmtId="0" fontId="0" fillId="0" borderId="1" xfId="0" applyBorder="1"/>
    <xf numFmtId="0" fontId="6" fillId="0" borderId="0" xfId="0" applyFont="1"/>
    <xf numFmtId="4" fontId="5" fillId="0" borderId="1" xfId="0" applyNumberFormat="1" applyFont="1" applyBorder="1"/>
    <xf numFmtId="4" fontId="6" fillId="0" borderId="1" xfId="0" applyNumberFormat="1" applyFont="1" applyBorder="1"/>
    <xf numFmtId="0" fontId="7" fillId="0" borderId="0" xfId="0" applyFont="1"/>
    <xf numFmtId="4" fontId="3" fillId="0" borderId="1" xfId="0" applyNumberFormat="1" applyFont="1" applyBorder="1" applyAlignment="1">
      <alignment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EFB3CA"/>
      <color rgb="FFE278A0"/>
      <color rgb="FFFF66CC"/>
      <color rgb="FF856D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abSelected="1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24" sqref="A24"/>
    </sheetView>
  </sheetViews>
  <sheetFormatPr defaultRowHeight="14.4" x14ac:dyDescent="0.3"/>
  <cols>
    <col min="1" max="1" width="3.33203125" bestFit="1" customWidth="1"/>
    <col min="2" max="2" width="38.21875" customWidth="1"/>
    <col min="3" max="3" width="17.6640625" customWidth="1"/>
    <col min="4" max="4" width="11.33203125" customWidth="1"/>
    <col min="9" max="12" width="12.6640625" customWidth="1"/>
    <col min="13" max="13" width="12" customWidth="1"/>
    <col min="14" max="16" width="12.6640625" customWidth="1"/>
    <col min="17" max="17" width="21" customWidth="1"/>
    <col min="18" max="18" width="1.44140625" customWidth="1"/>
    <col min="19" max="20" width="17.33203125" customWidth="1"/>
    <col min="21" max="21" width="12.88671875" customWidth="1"/>
    <col min="22" max="22" width="13.6640625" customWidth="1"/>
    <col min="23" max="23" width="25.21875" customWidth="1"/>
  </cols>
  <sheetData>
    <row r="1" spans="1:23" ht="15.6" x14ac:dyDescent="0.3">
      <c r="B1" s="14" t="s">
        <v>32</v>
      </c>
      <c r="C1" s="25" t="s">
        <v>33</v>
      </c>
    </row>
    <row r="2" spans="1:23" x14ac:dyDescent="0.3">
      <c r="B2" t="s">
        <v>34</v>
      </c>
      <c r="C2" t="s">
        <v>36</v>
      </c>
    </row>
    <row r="3" spans="1:23" x14ac:dyDescent="0.3">
      <c r="B3" t="s">
        <v>35</v>
      </c>
      <c r="C3" t="s">
        <v>37</v>
      </c>
    </row>
    <row r="5" spans="1:23" ht="46.8" x14ac:dyDescent="0.3">
      <c r="A5" s="13" t="s">
        <v>16</v>
      </c>
      <c r="B5" s="13" t="s">
        <v>0</v>
      </c>
      <c r="C5" s="13" t="s">
        <v>7</v>
      </c>
      <c r="D5" s="13" t="s">
        <v>8</v>
      </c>
      <c r="E5" s="13" t="s">
        <v>2</v>
      </c>
      <c r="F5" s="13" t="s">
        <v>1</v>
      </c>
      <c r="G5" s="13" t="s">
        <v>9</v>
      </c>
      <c r="H5" s="13" t="s">
        <v>10</v>
      </c>
      <c r="I5" s="1" t="s">
        <v>11</v>
      </c>
      <c r="J5" s="1" t="s">
        <v>17</v>
      </c>
      <c r="K5" s="7" t="s">
        <v>3</v>
      </c>
      <c r="L5" s="7" t="s">
        <v>18</v>
      </c>
      <c r="M5" s="1" t="s">
        <v>12</v>
      </c>
      <c r="N5" s="1" t="s">
        <v>13</v>
      </c>
      <c r="O5" s="7" t="s">
        <v>12</v>
      </c>
      <c r="P5" s="7" t="s">
        <v>14</v>
      </c>
      <c r="Q5" s="1" t="s">
        <v>15</v>
      </c>
      <c r="R5" s="18"/>
      <c r="S5" s="19" t="s">
        <v>20</v>
      </c>
      <c r="T5" s="19" t="s">
        <v>21</v>
      </c>
      <c r="U5" s="19" t="s">
        <v>22</v>
      </c>
      <c r="V5" s="19" t="s">
        <v>23</v>
      </c>
      <c r="W5" s="19" t="s">
        <v>15</v>
      </c>
    </row>
    <row r="6" spans="1:23" ht="15.6" x14ac:dyDescent="0.3">
      <c r="A6" s="5">
        <v>1</v>
      </c>
      <c r="B6" s="12" t="s">
        <v>5</v>
      </c>
      <c r="C6" s="12"/>
      <c r="D6" s="12"/>
      <c r="E6" s="11" t="s">
        <v>4</v>
      </c>
      <c r="F6" s="11">
        <v>63</v>
      </c>
      <c r="G6" s="16">
        <v>21.65</v>
      </c>
      <c r="H6" s="16">
        <f>F6*G6</f>
        <v>1363.9499999999998</v>
      </c>
      <c r="I6" s="6"/>
      <c r="J6" s="6"/>
      <c r="K6" s="10"/>
      <c r="L6" s="10"/>
      <c r="M6" s="2">
        <v>125</v>
      </c>
      <c r="N6" s="2">
        <f>M6*F6</f>
        <v>7875</v>
      </c>
      <c r="O6" s="8">
        <v>81.03</v>
      </c>
      <c r="P6" s="8">
        <f>O6*F6</f>
        <v>5104.8900000000003</v>
      </c>
      <c r="Q6" s="26"/>
      <c r="R6" s="18"/>
      <c r="S6" s="2"/>
      <c r="T6" s="2"/>
      <c r="U6" s="2">
        <v>125</v>
      </c>
      <c r="V6" s="2">
        <f>U6*N6</f>
        <v>984375</v>
      </c>
      <c r="W6" s="26"/>
    </row>
    <row r="7" spans="1:23" ht="31.2" x14ac:dyDescent="0.3">
      <c r="A7" s="5">
        <v>2</v>
      </c>
      <c r="B7" s="12" t="s">
        <v>6</v>
      </c>
      <c r="C7" s="12"/>
      <c r="D7" s="12"/>
      <c r="E7" s="11" t="s">
        <v>4</v>
      </c>
      <c r="F7" s="11">
        <v>140</v>
      </c>
      <c r="G7" s="16">
        <v>56.12</v>
      </c>
      <c r="H7" s="16">
        <f>F7*G7</f>
        <v>7856.7999999999993</v>
      </c>
      <c r="I7" s="6"/>
      <c r="J7" s="6"/>
      <c r="K7" s="10"/>
      <c r="L7" s="10"/>
      <c r="M7" s="2">
        <v>105.35</v>
      </c>
      <c r="N7" s="2">
        <f>M7*F7</f>
        <v>14749</v>
      </c>
      <c r="O7" s="8">
        <v>79.8</v>
      </c>
      <c r="P7" s="8">
        <f>O7*F7</f>
        <v>11172</v>
      </c>
      <c r="Q7" s="26"/>
      <c r="R7" s="18"/>
      <c r="S7" s="2"/>
      <c r="T7" s="2"/>
      <c r="U7" s="2">
        <v>105.35</v>
      </c>
      <c r="V7" s="2">
        <f>U7*N7</f>
        <v>1553807.15</v>
      </c>
      <c r="W7" s="26"/>
    </row>
    <row r="8" spans="1:23" ht="15.6" x14ac:dyDescent="0.3">
      <c r="A8" s="5">
        <v>3</v>
      </c>
      <c r="B8" s="12"/>
      <c r="C8" s="12"/>
      <c r="D8" s="12"/>
      <c r="E8" s="11"/>
      <c r="F8" s="11"/>
      <c r="G8" s="16"/>
      <c r="H8" s="16"/>
      <c r="I8" s="6"/>
      <c r="J8" s="6"/>
      <c r="K8" s="10"/>
      <c r="L8" s="10"/>
      <c r="M8" s="2"/>
      <c r="N8" s="2"/>
      <c r="O8" s="8"/>
      <c r="P8" s="8"/>
      <c r="Q8" s="26"/>
      <c r="R8" s="18"/>
      <c r="S8" s="2"/>
      <c r="T8" s="2"/>
      <c r="U8" s="2"/>
      <c r="V8" s="2"/>
      <c r="W8" s="26"/>
    </row>
    <row r="9" spans="1:23" ht="15.6" x14ac:dyDescent="0.3">
      <c r="A9" s="5">
        <v>4</v>
      </c>
      <c r="B9" s="12"/>
      <c r="C9" s="12"/>
      <c r="D9" s="12"/>
      <c r="E9" s="11"/>
      <c r="F9" s="11"/>
      <c r="G9" s="16"/>
      <c r="H9" s="16"/>
      <c r="I9" s="6"/>
      <c r="J9" s="6"/>
      <c r="K9" s="10"/>
      <c r="L9" s="10"/>
      <c r="M9" s="2"/>
      <c r="N9" s="2"/>
      <c r="O9" s="8"/>
      <c r="P9" s="8"/>
      <c r="Q9" s="26"/>
      <c r="R9" s="18"/>
      <c r="S9" s="2"/>
      <c r="T9" s="2"/>
      <c r="U9" s="2"/>
      <c r="V9" s="2"/>
      <c r="W9" s="26"/>
    </row>
    <row r="10" spans="1:23" ht="15.6" x14ac:dyDescent="0.3">
      <c r="A10" s="5"/>
      <c r="B10" s="12"/>
      <c r="C10" s="12"/>
      <c r="D10" s="12"/>
      <c r="E10" s="11"/>
      <c r="F10" s="11"/>
      <c r="G10" s="16"/>
      <c r="H10" s="16"/>
      <c r="I10" s="6"/>
      <c r="J10" s="6"/>
      <c r="K10" s="10"/>
      <c r="L10" s="10"/>
      <c r="M10" s="2"/>
      <c r="N10" s="2"/>
      <c r="O10" s="8"/>
      <c r="P10" s="8"/>
      <c r="Q10" s="26"/>
      <c r="R10" s="18"/>
      <c r="S10" s="2"/>
      <c r="T10" s="2"/>
      <c r="U10" s="2"/>
      <c r="V10" s="2"/>
      <c r="W10" s="26"/>
    </row>
    <row r="11" spans="1:23" ht="15.6" x14ac:dyDescent="0.3">
      <c r="A11" s="5"/>
      <c r="B11" s="12"/>
      <c r="C11" s="12"/>
      <c r="D11" s="12"/>
      <c r="E11" s="11"/>
      <c r="F11" s="11"/>
      <c r="G11" s="16"/>
      <c r="H11" s="16"/>
      <c r="I11" s="6"/>
      <c r="J11" s="6"/>
      <c r="K11" s="10"/>
      <c r="L11" s="10"/>
      <c r="M11" s="2"/>
      <c r="N11" s="2"/>
      <c r="O11" s="8"/>
      <c r="P11" s="8"/>
      <c r="Q11" s="26"/>
      <c r="R11" s="18"/>
      <c r="S11" s="2"/>
      <c r="T11" s="2"/>
      <c r="U11" s="2"/>
      <c r="V11" s="2"/>
      <c r="W11" s="26"/>
    </row>
    <row r="12" spans="1:23" ht="15.6" x14ac:dyDescent="0.3">
      <c r="A12" s="5"/>
      <c r="B12" s="15" t="s">
        <v>19</v>
      </c>
      <c r="C12" s="12"/>
      <c r="D12" s="12"/>
      <c r="E12" s="11"/>
      <c r="F12" s="11"/>
      <c r="G12" s="16"/>
      <c r="H12" s="17">
        <f>SUM(H6:H11)</f>
        <v>9220.75</v>
      </c>
      <c r="I12" s="6"/>
      <c r="J12" s="6"/>
      <c r="K12" s="10"/>
      <c r="L12" s="10"/>
      <c r="M12" s="2"/>
      <c r="N12" s="4">
        <f>SUM(N6:N11)</f>
        <v>22624</v>
      </c>
      <c r="O12" s="8"/>
      <c r="P12" s="9">
        <f>SUM(P6:P11)</f>
        <v>16276.89</v>
      </c>
      <c r="Q12" s="26"/>
      <c r="R12" s="18"/>
      <c r="S12" s="2"/>
      <c r="T12" s="2"/>
      <c r="U12" s="2"/>
      <c r="V12" s="4">
        <f>SUM(V6:V11)</f>
        <v>2538182.15</v>
      </c>
      <c r="W12" s="26"/>
    </row>
    <row r="13" spans="1:23" x14ac:dyDescent="0.3">
      <c r="M13" t="s">
        <v>24</v>
      </c>
      <c r="N13" s="3">
        <v>1.1000000000000001</v>
      </c>
      <c r="V13" s="3"/>
    </row>
    <row r="14" spans="1:23" x14ac:dyDescent="0.3">
      <c r="M14" t="s">
        <v>27</v>
      </c>
      <c r="N14" s="3">
        <f>N12*N13</f>
        <v>24886.400000000001</v>
      </c>
      <c r="V14" s="3"/>
    </row>
    <row r="15" spans="1:23" x14ac:dyDescent="0.3">
      <c r="B15" s="14"/>
      <c r="M15" t="s">
        <v>25</v>
      </c>
      <c r="N15" s="3">
        <v>1000</v>
      </c>
      <c r="T15" s="14" t="s">
        <v>30</v>
      </c>
      <c r="U15" s="14"/>
      <c r="V15" s="23"/>
    </row>
    <row r="16" spans="1:23" x14ac:dyDescent="0.3">
      <c r="B16" s="14"/>
      <c r="M16" s="14" t="s">
        <v>26</v>
      </c>
      <c r="N16" s="20">
        <f>N14+N15</f>
        <v>25886.400000000001</v>
      </c>
      <c r="T16" s="14"/>
      <c r="U16" s="14"/>
      <c r="V16" s="20"/>
    </row>
    <row r="17" spans="12:22" ht="18" x14ac:dyDescent="0.35">
      <c r="T17" s="22" t="s">
        <v>31</v>
      </c>
      <c r="U17" s="22"/>
      <c r="V17" s="24"/>
    </row>
    <row r="19" spans="12:22" x14ac:dyDescent="0.3">
      <c r="L19" s="14" t="s">
        <v>28</v>
      </c>
      <c r="M19" s="14"/>
      <c r="N19" s="21"/>
    </row>
    <row r="20" spans="12:22" x14ac:dyDescent="0.3">
      <c r="L20" s="14" t="s">
        <v>29</v>
      </c>
      <c r="M20" s="14"/>
      <c r="N20" s="2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Ирина Соколова</dc:creator>
  <cp:lastModifiedBy>Valter</cp:lastModifiedBy>
  <dcterms:created xsi:type="dcterms:W3CDTF">2022-02-28T09:39:28Z</dcterms:created>
  <dcterms:modified xsi:type="dcterms:W3CDTF">2022-03-13T17:10:53Z</dcterms:modified>
</cp:coreProperties>
</file>