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92bc644-265c-4251-acd4-0d0e4a4" sheetId="1" r:id="rId3"/>
  </sheets>
  <definedNames/>
  <calcPr/>
</workbook>
</file>

<file path=xl/sharedStrings.xml><?xml version="1.0" encoding="utf-8"?>
<sst xmlns="http://schemas.openxmlformats.org/spreadsheetml/2006/main" count="77" uniqueCount="40">
  <si>
    <t>How have we been shown the new learning?</t>
  </si>
  <si>
    <t>Socratic_questioning</t>
  </si>
  <si>
    <t>Tell me what are we going to be learning?</t>
  </si>
  <si>
    <t>Hello there</t>
  </si>
  <si>
    <t>yes that is all for today</t>
  </si>
  <si>
    <t>Yes, what is the best piece of news you have ever received Sir?</t>
  </si>
  <si>
    <t>When my parents married and when my little sister was born</t>
  </si>
  <si>
    <t>we need laws to keep us safe and it helps us to make the right choices</t>
  </si>
  <si>
    <t>the best piece of news I received was that the Christmas holidays start in 2 weeks</t>
  </si>
  <si>
    <t>Our college’s values are knowledge, care and ambition</t>
  </si>
  <si>
    <t>The key term is Law</t>
  </si>
  <si>
    <t>I see the Sermon on the Mount</t>
  </si>
  <si>
    <t>Jesus’ commandment at the Last Supper ‘to love one another’.</t>
  </si>
  <si>
    <t>The ‘good news’ of God’s kingdom taught by Jesus; one of the four books of the New Testament describing Jesus’ life and teaching.</t>
  </si>
  <si>
    <t>by providing two meanings of the Gospel and adding details or examples from the videp</t>
  </si>
  <si>
    <t>TASK 2 is to Answer in full sentences by reading the New Commandment from the scripture and highlight five key terms that are important to the text</t>
  </si>
  <si>
    <t>Yes, TASK 3 which would be to explain two ways someone can love in the way that Jesus loved, and re-read the New Commandment and try to recall as much as we can in our own words</t>
  </si>
  <si>
    <t>we have been shown the key words, tasks like watching a clip about the Gospel of Jesus and reading the New Commandment and making notes of the key words</t>
  </si>
  <si>
    <t>Task 1 is to watch the video and explain two meanings of the word Gospel with details</t>
  </si>
  <si>
    <t>We are learning how to be able to explain the importance of the New Commandment in the Christian Gospel</t>
  </si>
  <si>
    <t>no</t>
  </si>
  <si>
    <t>ok</t>
  </si>
  <si>
    <t>what are we doing today</t>
  </si>
  <si>
    <t>do you have any other questions</t>
  </si>
  <si>
    <t>hi there</t>
  </si>
  <si>
    <t>do we need laws?</t>
  </si>
  <si>
    <t>Tell me when you have you been inspired by love</t>
  </si>
  <si>
    <t>Explain to me the best piece of news you have ever received</t>
  </si>
  <si>
    <t>Use the key word 'Values' in a sentence</t>
  </si>
  <si>
    <t>Can you define the key term 'An attempt to explain how God can be loving and all-powerful even though suffering exists' ?</t>
  </si>
  <si>
    <t>Describe what do you see in this image</t>
  </si>
  <si>
    <t>well done</t>
  </si>
  <si>
    <t>Jesus’ commandment at the Last Supper ‘to love one another’</t>
  </si>
  <si>
    <t>How would you define the key term 'New Commandment'?</t>
  </si>
  <si>
    <t>How would you define the key term 'Gospel'?</t>
  </si>
  <si>
    <t>How will we demonstrate we have learnt this topic?</t>
  </si>
  <si>
    <t>Are there other activities that we are going to complete to show our understanding of the topic?</t>
  </si>
  <si>
    <t>Are there any other tasks we should have completed by the end of our class?</t>
  </si>
  <si>
    <t>What activities are we going to complete to show we understand the learning?</t>
  </si>
  <si>
    <t>Socratic questioning and reasoning model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</si>
</sst>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29"/>
    <col customWidth="1" min="2" max="2" width="99.57"/>
    <col customWidth="1" min="3" max="3" width="40.14"/>
  </cols>
  <sheetData>
    <row r="1">
      <c r="A1" s="1" t="s">
        <v>0</v>
      </c>
      <c r="B1" s="1" t="str">
        <f>IFERROR(__xludf.DUMMYFUNCTION("GOOGLETRANSLATE(A1, ""en"", ""de"")"),"Wie haben wir das neue Lernen gezeigt?")</f>
        <v>Wie haben wir das neue Lernen gezeigt?</v>
      </c>
      <c r="C1" s="1" t="s">
        <v>1</v>
      </c>
    </row>
    <row r="2">
      <c r="A2" s="1" t="s">
        <v>2</v>
      </c>
      <c r="B2" s="1" t="str">
        <f>IFERROR(__xludf.DUMMYFUNCTION("GOOGLETRANSLATE(A2, ""en"", ""de"")"),"Sag mir, was wir lernen, zu gehen?")</f>
        <v>Sag mir, was wir lernen, zu gehen?</v>
      </c>
      <c r="C2" s="1" t="s">
        <v>1</v>
      </c>
    </row>
    <row r="3">
      <c r="A3" s="1" t="s">
        <v>3</v>
      </c>
      <c r="B3" s="1" t="str">
        <f>IFERROR(__xludf.DUMMYFUNCTION("GOOGLETRANSLATE(A3, ""en"", ""de"")"),"Hallo")</f>
        <v>Hallo</v>
      </c>
      <c r="C3" s="1" t="s">
        <v>1</v>
      </c>
    </row>
    <row r="4">
      <c r="A4" s="1" t="s">
        <v>4</v>
      </c>
      <c r="B4" s="1" t="str">
        <f>IFERROR(__xludf.DUMMYFUNCTION("GOOGLETRANSLATE(A4, ""en"", ""de"")"),"ja, das ist alles für heute")</f>
        <v>ja, das ist alles für heute</v>
      </c>
      <c r="C4" s="1" t="s">
        <v>1</v>
      </c>
    </row>
    <row r="5">
      <c r="A5" s="1" t="s">
        <v>5</v>
      </c>
      <c r="B5" s="1" t="str">
        <f>IFERROR(__xludf.DUMMYFUNCTION("GOOGLETRANSLATE(A5, ""en"", ""de"")"),"Ja, was ist das beste Stück Nachrichten, die Sie jemals Sir erhalten haben?")</f>
        <v>Ja, was ist das beste Stück Nachrichten, die Sie jemals Sir erhalten haben?</v>
      </c>
      <c r="C5" s="1" t="s">
        <v>1</v>
      </c>
    </row>
    <row r="6">
      <c r="A6" s="1" t="s">
        <v>6</v>
      </c>
      <c r="B6" s="1" t="str">
        <f>IFERROR(__xludf.DUMMYFUNCTION("GOOGLETRANSLATE(A6, ""en"", ""de"")"),"Als meine Eltern verheiratet und als meine kleine Schwester geboren wurde")</f>
        <v>Als meine Eltern verheiratet und als meine kleine Schwester geboren wurde</v>
      </c>
      <c r="C6" s="1" t="s">
        <v>1</v>
      </c>
    </row>
    <row r="7">
      <c r="A7" s="1" t="s">
        <v>7</v>
      </c>
      <c r="B7" s="1" t="str">
        <f>IFERROR(__xludf.DUMMYFUNCTION("GOOGLETRANSLATE(A7, ""en"", ""de"")"),"Wir brauchen Gesetze uns sicher zu halten und es hilft uns, die richtigen Entscheidungen zu treffen")</f>
        <v>Wir brauchen Gesetze uns sicher zu halten und es hilft uns, die richtigen Entscheidungen zu treffen</v>
      </c>
      <c r="C7" s="1" t="s">
        <v>1</v>
      </c>
    </row>
    <row r="8">
      <c r="A8" s="1" t="s">
        <v>8</v>
      </c>
      <c r="B8" s="1" t="str">
        <f>IFERROR(__xludf.DUMMYFUNCTION("GOOGLETRANSLATE(A8, ""en"", ""de"")"),"das beste Stück, das ich von Nachrichten empfangen war, dass die Weihnachtsferien in 2 Wochen beginnen")</f>
        <v>das beste Stück, das ich von Nachrichten empfangen war, dass die Weihnachtsferien in 2 Wochen beginnen</v>
      </c>
      <c r="C8" s="1" t="s">
        <v>1</v>
      </c>
    </row>
    <row r="9">
      <c r="A9" s="1" t="s">
        <v>9</v>
      </c>
      <c r="B9" s="1" t="str">
        <f>IFERROR(__xludf.DUMMYFUNCTION("GOOGLETRANSLATE(A9, ""en"", ""de"")"),"Unsere Hochschule Werte sind Wissen, Sorgfalt und Ehrgeiz")</f>
        <v>Unsere Hochschule Werte sind Wissen, Sorgfalt und Ehrgeiz</v>
      </c>
      <c r="C9" s="1" t="s">
        <v>1</v>
      </c>
    </row>
    <row r="10">
      <c r="A10" s="1" t="s">
        <v>10</v>
      </c>
      <c r="B10" s="1" t="str">
        <f>IFERROR(__xludf.DUMMYFUNCTION("GOOGLETRANSLATE(A10, ""en"", ""de"")"),"Der Schlüsselbegriff ist Gesetz")</f>
        <v>Der Schlüsselbegriff ist Gesetz</v>
      </c>
      <c r="C10" s="1" t="s">
        <v>1</v>
      </c>
    </row>
    <row r="11">
      <c r="A11" s="1" t="s">
        <v>11</v>
      </c>
      <c r="B11" s="1" t="str">
        <f>IFERROR(__xludf.DUMMYFUNCTION("GOOGLETRANSLATE(A11, ""en"", ""de"")"),"Ich sehe die der Bergpredigt")</f>
        <v>Ich sehe die der Bergpredigt</v>
      </c>
      <c r="C11" s="1" t="s">
        <v>1</v>
      </c>
    </row>
    <row r="12">
      <c r="A12" s="1" t="s">
        <v>12</v>
      </c>
      <c r="B12" s="1" t="str">
        <f>IFERROR(__xludf.DUMMYFUNCTION("GOOGLETRANSLATE(A12, ""en"", ""de"")"),"Gebot Jesu beim Letzten Abendmahl ‚zu einander liebet‘.")</f>
        <v>Gebot Jesu beim Letzten Abendmahl ‚zu einander liebet‘.</v>
      </c>
      <c r="C12" s="1" t="s">
        <v>1</v>
      </c>
    </row>
    <row r="13">
      <c r="A13" s="1" t="s">
        <v>13</v>
      </c>
      <c r="B13" s="1" t="str">
        <f>IFERROR(__xludf.DUMMYFUNCTION("GOOGLETRANSLATE(A13, ""en"", ""de"")"),"Die ‚gute Nachricht‘ des Reiches Gottes lehrte von Jesus; einer der vier Bücher des Neuen Testaments beschreibt Jesu Leben und Lehre.")</f>
        <v>Die ‚gute Nachricht‘ des Reiches Gottes lehrte von Jesus; einer der vier Bücher des Neuen Testaments beschreibt Jesu Leben und Lehre.</v>
      </c>
      <c r="C13" s="1" t="s">
        <v>1</v>
      </c>
    </row>
    <row r="14">
      <c r="A14" s="1" t="s">
        <v>14</v>
      </c>
      <c r="B14" s="1" t="str">
        <f>IFERROR(__xludf.DUMMYFUNCTION("GOOGLETRANSLATE(A14, ""en"", ""de"")"),"durch zwei Bedeutungen des Evangeliums Bereitstellung und Hinzufügen von Details oder Beispiele aus der Videp")</f>
        <v>durch zwei Bedeutungen des Evangeliums Bereitstellung und Hinzufügen von Details oder Beispiele aus der Videp</v>
      </c>
      <c r="C14" s="1" t="s">
        <v>1</v>
      </c>
    </row>
    <row r="15">
      <c r="A15" s="1" t="s">
        <v>15</v>
      </c>
      <c r="B15" s="1" t="str">
        <f>IFERROR(__xludf.DUMMYFUNCTION("GOOGLETRANSLATE(A15, ""en"", ""de"")"),"AUFGABE 2 ist in ganzen Sätzen zu beantworten, indem das neue Gebot aus der Schrift, und markieren Sie fünf wichtigsten Begriffe zu lesen, die auf den Text von Bedeutung sind")</f>
        <v>AUFGABE 2 ist in ganzen Sätzen zu beantworten, indem das neue Gebot aus der Schrift, und markieren Sie fünf wichtigsten Begriffe zu lesen, die auf den Text von Bedeutung sind</v>
      </c>
      <c r="C15" s="1" t="s">
        <v>1</v>
      </c>
    </row>
    <row r="16">
      <c r="A16" s="1" t="s">
        <v>16</v>
      </c>
      <c r="B16" s="1" t="str">
        <f>IFERROR(__xludf.DUMMYFUNCTION("GOOGLETRANSLATE(A16, ""en"", ""de"")"),"Ja, TASK 3, das zwei Arten zu erklären wäre jemand in der Art und Weise lieben kann, dass Jesus liebte, und das neue Gebot wieder lesen und zu erinnern versuchen, so viel wie wir können in unseren eigenen Worten")</f>
        <v>Ja, TASK 3, das zwei Arten zu erklären wäre jemand in der Art und Weise lieben kann, dass Jesus liebte, und das neue Gebot wieder lesen und zu erinnern versuchen, so viel wie wir können in unseren eigenen Worten</v>
      </c>
      <c r="C16" s="1" t="s">
        <v>1</v>
      </c>
    </row>
    <row r="17">
      <c r="A17" s="1" t="s">
        <v>17</v>
      </c>
      <c r="B17" s="1" t="str">
        <f>IFERROR(__xludf.DUMMYFUNCTION("GOOGLETRANSLATE(A17, ""en"", ""de"")"),"haben wir beobachten, wie ein Clip über das Evangelium von Jesus und das Lesen des Neuen Gebotes und Anmerkungen der Schlüsselwörter die Schlüsselwörter, Aufgaben gezeigt")</f>
        <v>haben wir beobachten, wie ein Clip über das Evangelium von Jesus und das Lesen des Neuen Gebotes und Anmerkungen der Schlüsselwörter die Schlüsselwörter, Aufgaben gezeigt</v>
      </c>
      <c r="C17" s="1" t="s">
        <v>1</v>
      </c>
    </row>
    <row r="18">
      <c r="A18" s="1" t="s">
        <v>18</v>
      </c>
      <c r="B18" s="1" t="str">
        <f>IFERROR(__xludf.DUMMYFUNCTION("GOOGLETRANSLATE(A18, ""en"", ""de"")"),"Aufgabe 1 ist das Video zu sehen und zwei Bedeutungen des Wortes Evangelium erklärt mit Details")</f>
        <v>Aufgabe 1 ist das Video zu sehen und zwei Bedeutungen des Wortes Evangelium erklärt mit Details</v>
      </c>
      <c r="C18" s="1" t="s">
        <v>1</v>
      </c>
    </row>
    <row r="19">
      <c r="A19" s="1" t="s">
        <v>19</v>
      </c>
      <c r="B19" s="1" t="str">
        <f>IFERROR(__xludf.DUMMYFUNCTION("GOOGLETRANSLATE(A19, ""en"", ""de"")"),"Wir lernen, wie die Lage sein, die Bedeutung des Neuen Gebotes im christlichen Evangelium zu erklären")</f>
        <v>Wir lernen, wie die Lage sein, die Bedeutung des Neuen Gebotes im christlichen Evangelium zu erklären</v>
      </c>
      <c r="C19" s="1" t="s">
        <v>1</v>
      </c>
    </row>
    <row r="20">
      <c r="A20" s="1" t="s">
        <v>20</v>
      </c>
      <c r="B20" s="1" t="str">
        <f>IFERROR(__xludf.DUMMYFUNCTION("GOOGLETRANSLATE(A20, ""en"", ""de"")"),"Nein")</f>
        <v>Nein</v>
      </c>
      <c r="C20" s="1" t="s">
        <v>1</v>
      </c>
    </row>
    <row r="21">
      <c r="A21" s="1" t="s">
        <v>21</v>
      </c>
      <c r="B21" s="1" t="str">
        <f>IFERROR(__xludf.DUMMYFUNCTION("GOOGLETRANSLATE(A21, ""en"", ""de"")"),"OK")</f>
        <v>OK</v>
      </c>
      <c r="C21" s="1" t="s">
        <v>1</v>
      </c>
    </row>
    <row r="22">
      <c r="A22" s="1" t="s">
        <v>22</v>
      </c>
      <c r="B22" s="1" t="str">
        <f>IFERROR(__xludf.DUMMYFUNCTION("GOOGLETRANSLATE(A22, ""en"", ""de"")"),"was machen wir heute")</f>
        <v>was machen wir heute</v>
      </c>
      <c r="C22" s="1" t="s">
        <v>1</v>
      </c>
    </row>
    <row r="23">
      <c r="A23" s="1" t="s">
        <v>23</v>
      </c>
      <c r="B23" s="1" t="str">
        <f>IFERROR(__xludf.DUMMYFUNCTION("GOOGLETRANSLATE(A23, ""en"", ""de"")"),"Haben Sie weitere Fragen")</f>
        <v>Haben Sie weitere Fragen</v>
      </c>
      <c r="C23" s="1" t="s">
        <v>1</v>
      </c>
    </row>
    <row r="24">
      <c r="A24" s="1" t="s">
        <v>24</v>
      </c>
      <c r="B24" s="1" t="str">
        <f>IFERROR(__xludf.DUMMYFUNCTION("GOOGLETRANSLATE(A24, ""en"", ""de"")"),"Hallo")</f>
        <v>Hallo</v>
      </c>
      <c r="C24" s="1" t="s">
        <v>1</v>
      </c>
    </row>
    <row r="25">
      <c r="A25" s="1" t="s">
        <v>25</v>
      </c>
      <c r="B25" s="1" t="str">
        <f>IFERROR(__xludf.DUMMYFUNCTION("GOOGLETRANSLATE(A25, ""en"", ""de"")"),"brauchen wir Gesetze?")</f>
        <v>brauchen wir Gesetze?</v>
      </c>
      <c r="C25" s="1" t="s">
        <v>1</v>
      </c>
    </row>
    <row r="26">
      <c r="A26" s="1" t="s">
        <v>26</v>
      </c>
      <c r="B26" s="1" t="str">
        <f>IFERROR(__xludf.DUMMYFUNCTION("GOOGLETRANSLATE(A26, ""en"", ""de"")"),"Sag mir, wenn du dich von der Liebe inspiriert haben")</f>
        <v>Sag mir, wenn du dich von der Liebe inspiriert haben</v>
      </c>
      <c r="C26" s="1" t="s">
        <v>1</v>
      </c>
    </row>
    <row r="27">
      <c r="A27" s="1" t="s">
        <v>27</v>
      </c>
      <c r="B27" s="1" t="str">
        <f>IFERROR(__xludf.DUMMYFUNCTION("GOOGLETRANSLATE(A27, ""en"", ""de"")"),"Erklären Sie mir das beste Stück von Nachrichten, die Sie jemals erhalten haben")</f>
        <v>Erklären Sie mir das beste Stück von Nachrichten, die Sie jemals erhalten haben</v>
      </c>
      <c r="C27" s="1" t="s">
        <v>1</v>
      </c>
    </row>
    <row r="28">
      <c r="A28" s="1" t="s">
        <v>28</v>
      </c>
      <c r="B28" s="1" t="str">
        <f>IFERROR(__xludf.DUMMYFUNCTION("GOOGLETRANSLATE(A28, ""en"", ""de"")"),"Verwenden Sie das Schlüsselwort ‚Werte‘ in einem Satz")</f>
        <v>Verwenden Sie das Schlüsselwort ‚Werte‘ in einem Satz</v>
      </c>
      <c r="C28" s="1" t="s">
        <v>1</v>
      </c>
    </row>
    <row r="29">
      <c r="A29" s="1" t="s">
        <v>29</v>
      </c>
      <c r="B29" s="1" t="str">
        <f>IFERROR(__xludf.DUMMYFUNCTION("GOOGLETRANSLATE(A29, ""en"", ""de"")"),"Können Sie den Schlüsselbegriff ‚Ein Versuch, zu erklären, wie wir Gott lieben werden kann und allmächtig obwohl Leiden existiert‘ definieren?")</f>
        <v>Können Sie den Schlüsselbegriff ‚Ein Versuch, zu erklären, wie wir Gott lieben werden kann und allmächtig obwohl Leiden existiert‘ definieren?</v>
      </c>
      <c r="C29" s="1" t="s">
        <v>1</v>
      </c>
    </row>
    <row r="30">
      <c r="A30" s="1" t="s">
        <v>30</v>
      </c>
      <c r="B30" s="1" t="str">
        <f>IFERROR(__xludf.DUMMYFUNCTION("GOOGLETRANSLATE(A30, ""en"", ""de"")"),"Beschreiben Sie, was sehen Sie in diesem Bild")</f>
        <v>Beschreiben Sie, was sehen Sie in diesem Bild</v>
      </c>
      <c r="C30" s="1" t="s">
        <v>1</v>
      </c>
    </row>
    <row r="31">
      <c r="A31" s="1" t="s">
        <v>31</v>
      </c>
      <c r="B31" s="1" t="str">
        <f>IFERROR(__xludf.DUMMYFUNCTION("GOOGLETRANSLATE(A31, ""en"", ""de"")"),"gut gemacht")</f>
        <v>gut gemacht</v>
      </c>
      <c r="C31" s="1" t="s">
        <v>1</v>
      </c>
    </row>
    <row r="32">
      <c r="A32" s="1" t="s">
        <v>32</v>
      </c>
      <c r="B32" s="1" t="str">
        <f>IFERROR(__xludf.DUMMYFUNCTION("GOOGLETRANSLATE(A32, ""en"", ""de"")"),"Gebot Jesu beim Letzten Abendmahl ‚zu einander liebet‘")</f>
        <v>Gebot Jesu beim Letzten Abendmahl ‚zu einander liebet‘</v>
      </c>
      <c r="C32" s="1" t="s">
        <v>1</v>
      </c>
    </row>
    <row r="33">
      <c r="A33" s="1" t="s">
        <v>33</v>
      </c>
      <c r="B33" s="1" t="str">
        <f>IFERROR(__xludf.DUMMYFUNCTION("GOOGLETRANSLATE(A33, ""en"", ""de"")"),"Wie werden Sie den Schlüsselbegriff ‚Neues Gebot‘ definieren?")</f>
        <v>Wie werden Sie den Schlüsselbegriff ‚Neues Gebot‘ definieren?</v>
      </c>
      <c r="C33" s="1" t="s">
        <v>1</v>
      </c>
    </row>
    <row r="34">
      <c r="A34" s="1" t="s">
        <v>34</v>
      </c>
      <c r="B34" s="1" t="str">
        <f>IFERROR(__xludf.DUMMYFUNCTION("GOOGLETRANSLATE(A34, ""en"", ""de"")"),"Wie würden Sie den Schlüssel Begriff ‚Evangelium‘ definieren?")</f>
        <v>Wie würden Sie den Schlüssel Begriff ‚Evangelium‘ definieren?</v>
      </c>
      <c r="C34" s="1" t="s">
        <v>1</v>
      </c>
    </row>
    <row r="35">
      <c r="A35" s="1" t="s">
        <v>35</v>
      </c>
      <c r="B35" s="1" t="str">
        <f>IFERROR(__xludf.DUMMYFUNCTION("GOOGLETRANSLATE(A35, ""en"", ""de"")"),"Wie werden wir demonstrieren wir dieses Thema gelernt haben?")</f>
        <v>Wie werden wir demonstrieren wir dieses Thema gelernt haben?</v>
      </c>
      <c r="C35" s="1" t="s">
        <v>1</v>
      </c>
    </row>
    <row r="36">
      <c r="A36" s="1" t="s">
        <v>36</v>
      </c>
      <c r="B36" s="1" t="str">
        <f>IFERROR(__xludf.DUMMYFUNCTION("GOOGLETRANSLATE(A36, ""en"", ""de"")"),"Gibt es noch andere Aktivitäten, die wir zu zeigen, unser Verständnis des Themas abgeschlossen werden?")</f>
        <v>Gibt es noch andere Aktivitäten, die wir zu zeigen, unser Verständnis des Themas abgeschlossen werden?</v>
      </c>
      <c r="C36" s="1" t="s">
        <v>1</v>
      </c>
    </row>
    <row r="37">
      <c r="A37" s="1" t="s">
        <v>37</v>
      </c>
      <c r="B37" s="1" t="str">
        <f>IFERROR(__xludf.DUMMYFUNCTION("GOOGLETRANSLATE(A37, ""en"", ""de"")"),"Gibt es noch andere Aufgaben sollten wir bis zum Ende unserer Klasse abgeschlossen haben?")</f>
        <v>Gibt es noch andere Aufgaben sollten wir bis zum Ende unserer Klasse abgeschlossen haben?</v>
      </c>
      <c r="C37" s="1" t="s">
        <v>1</v>
      </c>
    </row>
    <row r="38">
      <c r="A38" s="1" t="s">
        <v>38</v>
      </c>
      <c r="B38" s="1" t="str">
        <f>IFERROR(__xludf.DUMMYFUNCTION("GOOGLETRANSLATE(A38, ""en"", ""de"")"),"Welche Aktivitäten werden wir vervollständigen wir das Lernen verstehen zu zeigen?")</f>
        <v>Welche Aktivitäten werden wir vervollständigen wir das Lernen verstehen zu zeigen?</v>
      </c>
      <c r="C38" s="1" t="s">
        <v>1</v>
      </c>
    </row>
    <row r="40">
      <c r="A40" s="1" t="s">
        <v>39</v>
      </c>
      <c r="B40" s="1" t="str">
        <f>IFERROR(__xludf.DUMMYFUNCTION("GOOGLETRANSLATE(A40, ""en"", ""de"")"),"Sokratische Fragen und Argumentation Modell")</f>
        <v>Sokratische Fragen und Argumentation Modell</v>
      </c>
    </row>
  </sheetData>
  <drawing r:id="rId1"/>
</worksheet>
</file>