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SERVEUR\Etudes\Environnement\Venelles\1353_EE_Begude3\Cartographie\BOTA\Rphytosocio\"/>
    </mc:Choice>
  </mc:AlternateContent>
  <xr:revisionPtr revIDLastSave="0" documentId="13_ncr:1_{4E050715-8799-4C8F-8BEC-013EADD86E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_FINAL" sheetId="1" r:id="rId1"/>
    <sheet name="Feuil3" sheetId="3" r:id="rId2"/>
    <sheet name="Jointure_habita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<sst xmlns="http://schemas.openxmlformats.org/spreadsheetml/2006/main" count="222" uniqueCount="122">
  <si>
    <t>id</t>
  </si>
  <si>
    <t>RELEVE</t>
  </si>
  <si>
    <t>ETAT</t>
  </si>
  <si>
    <t>OBS</t>
  </si>
  <si>
    <t>DATE</t>
  </si>
  <si>
    <t>PENTE</t>
  </si>
  <si>
    <t>ALT</t>
  </si>
  <si>
    <t>EXPOSITION</t>
  </si>
  <si>
    <t>DYNAMIQUE</t>
  </si>
  <si>
    <t>GESTION</t>
  </si>
  <si>
    <t>SURF</t>
  </si>
  <si>
    <t>DUREE</t>
  </si>
  <si>
    <t>STRATEHERB</t>
  </si>
  <si>
    <t>STRATEARBU</t>
  </si>
  <si>
    <t>STRATEARBO</t>
  </si>
  <si>
    <t>STRATEBRYO</t>
  </si>
  <si>
    <t>HAUTHERB</t>
  </si>
  <si>
    <t>HAUTARBU</t>
  </si>
  <si>
    <t>HAUTARBO</t>
  </si>
  <si>
    <t>HAUTBRYO</t>
  </si>
  <si>
    <t>PHOTO1</t>
  </si>
  <si>
    <t>PHOTO2</t>
  </si>
  <si>
    <t>X</t>
  </si>
  <si>
    <t>Y</t>
  </si>
  <si>
    <t>HABLABEL</t>
  </si>
  <si>
    <t>R1</t>
  </si>
  <si>
    <t>AS2</t>
  </si>
  <si>
    <t>Nulle</t>
  </si>
  <si>
    <t>Débroussaillement</t>
  </si>
  <si>
    <t>DCIM/relevephyto_20230317095820748.jpg</t>
  </si>
  <si>
    <t>-3620361.867083237</t>
  </si>
  <si>
    <t>16252887.224135503</t>
  </si>
  <si>
    <t>R2</t>
  </si>
  <si>
    <t>DCIM/relevephyto_20230317103217218.jpg</t>
  </si>
  <si>
    <t>DCIM/relevephyto_20230317103227759.jpg</t>
  </si>
  <si>
    <t>-3620442.412442327</t>
  </si>
  <si>
    <t>16252505.65033843</t>
  </si>
  <si>
    <t>F6.1-Garrigues occidentales</t>
  </si>
  <si>
    <t>R3</t>
  </si>
  <si>
    <t>DCIM/relevephyto_20230317104942333.jpg</t>
  </si>
  <si>
    <t>-3620336.345568103</t>
  </si>
  <si>
    <t>16252428.799124703</t>
  </si>
  <si>
    <t>R4</t>
  </si>
  <si>
    <t>-3620232.9872582345</t>
  </si>
  <si>
    <t>16252394.839563308</t>
  </si>
  <si>
    <t>R5</t>
  </si>
  <si>
    <t>DCIM/relevephyto_20230317130143404.jpg</t>
  </si>
  <si>
    <t>-3620145.651483085</t>
  </si>
  <si>
    <t>16252260.106920764</t>
  </si>
  <si>
    <t>F5.1-Matorrals arborescents</t>
  </si>
  <si>
    <t>R6</t>
  </si>
  <si>
    <t>50</t>
  </si>
  <si>
    <t>-3620327.8859606357</t>
  </si>
  <si>
    <t>16251709.504394155</t>
  </si>
  <si>
    <t>R7</t>
  </si>
  <si>
    <t>-3621020.0693096877</t>
  </si>
  <si>
    <t>16252013.319027003</t>
  </si>
  <si>
    <t>R8</t>
  </si>
  <si>
    <t>Augustin Soulard</t>
  </si>
  <si>
    <t>DCIM/relevephyto_20230510100705495.jpg</t>
  </si>
  <si>
    <t>DCIM/relevephyto_20230510100721736.jpg</t>
  </si>
  <si>
    <t>-3620371.3071935982</t>
  </si>
  <si>
    <t>16252846.168533739</t>
  </si>
  <si>
    <t>R9</t>
  </si>
  <si>
    <t>Debroussaillage</t>
  </si>
  <si>
    <t>DCIM/relevephyto_20230510104945308.jpg</t>
  </si>
  <si>
    <t>DCIM/relevephyto_20230510105040132.jpg</t>
  </si>
  <si>
    <t>-3620425.85330129</t>
  </si>
  <si>
    <t>16252531.536218505</t>
  </si>
  <si>
    <t>R10</t>
  </si>
  <si>
    <t>0</t>
  </si>
  <si>
    <t>DCIM/relevephyto_20230510135149150.jpg</t>
  </si>
  <si>
    <t>DCIM/relevephyto_20230510135202178.jpg</t>
  </si>
  <si>
    <t>-3620272.44898907</t>
  </si>
  <si>
    <t>16251765.33870323</t>
  </si>
  <si>
    <t>E1-Pelouses sèches</t>
  </si>
  <si>
    <t>R11</t>
  </si>
  <si>
    <t>DCIM/relevephyto_20230510144736582.jpg</t>
  </si>
  <si>
    <t>DCIM/relevephyto_20230510144748629.jpg</t>
  </si>
  <si>
    <t>-3621047.1696970067</t>
  </si>
  <si>
    <t>16252037.013667237</t>
  </si>
  <si>
    <t>ARBO</t>
  </si>
  <si>
    <t>19/1.</t>
  </si>
  <si>
    <t>associations arborescentes climaciques des forêts sempervirentes sclérophylles des méso à thermoméditerranéens européens</t>
  </si>
  <si>
    <t>HERB</t>
  </si>
  <si>
    <t>15/6.0.1</t>
  </si>
  <si>
    <t>matorrals méditerranéens, héliophiles</t>
  </si>
  <si>
    <t>Pistacio lentisci - Rhamnetalia alaterni subsp. alaterni Rivas-Martínez 1975</t>
  </si>
  <si>
    <t>ARBU</t>
  </si>
  <si>
    <t>14/8.</t>
  </si>
  <si>
    <t>garrigues méditerranéennes occidentales à subméditerranéennes</t>
  </si>
  <si>
    <t>Rosmarinetea officinalis (Braun-Blanquet 1947) Gaultier 1989</t>
  </si>
  <si>
    <t>09/10.</t>
  </si>
  <si>
    <t>pelouses basophiles méditerranéennes</t>
  </si>
  <si>
    <t>Dactylido glomeratae subsp. hispanicae - Brachypodietea retusi Julve 1993</t>
  </si>
  <si>
    <t>14/7.0.2.0.1</t>
  </si>
  <si>
    <t>landes méso- à thermoméditerranéennes catalano-provençales</t>
  </si>
  <si>
    <t>Cistion ladaniferi (Braun-Blanquet 1931) Braun-Blanquet in Braun-Blanquet, Molinier &amp; Wagner 1940</t>
  </si>
  <si>
    <t>-</t>
  </si>
  <si>
    <t>15/6.</t>
  </si>
  <si>
    <t xml:space="preserve">matorrals méditerranéens </t>
  </si>
  <si>
    <t>Pistacio lentisci - Rhamnetea alaterni subsp. alaterni Julve 1993</t>
  </si>
  <si>
    <t>13/4.0.2.0.2</t>
  </si>
  <si>
    <t>friches annuelles, eutrophiles, mésoméditerranéennes</t>
  </si>
  <si>
    <t>Hordeion murinum subsp. leporinum (Braun-Blanquet 1931) Braun-Blanquet 1947</t>
  </si>
  <si>
    <t>10/6.</t>
  </si>
  <si>
    <t>sous-bois herbacés, méditerranéens</t>
  </si>
  <si>
    <t>Rubio peregrinae - Asplenietea onopteridis de Foucault 2020b</t>
  </si>
  <si>
    <t>14/8.0.1</t>
  </si>
  <si>
    <t>garrigues méso à subméditerranéennes occidentales</t>
  </si>
  <si>
    <t xml:space="preserve">Rosmarinetalia officinalis Braun-Blanquet 1931 em. Julve 1993 prov. </t>
  </si>
  <si>
    <t>15/6</t>
  </si>
  <si>
    <t>matorrals méditerranéens sempervirents</t>
  </si>
  <si>
    <t>Relevé</t>
  </si>
  <si>
    <r>
      <rPr>
        <i/>
        <sz val="11"/>
        <color theme="1"/>
        <rFont val="Calibri"/>
        <family val="2"/>
        <scheme val="minor"/>
      </rPr>
      <t>σ</t>
    </r>
    <r>
      <rPr>
        <sz val="11"/>
        <color theme="1"/>
        <rFont val="Calibri"/>
        <family val="2"/>
        <scheme val="minor"/>
      </rPr>
      <t>b Pistacio lentisci - Rhamnetea alaterni subsp. alaterni Julve 1993</t>
    </r>
  </si>
  <si>
    <t>σa Pino halepensis - Quercetea ilicis (Braun-Blanquet 1947) de Foucault &amp; Julve 1991</t>
  </si>
  <si>
    <t>Strate</t>
  </si>
  <si>
    <t>Code CATMINAT</t>
  </si>
  <si>
    <t>Caractérisaton écologique</t>
  </si>
  <si>
    <t>Syntaxon</t>
  </si>
  <si>
    <t>Habitats EUNIS</t>
  </si>
  <si>
    <t>G3.743-Pinèdes à Pinus halepensis provenço-liguriennes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</si>
</sst>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8" tint="0.79995117038483843"/>
      </left>
      <right style="thin">
        <color theme="8" tint="0.79995117038483843"/>
      </right>
      <top style="thin">
        <color theme="8" tint="0.79995117038483843"/>
      </top>
      <bottom style="thin">
        <color theme="8" tint="0.79995117038483843"/>
      </bottom>
      <diagonal/>
    </border>
    <border>
      <left style="thin">
        <color theme="8" tint="0.79995117038483843"/>
      </left>
      <right style="thin">
        <color theme="8" tint="0.7999511703848384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3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F25"/>
  <sheetViews>
    <sheetView tabSelected="1" workbookViewId="0">
      <selection activeCell="D23" sqref="D23"/>
    </sheetView>
  </sheetViews>
  <sheetFormatPr baseColWidth="10" defaultColWidth="8.7265625" defaultRowHeight="14.5" x14ac:dyDescent="0.35"/>
  <cols>
    <col min="1" max="2" width="8.7265625" style="2"/>
    <col min="3" max="3" width="19.08984375" style="2" customWidth="1"/>
    <col min="4" max="4" width="77.453125" style="3" customWidth="1"/>
    <col min="5" max="5" width="91.26953125" style="3" customWidth="1"/>
    <col min="6" max="6" width="60" bestFit="1" customWidth="1"/>
  </cols>
  <sheetData>
    <row r="1" spans="1:6" x14ac:dyDescent="0.35">
      <c r="A1" s="4" t="s">
        <v>113</v>
      </c>
      <c r="B1" s="4" t="s">
        <v>116</v>
      </c>
      <c r="C1" s="4" t="s">
        <v>117</v>
      </c>
      <c r="D1" s="4" t="s">
        <v>118</v>
      </c>
      <c r="E1" s="4" t="s">
        <v>119</v>
      </c>
      <c r="F1" s="7" t="s">
        <v>120</v>
      </c>
    </row>
    <row r="2" spans="1:6" x14ac:dyDescent="0.35">
      <c r="A2" s="5" t="s">
        <v>25</v>
      </c>
      <c r="B2" s="5" t="s">
        <v>81</v>
      </c>
      <c r="C2" s="5" t="s">
        <v>82</v>
      </c>
      <c r="D2" s="6" t="s">
        <v>83</v>
      </c>
      <c r="E2" s="6" t="s">
        <v>115</v>
      </c>
      <c r="F2" t="str">
        <f>INDEX(Jointure_habitats!Y:Y,MATCH(TAB_FINAL!A2,Jointure_habitats!B:B,0),1)</f>
        <v>G3.743-Pinèdes à Pinus halepensis provenço-liguriennes</v>
      </c>
    </row>
    <row r="3" spans="1:6" x14ac:dyDescent="0.35">
      <c r="A3" s="5" t="s">
        <v>25</v>
      </c>
      <c r="B3" s="5" t="s">
        <v>84</v>
      </c>
      <c r="C3" s="5" t="s">
        <v>85</v>
      </c>
      <c r="D3" s="6" t="s">
        <v>86</v>
      </c>
      <c r="E3" s="6" t="s">
        <v>87</v>
      </c>
      <c r="F3" t="str">
        <f>INDEX(Jointure_habitats!Y:Y,MATCH(TAB_FINAL!A3,Jointure_habitats!B:B,0),1)</f>
        <v>G3.743-Pinèdes à Pinus halepensis provenço-liguriennes</v>
      </c>
    </row>
    <row r="4" spans="1:6" x14ac:dyDescent="0.35">
      <c r="A4" s="5" t="s">
        <v>69</v>
      </c>
      <c r="B4" s="5" t="s">
        <v>88</v>
      </c>
      <c r="C4" s="5" t="s">
        <v>89</v>
      </c>
      <c r="D4" s="6" t="s">
        <v>90</v>
      </c>
      <c r="E4" s="6" t="s">
        <v>91</v>
      </c>
      <c r="F4" t="str">
        <f>INDEX(Jointure_habitats!Y:Y,MATCH(TAB_FINAL!A4,Jointure_habitats!B:B,0),1)</f>
        <v>E1-Pelouses sèches</v>
      </c>
    </row>
    <row r="5" spans="1:6" x14ac:dyDescent="0.35">
      <c r="A5" s="5" t="s">
        <v>69</v>
      </c>
      <c r="B5" s="5" t="s">
        <v>84</v>
      </c>
      <c r="C5" s="5" t="s">
        <v>92</v>
      </c>
      <c r="D5" s="6" t="s">
        <v>93</v>
      </c>
      <c r="E5" s="6" t="s">
        <v>94</v>
      </c>
      <c r="F5" t="str">
        <f>INDEX(Jointure_habitats!Y:Y,MATCH(TAB_FINAL!A5,Jointure_habitats!B:B,0),1)</f>
        <v>E1-Pelouses sèches</v>
      </c>
    </row>
    <row r="6" spans="1:6" x14ac:dyDescent="0.35">
      <c r="A6" s="5" t="s">
        <v>76</v>
      </c>
      <c r="B6" s="5" t="s">
        <v>81</v>
      </c>
      <c r="C6" s="5" t="s">
        <v>82</v>
      </c>
      <c r="D6" s="6" t="s">
        <v>83</v>
      </c>
      <c r="E6" s="6" t="s">
        <v>115</v>
      </c>
      <c r="F6" t="str">
        <f>INDEX(Jointure_habitats!Y:Y,MATCH(TAB_FINAL!A6,Jointure_habitats!B:B,0),1)</f>
        <v>G3.743-Pinèdes à Pinus halepensis provenço-liguriennes</v>
      </c>
    </row>
    <row r="7" spans="1:6" x14ac:dyDescent="0.35">
      <c r="A7" s="5" t="s">
        <v>76</v>
      </c>
      <c r="B7" s="5" t="s">
        <v>88</v>
      </c>
      <c r="C7" s="5" t="s">
        <v>82</v>
      </c>
      <c r="D7" s="6" t="s">
        <v>83</v>
      </c>
      <c r="E7" s="6" t="s">
        <v>115</v>
      </c>
      <c r="F7" t="str">
        <f>INDEX(Jointure_habitats!Y:Y,MATCH(TAB_FINAL!A7,Jointure_habitats!B:B,0),1)</f>
        <v>G3.743-Pinèdes à Pinus halepensis provenço-liguriennes</v>
      </c>
    </row>
    <row r="8" spans="1:6" x14ac:dyDescent="0.35">
      <c r="A8" s="5" t="s">
        <v>76</v>
      </c>
      <c r="B8" s="5" t="s">
        <v>84</v>
      </c>
      <c r="C8" s="5" t="s">
        <v>92</v>
      </c>
      <c r="D8" s="6" t="s">
        <v>93</v>
      </c>
      <c r="E8" s="6" t="s">
        <v>94</v>
      </c>
      <c r="F8" t="str">
        <f>INDEX(Jointure_habitats!Y:Y,MATCH(TAB_FINAL!A8,Jointure_habitats!B:B,0),1)</f>
        <v>G3.743-Pinèdes à Pinus halepensis provenço-liguriennes</v>
      </c>
    </row>
    <row r="9" spans="1:6" x14ac:dyDescent="0.35">
      <c r="A9" s="5" t="s">
        <v>32</v>
      </c>
      <c r="B9" s="5" t="s">
        <v>88</v>
      </c>
      <c r="C9" s="5" t="s">
        <v>95</v>
      </c>
      <c r="D9" s="6" t="s">
        <v>96</v>
      </c>
      <c r="E9" s="6" t="s">
        <v>97</v>
      </c>
      <c r="F9" t="str">
        <f>INDEX(Jointure_habitats!Y:Y,MATCH(TAB_FINAL!A9,Jointure_habitats!B:B,0),1)</f>
        <v>F6.1-Garrigues occidentales</v>
      </c>
    </row>
    <row r="10" spans="1:6" x14ac:dyDescent="0.35">
      <c r="A10" s="5" t="s">
        <v>32</v>
      </c>
      <c r="B10" s="5" t="s">
        <v>84</v>
      </c>
      <c r="C10" s="5" t="s">
        <v>98</v>
      </c>
      <c r="D10" s="6" t="s">
        <v>98</v>
      </c>
      <c r="E10" s="6" t="s">
        <v>98</v>
      </c>
      <c r="F10" t="str">
        <f>INDEX(Jointure_habitats!Y:Y,MATCH(TAB_FINAL!A10,Jointure_habitats!B:B,0),1)</f>
        <v>F6.1-Garrigues occidentales</v>
      </c>
    </row>
    <row r="11" spans="1:6" x14ac:dyDescent="0.35">
      <c r="A11" s="5" t="s">
        <v>38</v>
      </c>
      <c r="B11" s="5" t="s">
        <v>88</v>
      </c>
      <c r="C11" s="5" t="s">
        <v>95</v>
      </c>
      <c r="D11" s="6" t="s">
        <v>96</v>
      </c>
      <c r="E11" s="6" t="s">
        <v>97</v>
      </c>
      <c r="F11" t="str">
        <f>INDEX(Jointure_habitats!Y:Y,MATCH(TAB_FINAL!A11,Jointure_habitats!B:B,0),1)</f>
        <v>F6.1-Garrigues occidentales</v>
      </c>
    </row>
    <row r="12" spans="1:6" x14ac:dyDescent="0.35">
      <c r="A12" s="5" t="s">
        <v>38</v>
      </c>
      <c r="B12" s="5" t="s">
        <v>84</v>
      </c>
      <c r="C12" s="5" t="s">
        <v>98</v>
      </c>
      <c r="D12" s="6" t="s">
        <v>98</v>
      </c>
      <c r="E12" s="6" t="s">
        <v>98</v>
      </c>
      <c r="F12" t="str">
        <f>INDEX(Jointure_habitats!Y:Y,MATCH(TAB_FINAL!A12,Jointure_habitats!B:B,0),1)</f>
        <v>F6.1-Garrigues occidentales</v>
      </c>
    </row>
    <row r="13" spans="1:6" x14ac:dyDescent="0.35">
      <c r="A13" s="5" t="s">
        <v>42</v>
      </c>
      <c r="B13" s="5" t="s">
        <v>88</v>
      </c>
      <c r="C13" s="5" t="s">
        <v>99</v>
      </c>
      <c r="D13" s="6" t="s">
        <v>100</v>
      </c>
      <c r="E13" s="6" t="s">
        <v>101</v>
      </c>
      <c r="F13" t="str">
        <f>INDEX(Jointure_habitats!Y:Y,MATCH(TAB_FINAL!A13,Jointure_habitats!B:B,0),1)</f>
        <v>F6.1-Garrigues occidentales</v>
      </c>
    </row>
    <row r="14" spans="1:6" x14ac:dyDescent="0.35">
      <c r="A14" s="5" t="s">
        <v>42</v>
      </c>
      <c r="B14" s="5" t="s">
        <v>84</v>
      </c>
      <c r="C14" s="5" t="s">
        <v>102</v>
      </c>
      <c r="D14" s="6" t="s">
        <v>103</v>
      </c>
      <c r="E14" s="6" t="s">
        <v>104</v>
      </c>
      <c r="F14" t="str">
        <f>INDEX(Jointure_habitats!Y:Y,MATCH(TAB_FINAL!A14,Jointure_habitats!B:B,0),1)</f>
        <v>F6.1-Garrigues occidentales</v>
      </c>
    </row>
    <row r="15" spans="1:6" x14ac:dyDescent="0.35">
      <c r="A15" s="5" t="s">
        <v>45</v>
      </c>
      <c r="B15" s="5" t="s">
        <v>88</v>
      </c>
      <c r="C15" s="5" t="s">
        <v>85</v>
      </c>
      <c r="D15" s="6" t="s">
        <v>86</v>
      </c>
      <c r="E15" s="6" t="s">
        <v>87</v>
      </c>
      <c r="F15" t="str">
        <f>INDEX(Jointure_habitats!Y:Y,MATCH(TAB_FINAL!A15,Jointure_habitats!B:B,0),1)</f>
        <v>F5.1-Matorrals arborescents</v>
      </c>
    </row>
    <row r="16" spans="1:6" x14ac:dyDescent="0.35">
      <c r="A16" s="5" t="s">
        <v>45</v>
      </c>
      <c r="B16" s="5" t="s">
        <v>84</v>
      </c>
      <c r="C16" s="5" t="s">
        <v>105</v>
      </c>
      <c r="D16" s="6" t="s">
        <v>106</v>
      </c>
      <c r="E16" s="6" t="s">
        <v>107</v>
      </c>
      <c r="F16" t="str">
        <f>INDEX(Jointure_habitats!Y:Y,MATCH(TAB_FINAL!A16,Jointure_habitats!B:B,0),1)</f>
        <v>F5.1-Matorrals arborescents</v>
      </c>
    </row>
    <row r="17" spans="1:6" x14ac:dyDescent="0.35">
      <c r="A17" s="5" t="s">
        <v>50</v>
      </c>
      <c r="B17" s="5" t="s">
        <v>88</v>
      </c>
      <c r="C17" s="5" t="s">
        <v>95</v>
      </c>
      <c r="D17" s="6" t="s">
        <v>96</v>
      </c>
      <c r="E17" s="6" t="s">
        <v>97</v>
      </c>
      <c r="F17" t="str">
        <f>INDEX(Jointure_habitats!Y:Y,MATCH(TAB_FINAL!A17,Jointure_habitats!B:B,0),1)</f>
        <v>F6.1-Garrigues occidentales</v>
      </c>
    </row>
    <row r="18" spans="1:6" x14ac:dyDescent="0.35">
      <c r="A18" s="5" t="s">
        <v>50</v>
      </c>
      <c r="B18" s="5" t="s">
        <v>84</v>
      </c>
      <c r="C18" s="5" t="s">
        <v>108</v>
      </c>
      <c r="D18" s="6" t="s">
        <v>109</v>
      </c>
      <c r="E18" s="6" t="s">
        <v>110</v>
      </c>
      <c r="F18" t="str">
        <f>INDEX(Jointure_habitats!Y:Y,MATCH(TAB_FINAL!A18,Jointure_habitats!B:B,0),1)</f>
        <v>F6.1-Garrigues occidentales</v>
      </c>
    </row>
    <row r="19" spans="1:6" x14ac:dyDescent="0.35">
      <c r="A19" s="5" t="s">
        <v>54</v>
      </c>
      <c r="B19" s="5" t="s">
        <v>81</v>
      </c>
      <c r="C19" s="5" t="s">
        <v>82</v>
      </c>
      <c r="D19" s="6" t="s">
        <v>83</v>
      </c>
      <c r="E19" s="6" t="s">
        <v>115</v>
      </c>
      <c r="F19" t="str">
        <f>INDEX(Jointure_habitats!Y:Y,MATCH(TAB_FINAL!A19,Jointure_habitats!B:B,0),1)</f>
        <v>G3.743-Pinèdes à Pinus halepensis provenço-liguriennes</v>
      </c>
    </row>
    <row r="20" spans="1:6" x14ac:dyDescent="0.35">
      <c r="A20" s="5" t="s">
        <v>54</v>
      </c>
      <c r="B20" s="5" t="s">
        <v>88</v>
      </c>
      <c r="C20" s="5" t="s">
        <v>85</v>
      </c>
      <c r="D20" s="6" t="s">
        <v>86</v>
      </c>
      <c r="E20" s="6" t="s">
        <v>87</v>
      </c>
      <c r="F20" t="str">
        <f>INDEX(Jointure_habitats!Y:Y,MATCH(TAB_FINAL!A20,Jointure_habitats!B:B,0),1)</f>
        <v>G3.743-Pinèdes à Pinus halepensis provenço-liguriennes</v>
      </c>
    </row>
    <row r="21" spans="1:6" x14ac:dyDescent="0.35">
      <c r="A21" s="5" t="s">
        <v>54</v>
      </c>
      <c r="B21" s="5" t="s">
        <v>84</v>
      </c>
      <c r="C21" s="5" t="s">
        <v>95</v>
      </c>
      <c r="D21" s="6" t="s">
        <v>96</v>
      </c>
      <c r="E21" s="6" t="s">
        <v>97</v>
      </c>
      <c r="F21" t="str">
        <f>INDEX(Jointure_habitats!Y:Y,MATCH(TAB_FINAL!A21,Jointure_habitats!B:B,0),1)</f>
        <v>G3.743-Pinèdes à Pinus halepensis provenço-liguriennes</v>
      </c>
    </row>
    <row r="22" spans="1:6" x14ac:dyDescent="0.35">
      <c r="A22" s="5" t="s">
        <v>57</v>
      </c>
      <c r="B22" s="5" t="s">
        <v>88</v>
      </c>
      <c r="C22" s="5" t="s">
        <v>85</v>
      </c>
      <c r="D22" s="6" t="s">
        <v>86</v>
      </c>
      <c r="E22" s="6" t="s">
        <v>87</v>
      </c>
      <c r="F22" t="str">
        <f>INDEX(Jointure_habitats!Y:Y,MATCH(TAB_FINAL!A22,Jointure_habitats!B:B,0),1)</f>
        <v>G3.743-Pinèdes à Pinus halepensis provenço-liguriennes</v>
      </c>
    </row>
    <row r="23" spans="1:6" x14ac:dyDescent="0.35">
      <c r="A23" s="5" t="s">
        <v>57</v>
      </c>
      <c r="B23" s="5" t="s">
        <v>84</v>
      </c>
      <c r="C23" s="5" t="s">
        <v>111</v>
      </c>
      <c r="D23" s="6" t="s">
        <v>112</v>
      </c>
      <c r="E23" s="6" t="s">
        <v>114</v>
      </c>
      <c r="F23" t="str">
        <f>INDEX(Jointure_habitats!Y:Y,MATCH(TAB_FINAL!A23,Jointure_habitats!B:B,0),1)</f>
        <v>G3.743-Pinèdes à Pinus halepensis provenço-liguriennes</v>
      </c>
    </row>
    <row r="24" spans="1:6" x14ac:dyDescent="0.35">
      <c r="A24" s="5" t="s">
        <v>63</v>
      </c>
      <c r="B24" s="5" t="s">
        <v>88</v>
      </c>
      <c r="C24" s="5" t="s">
        <v>85</v>
      </c>
      <c r="D24" s="6" t="s">
        <v>86</v>
      </c>
      <c r="E24" s="6" t="s">
        <v>87</v>
      </c>
      <c r="F24" t="str">
        <f>INDEX(Jointure_habitats!Y:Y,MATCH(TAB_FINAL!A24,Jointure_habitats!B:B,0),1)</f>
        <v>F6.1-Garrigues occidentales</v>
      </c>
    </row>
    <row r="25" spans="1:6" x14ac:dyDescent="0.35">
      <c r="A25" s="5" t="s">
        <v>63</v>
      </c>
      <c r="B25" s="5" t="s">
        <v>84</v>
      </c>
      <c r="C25" s="5" t="s">
        <v>85</v>
      </c>
      <c r="D25" s="6" t="s">
        <v>86</v>
      </c>
      <c r="E25" s="6" t="s">
        <v>87</v>
      </c>
      <c r="F25" t="str">
        <f>INDEX(Jointure_habitats!Y:Y,MATCH(TAB_FINAL!A25,Jointure_habitats!B:B,0),1)</f>
        <v>F6.1-Garrigues occidentales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15E0-D521-4548-8C22-3E18AAFC3F3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06D3-FA45-47D2-9DC6-4321C2D731EF}">
  <dimension ref="A1:Y12"/>
  <sheetViews>
    <sheetView topLeftCell="C1" workbookViewId="0">
      <selection activeCell="R23" sqref="R23"/>
    </sheetView>
  </sheetViews>
  <sheetFormatPr baseColWidth="10"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B2" t="s">
        <v>25</v>
      </c>
      <c r="D2" t="s">
        <v>26</v>
      </c>
      <c r="E2" s="1">
        <v>45002</v>
      </c>
      <c r="F2" t="s">
        <v>27</v>
      </c>
      <c r="J2" t="s">
        <v>28</v>
      </c>
      <c r="U2" t="s">
        <v>29</v>
      </c>
      <c r="W2" t="s">
        <v>30</v>
      </c>
      <c r="X2" t="s">
        <v>31</v>
      </c>
      <c r="Y2" t="s">
        <v>121</v>
      </c>
    </row>
    <row r="3" spans="1:25" x14ac:dyDescent="0.35">
      <c r="B3" t="s">
        <v>32</v>
      </c>
      <c r="D3" t="s">
        <v>26</v>
      </c>
      <c r="E3" s="1">
        <v>45002</v>
      </c>
      <c r="K3">
        <v>100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</row>
    <row r="4" spans="1:25" x14ac:dyDescent="0.35">
      <c r="B4" t="s">
        <v>38</v>
      </c>
      <c r="D4" t="s">
        <v>26</v>
      </c>
      <c r="E4" s="1">
        <v>45002</v>
      </c>
      <c r="K4">
        <v>50</v>
      </c>
      <c r="U4" t="s">
        <v>39</v>
      </c>
      <c r="W4" t="s">
        <v>40</v>
      </c>
      <c r="X4" t="s">
        <v>41</v>
      </c>
      <c r="Y4" t="s">
        <v>37</v>
      </c>
    </row>
    <row r="5" spans="1:25" x14ac:dyDescent="0.35">
      <c r="B5" t="s">
        <v>42</v>
      </c>
      <c r="E5" s="1">
        <v>45002</v>
      </c>
      <c r="K5">
        <v>50</v>
      </c>
      <c r="W5" t="s">
        <v>43</v>
      </c>
      <c r="X5" t="s">
        <v>44</v>
      </c>
      <c r="Y5" t="s">
        <v>37</v>
      </c>
    </row>
    <row r="6" spans="1:25" x14ac:dyDescent="0.35">
      <c r="B6" t="s">
        <v>45</v>
      </c>
      <c r="D6" t="s">
        <v>26</v>
      </c>
      <c r="E6" s="1">
        <v>45002</v>
      </c>
      <c r="K6">
        <v>50</v>
      </c>
      <c r="U6" t="s">
        <v>46</v>
      </c>
      <c r="W6" t="s">
        <v>47</v>
      </c>
      <c r="X6" t="s">
        <v>48</v>
      </c>
      <c r="Y6" t="s">
        <v>49</v>
      </c>
    </row>
    <row r="7" spans="1:25" x14ac:dyDescent="0.35">
      <c r="B7" t="s">
        <v>50</v>
      </c>
      <c r="D7" t="s">
        <v>26</v>
      </c>
      <c r="E7" s="1">
        <v>45002</v>
      </c>
      <c r="F7" t="s">
        <v>51</v>
      </c>
      <c r="W7" t="s">
        <v>52</v>
      </c>
      <c r="X7" t="s">
        <v>53</v>
      </c>
      <c r="Y7" t="s">
        <v>37</v>
      </c>
    </row>
    <row r="8" spans="1:25" x14ac:dyDescent="0.35">
      <c r="B8" t="s">
        <v>54</v>
      </c>
      <c r="E8" s="1">
        <v>45002</v>
      </c>
      <c r="K8">
        <v>50</v>
      </c>
      <c r="W8" t="s">
        <v>55</v>
      </c>
      <c r="X8" t="s">
        <v>56</v>
      </c>
      <c r="Y8" t="s">
        <v>121</v>
      </c>
    </row>
    <row r="9" spans="1:25" x14ac:dyDescent="0.35">
      <c r="B9" t="s">
        <v>57</v>
      </c>
      <c r="D9" t="s">
        <v>58</v>
      </c>
      <c r="E9" s="1">
        <v>45056</v>
      </c>
      <c r="K9">
        <v>25</v>
      </c>
      <c r="M9">
        <v>5</v>
      </c>
      <c r="N9">
        <v>90</v>
      </c>
      <c r="Q9">
        <v>20</v>
      </c>
      <c r="R9">
        <v>250</v>
      </c>
      <c r="U9" t="s">
        <v>59</v>
      </c>
      <c r="V9" t="s">
        <v>60</v>
      </c>
      <c r="W9" t="s">
        <v>61</v>
      </c>
      <c r="X9" t="s">
        <v>62</v>
      </c>
      <c r="Y9" t="s">
        <v>121</v>
      </c>
    </row>
    <row r="10" spans="1:25" x14ac:dyDescent="0.35">
      <c r="B10" t="s">
        <v>63</v>
      </c>
      <c r="D10" t="s">
        <v>58</v>
      </c>
      <c r="E10" s="1">
        <v>45056</v>
      </c>
      <c r="J10" t="s">
        <v>64</v>
      </c>
      <c r="K10">
        <v>100</v>
      </c>
      <c r="M10">
        <v>50</v>
      </c>
      <c r="N10">
        <v>30</v>
      </c>
      <c r="Q10">
        <v>30</v>
      </c>
      <c r="R10">
        <v>350</v>
      </c>
      <c r="U10" t="s">
        <v>65</v>
      </c>
      <c r="V10" t="s">
        <v>66</v>
      </c>
      <c r="W10" t="s">
        <v>67</v>
      </c>
      <c r="X10" t="s">
        <v>68</v>
      </c>
      <c r="Y10" t="s">
        <v>37</v>
      </c>
    </row>
    <row r="11" spans="1:25" x14ac:dyDescent="0.35">
      <c r="B11" t="s">
        <v>69</v>
      </c>
      <c r="D11" t="s">
        <v>58</v>
      </c>
      <c r="E11" s="1">
        <v>45056</v>
      </c>
      <c r="F11" t="s">
        <v>70</v>
      </c>
      <c r="K11">
        <v>25</v>
      </c>
      <c r="M11">
        <v>15</v>
      </c>
      <c r="N11">
        <v>25</v>
      </c>
      <c r="Q11">
        <v>15</v>
      </c>
      <c r="R11">
        <v>120</v>
      </c>
      <c r="U11" t="s">
        <v>71</v>
      </c>
      <c r="V11" t="s">
        <v>72</v>
      </c>
      <c r="W11" t="s">
        <v>73</v>
      </c>
      <c r="X11" t="s">
        <v>74</v>
      </c>
      <c r="Y11" t="s">
        <v>75</v>
      </c>
    </row>
    <row r="12" spans="1:25" x14ac:dyDescent="0.35">
      <c r="B12" t="s">
        <v>76</v>
      </c>
      <c r="D12" t="s">
        <v>58</v>
      </c>
      <c r="E12" s="1">
        <v>45056</v>
      </c>
      <c r="K12">
        <v>50</v>
      </c>
      <c r="M12">
        <v>25</v>
      </c>
      <c r="N12">
        <v>75</v>
      </c>
      <c r="O12">
        <v>20</v>
      </c>
      <c r="Q12">
        <v>25</v>
      </c>
      <c r="R12">
        <v>400</v>
      </c>
      <c r="S12">
        <v>1000</v>
      </c>
      <c r="U12" t="s">
        <v>77</v>
      </c>
      <c r="V12" t="s">
        <v>78</v>
      </c>
      <c r="W12" t="s">
        <v>79</v>
      </c>
      <c r="X12" t="s">
        <v>80</v>
      </c>
      <c r="Y1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TAB_FINAL</vt:lpstr>
      <vt:lpstr>Feuil3</vt:lpstr>
      <vt:lpstr>Jointure_habitats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MTDA-029</dc:creator>
  <cp:lastModifiedBy>Augustin SOULARD</cp:lastModifiedBy>
  <dcterms:created xsi:type="dcterms:W3CDTF">2015-06-05T18:19:34Z</dcterms:created>
  <dcterms:modified xsi:type="dcterms:W3CDTF">2023-10-16T10:32:58Z</dcterms:modified>
</cp:coreProperties>
</file>